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norce-my.sharepoint.com/personal/alkh_norceresearch_no/Documents/CSSR/screening/resource_reports/"/>
    </mc:Choice>
  </mc:AlternateContent>
  <xr:revisionPtr revIDLastSave="1793" documentId="11_F25DC773A252ABDACC104843C9D970785BDE58F3" xr6:coauthVersionLast="47" xr6:coauthVersionMax="47" xr10:uidLastSave="{0AA7EBF5-BA03-4443-833B-2E904ED80D8D}"/>
  <bookViews>
    <workbookView xWindow="-108" yWindow="-108" windowWidth="23256" windowHeight="12456" xr2:uid="{00000000-000D-0000-FFFF-FFFF00000000}"/>
  </bookViews>
  <sheets>
    <sheet name="disclaimers, notes, CFs" sheetId="2" r:id="rId1"/>
    <sheet name="data" sheetId="1" r:id="rId2"/>
  </sheets>
  <definedNames>
    <definedName name="_xlnm._FilterDatabase" localSheetId="1" hidden="1">data!$A$1:$O$2490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4" i="1" l="1"/>
  <c r="E474" i="1"/>
  <c r="F474" i="1"/>
  <c r="C474" i="1"/>
  <c r="D130" i="1"/>
  <c r="E130" i="1"/>
  <c r="C130" i="1"/>
  <c r="D175" i="1"/>
  <c r="E175" i="1"/>
  <c r="C175" i="1"/>
  <c r="D214" i="1"/>
  <c r="E214" i="1"/>
  <c r="C214" i="1"/>
  <c r="D299" i="1"/>
  <c r="E299" i="1"/>
  <c r="C299" i="1"/>
  <c r="D412" i="1"/>
  <c r="E412" i="1"/>
  <c r="F412" i="1"/>
  <c r="C412" i="1"/>
  <c r="G365" i="1"/>
  <c r="G366" i="1"/>
  <c r="G367" i="1"/>
  <c r="G368" i="1"/>
  <c r="G369" i="1"/>
  <c r="G235" i="1"/>
  <c r="G238" i="1"/>
  <c r="D240" i="1"/>
  <c r="E240" i="1"/>
  <c r="C240" i="1"/>
  <c r="G313" i="1"/>
  <c r="G297" i="1"/>
  <c r="G298" i="1"/>
  <c r="G309" i="1"/>
  <c r="G310" i="1"/>
  <c r="G311" i="1"/>
  <c r="G312" i="1"/>
  <c r="D261" i="1"/>
  <c r="E261" i="1"/>
  <c r="C261" i="1"/>
  <c r="G259" i="1"/>
  <c r="G260" i="1"/>
  <c r="G253" i="1"/>
  <c r="G254" i="1"/>
  <c r="G255" i="1"/>
  <c r="G258" i="1"/>
  <c r="G256" i="1"/>
  <c r="G257" i="1"/>
  <c r="G217" i="1"/>
  <c r="G218" i="1"/>
  <c r="G219" i="1"/>
  <c r="G213" i="1"/>
  <c r="G207" i="1"/>
  <c r="G208" i="1"/>
  <c r="G209" i="1"/>
  <c r="G210" i="1"/>
  <c r="G211" i="1"/>
  <c r="G212" i="1"/>
  <c r="G215" i="1"/>
  <c r="G216" i="1"/>
  <c r="D195" i="1"/>
  <c r="E195" i="1"/>
  <c r="C195" i="1"/>
  <c r="G181" i="1"/>
  <c r="G133" i="1"/>
  <c r="G176" i="1"/>
  <c r="G177" i="1"/>
  <c r="G178" i="1"/>
  <c r="G145" i="1"/>
  <c r="G137" i="1"/>
  <c r="G164" i="1"/>
  <c r="G165" i="1"/>
  <c r="G166" i="1"/>
  <c r="G167" i="1"/>
  <c r="G168" i="1"/>
  <c r="G169" i="1"/>
  <c r="G170" i="1"/>
  <c r="G171" i="1"/>
  <c r="G172" i="1"/>
  <c r="G173" i="1"/>
  <c r="G174" i="1"/>
  <c r="G129" i="1"/>
  <c r="D154" i="1"/>
  <c r="E154" i="1"/>
  <c r="C154" i="1"/>
  <c r="G150" i="1"/>
  <c r="D123" i="1"/>
  <c r="E123" i="1"/>
  <c r="C123" i="1"/>
  <c r="G131" i="1"/>
  <c r="G132" i="1"/>
  <c r="G116" i="1"/>
  <c r="G117" i="1"/>
  <c r="G118" i="1"/>
  <c r="G119" i="1"/>
  <c r="G120" i="1"/>
  <c r="G121" i="1"/>
  <c r="G122" i="1"/>
  <c r="G124" i="1"/>
  <c r="G125" i="1"/>
  <c r="G126" i="1"/>
  <c r="G127" i="1"/>
  <c r="G128" i="1"/>
  <c r="G103" i="1"/>
  <c r="G80" i="1"/>
  <c r="G64" i="1"/>
  <c r="G54" i="1"/>
  <c r="G32" i="1"/>
  <c r="G17"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295" i="1"/>
  <c r="G299" i="1" l="1"/>
  <c r="G412" i="1"/>
  <c r="G240" i="1"/>
  <c r="G261" i="1"/>
  <c r="G214" i="1"/>
  <c r="G195" i="1"/>
  <c r="G175" i="1"/>
  <c r="G154" i="1"/>
  <c r="G123" i="1"/>
  <c r="G130"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474" i="1" l="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14" i="1"/>
  <c r="G315" i="1"/>
  <c r="G316" i="1"/>
  <c r="G317" i="1"/>
  <c r="G318" i="1"/>
  <c r="G319" i="1"/>
  <c r="G320" i="1"/>
  <c r="G321" i="1"/>
  <c r="G322" i="1"/>
  <c r="G308"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300" i="1"/>
  <c r="G301" i="1"/>
  <c r="G302" i="1"/>
  <c r="G303" i="1"/>
  <c r="G304" i="1"/>
  <c r="G305" i="1"/>
  <c r="G306" i="1"/>
  <c r="G307" i="1"/>
  <c r="G220" i="1"/>
  <c r="G221" i="1"/>
  <c r="G222" i="1"/>
  <c r="G223" i="1"/>
  <c r="G224" i="1"/>
  <c r="G225" i="1"/>
  <c r="G226" i="1"/>
  <c r="G227" i="1"/>
  <c r="G228" i="1"/>
  <c r="G229" i="1"/>
  <c r="G230" i="1"/>
  <c r="G231" i="1"/>
  <c r="G232" i="1"/>
  <c r="G233" i="1"/>
  <c r="G234" i="1"/>
  <c r="G236" i="1"/>
  <c r="G237" i="1"/>
  <c r="G239" i="1"/>
  <c r="G241" i="1"/>
  <c r="G242" i="1"/>
  <c r="G243" i="1"/>
  <c r="G244" i="1"/>
  <c r="G245" i="1"/>
  <c r="G246" i="1"/>
  <c r="G247" i="1"/>
  <c r="G248" i="1"/>
  <c r="G249" i="1"/>
  <c r="G250" i="1"/>
  <c r="G251" i="1"/>
  <c r="G252" i="1"/>
  <c r="H187" i="1"/>
  <c r="G179" i="1"/>
  <c r="G180" i="1"/>
  <c r="G182" i="1"/>
  <c r="G183" i="1"/>
  <c r="G184" i="1"/>
  <c r="G185" i="1"/>
  <c r="G186" i="1"/>
  <c r="G187" i="1"/>
  <c r="G188" i="1"/>
  <c r="G189" i="1"/>
  <c r="G190" i="1"/>
  <c r="G191" i="1"/>
  <c r="G192" i="1"/>
  <c r="G193" i="1"/>
  <c r="G194" i="1"/>
  <c r="G196" i="1"/>
  <c r="G197" i="1"/>
  <c r="G198" i="1"/>
  <c r="G199" i="1"/>
  <c r="G200" i="1"/>
  <c r="G201" i="1"/>
  <c r="G202" i="1"/>
  <c r="G203" i="1"/>
  <c r="G204" i="1"/>
  <c r="G205" i="1"/>
  <c r="G206" i="1"/>
  <c r="C29" i="1"/>
  <c r="D16" i="1"/>
  <c r="C16" i="1"/>
  <c r="L19" i="1"/>
  <c r="G156" i="1"/>
  <c r="G142" i="1"/>
  <c r="G115" i="1"/>
  <c r="G134" i="1"/>
  <c r="G135" i="1"/>
  <c r="G136" i="1"/>
  <c r="G138" i="1"/>
  <c r="G139" i="1"/>
  <c r="G140" i="1"/>
  <c r="G141" i="1"/>
  <c r="G143" i="1"/>
  <c r="G144" i="1"/>
  <c r="G146" i="1"/>
  <c r="G147" i="1"/>
  <c r="G149" i="1"/>
  <c r="G151" i="1"/>
  <c r="G152" i="1"/>
  <c r="G153" i="1"/>
  <c r="G155" i="1"/>
  <c r="G157" i="1"/>
  <c r="G158" i="1"/>
  <c r="G159" i="1"/>
  <c r="G160" i="1"/>
  <c r="G161" i="1"/>
  <c r="G162" i="1"/>
  <c r="G163" i="1"/>
  <c r="G92" i="1"/>
  <c r="G93" i="1"/>
  <c r="G94" i="1"/>
  <c r="G95" i="1"/>
  <c r="G96" i="1"/>
  <c r="G98" i="1"/>
  <c r="G99" i="1"/>
  <c r="G100" i="1"/>
  <c r="G101" i="1"/>
  <c r="G102" i="1"/>
  <c r="G104" i="1"/>
  <c r="G105" i="1"/>
  <c r="G106" i="1"/>
  <c r="G107" i="1"/>
  <c r="G109" i="1"/>
  <c r="G110" i="1"/>
  <c r="G111" i="1"/>
  <c r="G112" i="1"/>
  <c r="G113" i="1"/>
  <c r="G114" i="1"/>
  <c r="G108" i="1"/>
  <c r="G70" i="1"/>
  <c r="G71" i="1"/>
  <c r="G72" i="1"/>
  <c r="G73" i="1"/>
  <c r="G74" i="1"/>
  <c r="G76" i="1"/>
  <c r="G77" i="1"/>
  <c r="G78" i="1"/>
  <c r="G79" i="1"/>
  <c r="G81" i="1"/>
  <c r="G82" i="1"/>
  <c r="G83" i="1"/>
  <c r="G85" i="1"/>
  <c r="G86" i="1"/>
  <c r="G87" i="1"/>
  <c r="G88" i="1"/>
  <c r="G89" i="1"/>
  <c r="G90" i="1"/>
  <c r="G91" i="1"/>
  <c r="G42" i="1"/>
  <c r="G43" i="1"/>
  <c r="G44" i="1"/>
  <c r="G45" i="1"/>
  <c r="G46" i="1"/>
  <c r="G47" i="1"/>
  <c r="G48" i="1"/>
  <c r="G50" i="1"/>
  <c r="G51" i="1"/>
  <c r="G52" i="1"/>
  <c r="G53" i="1"/>
  <c r="G55" i="1"/>
  <c r="G56" i="1"/>
  <c r="G57" i="1"/>
  <c r="G58" i="1"/>
  <c r="G59" i="1"/>
  <c r="G61" i="1"/>
  <c r="G62" i="1"/>
  <c r="G63" i="1"/>
  <c r="G65" i="1"/>
  <c r="G66" i="1"/>
  <c r="G67" i="1"/>
  <c r="G68" i="1"/>
  <c r="G69" i="1"/>
  <c r="G25" i="1"/>
  <c r="G26" i="1"/>
  <c r="G27" i="1"/>
  <c r="G28" i="1"/>
  <c r="G30" i="1"/>
  <c r="G31" i="1"/>
  <c r="G33" i="1"/>
  <c r="G34" i="1"/>
  <c r="G35" i="1"/>
  <c r="G37" i="1"/>
  <c r="G38" i="1"/>
  <c r="G39" i="1"/>
  <c r="G40" i="1"/>
  <c r="G41" i="1"/>
  <c r="G24" i="1"/>
  <c r="G97" i="1" l="1"/>
  <c r="G75" i="1"/>
  <c r="G84" i="1"/>
  <c r="G49" i="1"/>
  <c r="G60" i="1"/>
  <c r="G36" i="1"/>
  <c r="G29" i="1"/>
  <c r="O14" i="1" l="1"/>
  <c r="G14" i="1"/>
  <c r="O15" i="1"/>
  <c r="G15" i="1"/>
  <c r="O18" i="1"/>
  <c r="G18" i="1"/>
  <c r="O21" i="1"/>
  <c r="G21" i="1"/>
  <c r="O22" i="1"/>
  <c r="G22" i="1"/>
  <c r="G16" i="1"/>
  <c r="O12" i="1"/>
  <c r="G12" i="1"/>
  <c r="O13" i="1"/>
  <c r="G13" i="1"/>
  <c r="O20" i="1"/>
  <c r="G20" i="1"/>
  <c r="O23" i="1"/>
  <c r="G23" i="1"/>
  <c r="O16" i="1"/>
  <c r="O11" i="1"/>
  <c r="G11" i="1"/>
  <c r="O10" i="1"/>
  <c r="G10" i="1"/>
  <c r="O6" i="1"/>
  <c r="G6" i="1"/>
  <c r="C5" i="1"/>
  <c r="G5" i="1" s="1"/>
  <c r="C9" i="1"/>
  <c r="G9" i="1" s="1"/>
  <c r="C3" i="1"/>
  <c r="G3" i="1" s="1"/>
  <c r="C2" i="1"/>
  <c r="G2" i="1" s="1"/>
  <c r="C7" i="1"/>
  <c r="G7" i="1" s="1"/>
  <c r="C4" i="1"/>
  <c r="G4" i="1" s="1"/>
  <c r="C8" i="1"/>
  <c r="G8" i="1" s="1"/>
  <c r="L8" i="1"/>
  <c r="O8" i="1" s="1"/>
  <c r="L4" i="1"/>
  <c r="O4" i="1" s="1"/>
  <c r="L7" i="1"/>
  <c r="O7" i="1" s="1"/>
  <c r="L9" i="1"/>
  <c r="O9" i="1" s="1"/>
  <c r="L3" i="1"/>
  <c r="O3" i="1" s="1"/>
  <c r="L2" i="1"/>
  <c r="O2" i="1" s="1"/>
  <c r="L5" i="1"/>
  <c r="O5" i="1" s="1"/>
  <c r="O19" i="1" l="1"/>
  <c r="G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tc={25FA9AC3-2BE7-4B3A-B9C2-4AFCD80F411B}</author>
  </authors>
  <commentList>
    <comment ref="A10" authorId="0" shapeId="0" xr:uid="{25FA9AC3-2BE7-4B3A-B9C2-4AFCD80F411B}">
      <text>
        <t>[Threaded comment]
Your version of Excel allows you to read this threaded comment; however, any edits to it will get removed if the file is opened in a newer version of Excel. Learn more: https://go.microsoft.com/fwlink/?linkid=870924
Comment:
    https://www.sodir.no/en/about-us/use-of-content/conversion-table/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tc={9AB2B294-E656-4788-A620-54B2B5493402}</author>
    <author>tc={FE731001-C3C0-487A-817B-ED13CC79A6F2}</author>
  </authors>
  <commentList>
    <comment ref="H1" authorId="0" shapeId="0" xr:uid="{9AB2B294-E656-4788-A620-54B2B5493402}">
      <text>
        <t>[Threaded comment]
Your version of Excel allows you to read this threaded comment; however, any edits to it will get removed if the file is opened in a newer version of Excel. Learn more: https://go.microsoft.com/fwlink/?linkid=870924
Comment:
    =1 unless specified</t>
      </text>
    </comment>
    <comment ref="J7" authorId="1" shapeId="0" xr:uid="{FE731001-C3C0-487A-817B-ED13CC79A6F2}">
      <text>
        <t>[Threaded comment]
Your version of Excel allows you to read this threaded comment; however, any edits to it will get removed if the file is opened in a newer version of Excel. Learn more: https://go.microsoft.com/fwlink/?linkid=870924
Comment:
    Norwegian share</t>
      </text>
    </comment>
  </commentList>
</comments>
</file>

<file path=xl/sharedStrings.xml><?xml version="1.0" encoding="utf-8"?>
<sst xmlns="http://schemas.openxmlformats.org/spreadsheetml/2006/main" count="2578" uniqueCount="307">
  <si>
    <t>date</t>
  </si>
  <si>
    <t>EKOFISK</t>
  </si>
  <si>
    <t>conversion factors</t>
  </si>
  <si>
    <t>1 tonne oil</t>
  </si>
  <si>
    <t>1000 sm3 gas</t>
  </si>
  <si>
    <t>sm3 oil</t>
  </si>
  <si>
    <t>OEIP</t>
  </si>
  <si>
    <t>rec. oil</t>
  </si>
  <si>
    <t>rec. oil (tons)</t>
  </si>
  <si>
    <t>rec. gas</t>
  </si>
  <si>
    <t>Cod</t>
  </si>
  <si>
    <t>Eldfisk</t>
  </si>
  <si>
    <t>GIIP</t>
  </si>
  <si>
    <t xml:space="preserve">STOIIP </t>
  </si>
  <si>
    <t>Albuskjell</t>
  </si>
  <si>
    <t>Statfjord</t>
  </si>
  <si>
    <t>Frigg</t>
  </si>
  <si>
    <t>Tor</t>
  </si>
  <si>
    <t>STOIIP (tons)</t>
  </si>
  <si>
    <t>Edda</t>
  </si>
  <si>
    <t>rec. OE</t>
  </si>
  <si>
    <t>Ekofisk</t>
  </si>
  <si>
    <t>Valhall</t>
  </si>
  <si>
    <t>Ula</t>
  </si>
  <si>
    <t>Odin</t>
  </si>
  <si>
    <t>rec. NGL (t)</t>
  </si>
  <si>
    <t>1 tonne NGL</t>
  </si>
  <si>
    <t>sm3 oil eq.</t>
  </si>
  <si>
    <t>Heimdal</t>
  </si>
  <si>
    <t>Øst Frigg</t>
  </si>
  <si>
    <t>Gullfaks</t>
  </si>
  <si>
    <t>Murchison</t>
  </si>
  <si>
    <t>Oseberg</t>
  </si>
  <si>
    <t>Brage</t>
  </si>
  <si>
    <t>Embla</t>
  </si>
  <si>
    <t>Gyda</t>
  </si>
  <si>
    <t>Sleipner Øst</t>
  </si>
  <si>
    <t>Snorre</t>
  </si>
  <si>
    <t>Statfjord Nord</t>
  </si>
  <si>
    <t>Statfjord Øst</t>
  </si>
  <si>
    <t>Hod</t>
  </si>
  <si>
    <t>NGL IP</t>
  </si>
  <si>
    <t>Veslefrikk</t>
  </si>
  <si>
    <t>Vest Ekofisk</t>
  </si>
  <si>
    <t>Tommeliten</t>
  </si>
  <si>
    <t>Mime</t>
  </si>
  <si>
    <t>Tommeliten Gamma</t>
  </si>
  <si>
    <t>Norwegian share</t>
  </si>
  <si>
    <t>Gullfaks Vest</t>
  </si>
  <si>
    <t>Tordis</t>
  </si>
  <si>
    <t>Draugen</t>
  </si>
  <si>
    <t>Frøy</t>
  </si>
  <si>
    <t>Heidrun</t>
  </si>
  <si>
    <t>Lille-Frigg</t>
  </si>
  <si>
    <t>Oseberg Vest</t>
  </si>
  <si>
    <t>Gungne</t>
  </si>
  <si>
    <t>Gyda Sør</t>
  </si>
  <si>
    <t>Sleipner Vest</t>
  </si>
  <si>
    <t>Vigdis</t>
  </si>
  <si>
    <t>Yme</t>
  </si>
  <si>
    <t>Balder</t>
  </si>
  <si>
    <t>Gullfaks Sør</t>
  </si>
  <si>
    <t>Oseberg Sør</t>
  </si>
  <si>
    <t>Jotun</t>
  </si>
  <si>
    <t>Oseberg Øst</t>
  </si>
  <si>
    <t>Tordis Øst</t>
  </si>
  <si>
    <t>Varg</t>
  </si>
  <si>
    <t>Visund</t>
  </si>
  <si>
    <t>Gullveig</t>
  </si>
  <si>
    <t>Rimfaks</t>
  </si>
  <si>
    <t>ALBUSKJELL</t>
  </si>
  <si>
    <t>COD</t>
  </si>
  <si>
    <t>EDDA</t>
  </si>
  <si>
    <t>MIME</t>
  </si>
  <si>
    <t>NORDØST FRIGG</t>
  </si>
  <si>
    <t>ODIN</t>
  </si>
  <si>
    <t>TOMMELITEN GAMMA</t>
  </si>
  <si>
    <t>VEST EKOFISK</t>
  </si>
  <si>
    <t>ØST FRIGG</t>
  </si>
  <si>
    <t>BRAGE</t>
  </si>
  <si>
    <t>ELDFISK</t>
  </si>
  <si>
    <t>EMBLA</t>
  </si>
  <si>
    <t>FRIGG</t>
  </si>
  <si>
    <t>FRØY</t>
  </si>
  <si>
    <t>GULLFAKS</t>
  </si>
  <si>
    <t>GULLFAKS VEST</t>
  </si>
  <si>
    <t>GULLVEIG</t>
  </si>
  <si>
    <t>GUNGNE</t>
  </si>
  <si>
    <t>GYDA</t>
  </si>
  <si>
    <t>GYDA SØR</t>
  </si>
  <si>
    <t>HEIMDAL</t>
  </si>
  <si>
    <t>HOD</t>
  </si>
  <si>
    <t>LILLE-FRIGG</t>
  </si>
  <si>
    <t>MURCHISON</t>
  </si>
  <si>
    <t>OSEBERG</t>
  </si>
  <si>
    <t>OSEBERG VEST</t>
  </si>
  <si>
    <t>SLEIPNER VEST</t>
  </si>
  <si>
    <t>SLEIPNER ØST</t>
  </si>
  <si>
    <t>SNORRE</t>
  </si>
  <si>
    <t>STATFJORD</t>
  </si>
  <si>
    <t>STATFJORD NORD</t>
  </si>
  <si>
    <t>STATFJORD ØST</t>
  </si>
  <si>
    <t>TOR</t>
  </si>
  <si>
    <t>TORDIS</t>
  </si>
  <si>
    <t>TORDIS ØST</t>
  </si>
  <si>
    <t>TROLL</t>
  </si>
  <si>
    <t>ULA</t>
  </si>
  <si>
    <t>VALHALL</t>
  </si>
  <si>
    <t>VARG</t>
  </si>
  <si>
    <t>VESLEFRIKK</t>
  </si>
  <si>
    <t>VIGDIS</t>
  </si>
  <si>
    <t>YME</t>
  </si>
  <si>
    <t>BALDER</t>
  </si>
  <si>
    <t>GULLFAKS SØR</t>
  </si>
  <si>
    <t>OSEBERG SØR</t>
  </si>
  <si>
    <t>OSEBERG ØST</t>
  </si>
  <si>
    <t>RIMFAKS</t>
  </si>
  <si>
    <t>VISUND</t>
  </si>
  <si>
    <t>Nordøst Frigg</t>
  </si>
  <si>
    <t>Borg</t>
  </si>
  <si>
    <t>Njord</t>
  </si>
  <si>
    <t>Norne</t>
  </si>
  <si>
    <t xml:space="preserve">Tordis </t>
  </si>
  <si>
    <t>Åsgard</t>
  </si>
  <si>
    <t>Troll</t>
  </si>
  <si>
    <t>Tune</t>
  </si>
  <si>
    <t>Sygna</t>
  </si>
  <si>
    <t>Huldra</t>
  </si>
  <si>
    <t>condensate</t>
  </si>
  <si>
    <t>BORG</t>
  </si>
  <si>
    <t>DRAUGEN</t>
  </si>
  <si>
    <t>GLITNE</t>
  </si>
  <si>
    <t>HEIDRUN</t>
  </si>
  <si>
    <t>JOTUN</t>
  </si>
  <si>
    <t>NJORD</t>
  </si>
  <si>
    <t>NORNE</t>
  </si>
  <si>
    <t>SYGNA</t>
  </si>
  <si>
    <t>ÅSGARD</t>
  </si>
  <si>
    <t>HULDRA</t>
  </si>
  <si>
    <t>RINGHORNE</t>
  </si>
  <si>
    <t>TAMBAR</t>
  </si>
  <si>
    <t>FRAM</t>
  </si>
  <si>
    <t>GRANE</t>
  </si>
  <si>
    <t>KRISTIN</t>
  </si>
  <si>
    <t>KVITEBJØRN</t>
  </si>
  <si>
    <t>MIKKEL</t>
  </si>
  <si>
    <t>SNØHVIT</t>
  </si>
  <si>
    <t>TUNE</t>
  </si>
  <si>
    <t>VALE</t>
  </si>
  <si>
    <t>SIGYN</t>
  </si>
  <si>
    <t>SKIRNE</t>
  </si>
  <si>
    <t>Fram</t>
  </si>
  <si>
    <t>Glitne</t>
  </si>
  <si>
    <t>Grane</t>
  </si>
  <si>
    <t>Kristin</t>
  </si>
  <si>
    <t>Kvitebjørn</t>
  </si>
  <si>
    <t>Mikkel</t>
  </si>
  <si>
    <t>Sigyn</t>
  </si>
  <si>
    <t>Skirne</t>
  </si>
  <si>
    <t>Tambar</t>
  </si>
  <si>
    <t>Urd</t>
  </si>
  <si>
    <t>Vale</t>
  </si>
  <si>
    <t>ALVE</t>
  </si>
  <si>
    <t>ALVHEIM</t>
  </si>
  <si>
    <t>ATLA</t>
  </si>
  <si>
    <t>BLANE</t>
  </si>
  <si>
    <t>BRYNHILD</t>
  </si>
  <si>
    <t>BYRDING</t>
  </si>
  <si>
    <t>BØYLA</t>
  </si>
  <si>
    <t>EDVARD GRIEG</t>
  </si>
  <si>
    <t>ENOCH</t>
  </si>
  <si>
    <t>FLYNDRE</t>
  </si>
  <si>
    <t>GAUPE</t>
  </si>
  <si>
    <t>GIMLE</t>
  </si>
  <si>
    <t>GINA KROG</t>
  </si>
  <si>
    <t>GJØA</t>
  </si>
  <si>
    <t>GOLIAT</t>
  </si>
  <si>
    <t>GUDRUN</t>
  </si>
  <si>
    <t>HYME</t>
  </si>
  <si>
    <t>ISLAY</t>
  </si>
  <si>
    <t>IVAR AASEN</t>
  </si>
  <si>
    <t>KNARR</t>
  </si>
  <si>
    <t>MARIA</t>
  </si>
  <si>
    <t>MARULK</t>
  </si>
  <si>
    <t>MORVIN</t>
  </si>
  <si>
    <t>ORMEN LANGE</t>
  </si>
  <si>
    <t>OSELVAR</t>
  </si>
  <si>
    <t>REV</t>
  </si>
  <si>
    <t>RINGHORNE ØST</t>
  </si>
  <si>
    <t>SINDRE</t>
  </si>
  <si>
    <t>SKARV</t>
  </si>
  <si>
    <t>SKULD</t>
  </si>
  <si>
    <t>SVALIN</t>
  </si>
  <si>
    <t>TAMBAR ØST</t>
  </si>
  <si>
    <t>TRYM</t>
  </si>
  <si>
    <t>TYRIHANS</t>
  </si>
  <si>
    <t>URD</t>
  </si>
  <si>
    <t>VALEMON</t>
  </si>
  <si>
    <t>VEGA</t>
  </si>
  <si>
    <t>VILJE</t>
  </si>
  <si>
    <t>VISUND SØR</t>
  </si>
  <si>
    <t>VOLUND</t>
  </si>
  <si>
    <t>Gimle</t>
  </si>
  <si>
    <t>Ringhorne Øst</t>
  </si>
  <si>
    <t>Blane</t>
  </si>
  <si>
    <t>Enoch</t>
  </si>
  <si>
    <t>Ormen Lange</t>
  </si>
  <si>
    <t>Snøhvit</t>
  </si>
  <si>
    <t>Vega</t>
  </si>
  <si>
    <t>Vega Sør</t>
  </si>
  <si>
    <t>Alvheim</t>
  </si>
  <si>
    <t>Tambar Øst</t>
  </si>
  <si>
    <t>Vilje</t>
  </si>
  <si>
    <t>Volve</t>
  </si>
  <si>
    <t>Alve</t>
  </si>
  <si>
    <t>Rev</t>
  </si>
  <si>
    <t>Tyrihans</t>
  </si>
  <si>
    <t>Volund</t>
  </si>
  <si>
    <t>Yttergryta</t>
  </si>
  <si>
    <t>VEGA SØR</t>
  </si>
  <si>
    <t>VOLVE</t>
  </si>
  <si>
    <t>YTTERGRYTA</t>
  </si>
  <si>
    <t>JETTE</t>
  </si>
  <si>
    <t>AASTA HANSTEEN</t>
  </si>
  <si>
    <t>DVALIN</t>
  </si>
  <si>
    <t>JOHAN SVERDRUP</t>
  </si>
  <si>
    <t>ODA</t>
  </si>
  <si>
    <t>SKOGUL</t>
  </si>
  <si>
    <t>TRESTAKK</t>
  </si>
  <si>
    <t>UTGARD</t>
  </si>
  <si>
    <t>ÆRFULG NORD</t>
  </si>
  <si>
    <t>DUVA</t>
  </si>
  <si>
    <t>MARTIN LINGE</t>
  </si>
  <si>
    <t>SOLVEIG</t>
  </si>
  <si>
    <t>FRAM H-NORD</t>
  </si>
  <si>
    <t>NOVA</t>
  </si>
  <si>
    <t>ÆRFUGL NORD</t>
  </si>
  <si>
    <t>BAUGE</t>
  </si>
  <si>
    <t>BREIDABLIKK</t>
  </si>
  <si>
    <t>FENJA</t>
  </si>
  <si>
    <t>TOMMELITEN A</t>
  </si>
  <si>
    <t>ØRN</t>
  </si>
  <si>
    <t>VERDANDE</t>
  </si>
  <si>
    <t xml:space="preserve">ALVHEIM </t>
  </si>
  <si>
    <t xml:space="preserve">SNØHVIT </t>
  </si>
  <si>
    <t>Gjøa</t>
  </si>
  <si>
    <t>Skarv</t>
  </si>
  <si>
    <t>Morvin</t>
  </si>
  <si>
    <t>Goliat</t>
  </si>
  <si>
    <t>Oselvar</t>
  </si>
  <si>
    <t>HANZ</t>
  </si>
  <si>
    <t>JOHAN CASTBERG</t>
  </si>
  <si>
    <t>ALVE NORD</t>
  </si>
  <si>
    <t>BERLING</t>
  </si>
  <si>
    <t>FENRIS</t>
  </si>
  <si>
    <t>FULLA</t>
  </si>
  <si>
    <t>HALTEN ØST</t>
  </si>
  <si>
    <t>HUGIN</t>
  </si>
  <si>
    <t>IDUN NORD</t>
  </si>
  <si>
    <t>IRPA</t>
  </si>
  <si>
    <t>MUNIN</t>
  </si>
  <si>
    <t>SYMRA</t>
  </si>
  <si>
    <t>TYRVING</t>
  </si>
  <si>
    <t xml:space="preserve">ÆRFUGL </t>
  </si>
  <si>
    <t>BYGGVE</t>
  </si>
  <si>
    <t>field</t>
  </si>
  <si>
    <t>BESTLA</t>
  </si>
  <si>
    <t>EIRIN</t>
  </si>
  <si>
    <t>TROLL BRENT B</t>
  </si>
  <si>
    <t>Troll Øst</t>
  </si>
  <si>
    <t>Troll Vest olje</t>
  </si>
  <si>
    <t>comment</t>
  </si>
  <si>
    <t>approved for production (Tabell 2.10.1.b)</t>
  </si>
  <si>
    <t>Sleipner Øst + Loke</t>
  </si>
  <si>
    <t>Troll Vest gass</t>
  </si>
  <si>
    <t>Troll Øst+Vest Olje + Troll Vest gass</t>
  </si>
  <si>
    <t>planned for production (Tabell 2.10.1.c)</t>
  </si>
  <si>
    <t>Nordsjøen:</t>
  </si>
  <si>
    <t>Tabell 2.11.1.c</t>
  </si>
  <si>
    <t xml:space="preserve">Troll Vest gass </t>
  </si>
  <si>
    <t>Tabell 2.11.1.d</t>
  </si>
  <si>
    <t>shut down (Tabell 2.12.1.b)</t>
  </si>
  <si>
    <t>shut down (Tabell 2.11.1.a)</t>
  </si>
  <si>
    <t>+Loke</t>
  </si>
  <si>
    <t>approved (Tabell 2.12.1.d)</t>
  </si>
  <si>
    <t>planned (Tabell2.12.1.e)</t>
  </si>
  <si>
    <t>shut down (Tabell 2.1.c)</t>
  </si>
  <si>
    <t>Gugne</t>
  </si>
  <si>
    <t>approved (Tabell 2.1.e)</t>
  </si>
  <si>
    <t>planned (Tabell2.1.f)</t>
  </si>
  <si>
    <t>Troll I</t>
  </si>
  <si>
    <t>Troll II</t>
  </si>
  <si>
    <t>bad data for Loke</t>
  </si>
  <si>
    <t>Troll Vest gass*</t>
  </si>
  <si>
    <t>Troll Øst*</t>
  </si>
  <si>
    <t>Troll Vest olje*</t>
  </si>
  <si>
    <t>Troll Øst+Vest Olje</t>
  </si>
  <si>
    <t>LOKE*</t>
  </si>
  <si>
    <t>Loke*</t>
  </si>
  <si>
    <t>Sleipner Øst without Loke*</t>
  </si>
  <si>
    <t>inc. in Sleipner Øst</t>
  </si>
  <si>
    <t>NOTES:</t>
  </si>
  <si>
    <t>2. fields marked with asterisk (*) are excluded from analysis, as they were merged with other fields (see comments)</t>
  </si>
  <si>
    <r>
      <rPr>
        <b/>
        <sz val="11"/>
        <color theme="1"/>
        <rFont val="Calibri"/>
        <family val="2"/>
        <scheme val="minor"/>
      </rPr>
      <t>DISCLAIMER</t>
    </r>
    <r>
      <rPr>
        <sz val="11"/>
        <color theme="1"/>
        <rFont val="Calibri"/>
        <family val="2"/>
        <scheme val="minor"/>
      </rPr>
      <t xml:space="preserve">: I’ve done my best to gather, process, and interpret these archive data accurately. However, given the complexity and volume of the material, some errors or inconsistencies might still be present. </t>
    </r>
  </si>
  <si>
    <t>3. The reserve accounting has been evolving. So the volumes include only reserves in producing fields and fields approved for production, i.e., reserves in the modern meaning, and exclude volumes in fields with "concrete development plans" etc., which can sometimes be found in old reports. This peculiarity is especially visible in Troll's numbers.</t>
  </si>
  <si>
    <t>1. for crossborder fields all volumes reflect only Norwegian share</t>
  </si>
  <si>
    <r>
      <rPr>
        <b/>
        <sz val="11"/>
        <color theme="1"/>
        <rFont val="Calibri"/>
        <family val="2"/>
        <scheme val="minor"/>
      </rPr>
      <t>data reference:</t>
    </r>
    <r>
      <rPr>
        <sz val="11"/>
        <color theme="1"/>
        <rFont val="Calibri"/>
        <family val="2"/>
        <scheme val="minor"/>
      </rPr>
      <t xml:space="preserve"> https://www.sodir.no/en/facts/resource-accounts/arcive-resource-acconts/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</si>
</sst>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4" x14ac:knownFonts="1">
    <font>
      <sz val="11"/>
      <color theme="1"/>
      <name val="Calibri"/>
      <family val="2"/>
      <scheme val="minor"/>
    </font>
    <font>
      <sz val="10"/>
      <name val="Arial"/>
      <family val="2"/>
    </font>
    <font>
      <sz val="10"/>
      <color rgb="FF00000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14" fontId="0" fillId="0" borderId="0" xfId="0" applyNumberFormat="1"/>
    <xf numFmtId="164" fontId="0" fillId="0" borderId="0" xfId="0" applyNumberFormat="1" applyAlignment="1">
      <alignment horizontal="center"/>
    </xf>
    <xf numFmtId="164" fontId="0" fillId="0" borderId="0" xfId="0" applyNumberFormat="1"/>
    <xf numFmtId="165" fontId="0" fillId="0" borderId="0" xfId="0" applyNumberFormat="1" applyAlignment="1">
      <alignment horizontal="center"/>
    </xf>
    <xf numFmtId="14" fontId="2" fillId="0" borderId="0" xfId="0" applyNumberFormat="1" applyFont="1"/>
    <xf numFmtId="165" fontId="0" fillId="0" borderId="0" xfId="0" applyNumberFormat="1" applyAlignment="1">
      <alignment horizontal="left"/>
    </xf>
    <xf numFmtId="165" fontId="0" fillId="0" borderId="0" xfId="0" quotePrefix="1" applyNumberFormat="1" applyAlignment="1">
      <alignment horizontal="left"/>
    </xf>
    <xf numFmtId="14" fontId="0" fillId="2" borderId="0" xfId="0" applyNumberFormat="1" applyFill="1"/>
    <xf numFmtId="0" fontId="0" fillId="2" borderId="0" xfId="0" applyFill="1"/>
    <xf numFmtId="164" fontId="0" fillId="2" borderId="0" xfId="0" applyNumberFormat="1" applyFill="1" applyAlignment="1">
      <alignment horizontal="center"/>
    </xf>
    <xf numFmtId="164" fontId="0" fillId="2" borderId="0" xfId="0" applyNumberFormat="1" applyFill="1"/>
    <xf numFmtId="0"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164" fontId="0" fillId="0" borderId="0" xfId="0" applyNumberFormat="1" applyAlignment="1"/>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0" fillId="0" borderId="0" xfId="0" applyFont="1" applyAlignment="1">
      <alignment horizontal="left"/>
    </xf>
    <xf numFmtId="0" fontId="0" fillId="0" borderId="0" xfId="0" applyAlignment="1">
      <alignment horizontal="right"/>
    </xf>
  </cellXfs>
  <cellStyles count="2">
    <cellStyle name="=C:\WINNT35\SYSTEM32\COMMAND.COM" xfId="1" xr:uid="{5290B285-CAD9-4975-85AF-D2E817DD949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ey Khrulenko" id="{7D0D0A74-AE86-4929-A6E2-94A825A47B60}" userId="S::alkh@norceresearch.no::e8655483-ba77-4f5e-9480-45b057eb33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8-25T09:23:36.99" personId="{7D0D0A74-AE86-4929-A6E2-94A825A47B60}" id="{25FA9AC3-2BE7-4B3A-B9C2-4AFCD80F411B}">
    <text>https://www.sodir.no/en/about-us/use-of-content/conversion-table/</text>
    <extLst>
      <x:ext xmlns:xltc2="http://schemas.microsoft.com/office/spreadsheetml/2020/threadedcomments2" uri="{F7C98A9C-CBB3-438F-8F68-D28B6AF4A901}">
        <xltc2:checksum>138279910</xltc2:checksum>
        <xltc2:hyperlink startIndex="0" length="65" url="https://www.sodir.no/en/about-us/use-of-content/conversion-table/"/>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5-10-15T07:49:33.55" personId="{7D0D0A74-AE86-4929-A6E2-94A825A47B60}" id="{9AB2B294-E656-4788-A620-54B2B5493402}">
    <text>=1 unless specified</text>
  </threadedComment>
  <threadedComment ref="J7" dT="2025-08-25T10:12:09.25" personId="{7D0D0A74-AE86-4929-A6E2-94A825A47B60}" id="{FE731001-C3C0-487A-817B-ED13CC79A6F2}">
    <text>Norwegian share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BFF3E-7D1E-4AD3-B5A2-75C6467E2C38}">
  <dimension ref="A1:C13"/>
  <sheetViews>
    <sheetView tabSelected="1" workbookViewId="0">
      <selection activeCell="D6" sqref="D6"/>
    </sheetView>
  </sheetViews>
  <sheetFormatPr defaultRowHeight="14.4" x14ac:dyDescent="0.3"/>
  <cols>
    <col min="1" max="1" width="55.77734375" customWidth="1"/>
    <col min="3" max="3" width="9.77734375" bestFit="1" customWidth="1"/>
    <col min="5" max="5" width="16.21875" bestFit="1" customWidth="1"/>
  </cols>
  <sheetData>
    <row r="1" spans="1:3" ht="57.6" x14ac:dyDescent="0.3">
      <c r="A1" s="17" t="s">
        <v>303</v>
      </c>
    </row>
    <row r="2" spans="1:3" ht="28.8" x14ac:dyDescent="0.3">
      <c r="A2" s="16" t="s">
        <v>306</v>
      </c>
    </row>
    <row r="3" spans="1:3" x14ac:dyDescent="0.3">
      <c r="A3" s="18" t="s">
        <v>301</v>
      </c>
    </row>
    <row r="4" spans="1:3" x14ac:dyDescent="0.3">
      <c r="A4" s="19" t="s">
        <v>305</v>
      </c>
    </row>
    <row r="5" spans="1:3" ht="28.8" x14ac:dyDescent="0.3">
      <c r="A5" s="16" t="s">
        <v>302</v>
      </c>
    </row>
    <row r="6" spans="1:3" ht="86.4" x14ac:dyDescent="0.3">
      <c r="A6" s="16" t="s">
        <v>304</v>
      </c>
    </row>
    <row r="10" spans="1:3" x14ac:dyDescent="0.3">
      <c r="A10" s="12" t="s">
        <v>2</v>
      </c>
    </row>
    <row r="11" spans="1:3" x14ac:dyDescent="0.3">
      <c r="A11" s="20" t="s">
        <v>3</v>
      </c>
      <c r="B11">
        <v>1.18</v>
      </c>
      <c r="C11" t="s">
        <v>5</v>
      </c>
    </row>
    <row r="12" spans="1:3" x14ac:dyDescent="0.3">
      <c r="A12" s="20" t="s">
        <v>4</v>
      </c>
      <c r="B12">
        <v>1</v>
      </c>
      <c r="C12" t="s">
        <v>5</v>
      </c>
    </row>
    <row r="13" spans="1:3" x14ac:dyDescent="0.3">
      <c r="A13" s="20" t="s">
        <v>26</v>
      </c>
      <c r="B13">
        <v>1.9</v>
      </c>
      <c r="C13" t="s">
        <v>27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90"/>
  <sheetViews>
    <sheetView topLeftCell="A270" workbookViewId="0">
      <selection activeCell="I285" sqref="I285"/>
    </sheetView>
  </sheetViews>
  <sheetFormatPr defaultRowHeight="14.4" x14ac:dyDescent="0.3"/>
  <cols>
    <col min="1" max="1" width="9.88671875" bestFit="1" customWidth="1"/>
    <col min="2" max="2" width="24.77734375" bestFit="1" customWidth="1"/>
    <col min="3" max="3" width="6.33203125" style="2" bestFit="1" customWidth="1"/>
    <col min="4" max="4" width="7.77734375" style="2" bestFit="1" customWidth="1"/>
    <col min="5" max="5" width="10.109375" style="2" bestFit="1" customWidth="1"/>
    <col min="6" max="6" width="10.44140625" style="2" bestFit="1" customWidth="1"/>
    <col min="7" max="7" width="6.77734375" style="3" bestFit="1" customWidth="1"/>
    <col min="8" max="8" width="12" style="4" customWidth="1"/>
    <col min="9" max="9" width="35.77734375" style="6" bestFit="1" customWidth="1"/>
    <col min="10" max="10" width="6.21875" style="2" bestFit="1" customWidth="1"/>
    <col min="11" max="12" width="6.33203125" style="2" bestFit="1" customWidth="1"/>
    <col min="13" max="13" width="5.33203125" style="2" bestFit="1" customWidth="1"/>
    <col min="14" max="14" width="6.21875" style="2" bestFit="1" customWidth="1"/>
    <col min="15" max="15" width="6.33203125" style="3" bestFit="1" customWidth="1"/>
    <col min="17" max="17" width="11.77734375" customWidth="1"/>
  </cols>
  <sheetData>
    <row r="1" spans="1:15" s="12" customFormat="1" ht="43.2" x14ac:dyDescent="0.3">
      <c r="A1" s="12" t="s">
        <v>0</v>
      </c>
      <c r="B1" s="12" t="s">
        <v>265</v>
      </c>
      <c r="C1" s="13" t="s">
        <v>7</v>
      </c>
      <c r="D1" s="13" t="s">
        <v>9</v>
      </c>
      <c r="E1" s="13" t="s">
        <v>25</v>
      </c>
      <c r="F1" s="13" t="s">
        <v>128</v>
      </c>
      <c r="G1" s="13" t="s">
        <v>20</v>
      </c>
      <c r="H1" s="14" t="s">
        <v>47</v>
      </c>
      <c r="I1" s="14" t="s">
        <v>271</v>
      </c>
      <c r="J1" s="13" t="s">
        <v>18</v>
      </c>
      <c r="K1" s="13" t="s">
        <v>8</v>
      </c>
      <c r="L1" s="13" t="s">
        <v>13</v>
      </c>
      <c r="M1" s="13" t="s">
        <v>12</v>
      </c>
      <c r="N1" s="13" t="s">
        <v>41</v>
      </c>
      <c r="O1" s="13" t="s">
        <v>6</v>
      </c>
    </row>
    <row r="2" spans="1:15" x14ac:dyDescent="0.3">
      <c r="A2" s="1">
        <v>27808</v>
      </c>
      <c r="B2" t="s">
        <v>14</v>
      </c>
      <c r="C2" s="2">
        <f>K2*'disclaimers, notes, CFs'!$B$11</f>
        <v>14.16</v>
      </c>
      <c r="D2" s="2">
        <v>40</v>
      </c>
      <c r="G2" s="3">
        <f>C2+D2</f>
        <v>54.16</v>
      </c>
      <c r="J2" s="2">
        <v>51</v>
      </c>
      <c r="K2" s="2">
        <v>12</v>
      </c>
      <c r="L2" s="2">
        <f>J2*'disclaimers, notes, CFs'!$B$11</f>
        <v>60.18</v>
      </c>
      <c r="M2" s="2">
        <v>55</v>
      </c>
      <c r="O2" s="3">
        <f t="shared" ref="O2:O23" si="0">L2+M2</f>
        <v>115.18</v>
      </c>
    </row>
    <row r="3" spans="1:15" x14ac:dyDescent="0.3">
      <c r="A3" s="1">
        <v>27808</v>
      </c>
      <c r="B3" t="s">
        <v>10</v>
      </c>
      <c r="C3" s="2">
        <f>K3*'disclaimers, notes, CFs'!$B$11</f>
        <v>3.54</v>
      </c>
      <c r="D3" s="2">
        <v>20</v>
      </c>
      <c r="G3" s="3">
        <f t="shared" ref="G3:G9" si="1">C3+D3</f>
        <v>23.54</v>
      </c>
      <c r="J3" s="2">
        <v>6</v>
      </c>
      <c r="K3" s="2">
        <v>3</v>
      </c>
      <c r="L3" s="2">
        <f>J3*'disclaimers, notes, CFs'!$B$11</f>
        <v>7.08</v>
      </c>
      <c r="M3" s="2">
        <v>22</v>
      </c>
      <c r="O3" s="3">
        <f t="shared" si="0"/>
        <v>29.08</v>
      </c>
    </row>
    <row r="4" spans="1:15" x14ac:dyDescent="0.3">
      <c r="A4" s="1">
        <v>27808</v>
      </c>
      <c r="B4" t="s">
        <v>19</v>
      </c>
      <c r="C4" s="2">
        <f>K4*'disclaimers, notes, CFs'!$B$11</f>
        <v>8.26</v>
      </c>
      <c r="D4" s="2">
        <v>7</v>
      </c>
      <c r="G4" s="3">
        <f t="shared" si="1"/>
        <v>15.26</v>
      </c>
      <c r="J4" s="2">
        <v>36</v>
      </c>
      <c r="K4" s="2">
        <v>7</v>
      </c>
      <c r="L4" s="2">
        <f>J4*'disclaimers, notes, CFs'!$B$11</f>
        <v>42.48</v>
      </c>
      <c r="M4" s="2">
        <v>8</v>
      </c>
      <c r="O4" s="3">
        <f t="shared" si="0"/>
        <v>50.48</v>
      </c>
    </row>
    <row r="5" spans="1:15" x14ac:dyDescent="0.3">
      <c r="A5" s="1">
        <v>27808</v>
      </c>
      <c r="B5" t="s">
        <v>21</v>
      </c>
      <c r="C5" s="2">
        <f>K5*'disclaimers, notes, CFs'!$B$11</f>
        <v>143.95999999999998</v>
      </c>
      <c r="D5" s="2">
        <v>125</v>
      </c>
      <c r="G5" s="3">
        <f t="shared" si="1"/>
        <v>268.95999999999998</v>
      </c>
      <c r="J5" s="2">
        <v>712</v>
      </c>
      <c r="K5" s="2">
        <v>122</v>
      </c>
      <c r="L5" s="2">
        <f>J5*'disclaimers, notes, CFs'!$B$11</f>
        <v>840.16</v>
      </c>
      <c r="M5" s="2">
        <v>200</v>
      </c>
      <c r="O5" s="3">
        <f t="shared" si="0"/>
        <v>1040.1599999999999</v>
      </c>
    </row>
    <row r="6" spans="1:15" x14ac:dyDescent="0.3">
      <c r="A6" s="1">
        <v>27808</v>
      </c>
      <c r="B6" t="s">
        <v>16</v>
      </c>
      <c r="D6" s="2">
        <v>100</v>
      </c>
      <c r="G6" s="3">
        <f t="shared" si="1"/>
        <v>100</v>
      </c>
      <c r="H6" s="4">
        <v>0.5</v>
      </c>
      <c r="M6" s="2">
        <v>125</v>
      </c>
      <c r="O6" s="3">
        <f t="shared" si="0"/>
        <v>125</v>
      </c>
    </row>
    <row r="7" spans="1:15" x14ac:dyDescent="0.3">
      <c r="A7" s="1">
        <v>27808</v>
      </c>
      <c r="B7" t="s">
        <v>15</v>
      </c>
      <c r="C7" s="2">
        <f>K7*'disclaimers, notes, CFs'!$B$11</f>
        <v>546.33999999999992</v>
      </c>
      <c r="D7" s="2">
        <v>97</v>
      </c>
      <c r="G7" s="3">
        <f t="shared" si="1"/>
        <v>643.33999999999992</v>
      </c>
      <c r="H7" s="4">
        <v>0.9</v>
      </c>
      <c r="J7" s="2">
        <v>780</v>
      </c>
      <c r="K7" s="2">
        <v>463</v>
      </c>
      <c r="L7" s="2">
        <f>J7*'disclaimers, notes, CFs'!$B$11</f>
        <v>920.4</v>
      </c>
      <c r="M7" s="2">
        <v>160</v>
      </c>
      <c r="O7" s="3">
        <f t="shared" si="0"/>
        <v>1080.4000000000001</v>
      </c>
    </row>
    <row r="8" spans="1:15" x14ac:dyDescent="0.3">
      <c r="A8" s="1">
        <v>27808</v>
      </c>
      <c r="B8" t="s">
        <v>17</v>
      </c>
      <c r="C8" s="2">
        <f>K8*'disclaimers, notes, CFs'!$B$11</f>
        <v>24.779999999999998</v>
      </c>
      <c r="D8" s="2">
        <v>13</v>
      </c>
      <c r="G8" s="3">
        <f t="shared" si="1"/>
        <v>37.78</v>
      </c>
      <c r="J8" s="2">
        <v>115</v>
      </c>
      <c r="K8" s="2">
        <v>21</v>
      </c>
      <c r="L8" s="2">
        <f>J8*'disclaimers, notes, CFs'!$B$11</f>
        <v>135.69999999999999</v>
      </c>
      <c r="M8" s="2">
        <v>23</v>
      </c>
      <c r="O8" s="3">
        <f t="shared" si="0"/>
        <v>158.69999999999999</v>
      </c>
    </row>
    <row r="9" spans="1:15" x14ac:dyDescent="0.3">
      <c r="A9" s="1">
        <v>27808</v>
      </c>
      <c r="B9" t="s">
        <v>77</v>
      </c>
      <c r="C9" s="2">
        <f>K9*'disclaimers, notes, CFs'!$B$11</f>
        <v>38.94</v>
      </c>
      <c r="D9" s="2">
        <v>39</v>
      </c>
      <c r="G9" s="3">
        <f t="shared" si="1"/>
        <v>77.94</v>
      </c>
      <c r="J9" s="2">
        <v>104</v>
      </c>
      <c r="K9" s="2">
        <v>33</v>
      </c>
      <c r="L9" s="2">
        <f>J9*'disclaimers, notes, CFs'!$B$11</f>
        <v>122.72</v>
      </c>
      <c r="M9" s="2">
        <v>64</v>
      </c>
      <c r="O9" s="3">
        <f t="shared" si="0"/>
        <v>186.72</v>
      </c>
    </row>
    <row r="10" spans="1:15" x14ac:dyDescent="0.3">
      <c r="A10" s="1">
        <v>29586</v>
      </c>
      <c r="B10" t="s">
        <v>14</v>
      </c>
      <c r="C10" s="2">
        <v>11</v>
      </c>
      <c r="D10" s="2">
        <v>21</v>
      </c>
      <c r="G10" s="3">
        <f t="shared" ref="G10" si="2">C10+D10</f>
        <v>32</v>
      </c>
      <c r="L10" s="2">
        <v>31</v>
      </c>
      <c r="M10" s="2">
        <v>38</v>
      </c>
      <c r="O10" s="3">
        <f t="shared" si="0"/>
        <v>69</v>
      </c>
    </row>
    <row r="11" spans="1:15" x14ac:dyDescent="0.3">
      <c r="A11" s="1">
        <v>29586</v>
      </c>
      <c r="B11" t="s">
        <v>10</v>
      </c>
      <c r="C11" s="2">
        <v>2</v>
      </c>
      <c r="D11" s="2">
        <v>4</v>
      </c>
      <c r="G11" s="3">
        <f t="shared" ref="G11" si="3">C11+D11</f>
        <v>6</v>
      </c>
      <c r="L11" s="2">
        <v>5</v>
      </c>
      <c r="M11" s="2">
        <v>9</v>
      </c>
      <c r="O11" s="3">
        <f t="shared" si="0"/>
        <v>14</v>
      </c>
    </row>
    <row r="12" spans="1:15" x14ac:dyDescent="0.3">
      <c r="A12" s="1">
        <v>29586</v>
      </c>
      <c r="B12" t="s">
        <v>19</v>
      </c>
      <c r="C12" s="2">
        <v>2</v>
      </c>
      <c r="D12" s="2">
        <v>2</v>
      </c>
      <c r="G12" s="3">
        <f t="shared" ref="G12:G23" si="4">C12+D12</f>
        <v>4</v>
      </c>
      <c r="L12" s="2">
        <v>12</v>
      </c>
      <c r="M12" s="2">
        <v>3</v>
      </c>
      <c r="O12" s="3">
        <f t="shared" si="0"/>
        <v>15</v>
      </c>
    </row>
    <row r="13" spans="1:15" x14ac:dyDescent="0.3">
      <c r="A13" s="1">
        <v>29586</v>
      </c>
      <c r="B13" t="s">
        <v>21</v>
      </c>
      <c r="C13" s="2">
        <v>165</v>
      </c>
      <c r="D13" s="2">
        <v>105</v>
      </c>
      <c r="G13" s="3">
        <f t="shared" si="4"/>
        <v>270</v>
      </c>
      <c r="L13" s="2">
        <v>815</v>
      </c>
      <c r="M13" s="2">
        <v>191</v>
      </c>
      <c r="O13" s="3">
        <f t="shared" si="0"/>
        <v>1006</v>
      </c>
    </row>
    <row r="14" spans="1:15" x14ac:dyDescent="0.3">
      <c r="A14" s="1">
        <v>29586</v>
      </c>
      <c r="B14" t="s">
        <v>11</v>
      </c>
      <c r="C14" s="2">
        <v>72</v>
      </c>
      <c r="D14" s="2">
        <v>49</v>
      </c>
      <c r="G14" s="3">
        <f t="shared" ref="G14" si="5">C14+D14</f>
        <v>121</v>
      </c>
      <c r="L14" s="2">
        <v>560</v>
      </c>
      <c r="M14" s="2">
        <v>141</v>
      </c>
      <c r="O14" s="3">
        <f t="shared" si="0"/>
        <v>701</v>
      </c>
    </row>
    <row r="15" spans="1:15" x14ac:dyDescent="0.3">
      <c r="A15" s="1">
        <v>29586</v>
      </c>
      <c r="B15" s="1" t="s">
        <v>74</v>
      </c>
      <c r="D15" s="2">
        <v>8</v>
      </c>
      <c r="G15" s="3">
        <f t="shared" ref="G15" si="6">C15+D15</f>
        <v>8</v>
      </c>
      <c r="M15" s="2">
        <v>19</v>
      </c>
      <c r="O15" s="3">
        <f t="shared" si="0"/>
        <v>19</v>
      </c>
    </row>
    <row r="16" spans="1:15" x14ac:dyDescent="0.3">
      <c r="A16" s="1">
        <v>29586</v>
      </c>
      <c r="B16" t="s">
        <v>16</v>
      </c>
      <c r="C16" s="2">
        <f>0.6</f>
        <v>0.6</v>
      </c>
      <c r="D16" s="2">
        <f>127</f>
        <v>127</v>
      </c>
      <c r="G16" s="3">
        <f t="shared" si="4"/>
        <v>127.6</v>
      </c>
      <c r="H16" s="4">
        <v>0.60819999999999996</v>
      </c>
      <c r="M16" s="2">
        <v>158</v>
      </c>
      <c r="O16" s="3">
        <f t="shared" si="0"/>
        <v>158</v>
      </c>
    </row>
    <row r="17" spans="1:15" x14ac:dyDescent="0.3">
      <c r="A17" s="1">
        <v>29586</v>
      </c>
      <c r="B17" t="s">
        <v>31</v>
      </c>
      <c r="C17" s="2">
        <v>9</v>
      </c>
      <c r="D17" s="2">
        <v>0.3</v>
      </c>
      <c r="G17" s="3">
        <f t="shared" si="4"/>
        <v>9.3000000000000007</v>
      </c>
      <c r="H17" s="4">
        <v>0.16250000000000001</v>
      </c>
    </row>
    <row r="18" spans="1:15" x14ac:dyDescent="0.3">
      <c r="A18" s="1">
        <v>29586</v>
      </c>
      <c r="B18" t="s">
        <v>24</v>
      </c>
      <c r="C18" s="2">
        <v>0.1</v>
      </c>
      <c r="D18" s="2">
        <v>22</v>
      </c>
      <c r="G18" s="3">
        <f t="shared" ref="G18" si="7">C18+D18</f>
        <v>22.1</v>
      </c>
      <c r="M18" s="2">
        <v>30</v>
      </c>
      <c r="O18" s="3">
        <f t="shared" si="0"/>
        <v>30</v>
      </c>
    </row>
    <row r="19" spans="1:15" x14ac:dyDescent="0.3">
      <c r="A19" s="1">
        <v>29586</v>
      </c>
      <c r="B19" t="s">
        <v>15</v>
      </c>
      <c r="C19" s="2">
        <v>341</v>
      </c>
      <c r="D19" s="2">
        <v>40</v>
      </c>
      <c r="G19" s="3">
        <f t="shared" si="4"/>
        <v>381</v>
      </c>
      <c r="H19" s="4">
        <v>0.84089999999999998</v>
      </c>
      <c r="L19" s="2">
        <f>682</f>
        <v>682</v>
      </c>
      <c r="M19" s="2">
        <v>119</v>
      </c>
      <c r="O19" s="3">
        <f t="shared" si="0"/>
        <v>801</v>
      </c>
    </row>
    <row r="20" spans="1:15" x14ac:dyDescent="0.3">
      <c r="A20" s="1">
        <v>29586</v>
      </c>
      <c r="B20" t="s">
        <v>17</v>
      </c>
      <c r="C20" s="2">
        <v>20</v>
      </c>
      <c r="D20" s="2">
        <v>17</v>
      </c>
      <c r="G20" s="3">
        <f t="shared" si="4"/>
        <v>37</v>
      </c>
      <c r="L20" s="2">
        <v>125</v>
      </c>
      <c r="M20" s="2">
        <v>25</v>
      </c>
      <c r="O20" s="3">
        <f t="shared" si="0"/>
        <v>150</v>
      </c>
    </row>
    <row r="21" spans="1:15" x14ac:dyDescent="0.3">
      <c r="A21" s="1">
        <v>29586</v>
      </c>
      <c r="B21" t="s">
        <v>23</v>
      </c>
      <c r="C21" s="2">
        <v>28</v>
      </c>
      <c r="D21" s="2">
        <v>2</v>
      </c>
      <c r="G21" s="3">
        <f t="shared" ref="G21" si="8">C21+D21</f>
        <v>30</v>
      </c>
      <c r="L21" s="2">
        <v>70</v>
      </c>
      <c r="M21" s="2">
        <v>8</v>
      </c>
      <c r="O21" s="3">
        <f t="shared" si="0"/>
        <v>78</v>
      </c>
    </row>
    <row r="22" spans="1:15" x14ac:dyDescent="0.3">
      <c r="A22" s="1">
        <v>29586</v>
      </c>
      <c r="B22" t="s">
        <v>22</v>
      </c>
      <c r="C22" s="2">
        <v>41</v>
      </c>
      <c r="D22" s="2">
        <v>28</v>
      </c>
      <c r="G22" s="3">
        <f t="shared" ref="G22" si="9">C22+D22</f>
        <v>69</v>
      </c>
      <c r="L22" s="2">
        <v>243</v>
      </c>
      <c r="M22" s="2">
        <v>61</v>
      </c>
      <c r="O22" s="3">
        <f t="shared" si="0"/>
        <v>304</v>
      </c>
    </row>
    <row r="23" spans="1:15" x14ac:dyDescent="0.3">
      <c r="A23" s="1">
        <v>29586</v>
      </c>
      <c r="B23" t="s">
        <v>43</v>
      </c>
      <c r="C23" s="2">
        <v>12</v>
      </c>
      <c r="D23" s="2">
        <v>24</v>
      </c>
      <c r="G23" s="3">
        <f t="shared" si="4"/>
        <v>36</v>
      </c>
      <c r="L23" s="2">
        <v>54</v>
      </c>
      <c r="M23" s="2">
        <v>31</v>
      </c>
      <c r="O23" s="3">
        <f t="shared" si="0"/>
        <v>85</v>
      </c>
    </row>
    <row r="24" spans="1:15" x14ac:dyDescent="0.3">
      <c r="A24" s="1">
        <v>31412</v>
      </c>
      <c r="B24" t="s">
        <v>14</v>
      </c>
      <c r="C24" s="2">
        <v>7.8</v>
      </c>
      <c r="D24" s="2">
        <v>16.899999999999999</v>
      </c>
      <c r="E24" s="2">
        <v>1.1000000000000001</v>
      </c>
      <c r="G24" s="3">
        <f>C24+D24+E24*'disclaimers, notes, CFs'!$B$13</f>
        <v>26.79</v>
      </c>
    </row>
    <row r="25" spans="1:15" x14ac:dyDescent="0.3">
      <c r="A25" s="1">
        <v>31412</v>
      </c>
      <c r="B25" t="s">
        <v>10</v>
      </c>
      <c r="C25" s="2">
        <v>2.8</v>
      </c>
      <c r="D25" s="2">
        <v>6.8</v>
      </c>
      <c r="E25" s="2">
        <v>0.5</v>
      </c>
      <c r="G25" s="3">
        <f>C25+D25+E25*'disclaimers, notes, CFs'!$B$13</f>
        <v>10.549999999999999</v>
      </c>
    </row>
    <row r="26" spans="1:15" x14ac:dyDescent="0.3">
      <c r="A26" s="1">
        <v>31412</v>
      </c>
      <c r="B26" t="s">
        <v>19</v>
      </c>
      <c r="C26" s="2">
        <v>4.4000000000000004</v>
      </c>
      <c r="D26" s="2">
        <v>1.9</v>
      </c>
      <c r="E26" s="2">
        <v>0.2</v>
      </c>
      <c r="G26" s="3">
        <f>C26+D26+E26*'disclaimers, notes, CFs'!$B$13</f>
        <v>6.6800000000000006</v>
      </c>
    </row>
    <row r="27" spans="1:15" x14ac:dyDescent="0.3">
      <c r="A27" s="1">
        <v>31412</v>
      </c>
      <c r="B27" t="s">
        <v>21</v>
      </c>
      <c r="C27" s="2">
        <v>237</v>
      </c>
      <c r="D27" s="2">
        <v>126</v>
      </c>
      <c r="E27" s="2">
        <v>13.5</v>
      </c>
      <c r="G27" s="3">
        <f>C27+D27+E27*'disclaimers, notes, CFs'!$B$13</f>
        <v>388.65</v>
      </c>
    </row>
    <row r="28" spans="1:15" x14ac:dyDescent="0.3">
      <c r="A28" s="1">
        <v>31412</v>
      </c>
      <c r="B28" t="s">
        <v>11</v>
      </c>
      <c r="C28" s="2">
        <v>50.8</v>
      </c>
      <c r="D28" s="2">
        <v>31.6</v>
      </c>
      <c r="E28" s="2">
        <v>3</v>
      </c>
      <c r="G28" s="3">
        <f>C28+D28+E28*'disclaimers, notes, CFs'!$B$13</f>
        <v>88.100000000000009</v>
      </c>
    </row>
    <row r="29" spans="1:15" x14ac:dyDescent="0.3">
      <c r="A29" s="1">
        <v>31412</v>
      </c>
      <c r="B29" t="s">
        <v>16</v>
      </c>
      <c r="C29" s="2">
        <f>1</f>
        <v>1</v>
      </c>
      <c r="D29" s="2">
        <v>127</v>
      </c>
      <c r="G29" s="3">
        <f>C29+D29+E29*'disclaimers, notes, CFs'!$B$13</f>
        <v>128</v>
      </c>
      <c r="H29" s="4">
        <v>0.60819999999999996</v>
      </c>
    </row>
    <row r="30" spans="1:15" x14ac:dyDescent="0.3">
      <c r="A30" s="1">
        <v>31412</v>
      </c>
      <c r="B30" t="s">
        <v>30</v>
      </c>
      <c r="C30" s="2">
        <v>210.3</v>
      </c>
      <c r="D30" s="2">
        <v>13.7</v>
      </c>
      <c r="E30" s="2">
        <v>2.1</v>
      </c>
      <c r="G30" s="3">
        <f>C30+D30+E30*'disclaimers, notes, CFs'!$B$13</f>
        <v>227.99</v>
      </c>
    </row>
    <row r="31" spans="1:15" x14ac:dyDescent="0.3">
      <c r="A31" s="1">
        <v>31412</v>
      </c>
      <c r="B31" t="s">
        <v>28</v>
      </c>
      <c r="C31" s="2">
        <v>3</v>
      </c>
      <c r="D31" s="2">
        <v>34</v>
      </c>
      <c r="G31" s="3">
        <f>C31+D31+E31*'disclaimers, notes, CFs'!$B$13</f>
        <v>37</v>
      </c>
    </row>
    <row r="32" spans="1:15" x14ac:dyDescent="0.3">
      <c r="A32" s="1">
        <v>31412</v>
      </c>
      <c r="B32" t="s">
        <v>31</v>
      </c>
      <c r="C32" s="2">
        <v>13</v>
      </c>
      <c r="D32" s="2">
        <v>0.3</v>
      </c>
      <c r="E32" s="2">
        <v>0.5</v>
      </c>
      <c r="G32" s="3">
        <f>C32+D32+E32*'disclaimers, notes, CFs'!$B$13</f>
        <v>14.25</v>
      </c>
      <c r="H32" s="4">
        <v>0.251</v>
      </c>
    </row>
    <row r="33" spans="1:8" x14ac:dyDescent="0.3">
      <c r="A33" s="1">
        <v>31412</v>
      </c>
      <c r="B33" s="1" t="s">
        <v>74</v>
      </c>
      <c r="C33" s="2">
        <v>0.1</v>
      </c>
      <c r="D33" s="2">
        <v>8</v>
      </c>
      <c r="G33" s="3">
        <f>C33+D33+E33*'disclaimers, notes, CFs'!$B$13</f>
        <v>8.1</v>
      </c>
    </row>
    <row r="34" spans="1:8" x14ac:dyDescent="0.3">
      <c r="A34" s="1">
        <v>31412</v>
      </c>
      <c r="B34" t="s">
        <v>24</v>
      </c>
      <c r="C34" s="2">
        <v>0.1</v>
      </c>
      <c r="D34" s="2">
        <v>22</v>
      </c>
      <c r="G34" s="3">
        <f>C34+D34+E34*'disclaimers, notes, CFs'!$B$13</f>
        <v>22.1</v>
      </c>
    </row>
    <row r="35" spans="1:8" x14ac:dyDescent="0.3">
      <c r="A35" s="1">
        <v>31412</v>
      </c>
      <c r="B35" t="s">
        <v>32</v>
      </c>
      <c r="C35" s="2">
        <v>173</v>
      </c>
      <c r="D35" s="2">
        <v>71</v>
      </c>
      <c r="G35" s="3">
        <f>C35+D35+E35*'disclaimers, notes, CFs'!$B$13</f>
        <v>244</v>
      </c>
    </row>
    <row r="36" spans="1:8" x14ac:dyDescent="0.3">
      <c r="A36" s="1">
        <v>31412</v>
      </c>
      <c r="B36" t="s">
        <v>15</v>
      </c>
      <c r="C36" s="2">
        <v>342</v>
      </c>
      <c r="D36" s="2">
        <v>41</v>
      </c>
      <c r="E36" s="2">
        <v>12.7</v>
      </c>
      <c r="G36" s="3">
        <f>C36+D36+E36*'disclaimers, notes, CFs'!$B$13</f>
        <v>407.13</v>
      </c>
      <c r="H36" s="4">
        <v>0.84089999999999998</v>
      </c>
    </row>
    <row r="37" spans="1:8" x14ac:dyDescent="0.3">
      <c r="A37" s="1">
        <v>31412</v>
      </c>
      <c r="B37" t="s">
        <v>17</v>
      </c>
      <c r="C37" s="2">
        <v>19.8</v>
      </c>
      <c r="D37" s="2">
        <v>13.7</v>
      </c>
      <c r="E37" s="2">
        <v>1.5</v>
      </c>
      <c r="G37" s="3">
        <f>C37+D37+E37*'disclaimers, notes, CFs'!$B$13</f>
        <v>36.35</v>
      </c>
    </row>
    <row r="38" spans="1:8" x14ac:dyDescent="0.3">
      <c r="A38" s="1">
        <v>31412</v>
      </c>
      <c r="B38" t="s">
        <v>23</v>
      </c>
      <c r="C38" s="2">
        <v>29.9</v>
      </c>
      <c r="D38" s="2">
        <v>1.5</v>
      </c>
      <c r="E38" s="2">
        <v>1.3</v>
      </c>
      <c r="G38" s="3">
        <f>C38+D38+E38*'disclaimers, notes, CFs'!$B$13</f>
        <v>33.869999999999997</v>
      </c>
    </row>
    <row r="39" spans="1:8" x14ac:dyDescent="0.3">
      <c r="A39" s="1">
        <v>31412</v>
      </c>
      <c r="B39" t="s">
        <v>22</v>
      </c>
      <c r="C39" s="2">
        <v>19.399999999999999</v>
      </c>
      <c r="D39" s="2">
        <v>16.2</v>
      </c>
      <c r="E39" s="2">
        <v>1.3</v>
      </c>
      <c r="G39" s="3">
        <f>C39+D39+E39*'disclaimers, notes, CFs'!$B$13</f>
        <v>38.069999999999993</v>
      </c>
    </row>
    <row r="40" spans="1:8" x14ac:dyDescent="0.3">
      <c r="A40" s="1">
        <v>31412</v>
      </c>
      <c r="B40" t="s">
        <v>43</v>
      </c>
      <c r="C40" s="2">
        <v>11.9</v>
      </c>
      <c r="D40" s="2">
        <v>26.2</v>
      </c>
      <c r="E40" s="2">
        <v>1.3</v>
      </c>
      <c r="G40" s="3">
        <f>C40+D40+E40*'disclaimers, notes, CFs'!$B$13</f>
        <v>40.57</v>
      </c>
    </row>
    <row r="41" spans="1:8" x14ac:dyDescent="0.3">
      <c r="A41" s="1">
        <v>31412</v>
      </c>
      <c r="B41" t="s">
        <v>29</v>
      </c>
      <c r="D41" s="2">
        <v>13</v>
      </c>
      <c r="G41" s="3">
        <f>C41+D41+E41*'disclaimers, notes, CFs'!$B$13</f>
        <v>13</v>
      </c>
    </row>
    <row r="42" spans="1:8" x14ac:dyDescent="0.3">
      <c r="A42" s="1">
        <v>33238</v>
      </c>
      <c r="B42" t="s">
        <v>14</v>
      </c>
      <c r="C42" s="2">
        <v>10</v>
      </c>
      <c r="D42" s="2">
        <v>22</v>
      </c>
      <c r="E42" s="2">
        <v>1.5</v>
      </c>
      <c r="G42" s="3">
        <f>C42+D42+E42*'disclaimers, notes, CFs'!$B$13</f>
        <v>34.85</v>
      </c>
    </row>
    <row r="43" spans="1:8" x14ac:dyDescent="0.3">
      <c r="A43" s="1">
        <v>33238</v>
      </c>
      <c r="B43" t="s">
        <v>33</v>
      </c>
      <c r="C43" s="2">
        <v>46.2</v>
      </c>
      <c r="D43" s="2">
        <v>1.7</v>
      </c>
      <c r="G43" s="3">
        <f>C43+D43+E43*'disclaimers, notes, CFs'!$B$13</f>
        <v>47.900000000000006</v>
      </c>
    </row>
    <row r="44" spans="1:8" x14ac:dyDescent="0.3">
      <c r="A44" s="1">
        <v>33238</v>
      </c>
      <c r="B44" t="s">
        <v>10</v>
      </c>
      <c r="C44" s="2">
        <v>2.8</v>
      </c>
      <c r="D44" s="2">
        <v>7</v>
      </c>
      <c r="E44" s="2">
        <v>0.5</v>
      </c>
      <c r="G44" s="3">
        <f>C44+D44+E44*'disclaimers, notes, CFs'!$B$13</f>
        <v>10.75</v>
      </c>
    </row>
    <row r="45" spans="1:8" x14ac:dyDescent="0.3">
      <c r="A45" s="1">
        <v>33238</v>
      </c>
      <c r="B45" t="s">
        <v>19</v>
      </c>
      <c r="C45" s="2">
        <v>5.2</v>
      </c>
      <c r="D45" s="2">
        <v>2.1</v>
      </c>
      <c r="E45" s="2">
        <v>0.2</v>
      </c>
      <c r="G45" s="3">
        <f>C45+D45+E45*'disclaimers, notes, CFs'!$B$13</f>
        <v>7.6800000000000006</v>
      </c>
    </row>
    <row r="46" spans="1:8" x14ac:dyDescent="0.3">
      <c r="A46" s="1">
        <v>33238</v>
      </c>
      <c r="B46" t="s">
        <v>21</v>
      </c>
      <c r="C46" s="2">
        <v>315</v>
      </c>
      <c r="D46" s="2">
        <v>145</v>
      </c>
      <c r="E46" s="2">
        <v>15</v>
      </c>
      <c r="G46" s="3">
        <f>C46+D46+E46*'disclaimers, notes, CFs'!$B$13</f>
        <v>488.5</v>
      </c>
    </row>
    <row r="47" spans="1:8" x14ac:dyDescent="0.3">
      <c r="A47" s="1">
        <v>33238</v>
      </c>
      <c r="B47" t="s">
        <v>11</v>
      </c>
      <c r="C47" s="2">
        <v>74</v>
      </c>
      <c r="D47" s="2">
        <v>57</v>
      </c>
      <c r="E47" s="2">
        <v>5.4</v>
      </c>
      <c r="G47" s="3">
        <f>C47+D47+E47*'disclaimers, notes, CFs'!$B$13</f>
        <v>141.26</v>
      </c>
    </row>
    <row r="48" spans="1:8" x14ac:dyDescent="0.3">
      <c r="A48" s="1">
        <v>33238</v>
      </c>
      <c r="B48" t="s">
        <v>34</v>
      </c>
      <c r="C48" s="2">
        <v>33</v>
      </c>
      <c r="D48" s="2">
        <v>10.5</v>
      </c>
      <c r="E48" s="2">
        <v>1.6</v>
      </c>
      <c r="G48" s="3">
        <f>C48+D48+E48*'disclaimers, notes, CFs'!$B$13</f>
        <v>46.54</v>
      </c>
    </row>
    <row r="49" spans="1:8" x14ac:dyDescent="0.3">
      <c r="A49" s="1">
        <v>33238</v>
      </c>
      <c r="B49" t="s">
        <v>16</v>
      </c>
      <c r="C49" s="2">
        <v>0.4</v>
      </c>
      <c r="D49" s="2">
        <v>107</v>
      </c>
      <c r="G49" s="3">
        <f>C49+D49+E49*'disclaimers, notes, CFs'!$B$13</f>
        <v>107.4</v>
      </c>
      <c r="H49" s="4">
        <v>0.60819999999999996</v>
      </c>
    </row>
    <row r="50" spans="1:8" x14ac:dyDescent="0.3">
      <c r="A50" s="1">
        <v>33238</v>
      </c>
      <c r="B50" t="s">
        <v>30</v>
      </c>
      <c r="C50" s="2">
        <v>230</v>
      </c>
      <c r="D50" s="2">
        <v>16</v>
      </c>
      <c r="E50" s="2">
        <v>2.2000000000000002</v>
      </c>
      <c r="G50" s="3">
        <f>C50+D50+E50*'disclaimers, notes, CFs'!$B$13</f>
        <v>250.18</v>
      </c>
    </row>
    <row r="51" spans="1:8" x14ac:dyDescent="0.3">
      <c r="A51" s="1">
        <v>33238</v>
      </c>
      <c r="B51" t="s">
        <v>35</v>
      </c>
      <c r="C51" s="2">
        <v>31</v>
      </c>
      <c r="D51" s="2">
        <v>3</v>
      </c>
      <c r="E51" s="2">
        <v>2.5</v>
      </c>
      <c r="G51" s="3">
        <f>C51+D51+E51*'disclaimers, notes, CFs'!$B$13</f>
        <v>38.75</v>
      </c>
    </row>
    <row r="52" spans="1:8" x14ac:dyDescent="0.3">
      <c r="A52" s="1">
        <v>33238</v>
      </c>
      <c r="B52" t="s">
        <v>28</v>
      </c>
      <c r="C52" s="2">
        <v>5.7</v>
      </c>
      <c r="D52" s="2">
        <v>35.6</v>
      </c>
      <c r="G52" s="3">
        <f>C52+D52+E52*'disclaimers, notes, CFs'!$B$13</f>
        <v>41.300000000000004</v>
      </c>
    </row>
    <row r="53" spans="1:8" x14ac:dyDescent="0.3">
      <c r="A53" s="1">
        <v>33238</v>
      </c>
      <c r="B53" t="s">
        <v>40</v>
      </c>
      <c r="C53" s="2">
        <v>4</v>
      </c>
      <c r="D53" s="2">
        <v>0.9</v>
      </c>
      <c r="E53" s="2">
        <v>0.3</v>
      </c>
      <c r="G53" s="3">
        <f>C53+D53+E53*'disclaimers, notes, CFs'!$B$13</f>
        <v>5.4700000000000006</v>
      </c>
    </row>
    <row r="54" spans="1:8" x14ac:dyDescent="0.3">
      <c r="A54" s="1">
        <v>33238</v>
      </c>
      <c r="B54" t="s">
        <v>31</v>
      </c>
      <c r="C54" s="2">
        <v>12</v>
      </c>
      <c r="D54" s="2">
        <v>0.3</v>
      </c>
      <c r="E54" s="2">
        <v>0.4</v>
      </c>
      <c r="G54" s="3">
        <f>C54+D54+E54*'disclaimers, notes, CFs'!$B$13</f>
        <v>13.06</v>
      </c>
      <c r="H54" s="4">
        <v>0.222</v>
      </c>
    </row>
    <row r="55" spans="1:8" x14ac:dyDescent="0.3">
      <c r="A55" s="1">
        <v>33238</v>
      </c>
      <c r="B55" s="1" t="s">
        <v>74</v>
      </c>
      <c r="C55" s="2">
        <v>0.1</v>
      </c>
      <c r="D55" s="2">
        <v>11</v>
      </c>
      <c r="G55" s="3">
        <f>C55+D55+E55*'disclaimers, notes, CFs'!$B$13</f>
        <v>11.1</v>
      </c>
    </row>
    <row r="56" spans="1:8" x14ac:dyDescent="0.3">
      <c r="A56" s="1">
        <v>33238</v>
      </c>
      <c r="B56" t="s">
        <v>24</v>
      </c>
      <c r="C56" s="2">
        <v>0.1</v>
      </c>
      <c r="D56" s="2">
        <v>27.3</v>
      </c>
      <c r="G56" s="3">
        <f>C56+D56+E56*'disclaimers, notes, CFs'!$B$13</f>
        <v>27.400000000000002</v>
      </c>
    </row>
    <row r="57" spans="1:8" x14ac:dyDescent="0.3">
      <c r="A57" s="1">
        <v>33238</v>
      </c>
      <c r="B57" t="s">
        <v>32</v>
      </c>
      <c r="C57" s="2">
        <v>228</v>
      </c>
      <c r="D57" s="2">
        <v>70</v>
      </c>
      <c r="E57" s="2">
        <v>6</v>
      </c>
      <c r="G57" s="3">
        <f>C57+D57+E57*'disclaimers, notes, CFs'!$B$13</f>
        <v>309.39999999999998</v>
      </c>
    </row>
    <row r="58" spans="1:8" x14ac:dyDescent="0.3">
      <c r="A58" s="1">
        <v>33238</v>
      </c>
      <c r="B58" t="s">
        <v>36</v>
      </c>
      <c r="C58" s="2">
        <v>19</v>
      </c>
      <c r="D58" s="2">
        <v>51</v>
      </c>
      <c r="E58" s="2">
        <v>10</v>
      </c>
      <c r="G58" s="3">
        <f>C58+D58+E58*'disclaimers, notes, CFs'!$B$13</f>
        <v>89</v>
      </c>
    </row>
    <row r="59" spans="1:8" x14ac:dyDescent="0.3">
      <c r="A59" s="1">
        <v>33238</v>
      </c>
      <c r="B59" t="s">
        <v>37</v>
      </c>
      <c r="C59" s="2">
        <v>106</v>
      </c>
      <c r="D59" s="2">
        <v>5.8</v>
      </c>
      <c r="E59" s="2">
        <v>2.7</v>
      </c>
      <c r="G59" s="3">
        <f>C59+D59+E59*'disclaimers, notes, CFs'!$B$13</f>
        <v>116.92999999999999</v>
      </c>
    </row>
    <row r="60" spans="1:8" x14ac:dyDescent="0.3">
      <c r="A60" s="1">
        <v>33238</v>
      </c>
      <c r="B60" t="s">
        <v>15</v>
      </c>
      <c r="C60" s="2">
        <v>447</v>
      </c>
      <c r="D60" s="2">
        <v>49</v>
      </c>
      <c r="E60" s="2">
        <v>15.6</v>
      </c>
      <c r="G60" s="3">
        <f>C60+D60+E60*'disclaimers, notes, CFs'!$B$13</f>
        <v>525.64</v>
      </c>
      <c r="H60" s="4">
        <v>0.84089999999999998</v>
      </c>
    </row>
    <row r="61" spans="1:8" x14ac:dyDescent="0.3">
      <c r="A61" s="1">
        <v>33238</v>
      </c>
      <c r="B61" t="s">
        <v>38</v>
      </c>
      <c r="C61" s="2">
        <v>31</v>
      </c>
      <c r="D61" s="2">
        <v>2.5</v>
      </c>
      <c r="G61" s="3">
        <f>C61+D61+E61*'disclaimers, notes, CFs'!$B$13</f>
        <v>33.5</v>
      </c>
    </row>
    <row r="62" spans="1:8" x14ac:dyDescent="0.3">
      <c r="A62" s="1">
        <v>33238</v>
      </c>
      <c r="B62" t="s">
        <v>39</v>
      </c>
      <c r="C62" s="2">
        <v>13.4</v>
      </c>
      <c r="D62" s="2">
        <v>2</v>
      </c>
      <c r="G62" s="3">
        <f>C62+D62+E62*'disclaimers, notes, CFs'!$B$13</f>
        <v>15.4</v>
      </c>
    </row>
    <row r="63" spans="1:8" x14ac:dyDescent="0.3">
      <c r="A63" s="1">
        <v>33238</v>
      </c>
      <c r="B63" t="s">
        <v>17</v>
      </c>
      <c r="C63" s="2">
        <v>25</v>
      </c>
      <c r="D63" s="2">
        <v>17</v>
      </c>
      <c r="E63" s="2">
        <v>2</v>
      </c>
      <c r="G63" s="3">
        <f>C63+D63+E63*'disclaimers, notes, CFs'!$B$13</f>
        <v>45.8</v>
      </c>
    </row>
    <row r="64" spans="1:8" x14ac:dyDescent="0.3">
      <c r="A64" s="1">
        <v>33238</v>
      </c>
      <c r="B64" t="s">
        <v>124</v>
      </c>
      <c r="D64" s="2">
        <v>825</v>
      </c>
      <c r="E64" s="2">
        <v>19.2</v>
      </c>
      <c r="G64" s="3">
        <f>C64+D64+E64*'disclaimers, notes, CFs'!$B$13</f>
        <v>861.48</v>
      </c>
    </row>
    <row r="65" spans="1:8" x14ac:dyDescent="0.3">
      <c r="A65" s="1">
        <v>33238</v>
      </c>
      <c r="B65" t="s">
        <v>23</v>
      </c>
      <c r="C65" s="2">
        <v>67</v>
      </c>
      <c r="D65" s="2">
        <v>4.5999999999999996</v>
      </c>
      <c r="E65" s="2">
        <v>3.4</v>
      </c>
      <c r="G65" s="3">
        <f>C65+D65+E65*'disclaimers, notes, CFs'!$B$13</f>
        <v>78.059999999999988</v>
      </c>
    </row>
    <row r="66" spans="1:8" x14ac:dyDescent="0.3">
      <c r="A66" s="1">
        <v>33238</v>
      </c>
      <c r="B66" t="s">
        <v>22</v>
      </c>
      <c r="C66" s="2">
        <v>62</v>
      </c>
      <c r="D66" s="2">
        <v>12.5</v>
      </c>
      <c r="E66" s="2">
        <v>3.3</v>
      </c>
      <c r="G66" s="3">
        <f>C66+D66+E66*'disclaimers, notes, CFs'!$B$13</f>
        <v>80.77</v>
      </c>
    </row>
    <row r="67" spans="1:8" x14ac:dyDescent="0.3">
      <c r="A67" s="1">
        <v>33238</v>
      </c>
      <c r="B67" t="s">
        <v>42</v>
      </c>
      <c r="C67" s="2">
        <v>36</v>
      </c>
      <c r="D67" s="2">
        <v>3</v>
      </c>
      <c r="E67" s="2">
        <v>1.3</v>
      </c>
      <c r="G67" s="3">
        <f>C67+D67+E67*'disclaimers, notes, CFs'!$B$13</f>
        <v>41.47</v>
      </c>
    </row>
    <row r="68" spans="1:8" x14ac:dyDescent="0.3">
      <c r="A68" s="1">
        <v>33238</v>
      </c>
      <c r="B68" t="s">
        <v>43</v>
      </c>
      <c r="C68" s="2">
        <v>13</v>
      </c>
      <c r="D68" s="2">
        <v>28</v>
      </c>
      <c r="E68" s="2">
        <v>1.5</v>
      </c>
      <c r="G68" s="3">
        <f>C68+D68+E68*'disclaimers, notes, CFs'!$B$13</f>
        <v>43.85</v>
      </c>
    </row>
    <row r="69" spans="1:8" x14ac:dyDescent="0.3">
      <c r="A69" s="1">
        <v>33238</v>
      </c>
      <c r="B69" t="s">
        <v>78</v>
      </c>
      <c r="D69" s="2">
        <v>7.5</v>
      </c>
      <c r="G69" s="3">
        <f>C69+D69+E69*'disclaimers, notes, CFs'!$B$13</f>
        <v>7.5</v>
      </c>
    </row>
    <row r="70" spans="1:8" x14ac:dyDescent="0.3">
      <c r="A70" s="1">
        <v>33603</v>
      </c>
      <c r="B70" t="s">
        <v>14</v>
      </c>
      <c r="C70" s="2">
        <v>10</v>
      </c>
      <c r="D70" s="2">
        <v>22</v>
      </c>
      <c r="E70" s="2">
        <v>1.5</v>
      </c>
      <c r="G70" s="3">
        <f>C70+D70+E70*'disclaimers, notes, CFs'!$B$13</f>
        <v>34.85</v>
      </c>
    </row>
    <row r="71" spans="1:8" x14ac:dyDescent="0.3">
      <c r="A71" s="1">
        <v>33603</v>
      </c>
      <c r="B71" t="s">
        <v>10</v>
      </c>
      <c r="C71" s="2">
        <v>2.8</v>
      </c>
      <c r="D71" s="2">
        <v>7</v>
      </c>
      <c r="E71" s="2">
        <v>0.5</v>
      </c>
      <c r="G71" s="3">
        <f>C71+D71+E71*'disclaimers, notes, CFs'!$B$13</f>
        <v>10.75</v>
      </c>
    </row>
    <row r="72" spans="1:8" x14ac:dyDescent="0.3">
      <c r="A72" s="1">
        <v>33603</v>
      </c>
      <c r="B72" t="s">
        <v>19</v>
      </c>
      <c r="C72" s="2">
        <v>5.2</v>
      </c>
      <c r="D72" s="2">
        <v>2.1</v>
      </c>
      <c r="E72" s="2">
        <v>0.2</v>
      </c>
      <c r="G72" s="3">
        <f>C72+D72+E72*'disclaimers, notes, CFs'!$B$13</f>
        <v>7.6800000000000006</v>
      </c>
    </row>
    <row r="73" spans="1:8" x14ac:dyDescent="0.3">
      <c r="A73" s="1">
        <v>33603</v>
      </c>
      <c r="B73" t="s">
        <v>21</v>
      </c>
      <c r="C73" s="2">
        <v>330</v>
      </c>
      <c r="D73" s="2">
        <v>151</v>
      </c>
      <c r="E73" s="2">
        <v>15</v>
      </c>
      <c r="G73" s="3">
        <f>C73+D73+E73*'disclaimers, notes, CFs'!$B$13</f>
        <v>509.5</v>
      </c>
    </row>
    <row r="74" spans="1:8" x14ac:dyDescent="0.3">
      <c r="A74" s="1">
        <v>33603</v>
      </c>
      <c r="B74" t="s">
        <v>11</v>
      </c>
      <c r="C74" s="2">
        <v>77</v>
      </c>
      <c r="D74" s="2">
        <v>59</v>
      </c>
      <c r="E74" s="2">
        <v>5.3</v>
      </c>
      <c r="G74" s="3">
        <f>C74+D74+E74*'disclaimers, notes, CFs'!$B$13</f>
        <v>146.07</v>
      </c>
    </row>
    <row r="75" spans="1:8" x14ac:dyDescent="0.3">
      <c r="A75" s="1">
        <v>33603</v>
      </c>
      <c r="B75" t="s">
        <v>16</v>
      </c>
      <c r="D75" s="2">
        <v>110</v>
      </c>
      <c r="E75" s="2">
        <v>0.4</v>
      </c>
      <c r="G75" s="3">
        <f>C75+D75+E75*'disclaimers, notes, CFs'!$B$13</f>
        <v>110.76</v>
      </c>
      <c r="H75" s="4">
        <v>0.60819999999999996</v>
      </c>
    </row>
    <row r="76" spans="1:8" x14ac:dyDescent="0.3">
      <c r="A76" s="1">
        <v>33603</v>
      </c>
      <c r="B76" t="s">
        <v>30</v>
      </c>
      <c r="C76" s="2">
        <v>230</v>
      </c>
      <c r="D76" s="2">
        <v>16.5</v>
      </c>
      <c r="E76" s="2">
        <v>1.9</v>
      </c>
      <c r="G76" s="3">
        <f>C76+D76+E76*'disclaimers, notes, CFs'!$B$13</f>
        <v>250.11</v>
      </c>
    </row>
    <row r="77" spans="1:8" x14ac:dyDescent="0.3">
      <c r="A77" s="1">
        <v>33603</v>
      </c>
      <c r="B77" t="s">
        <v>35</v>
      </c>
      <c r="C77" s="2">
        <v>32</v>
      </c>
      <c r="D77" s="2">
        <v>4.2</v>
      </c>
      <c r="E77" s="2">
        <v>1.9</v>
      </c>
      <c r="G77" s="3">
        <f>C77+D77+E77*'disclaimers, notes, CFs'!$B$13</f>
        <v>39.81</v>
      </c>
    </row>
    <row r="78" spans="1:8" x14ac:dyDescent="0.3">
      <c r="A78" s="1">
        <v>33603</v>
      </c>
      <c r="B78" t="s">
        <v>28</v>
      </c>
      <c r="D78" s="2">
        <v>35.6</v>
      </c>
      <c r="E78" s="2">
        <v>4.0999999999999996</v>
      </c>
      <c r="G78" s="3">
        <f>C78+D78+E78*'disclaimers, notes, CFs'!$B$13</f>
        <v>43.39</v>
      </c>
    </row>
    <row r="79" spans="1:8" x14ac:dyDescent="0.3">
      <c r="A79" s="1">
        <v>33603</v>
      </c>
      <c r="B79" t="s">
        <v>40</v>
      </c>
      <c r="C79" s="2">
        <v>5.7</v>
      </c>
      <c r="D79" s="2">
        <v>1.2</v>
      </c>
      <c r="E79" s="2">
        <v>0.4</v>
      </c>
      <c r="G79" s="3">
        <f>C79+D79+E79*'disclaimers, notes, CFs'!$B$13</f>
        <v>7.66</v>
      </c>
    </row>
    <row r="80" spans="1:8" x14ac:dyDescent="0.3">
      <c r="A80" s="1">
        <v>33603</v>
      </c>
      <c r="B80" t="s">
        <v>31</v>
      </c>
      <c r="C80" s="2">
        <v>12</v>
      </c>
      <c r="D80" s="2">
        <v>0.3</v>
      </c>
      <c r="E80" s="2">
        <v>0.4</v>
      </c>
      <c r="G80" s="3">
        <f>C80+D80+E80*'disclaimers, notes, CFs'!$B$13</f>
        <v>13.06</v>
      </c>
      <c r="H80" s="4">
        <v>0.222</v>
      </c>
    </row>
    <row r="81" spans="1:8" x14ac:dyDescent="0.3">
      <c r="A81" s="1">
        <v>33603</v>
      </c>
      <c r="B81" s="1" t="s">
        <v>74</v>
      </c>
      <c r="D81" s="2">
        <v>11.8</v>
      </c>
      <c r="E81" s="2">
        <v>0.1</v>
      </c>
      <c r="G81" s="3">
        <f>C81+D81+E81*'disclaimers, notes, CFs'!$B$13</f>
        <v>11.99</v>
      </c>
    </row>
    <row r="82" spans="1:8" x14ac:dyDescent="0.3">
      <c r="A82" s="1">
        <v>33603</v>
      </c>
      <c r="B82" t="s">
        <v>24</v>
      </c>
      <c r="C82" s="2">
        <v>0.2</v>
      </c>
      <c r="D82" s="2">
        <v>29.3</v>
      </c>
      <c r="G82" s="3">
        <f>C82+D82+E82*'disclaimers, notes, CFs'!$B$13</f>
        <v>29.5</v>
      </c>
    </row>
    <row r="83" spans="1:8" x14ac:dyDescent="0.3">
      <c r="A83" s="1">
        <v>33603</v>
      </c>
      <c r="B83" t="s">
        <v>32</v>
      </c>
      <c r="C83" s="2">
        <v>226</v>
      </c>
      <c r="D83" s="2">
        <v>70</v>
      </c>
      <c r="E83" s="2">
        <v>3</v>
      </c>
      <c r="G83" s="3">
        <f>C83+D83+E83*'disclaimers, notes, CFs'!$B$13</f>
        <v>301.7</v>
      </c>
    </row>
    <row r="84" spans="1:8" x14ac:dyDescent="0.3">
      <c r="A84" s="1">
        <v>33603</v>
      </c>
      <c r="B84" t="s">
        <v>15</v>
      </c>
      <c r="C84" s="2">
        <v>453</v>
      </c>
      <c r="D84" s="2">
        <v>51.6</v>
      </c>
      <c r="E84" s="2">
        <v>15.9</v>
      </c>
      <c r="G84" s="3">
        <f>C84+D84+E84*'disclaimers, notes, CFs'!$B$13</f>
        <v>534.81000000000006</v>
      </c>
      <c r="H84" s="4">
        <v>0.85240000000000005</v>
      </c>
    </row>
    <row r="85" spans="1:8" x14ac:dyDescent="0.3">
      <c r="A85" s="1">
        <v>33603</v>
      </c>
      <c r="B85" t="s">
        <v>44</v>
      </c>
      <c r="C85" s="2">
        <v>7.5</v>
      </c>
      <c r="D85" s="2">
        <v>16.5</v>
      </c>
      <c r="E85" s="2">
        <v>1</v>
      </c>
      <c r="G85" s="3">
        <f>C85+D85+E85*'disclaimers, notes, CFs'!$B$13</f>
        <v>25.9</v>
      </c>
    </row>
    <row r="86" spans="1:8" x14ac:dyDescent="0.3">
      <c r="A86" s="1">
        <v>33603</v>
      </c>
      <c r="B86" t="s">
        <v>17</v>
      </c>
      <c r="C86" s="2">
        <v>27.2</v>
      </c>
      <c r="D86" s="2">
        <v>15.9</v>
      </c>
      <c r="E86" s="2">
        <v>1.8</v>
      </c>
      <c r="G86" s="3">
        <f>C86+D86+E86*'disclaimers, notes, CFs'!$B$13</f>
        <v>46.52</v>
      </c>
    </row>
    <row r="87" spans="1:8" x14ac:dyDescent="0.3">
      <c r="A87" s="1">
        <v>33603</v>
      </c>
      <c r="B87" t="s">
        <v>23</v>
      </c>
      <c r="C87" s="2">
        <v>69.2</v>
      </c>
      <c r="D87" s="2">
        <v>4.7</v>
      </c>
      <c r="E87" s="2">
        <v>3.5</v>
      </c>
      <c r="G87" s="3">
        <f>C87+D87+E87*'disclaimers, notes, CFs'!$B$13</f>
        <v>80.550000000000011</v>
      </c>
    </row>
    <row r="88" spans="1:8" x14ac:dyDescent="0.3">
      <c r="A88" s="1">
        <v>33603</v>
      </c>
      <c r="B88" t="s">
        <v>22</v>
      </c>
      <c r="C88" s="2">
        <v>68.8</v>
      </c>
      <c r="D88" s="2">
        <v>17.7</v>
      </c>
      <c r="E88" s="2">
        <v>4.0999999999999996</v>
      </c>
      <c r="G88" s="3">
        <f>C88+D88+E88*'disclaimers, notes, CFs'!$B$13</f>
        <v>94.289999999999992</v>
      </c>
    </row>
    <row r="89" spans="1:8" x14ac:dyDescent="0.3">
      <c r="A89" s="1">
        <v>33603</v>
      </c>
      <c r="B89" t="s">
        <v>42</v>
      </c>
      <c r="C89" s="2">
        <v>36</v>
      </c>
      <c r="D89" s="2">
        <v>3</v>
      </c>
      <c r="E89" s="2">
        <v>1.3</v>
      </c>
      <c r="G89" s="3">
        <f>C89+D89+E89*'disclaimers, notes, CFs'!$B$13</f>
        <v>41.47</v>
      </c>
    </row>
    <row r="90" spans="1:8" x14ac:dyDescent="0.3">
      <c r="A90" s="1">
        <v>33603</v>
      </c>
      <c r="B90" t="s">
        <v>43</v>
      </c>
      <c r="C90" s="2">
        <v>13.3</v>
      </c>
      <c r="D90" s="2">
        <v>28.9</v>
      </c>
      <c r="E90" s="2">
        <v>1.7</v>
      </c>
      <c r="G90" s="3">
        <f>C90+D90+E90*'disclaimers, notes, CFs'!$B$13</f>
        <v>45.43</v>
      </c>
    </row>
    <row r="91" spans="1:8" x14ac:dyDescent="0.3">
      <c r="A91" s="1">
        <v>33603</v>
      </c>
      <c r="B91" t="s">
        <v>29</v>
      </c>
      <c r="D91" s="2">
        <v>8.1999999999999993</v>
      </c>
      <c r="G91" s="3">
        <f>C91+D91+E91*'disclaimers, notes, CFs'!$B$13</f>
        <v>8.1999999999999993</v>
      </c>
    </row>
    <row r="92" spans="1:8" x14ac:dyDescent="0.3">
      <c r="A92" s="1">
        <v>33969</v>
      </c>
      <c r="B92" t="s">
        <v>14</v>
      </c>
      <c r="C92" s="2">
        <v>9</v>
      </c>
      <c r="D92" s="2">
        <v>20</v>
      </c>
      <c r="E92" s="2">
        <v>1.3</v>
      </c>
      <c r="G92" s="3">
        <f>C92+D92+E92*'disclaimers, notes, CFs'!$B$13</f>
        <v>31.47</v>
      </c>
    </row>
    <row r="93" spans="1:8" x14ac:dyDescent="0.3">
      <c r="A93" s="1">
        <v>33969</v>
      </c>
      <c r="B93" t="s">
        <v>10</v>
      </c>
      <c r="C93" s="2">
        <v>2.9</v>
      </c>
      <c r="D93" s="2">
        <v>7.4</v>
      </c>
      <c r="E93" s="2">
        <v>0.5</v>
      </c>
      <c r="G93" s="3">
        <f>C93+D93+E93*'disclaimers, notes, CFs'!$B$13</f>
        <v>11.25</v>
      </c>
    </row>
    <row r="94" spans="1:8" x14ac:dyDescent="0.3">
      <c r="A94" s="1">
        <v>33969</v>
      </c>
      <c r="B94" t="s">
        <v>19</v>
      </c>
      <c r="C94" s="2">
        <v>5</v>
      </c>
      <c r="D94" s="2">
        <v>2.1</v>
      </c>
      <c r="E94" s="2">
        <v>0.2</v>
      </c>
      <c r="G94" s="3">
        <f>C94+D94+E94*'disclaimers, notes, CFs'!$B$13</f>
        <v>7.4799999999999995</v>
      </c>
    </row>
    <row r="95" spans="1:8" x14ac:dyDescent="0.3">
      <c r="A95" s="1">
        <v>33969</v>
      </c>
      <c r="B95" t="s">
        <v>21</v>
      </c>
      <c r="C95" s="2">
        <v>360</v>
      </c>
      <c r="D95" s="2">
        <v>151</v>
      </c>
      <c r="E95" s="2">
        <v>14.4</v>
      </c>
      <c r="G95" s="3">
        <f>C95+D95+E95*'disclaimers, notes, CFs'!$B$13</f>
        <v>538.36</v>
      </c>
    </row>
    <row r="96" spans="1:8" x14ac:dyDescent="0.3">
      <c r="A96" s="1">
        <v>33969</v>
      </c>
      <c r="B96" t="s">
        <v>11</v>
      </c>
      <c r="C96" s="2">
        <v>79</v>
      </c>
      <c r="D96" s="2">
        <v>56.5</v>
      </c>
      <c r="E96" s="2">
        <v>4.7</v>
      </c>
      <c r="G96" s="3">
        <f>C96+D96+E96*'disclaimers, notes, CFs'!$B$13</f>
        <v>144.43</v>
      </c>
    </row>
    <row r="97" spans="1:8" x14ac:dyDescent="0.3">
      <c r="A97" s="1">
        <v>33969</v>
      </c>
      <c r="B97" t="s">
        <v>16</v>
      </c>
      <c r="D97" s="2">
        <v>110</v>
      </c>
      <c r="E97" s="2">
        <v>0.4</v>
      </c>
      <c r="G97" s="3">
        <f>C97+D97+E97*'disclaimers, notes, CFs'!$B$13</f>
        <v>110.76</v>
      </c>
      <c r="H97" s="4">
        <v>0.60819999999999996</v>
      </c>
    </row>
    <row r="98" spans="1:8" x14ac:dyDescent="0.3">
      <c r="A98" s="1">
        <v>33969</v>
      </c>
      <c r="B98" t="s">
        <v>30</v>
      </c>
      <c r="C98" s="2">
        <v>230</v>
      </c>
      <c r="D98" s="2">
        <v>16</v>
      </c>
      <c r="E98" s="2">
        <v>1.8</v>
      </c>
      <c r="G98" s="3">
        <f>C98+D98+E98*'disclaimers, notes, CFs'!$B$13</f>
        <v>249.42</v>
      </c>
    </row>
    <row r="99" spans="1:8" x14ac:dyDescent="0.3">
      <c r="A99" s="1">
        <v>33969</v>
      </c>
      <c r="B99" t="s">
        <v>35</v>
      </c>
      <c r="C99" s="2">
        <v>32</v>
      </c>
      <c r="D99" s="2">
        <v>4.2</v>
      </c>
      <c r="E99" s="2">
        <v>1.9</v>
      </c>
      <c r="G99" s="3">
        <f>C99+D99+E99*'disclaimers, notes, CFs'!$B$13</f>
        <v>39.81</v>
      </c>
    </row>
    <row r="100" spans="1:8" x14ac:dyDescent="0.3">
      <c r="A100" s="1">
        <v>33969</v>
      </c>
      <c r="B100" t="s">
        <v>28</v>
      </c>
      <c r="D100" s="2">
        <v>35.6</v>
      </c>
      <c r="E100" s="2">
        <v>4.2</v>
      </c>
      <c r="G100" s="3">
        <f>C100+D100+E100*'disclaimers, notes, CFs'!$B$13</f>
        <v>43.58</v>
      </c>
    </row>
    <row r="101" spans="1:8" x14ac:dyDescent="0.3">
      <c r="A101" s="1">
        <v>33969</v>
      </c>
      <c r="B101" t="s">
        <v>40</v>
      </c>
      <c r="C101" s="2">
        <v>6.7</v>
      </c>
      <c r="D101" s="2">
        <v>1.3</v>
      </c>
      <c r="E101" s="2">
        <v>0.3</v>
      </c>
      <c r="G101" s="3">
        <f>C101+D101+E101*'disclaimers, notes, CFs'!$B$13</f>
        <v>8.57</v>
      </c>
    </row>
    <row r="102" spans="1:8" x14ac:dyDescent="0.3">
      <c r="A102" s="1">
        <v>33969</v>
      </c>
      <c r="B102" t="s">
        <v>45</v>
      </c>
      <c r="C102" s="2">
        <v>0.7</v>
      </c>
      <c r="D102" s="2">
        <v>0.2</v>
      </c>
      <c r="G102" s="3">
        <f>C102+D102+E102*'disclaimers, notes, CFs'!$B$13</f>
        <v>0.89999999999999991</v>
      </c>
    </row>
    <row r="103" spans="1:8" x14ac:dyDescent="0.3">
      <c r="A103" s="1">
        <v>33969</v>
      </c>
      <c r="B103" t="s">
        <v>31</v>
      </c>
      <c r="C103" s="2">
        <v>12.7</v>
      </c>
      <c r="D103" s="2">
        <v>0.3</v>
      </c>
      <c r="E103" s="2">
        <v>0.4</v>
      </c>
      <c r="G103" s="3">
        <f>C103+D103+E103*'disclaimers, notes, CFs'!$B$13</f>
        <v>13.76</v>
      </c>
      <c r="H103" s="4">
        <v>0.222</v>
      </c>
    </row>
    <row r="104" spans="1:8" x14ac:dyDescent="0.3">
      <c r="A104" s="1">
        <v>33969</v>
      </c>
      <c r="B104" s="1" t="s">
        <v>74</v>
      </c>
      <c r="D104" s="2">
        <v>11.8</v>
      </c>
      <c r="E104" s="2">
        <v>0.1</v>
      </c>
      <c r="G104" s="3">
        <f>C104+D104+E104*'disclaimers, notes, CFs'!$B$13</f>
        <v>11.99</v>
      </c>
    </row>
    <row r="105" spans="1:8" x14ac:dyDescent="0.3">
      <c r="A105" s="1">
        <v>33969</v>
      </c>
      <c r="B105" t="s">
        <v>24</v>
      </c>
      <c r="D105" s="2">
        <v>29.3</v>
      </c>
      <c r="E105" s="2">
        <v>0.2</v>
      </c>
      <c r="G105" s="3">
        <f>C105+D105+E105*'disclaimers, notes, CFs'!$B$13</f>
        <v>29.68</v>
      </c>
    </row>
    <row r="106" spans="1:8" x14ac:dyDescent="0.3">
      <c r="A106" s="1">
        <v>33969</v>
      </c>
      <c r="B106" t="s">
        <v>32</v>
      </c>
      <c r="C106" s="2">
        <v>277</v>
      </c>
      <c r="D106" s="2">
        <v>81</v>
      </c>
      <c r="E106" s="2">
        <v>11.6</v>
      </c>
      <c r="G106" s="3">
        <f>C106+D106+E106*'disclaimers, notes, CFs'!$B$13</f>
        <v>380.04</v>
      </c>
    </row>
    <row r="107" spans="1:8" x14ac:dyDescent="0.3">
      <c r="A107" s="1">
        <v>33969</v>
      </c>
      <c r="B107" t="s">
        <v>37</v>
      </c>
      <c r="C107" s="2">
        <v>130</v>
      </c>
      <c r="D107" s="2">
        <v>6.7</v>
      </c>
      <c r="E107" s="2">
        <v>3.3</v>
      </c>
      <c r="G107" s="3">
        <f>C107+D107+E107*'disclaimers, notes, CFs'!$B$13</f>
        <v>142.97</v>
      </c>
    </row>
    <row r="108" spans="1:8" x14ac:dyDescent="0.3">
      <c r="A108" s="1">
        <v>33969</v>
      </c>
      <c r="B108" t="s">
        <v>15</v>
      </c>
      <c r="C108" s="2">
        <v>486</v>
      </c>
      <c r="D108" s="2">
        <v>52</v>
      </c>
      <c r="E108" s="2">
        <v>15.4</v>
      </c>
      <c r="G108" s="3">
        <f>C108+D108+E108*'disclaimers, notes, CFs'!$B$13</f>
        <v>567.26</v>
      </c>
      <c r="H108" s="4">
        <v>0.85240000000000005</v>
      </c>
    </row>
    <row r="109" spans="1:8" x14ac:dyDescent="0.3">
      <c r="A109" s="1">
        <v>33969</v>
      </c>
      <c r="B109" t="s">
        <v>46</v>
      </c>
      <c r="C109" s="2">
        <v>3.6</v>
      </c>
      <c r="D109" s="2">
        <v>8.5</v>
      </c>
      <c r="E109" s="2">
        <v>0.6</v>
      </c>
      <c r="G109" s="3">
        <f>C109+D109+E109*'disclaimers, notes, CFs'!$B$13</f>
        <v>13.24</v>
      </c>
    </row>
    <row r="110" spans="1:8" x14ac:dyDescent="0.3">
      <c r="A110" s="1">
        <v>33969</v>
      </c>
      <c r="B110" t="s">
        <v>17</v>
      </c>
      <c r="C110" s="2">
        <v>25.7</v>
      </c>
      <c r="D110" s="2">
        <v>14.3</v>
      </c>
      <c r="E110" s="2">
        <v>1.5</v>
      </c>
      <c r="G110" s="3">
        <f>C110+D110+E110*'disclaimers, notes, CFs'!$B$13</f>
        <v>42.85</v>
      </c>
    </row>
    <row r="111" spans="1:8" x14ac:dyDescent="0.3">
      <c r="A111" s="1">
        <v>33969</v>
      </c>
      <c r="B111" t="s">
        <v>23</v>
      </c>
      <c r="C111" s="2">
        <v>69</v>
      </c>
      <c r="D111" s="2">
        <v>4.3</v>
      </c>
      <c r="E111" s="2">
        <v>2.8</v>
      </c>
      <c r="G111" s="3">
        <f>C111+D111+E111*'disclaimers, notes, CFs'!$B$13</f>
        <v>78.61999999999999</v>
      </c>
    </row>
    <row r="112" spans="1:8" x14ac:dyDescent="0.3">
      <c r="A112" s="1">
        <v>33969</v>
      </c>
      <c r="B112" t="s">
        <v>22</v>
      </c>
      <c r="C112" s="2">
        <v>76</v>
      </c>
      <c r="D112" s="2">
        <v>19</v>
      </c>
      <c r="E112" s="2">
        <v>3.6</v>
      </c>
      <c r="G112" s="3">
        <f>C112+D112+E112*'disclaimers, notes, CFs'!$B$13</f>
        <v>101.84</v>
      </c>
    </row>
    <row r="113" spans="1:9" x14ac:dyDescent="0.3">
      <c r="A113" s="1">
        <v>33969</v>
      </c>
      <c r="B113" t="s">
        <v>42</v>
      </c>
      <c r="C113" s="2">
        <v>43.8</v>
      </c>
      <c r="D113" s="2">
        <v>3.5</v>
      </c>
      <c r="E113" s="2">
        <v>1.4</v>
      </c>
      <c r="G113" s="3">
        <f>C113+D113+E113*'disclaimers, notes, CFs'!$B$13</f>
        <v>49.959999999999994</v>
      </c>
    </row>
    <row r="114" spans="1:9" x14ac:dyDescent="0.3">
      <c r="A114" s="1">
        <v>33969</v>
      </c>
      <c r="B114" t="s">
        <v>43</v>
      </c>
      <c r="C114" s="2">
        <v>12.7</v>
      </c>
      <c r="D114" s="2">
        <v>28.6</v>
      </c>
      <c r="E114" s="2">
        <v>1.5</v>
      </c>
      <c r="G114" s="3">
        <f>C114+D114+E114*'disclaimers, notes, CFs'!$B$13</f>
        <v>44.15</v>
      </c>
    </row>
    <row r="115" spans="1:9" x14ac:dyDescent="0.3">
      <c r="A115" s="1">
        <v>33969</v>
      </c>
      <c r="B115" t="s">
        <v>29</v>
      </c>
      <c r="D115" s="2">
        <v>8.1999999999999993</v>
      </c>
      <c r="G115" s="3">
        <f>C115+D115+E115*'disclaimers, notes, CFs'!$B$13</f>
        <v>8.1999999999999993</v>
      </c>
    </row>
    <row r="116" spans="1:9" x14ac:dyDescent="0.3">
      <c r="A116" s="1">
        <v>33969</v>
      </c>
      <c r="B116" t="s">
        <v>33</v>
      </c>
      <c r="C116" s="2">
        <v>46.2</v>
      </c>
      <c r="D116" s="2">
        <v>1.7</v>
      </c>
      <c r="E116" s="2">
        <v>1</v>
      </c>
      <c r="G116" s="3">
        <f>C116+D116+E116*'disclaimers, notes, CFs'!$B$13</f>
        <v>49.800000000000004</v>
      </c>
      <c r="I116" s="6" t="s">
        <v>272</v>
      </c>
    </row>
    <row r="117" spans="1:9" x14ac:dyDescent="0.3">
      <c r="A117" s="1">
        <v>33969</v>
      </c>
      <c r="B117" t="s">
        <v>34</v>
      </c>
      <c r="C117" s="2">
        <v>5.6</v>
      </c>
      <c r="D117" s="2">
        <v>2.1</v>
      </c>
      <c r="E117" s="2">
        <v>0.2</v>
      </c>
      <c r="G117" s="3">
        <f>C117+D117+E117*'disclaimers, notes, CFs'!$B$13</f>
        <v>8.08</v>
      </c>
      <c r="I117" s="6" t="s">
        <v>272</v>
      </c>
    </row>
    <row r="118" spans="1:9" x14ac:dyDescent="0.3">
      <c r="A118" s="1">
        <v>33969</v>
      </c>
      <c r="B118" t="s">
        <v>51</v>
      </c>
      <c r="C118" s="2">
        <v>14</v>
      </c>
      <c r="D118" s="2">
        <v>3</v>
      </c>
      <c r="G118" s="3">
        <f>C118+D118+E118*'disclaimers, notes, CFs'!$B$13</f>
        <v>17</v>
      </c>
      <c r="I118" s="6" t="s">
        <v>272</v>
      </c>
    </row>
    <row r="119" spans="1:9" x14ac:dyDescent="0.3">
      <c r="A119" s="1">
        <v>33969</v>
      </c>
      <c r="B119" t="s">
        <v>53</v>
      </c>
      <c r="D119" s="2">
        <v>7</v>
      </c>
      <c r="E119" s="2">
        <v>2.7</v>
      </c>
      <c r="G119" s="3">
        <f>C119+D119+E119*'disclaimers, notes, CFs'!$B$13</f>
        <v>12.129999999999999</v>
      </c>
      <c r="I119" s="6" t="s">
        <v>272</v>
      </c>
    </row>
    <row r="120" spans="1:9" x14ac:dyDescent="0.3">
      <c r="A120" s="1">
        <v>33969</v>
      </c>
      <c r="B120" t="s">
        <v>298</v>
      </c>
      <c r="C120" s="2">
        <v>4.0999999999999996</v>
      </c>
      <c r="D120" s="2">
        <v>8</v>
      </c>
      <c r="G120" s="3">
        <f>C120+D120+E120*'disclaimers, notes, CFs'!$B$13</f>
        <v>12.1</v>
      </c>
      <c r="I120" s="6" t="s">
        <v>272</v>
      </c>
    </row>
    <row r="121" spans="1:9" x14ac:dyDescent="0.3">
      <c r="A121" s="1">
        <v>33969</v>
      </c>
      <c r="B121" t="s">
        <v>57</v>
      </c>
      <c r="C121" s="2">
        <v>27</v>
      </c>
      <c r="D121" s="2">
        <v>135</v>
      </c>
      <c r="E121" s="2">
        <v>9</v>
      </c>
      <c r="G121" s="3">
        <f>C121+D121+E121*'disclaimers, notes, CFs'!$B$13</f>
        <v>179.1</v>
      </c>
      <c r="I121" s="6" t="s">
        <v>272</v>
      </c>
    </row>
    <row r="122" spans="1:9" x14ac:dyDescent="0.3">
      <c r="A122" s="1">
        <v>33969</v>
      </c>
      <c r="B122" t="s">
        <v>299</v>
      </c>
      <c r="C122" s="2">
        <v>19</v>
      </c>
      <c r="D122" s="2">
        <v>50</v>
      </c>
      <c r="E122" s="2">
        <v>11.3</v>
      </c>
      <c r="G122" s="3">
        <f>C122+D122+E122*'disclaimers, notes, CFs'!$B$13</f>
        <v>90.47</v>
      </c>
      <c r="I122" s="6" t="s">
        <v>272</v>
      </c>
    </row>
    <row r="123" spans="1:9" x14ac:dyDescent="0.3">
      <c r="A123" s="1">
        <v>33969</v>
      </c>
      <c r="B123" t="s">
        <v>36</v>
      </c>
      <c r="C123" s="2">
        <f>C122+C119</f>
        <v>19</v>
      </c>
      <c r="D123" s="2">
        <f t="shared" ref="D123:E123" si="10">D122+D119</f>
        <v>57</v>
      </c>
      <c r="E123" s="2">
        <f t="shared" si="10"/>
        <v>14</v>
      </c>
      <c r="G123" s="3">
        <f>C123+D123+E123*'disclaimers, notes, CFs'!$B$13</f>
        <v>102.6</v>
      </c>
      <c r="I123" s="6" t="s">
        <v>273</v>
      </c>
    </row>
    <row r="124" spans="1:9" x14ac:dyDescent="0.3">
      <c r="A124" s="1">
        <v>33969</v>
      </c>
      <c r="B124" t="s">
        <v>38</v>
      </c>
      <c r="C124" s="2">
        <v>31</v>
      </c>
      <c r="D124" s="2">
        <v>2.5</v>
      </c>
      <c r="G124" s="3">
        <f>C124+D124+E124*'disclaimers, notes, CFs'!$B$13</f>
        <v>33.5</v>
      </c>
      <c r="I124" s="6" t="s">
        <v>272</v>
      </c>
    </row>
    <row r="125" spans="1:9" x14ac:dyDescent="0.3">
      <c r="A125" s="1">
        <v>33969</v>
      </c>
      <c r="B125" t="s">
        <v>39</v>
      </c>
      <c r="C125" s="2">
        <v>13.4</v>
      </c>
      <c r="D125" s="2">
        <v>2</v>
      </c>
      <c r="G125" s="3">
        <f>C125+D125+E125*'disclaimers, notes, CFs'!$B$13</f>
        <v>15.4</v>
      </c>
      <c r="I125" s="6" t="s">
        <v>272</v>
      </c>
    </row>
    <row r="126" spans="1:9" x14ac:dyDescent="0.3">
      <c r="A126" s="1">
        <v>33969</v>
      </c>
      <c r="B126" t="s">
        <v>49</v>
      </c>
      <c r="C126" s="2">
        <v>18.8</v>
      </c>
      <c r="D126" s="2">
        <v>1.2</v>
      </c>
      <c r="E126" s="2">
        <v>0.5</v>
      </c>
      <c r="G126" s="3">
        <f>C126+D126+E126*'disclaimers, notes, CFs'!$B$13</f>
        <v>20.95</v>
      </c>
      <c r="I126" s="6" t="s">
        <v>272</v>
      </c>
    </row>
    <row r="127" spans="1:9" x14ac:dyDescent="0.3">
      <c r="A127" s="1">
        <v>33969</v>
      </c>
      <c r="B127" t="s">
        <v>269</v>
      </c>
      <c r="D127" s="2">
        <v>825</v>
      </c>
      <c r="E127" s="2">
        <v>19.2</v>
      </c>
      <c r="G127" s="3">
        <f>C127+D127+E127*'disclaimers, notes, CFs'!$B$13</f>
        <v>861.48</v>
      </c>
      <c r="I127" s="6" t="s">
        <v>272</v>
      </c>
    </row>
    <row r="128" spans="1:9" x14ac:dyDescent="0.3">
      <c r="A128" s="1">
        <v>33969</v>
      </c>
      <c r="B128" t="s">
        <v>270</v>
      </c>
      <c r="C128" s="2">
        <v>64</v>
      </c>
      <c r="G128" s="3">
        <f>C128+D128+E128*'disclaimers, notes, CFs'!$B$13</f>
        <v>64</v>
      </c>
      <c r="I128" s="6" t="s">
        <v>272</v>
      </c>
    </row>
    <row r="129" spans="1:9" x14ac:dyDescent="0.3">
      <c r="A129" s="1">
        <v>33969</v>
      </c>
      <c r="B129" t="s">
        <v>274</v>
      </c>
      <c r="D129" s="2">
        <v>463</v>
      </c>
      <c r="E129" s="2">
        <v>10.8</v>
      </c>
      <c r="G129" s="3">
        <f>C129+D129+E129*'disclaimers, notes, CFs'!$B$13</f>
        <v>483.52</v>
      </c>
      <c r="I129" s="6" t="s">
        <v>276</v>
      </c>
    </row>
    <row r="130" spans="1:9" x14ac:dyDescent="0.3">
      <c r="A130" s="1">
        <v>33969</v>
      </c>
      <c r="B130" t="s">
        <v>124</v>
      </c>
      <c r="C130" s="2">
        <f>C128+C127</f>
        <v>64</v>
      </c>
      <c r="D130" s="2">
        <f t="shared" ref="D130:E130" si="11">D128+D127</f>
        <v>825</v>
      </c>
      <c r="E130" s="2">
        <f t="shared" si="11"/>
        <v>19.2</v>
      </c>
      <c r="G130" s="3">
        <f>C130+D130+E130*'disclaimers, notes, CFs'!$B$13</f>
        <v>925.48</v>
      </c>
      <c r="I130" s="6" t="s">
        <v>296</v>
      </c>
    </row>
    <row r="131" spans="1:9" x14ac:dyDescent="0.3">
      <c r="A131" s="1">
        <v>33969</v>
      </c>
      <c r="B131" t="s">
        <v>50</v>
      </c>
      <c r="C131" s="2">
        <v>68</v>
      </c>
      <c r="D131" s="2">
        <v>3</v>
      </c>
      <c r="G131" s="3">
        <f>C131+D131+E131*'disclaimers, notes, CFs'!$B$13</f>
        <v>71</v>
      </c>
      <c r="I131" s="6" t="s">
        <v>272</v>
      </c>
    </row>
    <row r="132" spans="1:9" x14ac:dyDescent="0.3">
      <c r="A132" s="1">
        <v>33969</v>
      </c>
      <c r="B132" t="s">
        <v>52</v>
      </c>
      <c r="C132" s="2">
        <v>87.3</v>
      </c>
      <c r="D132" s="2">
        <v>37.799999999999997</v>
      </c>
      <c r="G132" s="3">
        <f>C132+D132+E132*'disclaimers, notes, CFs'!$B$13</f>
        <v>125.1</v>
      </c>
      <c r="I132" s="6" t="s">
        <v>272</v>
      </c>
    </row>
    <row r="133" spans="1:9" x14ac:dyDescent="0.3">
      <c r="A133" s="1">
        <v>34334</v>
      </c>
      <c r="B133" t="s">
        <v>74</v>
      </c>
      <c r="D133" s="2">
        <v>11.8</v>
      </c>
      <c r="E133" s="2">
        <v>0.1</v>
      </c>
      <c r="F133" s="2">
        <v>11.9</v>
      </c>
      <c r="G133" s="3">
        <f>C133+D133+E133*'disclaimers, notes, CFs'!$B$13</f>
        <v>11.99</v>
      </c>
      <c r="I133" s="6" t="s">
        <v>282</v>
      </c>
    </row>
    <row r="134" spans="1:9" x14ac:dyDescent="0.3">
      <c r="A134" s="1">
        <v>34334</v>
      </c>
      <c r="B134" t="s">
        <v>14</v>
      </c>
      <c r="C134" s="2">
        <v>8.8000000000000007</v>
      </c>
      <c r="D134" s="2">
        <v>20.8</v>
      </c>
      <c r="E134" s="2">
        <v>1.3</v>
      </c>
      <c r="G134" s="3">
        <f>C134+D134+E134*'disclaimers, notes, CFs'!$B$13</f>
        <v>32.07</v>
      </c>
    </row>
    <row r="135" spans="1:9" x14ac:dyDescent="0.3">
      <c r="A135" s="1">
        <v>34334</v>
      </c>
      <c r="B135" t="s">
        <v>33</v>
      </c>
      <c r="C135" s="2">
        <v>46.2</v>
      </c>
      <c r="D135" s="2">
        <v>1.7</v>
      </c>
      <c r="E135" s="2">
        <v>1</v>
      </c>
      <c r="G135" s="3">
        <f>C135+D135+E135*'disclaimers, notes, CFs'!$B$13</f>
        <v>49.800000000000004</v>
      </c>
    </row>
    <row r="136" spans="1:9" x14ac:dyDescent="0.3">
      <c r="A136" s="1">
        <v>34334</v>
      </c>
      <c r="B136" t="s">
        <v>10</v>
      </c>
      <c r="C136" s="2">
        <v>2.9</v>
      </c>
      <c r="D136" s="2">
        <v>7.3</v>
      </c>
      <c r="E136" s="2">
        <v>0.5</v>
      </c>
      <c r="G136" s="3">
        <f>C136+D136+E136*'disclaimers, notes, CFs'!$B$13</f>
        <v>11.149999999999999</v>
      </c>
    </row>
    <row r="137" spans="1:9" x14ac:dyDescent="0.3">
      <c r="A137" s="1">
        <v>34334</v>
      </c>
      <c r="B137" t="s">
        <v>50</v>
      </c>
      <c r="C137" s="2">
        <v>92</v>
      </c>
      <c r="D137" s="2">
        <v>4.4000000000000004</v>
      </c>
      <c r="G137" s="3">
        <f>C137+D137+E137*'disclaimers, notes, CFs'!$B$13</f>
        <v>96.4</v>
      </c>
    </row>
    <row r="138" spans="1:9" x14ac:dyDescent="0.3">
      <c r="A138" s="1">
        <v>34334</v>
      </c>
      <c r="B138" t="s">
        <v>19</v>
      </c>
      <c r="C138" s="2">
        <v>4.7</v>
      </c>
      <c r="D138" s="2">
        <v>2</v>
      </c>
      <c r="E138" s="2">
        <v>0.2</v>
      </c>
      <c r="G138" s="3">
        <f>C138+D138+E138*'disclaimers, notes, CFs'!$B$13</f>
        <v>7.08</v>
      </c>
    </row>
    <row r="139" spans="1:9" x14ac:dyDescent="0.3">
      <c r="A139" s="1">
        <v>34334</v>
      </c>
      <c r="B139" t="s">
        <v>21</v>
      </c>
      <c r="C139" s="2">
        <v>355</v>
      </c>
      <c r="D139" s="2">
        <v>159</v>
      </c>
      <c r="E139" s="2">
        <v>14.7</v>
      </c>
      <c r="G139" s="3">
        <f>C139+D139+E139*'disclaimers, notes, CFs'!$B$13</f>
        <v>541.92999999999995</v>
      </c>
    </row>
    <row r="140" spans="1:9" x14ac:dyDescent="0.3">
      <c r="A140" s="1">
        <v>34334</v>
      </c>
      <c r="B140" t="s">
        <v>11</v>
      </c>
      <c r="C140" s="2">
        <v>77</v>
      </c>
      <c r="D140" s="2">
        <v>54</v>
      </c>
      <c r="E140" s="2">
        <v>4.8</v>
      </c>
      <c r="G140" s="3">
        <f>C140+D140+E140*'disclaimers, notes, CFs'!$B$13</f>
        <v>140.12</v>
      </c>
    </row>
    <row r="141" spans="1:9" x14ac:dyDescent="0.3">
      <c r="A141" s="1">
        <v>34334</v>
      </c>
      <c r="B141" t="s">
        <v>34</v>
      </c>
      <c r="C141" s="2">
        <v>4.0999999999999996</v>
      </c>
      <c r="D141" s="2">
        <v>1.4</v>
      </c>
      <c r="E141" s="2">
        <v>0.2</v>
      </c>
      <c r="G141" s="3">
        <f>C141+D141+E141*'disclaimers, notes, CFs'!$B$13</f>
        <v>5.88</v>
      </c>
    </row>
    <row r="142" spans="1:9" x14ac:dyDescent="0.3">
      <c r="A142" s="1">
        <v>34334</v>
      </c>
      <c r="B142" t="s">
        <v>16</v>
      </c>
      <c r="D142" s="2">
        <v>112</v>
      </c>
      <c r="E142" s="2">
        <v>0.4</v>
      </c>
      <c r="G142" s="3">
        <f>C142+D142+E142*'disclaimers, notes, CFs'!$B$13</f>
        <v>112.76</v>
      </c>
      <c r="H142" s="4">
        <v>0.60819999999999996</v>
      </c>
    </row>
    <row r="143" spans="1:9" x14ac:dyDescent="0.3">
      <c r="A143" s="1">
        <v>34334</v>
      </c>
      <c r="B143" t="s">
        <v>30</v>
      </c>
      <c r="C143" s="2">
        <v>253</v>
      </c>
      <c r="D143" s="2">
        <v>17.8</v>
      </c>
      <c r="E143" s="2">
        <v>2.1</v>
      </c>
      <c r="G143" s="3">
        <f>C143+D143+E143*'disclaimers, notes, CFs'!$B$13</f>
        <v>274.79000000000002</v>
      </c>
    </row>
    <row r="144" spans="1:9" x14ac:dyDescent="0.3">
      <c r="A144" s="1">
        <v>34334</v>
      </c>
      <c r="B144" t="s">
        <v>35</v>
      </c>
      <c r="C144" s="2">
        <v>30.6</v>
      </c>
      <c r="D144" s="2">
        <v>4</v>
      </c>
      <c r="E144" s="2">
        <v>1.9</v>
      </c>
      <c r="G144" s="3">
        <f>C144+D144+E144*'disclaimers, notes, CFs'!$B$13</f>
        <v>38.21</v>
      </c>
    </row>
    <row r="145" spans="1:9" x14ac:dyDescent="0.3">
      <c r="A145" s="1">
        <v>34334</v>
      </c>
      <c r="B145" t="s">
        <v>52</v>
      </c>
      <c r="C145" s="2">
        <v>87.3</v>
      </c>
      <c r="D145" s="2">
        <v>37.799999999999997</v>
      </c>
      <c r="G145" s="3">
        <f>C145+D145+E145*'disclaimers, notes, CFs'!$B$13</f>
        <v>125.1</v>
      </c>
      <c r="I145" s="6" t="s">
        <v>278</v>
      </c>
    </row>
    <row r="146" spans="1:9" x14ac:dyDescent="0.3">
      <c r="A146" s="1">
        <v>34334</v>
      </c>
      <c r="B146" t="s">
        <v>28</v>
      </c>
      <c r="C146" s="2">
        <v>6.1</v>
      </c>
      <c r="D146" s="2">
        <v>37.4</v>
      </c>
      <c r="G146" s="3">
        <f>C146+D146+E146*'disclaimers, notes, CFs'!$B$13</f>
        <v>43.5</v>
      </c>
    </row>
    <row r="147" spans="1:9" x14ac:dyDescent="0.3">
      <c r="A147" s="1">
        <v>34334</v>
      </c>
      <c r="B147" t="s">
        <v>40</v>
      </c>
      <c r="C147" s="2">
        <v>7.9</v>
      </c>
      <c r="D147" s="2">
        <v>2.2999999999999998</v>
      </c>
      <c r="E147" s="2">
        <v>0.4</v>
      </c>
      <c r="G147" s="3">
        <f>C147+D147+E147*'disclaimers, notes, CFs'!$B$13</f>
        <v>10.959999999999999</v>
      </c>
    </row>
    <row r="148" spans="1:9" x14ac:dyDescent="0.3">
      <c r="A148" s="1">
        <v>34335</v>
      </c>
      <c r="B148" t="s">
        <v>298</v>
      </c>
      <c r="C148" s="2">
        <v>1.8</v>
      </c>
      <c r="D148" s="2">
        <v>5.8</v>
      </c>
      <c r="E148" s="2">
        <v>0.5</v>
      </c>
    </row>
    <row r="149" spans="1:9" x14ac:dyDescent="0.3">
      <c r="A149" s="1">
        <v>34334</v>
      </c>
      <c r="B149" t="s">
        <v>45</v>
      </c>
      <c r="C149" s="2">
        <v>0.6</v>
      </c>
      <c r="D149" s="2">
        <v>0.1</v>
      </c>
      <c r="G149" s="3">
        <f>C149+D149+E149*'disclaimers, notes, CFs'!$B$13</f>
        <v>0.7</v>
      </c>
    </row>
    <row r="150" spans="1:9" x14ac:dyDescent="0.3">
      <c r="A150" s="1">
        <v>34334</v>
      </c>
      <c r="B150" t="s">
        <v>31</v>
      </c>
      <c r="C150" s="2">
        <v>12.7</v>
      </c>
      <c r="D150" s="2">
        <v>0.4</v>
      </c>
      <c r="E150" s="2">
        <v>0.4</v>
      </c>
      <c r="G150" s="3">
        <f>C150+D150+E150*'disclaimers, notes, CFs'!$B$13</f>
        <v>13.86</v>
      </c>
      <c r="H150" s="4">
        <v>0.222</v>
      </c>
    </row>
    <row r="151" spans="1:9" x14ac:dyDescent="0.3">
      <c r="A151" s="1">
        <v>34334</v>
      </c>
      <c r="B151" t="s">
        <v>24</v>
      </c>
      <c r="D151" s="2">
        <v>26.9</v>
      </c>
      <c r="G151" s="3">
        <f>C151+D151+E151*'disclaimers, notes, CFs'!$B$13</f>
        <v>26.9</v>
      </c>
    </row>
    <row r="152" spans="1:9" x14ac:dyDescent="0.3">
      <c r="A152" s="1">
        <v>34334</v>
      </c>
      <c r="B152" t="s">
        <v>32</v>
      </c>
      <c r="C152" s="2">
        <v>300</v>
      </c>
      <c r="D152" s="2">
        <v>81</v>
      </c>
      <c r="G152" s="3">
        <f>C152+D152+E152*'disclaimers, notes, CFs'!$B$13</f>
        <v>381</v>
      </c>
    </row>
    <row r="153" spans="1:9" x14ac:dyDescent="0.3">
      <c r="A153" s="1">
        <v>34334</v>
      </c>
      <c r="B153" t="s">
        <v>299</v>
      </c>
      <c r="C153" s="2">
        <v>27.1</v>
      </c>
      <c r="D153" s="2">
        <v>47</v>
      </c>
      <c r="E153" s="2">
        <v>15.2</v>
      </c>
      <c r="G153" s="3">
        <f>C153+D153+E153*'disclaimers, notes, CFs'!$B$13</f>
        <v>102.97999999999999</v>
      </c>
    </row>
    <row r="154" spans="1:9" x14ac:dyDescent="0.3">
      <c r="A154" s="1">
        <v>34334</v>
      </c>
      <c r="B154" t="s">
        <v>36</v>
      </c>
      <c r="C154" s="2">
        <f>C153+C148</f>
        <v>28.900000000000002</v>
      </c>
      <c r="D154" s="2">
        <f t="shared" ref="D154:E154" si="12">D153+D148</f>
        <v>52.8</v>
      </c>
      <c r="E154" s="2">
        <f t="shared" si="12"/>
        <v>15.7</v>
      </c>
      <c r="G154" s="3">
        <f>C154+D154+E154*'disclaimers, notes, CFs'!$B$13</f>
        <v>111.53</v>
      </c>
    </row>
    <row r="155" spans="1:9" x14ac:dyDescent="0.3">
      <c r="A155" s="1">
        <v>34334</v>
      </c>
      <c r="B155" t="s">
        <v>37</v>
      </c>
      <c r="C155" s="2">
        <v>142</v>
      </c>
      <c r="D155" s="2">
        <v>7.6</v>
      </c>
      <c r="E155" s="2">
        <v>5.4</v>
      </c>
      <c r="G155" s="3">
        <f>C155+D155+E155*'disclaimers, notes, CFs'!$B$13</f>
        <v>159.85999999999999</v>
      </c>
    </row>
    <row r="156" spans="1:9" x14ac:dyDescent="0.3">
      <c r="A156" s="1">
        <v>34334</v>
      </c>
      <c r="B156" t="s">
        <v>15</v>
      </c>
      <c r="C156" s="2">
        <v>498</v>
      </c>
      <c r="D156" s="2">
        <v>53</v>
      </c>
      <c r="E156" s="2">
        <v>15.5</v>
      </c>
      <c r="G156" s="3">
        <f>C156+D156+E156*'disclaimers, notes, CFs'!$B$13</f>
        <v>580.45000000000005</v>
      </c>
      <c r="H156" s="4">
        <v>0.85240000000000005</v>
      </c>
    </row>
    <row r="157" spans="1:9" x14ac:dyDescent="0.3">
      <c r="A157" s="1">
        <v>34334</v>
      </c>
      <c r="B157" t="s">
        <v>46</v>
      </c>
      <c r="C157" s="2">
        <v>3.4</v>
      </c>
      <c r="D157" s="2">
        <v>8.1999999999999993</v>
      </c>
      <c r="E157" s="2">
        <v>0.5</v>
      </c>
      <c r="G157" s="3">
        <f>C157+D157+E157*'disclaimers, notes, CFs'!$B$13</f>
        <v>12.549999999999999</v>
      </c>
    </row>
    <row r="158" spans="1:9" x14ac:dyDescent="0.3">
      <c r="A158" s="1">
        <v>34334</v>
      </c>
      <c r="B158" t="s">
        <v>17</v>
      </c>
      <c r="C158" s="2">
        <v>23.4</v>
      </c>
      <c r="D158" s="2">
        <v>11.5</v>
      </c>
      <c r="E158" s="2">
        <v>1.2</v>
      </c>
      <c r="G158" s="3">
        <f>C158+D158+E158*'disclaimers, notes, CFs'!$B$13</f>
        <v>37.18</v>
      </c>
    </row>
    <row r="159" spans="1:9" x14ac:dyDescent="0.3">
      <c r="A159" s="1">
        <v>34334</v>
      </c>
      <c r="B159" t="s">
        <v>23</v>
      </c>
      <c r="C159" s="2">
        <v>69</v>
      </c>
      <c r="D159" s="2">
        <v>4.7</v>
      </c>
      <c r="E159" s="2">
        <v>3.2</v>
      </c>
      <c r="G159" s="3">
        <f>C159+D159+E159*'disclaimers, notes, CFs'!$B$13</f>
        <v>79.78</v>
      </c>
    </row>
    <row r="160" spans="1:9" x14ac:dyDescent="0.3">
      <c r="A160" s="1">
        <v>34334</v>
      </c>
      <c r="B160" t="s">
        <v>22</v>
      </c>
      <c r="C160" s="2">
        <v>94</v>
      </c>
      <c r="D160" s="2">
        <v>25.3</v>
      </c>
      <c r="E160" s="2">
        <v>4.8</v>
      </c>
      <c r="G160" s="3">
        <f>C160+D160+E160*'disclaimers, notes, CFs'!$B$13</f>
        <v>128.41999999999999</v>
      </c>
    </row>
    <row r="161" spans="1:9" x14ac:dyDescent="0.3">
      <c r="A161" s="1">
        <v>34334</v>
      </c>
      <c r="B161" t="s">
        <v>42</v>
      </c>
      <c r="C161" s="2">
        <v>45</v>
      </c>
      <c r="D161" s="2">
        <v>3.6</v>
      </c>
      <c r="E161" s="2">
        <v>1.5</v>
      </c>
      <c r="G161" s="3">
        <f>C161+D161+E161*'disclaimers, notes, CFs'!$B$13</f>
        <v>51.45</v>
      </c>
    </row>
    <row r="162" spans="1:9" x14ac:dyDescent="0.3">
      <c r="A162" s="1">
        <v>34334</v>
      </c>
      <c r="B162" t="s">
        <v>43</v>
      </c>
      <c r="C162" s="2">
        <v>12.4</v>
      </c>
      <c r="D162" s="2">
        <v>28</v>
      </c>
      <c r="E162" s="2">
        <v>1.5</v>
      </c>
      <c r="G162" s="3">
        <f>C162+D162+E162*'disclaimers, notes, CFs'!$B$13</f>
        <v>43.25</v>
      </c>
    </row>
    <row r="163" spans="1:9" x14ac:dyDescent="0.3">
      <c r="A163" s="1">
        <v>34334</v>
      </c>
      <c r="B163" t="s">
        <v>29</v>
      </c>
      <c r="D163" s="2">
        <v>8.6</v>
      </c>
      <c r="G163" s="3">
        <f>C163+D163+E163*'disclaimers, notes, CFs'!$B$13</f>
        <v>8.6</v>
      </c>
    </row>
    <row r="164" spans="1:9" x14ac:dyDescent="0.3">
      <c r="A164" s="1">
        <v>34334</v>
      </c>
      <c r="B164" t="s">
        <v>51</v>
      </c>
      <c r="C164" s="2">
        <v>14</v>
      </c>
      <c r="D164" s="2">
        <v>3</v>
      </c>
      <c r="G164" s="3">
        <f>C164+D164+E164*'disclaimers, notes, CFs'!$B$13</f>
        <v>17</v>
      </c>
      <c r="I164" s="6" t="s">
        <v>278</v>
      </c>
    </row>
    <row r="165" spans="1:9" x14ac:dyDescent="0.3">
      <c r="A165" s="1">
        <v>34334</v>
      </c>
      <c r="B165" t="s">
        <v>48</v>
      </c>
      <c r="C165" s="2">
        <v>3.7</v>
      </c>
      <c r="D165" s="2">
        <v>0.4</v>
      </c>
      <c r="G165" s="3">
        <f>C165+D165+E165*'disclaimers, notes, CFs'!$B$13</f>
        <v>4.1000000000000005</v>
      </c>
      <c r="I165" s="6" t="s">
        <v>278</v>
      </c>
    </row>
    <row r="166" spans="1:9" x14ac:dyDescent="0.3">
      <c r="A166" s="1">
        <v>34334</v>
      </c>
      <c r="B166" t="s">
        <v>277</v>
      </c>
      <c r="G166" s="3">
        <f>C166+D166+E166*'disclaimers, notes, CFs'!$B$13</f>
        <v>0</v>
      </c>
      <c r="I166" s="6" t="s">
        <v>278</v>
      </c>
    </row>
    <row r="167" spans="1:9" x14ac:dyDescent="0.3">
      <c r="A167" s="1">
        <v>34334</v>
      </c>
      <c r="B167" t="s">
        <v>53</v>
      </c>
      <c r="C167" s="2">
        <v>3.6</v>
      </c>
      <c r="D167" s="2">
        <v>7</v>
      </c>
      <c r="G167" s="3">
        <f>C167+D167+E167*'disclaimers, notes, CFs'!$B$13</f>
        <v>10.6</v>
      </c>
      <c r="I167" s="6" t="s">
        <v>278</v>
      </c>
    </row>
    <row r="168" spans="1:9" x14ac:dyDescent="0.3">
      <c r="A168" s="1">
        <v>34334</v>
      </c>
      <c r="B168" t="s">
        <v>57</v>
      </c>
      <c r="C168" s="2">
        <v>29.5</v>
      </c>
      <c r="D168" s="2">
        <v>122</v>
      </c>
      <c r="E168" s="2">
        <v>10</v>
      </c>
      <c r="G168" s="3">
        <f>C168+D168+E168*'disclaimers, notes, CFs'!$B$13</f>
        <v>170.5</v>
      </c>
      <c r="I168" s="6" t="s">
        <v>278</v>
      </c>
    </row>
    <row r="169" spans="1:9" x14ac:dyDescent="0.3">
      <c r="A169" s="1">
        <v>34334</v>
      </c>
      <c r="B169" t="s">
        <v>38</v>
      </c>
      <c r="C169" s="2">
        <v>31</v>
      </c>
      <c r="D169" s="2">
        <v>2.5</v>
      </c>
      <c r="G169" s="3">
        <f>C169+D169+E169*'disclaimers, notes, CFs'!$B$13</f>
        <v>33.5</v>
      </c>
      <c r="I169" s="6" t="s">
        <v>278</v>
      </c>
    </row>
    <row r="170" spans="1:9" x14ac:dyDescent="0.3">
      <c r="A170" s="1">
        <v>34334</v>
      </c>
      <c r="B170" t="s">
        <v>39</v>
      </c>
      <c r="C170" s="2">
        <v>13.3</v>
      </c>
      <c r="D170" s="2">
        <v>1.9</v>
      </c>
      <c r="G170" s="3">
        <f>C170+D170+E170*'disclaimers, notes, CFs'!$B$13</f>
        <v>15.200000000000001</v>
      </c>
      <c r="I170" s="6" t="s">
        <v>278</v>
      </c>
    </row>
    <row r="171" spans="1:9" x14ac:dyDescent="0.3">
      <c r="A171" s="1">
        <v>34334</v>
      </c>
      <c r="B171" t="s">
        <v>49</v>
      </c>
      <c r="C171" s="2">
        <v>18.8</v>
      </c>
      <c r="D171" s="2">
        <v>1.2</v>
      </c>
      <c r="E171" s="2">
        <v>0.5</v>
      </c>
      <c r="G171" s="3">
        <f>C171+D171+E171*'disclaimers, notes, CFs'!$B$13</f>
        <v>20.95</v>
      </c>
      <c r="I171" s="6" t="s">
        <v>278</v>
      </c>
    </row>
    <row r="172" spans="1:9" x14ac:dyDescent="0.3">
      <c r="A172" s="1">
        <v>34334</v>
      </c>
      <c r="B172" t="s">
        <v>269</v>
      </c>
      <c r="D172" s="2">
        <v>825</v>
      </c>
      <c r="E172" s="2">
        <v>19.2</v>
      </c>
      <c r="G172" s="3">
        <f>C172+D172+E172*'disclaimers, notes, CFs'!$B$13</f>
        <v>861.48</v>
      </c>
      <c r="I172" s="6" t="s">
        <v>278</v>
      </c>
    </row>
    <row r="173" spans="1:9" x14ac:dyDescent="0.3">
      <c r="A173" s="1">
        <v>34334</v>
      </c>
      <c r="B173" t="s">
        <v>270</v>
      </c>
      <c r="C173" s="2">
        <v>61</v>
      </c>
      <c r="G173" s="3">
        <f>C173+D173+E173*'disclaimers, notes, CFs'!$B$13</f>
        <v>61</v>
      </c>
      <c r="I173" s="6" t="s">
        <v>278</v>
      </c>
    </row>
    <row r="174" spans="1:9" x14ac:dyDescent="0.3">
      <c r="A174" s="1">
        <v>34334</v>
      </c>
      <c r="B174" t="s">
        <v>279</v>
      </c>
      <c r="D174" s="2">
        <v>463</v>
      </c>
      <c r="E174" s="2">
        <v>10.8</v>
      </c>
      <c r="G174" s="3">
        <f>C174+D174+E174*'disclaimers, notes, CFs'!$B$13</f>
        <v>483.52</v>
      </c>
      <c r="I174" s="6" t="s">
        <v>280</v>
      </c>
    </row>
    <row r="175" spans="1:9" x14ac:dyDescent="0.3">
      <c r="A175" s="1">
        <v>34334</v>
      </c>
      <c r="B175" t="s">
        <v>124</v>
      </c>
      <c r="C175" s="2">
        <f>C172+C173</f>
        <v>61</v>
      </c>
      <c r="D175" s="2">
        <f t="shared" ref="D175:E175" si="13">D172+D173</f>
        <v>825</v>
      </c>
      <c r="E175" s="2">
        <f t="shared" si="13"/>
        <v>19.2</v>
      </c>
      <c r="G175" s="3">
        <f>C175+D175+E175*'disclaimers, notes, CFs'!$B$13</f>
        <v>922.48</v>
      </c>
      <c r="I175" s="6" t="s">
        <v>296</v>
      </c>
    </row>
    <row r="176" spans="1:9" x14ac:dyDescent="0.3">
      <c r="A176" s="1">
        <v>34699</v>
      </c>
      <c r="B176" t="s">
        <v>45</v>
      </c>
      <c r="C176" s="2">
        <v>0.4</v>
      </c>
      <c r="D176" s="2">
        <v>0.1</v>
      </c>
      <c r="G176" s="3">
        <f>C176+D176+E176*'disclaimers, notes, CFs'!$B$13</f>
        <v>0.5</v>
      </c>
      <c r="I176" s="6" t="s">
        <v>281</v>
      </c>
    </row>
    <row r="177" spans="1:9" x14ac:dyDescent="0.3">
      <c r="A177" s="1">
        <v>34699</v>
      </c>
      <c r="B177" t="s">
        <v>74</v>
      </c>
      <c r="D177" s="2">
        <v>11.8</v>
      </c>
      <c r="E177" s="2">
        <v>0.1</v>
      </c>
      <c r="G177" s="3">
        <f>C177+D177+E177*'disclaimers, notes, CFs'!$B$13</f>
        <v>11.99</v>
      </c>
      <c r="I177" s="6" t="s">
        <v>281</v>
      </c>
    </row>
    <row r="178" spans="1:9" x14ac:dyDescent="0.3">
      <c r="A178" s="1">
        <v>34699</v>
      </c>
      <c r="B178" t="s">
        <v>24</v>
      </c>
      <c r="D178" s="2">
        <v>26.6</v>
      </c>
      <c r="G178" s="3">
        <f>C178+D178+E178*'disclaimers, notes, CFs'!$B$13</f>
        <v>26.6</v>
      </c>
      <c r="I178" s="6" t="s">
        <v>281</v>
      </c>
    </row>
    <row r="179" spans="1:9" x14ac:dyDescent="0.3">
      <c r="A179" s="1">
        <v>34699</v>
      </c>
      <c r="B179" t="s">
        <v>14</v>
      </c>
      <c r="C179" s="2">
        <v>7.4</v>
      </c>
      <c r="D179" s="2">
        <v>15.8</v>
      </c>
      <c r="E179" s="2">
        <v>1</v>
      </c>
      <c r="G179" s="3">
        <f>C179+D179+E179*'disclaimers, notes, CFs'!$B$13</f>
        <v>25.1</v>
      </c>
    </row>
    <row r="180" spans="1:9" x14ac:dyDescent="0.3">
      <c r="A180" s="1">
        <v>34699</v>
      </c>
      <c r="B180" t="s">
        <v>33</v>
      </c>
      <c r="C180" s="2">
        <v>46.2</v>
      </c>
      <c r="D180" s="2">
        <v>2</v>
      </c>
      <c r="E180" s="2">
        <v>0.8</v>
      </c>
      <c r="G180" s="3">
        <f>C180+D180+E180*'disclaimers, notes, CFs'!$B$13</f>
        <v>49.720000000000006</v>
      </c>
    </row>
    <row r="181" spans="1:9" x14ac:dyDescent="0.3">
      <c r="A181" s="1">
        <v>34699</v>
      </c>
      <c r="B181" t="s">
        <v>50</v>
      </c>
      <c r="C181" s="2">
        <v>92</v>
      </c>
      <c r="G181" s="3">
        <f>C181+D181+E181*'disclaimers, notes, CFs'!$B$13</f>
        <v>92</v>
      </c>
    </row>
    <row r="182" spans="1:9" x14ac:dyDescent="0.3">
      <c r="A182" s="1">
        <v>34699</v>
      </c>
      <c r="B182" t="s">
        <v>19</v>
      </c>
      <c r="C182" s="2">
        <v>4.8</v>
      </c>
      <c r="D182" s="2">
        <v>2.1</v>
      </c>
      <c r="E182" s="2">
        <v>0.2</v>
      </c>
      <c r="G182" s="3">
        <f>C182+D182+E182*'disclaimers, notes, CFs'!$B$13</f>
        <v>7.28</v>
      </c>
    </row>
    <row r="183" spans="1:9" x14ac:dyDescent="0.3">
      <c r="A183" s="1">
        <v>34699</v>
      </c>
      <c r="B183" t="s">
        <v>21</v>
      </c>
      <c r="C183" s="2">
        <v>359.7</v>
      </c>
      <c r="D183" s="2">
        <v>150.80000000000001</v>
      </c>
      <c r="E183" s="2">
        <v>14.1</v>
      </c>
      <c r="G183" s="3">
        <f>C183+D183+E183*'disclaimers, notes, CFs'!$B$13</f>
        <v>537.29</v>
      </c>
    </row>
    <row r="184" spans="1:9" x14ac:dyDescent="0.3">
      <c r="A184" s="1">
        <v>34699</v>
      </c>
      <c r="B184" t="s">
        <v>11</v>
      </c>
      <c r="C184" s="2">
        <v>70.7</v>
      </c>
      <c r="D184" s="2">
        <v>44.9</v>
      </c>
      <c r="E184" s="2">
        <v>3.7</v>
      </c>
      <c r="G184" s="3">
        <f>C184+D184+E184*'disclaimers, notes, CFs'!$B$13</f>
        <v>122.63</v>
      </c>
    </row>
    <row r="185" spans="1:9" x14ac:dyDescent="0.3">
      <c r="A185" s="1">
        <v>34699</v>
      </c>
      <c r="B185" t="s">
        <v>34</v>
      </c>
      <c r="C185" s="2">
        <v>5</v>
      </c>
      <c r="D185" s="2">
        <v>3</v>
      </c>
      <c r="E185" s="2">
        <v>0.3</v>
      </c>
      <c r="G185" s="3">
        <f>C185+D185+E185*'disclaimers, notes, CFs'!$B$13</f>
        <v>8.57</v>
      </c>
    </row>
    <row r="186" spans="1:9" x14ac:dyDescent="0.3">
      <c r="A186" s="1">
        <v>34699</v>
      </c>
      <c r="B186" t="s">
        <v>16</v>
      </c>
      <c r="C186" s="2">
        <v>110.9</v>
      </c>
      <c r="D186" s="2">
        <v>0.4</v>
      </c>
      <c r="G186" s="3">
        <f>C186+D186+E186*'disclaimers, notes, CFs'!$B$13</f>
        <v>111.30000000000001</v>
      </c>
      <c r="H186" s="4">
        <v>0.60819999999999996</v>
      </c>
    </row>
    <row r="187" spans="1:9" x14ac:dyDescent="0.3">
      <c r="A187" s="1">
        <v>34699</v>
      </c>
      <c r="B187" t="s">
        <v>30</v>
      </c>
      <c r="C187" s="2">
        <v>281</v>
      </c>
      <c r="D187" s="2">
        <v>21.5</v>
      </c>
      <c r="E187" s="2">
        <v>2.2000000000000002</v>
      </c>
      <c r="G187" s="3">
        <f>C187+D187+E187*'disclaimers, notes, CFs'!$B$13</f>
        <v>306.68</v>
      </c>
      <c r="H187" s="4">
        <f>0.8546869</f>
        <v>0.85468690000000003</v>
      </c>
    </row>
    <row r="188" spans="1:9" x14ac:dyDescent="0.3">
      <c r="A188" s="1">
        <v>34699</v>
      </c>
      <c r="B188" t="s">
        <v>48</v>
      </c>
      <c r="C188" s="2">
        <v>2.9</v>
      </c>
      <c r="D188" s="2">
        <v>0.3</v>
      </c>
      <c r="G188" s="3">
        <f>C188+D188+E188*'disclaimers, notes, CFs'!$B$13</f>
        <v>3.1999999999999997</v>
      </c>
    </row>
    <row r="189" spans="1:9" x14ac:dyDescent="0.3">
      <c r="A189" s="1">
        <v>34699</v>
      </c>
      <c r="B189" t="s">
        <v>35</v>
      </c>
      <c r="C189" s="2">
        <v>30.6</v>
      </c>
      <c r="D189" s="2">
        <v>3.9</v>
      </c>
      <c r="E189" s="2">
        <v>1.7</v>
      </c>
      <c r="G189" s="3">
        <f>C189+D189+E189*'disclaimers, notes, CFs'!$B$13</f>
        <v>37.729999999999997</v>
      </c>
    </row>
    <row r="190" spans="1:9" x14ac:dyDescent="0.3">
      <c r="A190" s="1">
        <v>34699</v>
      </c>
      <c r="B190" t="s">
        <v>28</v>
      </c>
      <c r="C190" s="2">
        <v>6.5</v>
      </c>
      <c r="D190" s="2">
        <v>38.6</v>
      </c>
      <c r="G190" s="3">
        <f>C190+D190+E190*'disclaimers, notes, CFs'!$B$13</f>
        <v>45.1</v>
      </c>
    </row>
    <row r="191" spans="1:9" x14ac:dyDescent="0.3">
      <c r="A191" s="1">
        <v>34699</v>
      </c>
      <c r="B191" t="s">
        <v>40</v>
      </c>
      <c r="C191" s="2">
        <v>7.9</v>
      </c>
      <c r="D191" s="2">
        <v>2</v>
      </c>
      <c r="E191" s="2">
        <v>0.3</v>
      </c>
      <c r="G191" s="3">
        <f>C191+D191+E191*'disclaimers, notes, CFs'!$B$13</f>
        <v>10.47</v>
      </c>
    </row>
    <row r="192" spans="1:9" x14ac:dyDescent="0.3">
      <c r="A192" s="1">
        <v>34699</v>
      </c>
      <c r="B192" t="s">
        <v>298</v>
      </c>
      <c r="C192" s="2">
        <v>1.4</v>
      </c>
      <c r="D192" s="2">
        <v>5.8</v>
      </c>
      <c r="E192" s="2">
        <v>0.7</v>
      </c>
      <c r="G192" s="3">
        <f>C192+D192+E192*'disclaimers, notes, CFs'!$B$13</f>
        <v>8.5299999999999994</v>
      </c>
    </row>
    <row r="193" spans="1:9" x14ac:dyDescent="0.3">
      <c r="A193" s="1">
        <v>34699</v>
      </c>
      <c r="B193" t="s">
        <v>32</v>
      </c>
      <c r="C193" s="2">
        <v>310</v>
      </c>
      <c r="D193" s="2">
        <v>88.9</v>
      </c>
      <c r="G193" s="3">
        <f>C193+D193+E193*'disclaimers, notes, CFs'!$B$13</f>
        <v>398.9</v>
      </c>
    </row>
    <row r="194" spans="1:9" x14ac:dyDescent="0.3">
      <c r="A194" s="1">
        <v>34699</v>
      </c>
      <c r="B194" t="s">
        <v>299</v>
      </c>
      <c r="D194" s="2">
        <v>47.8</v>
      </c>
      <c r="E194" s="2">
        <v>30.4</v>
      </c>
      <c r="G194" s="3">
        <f>C194+D194+E194*'disclaimers, notes, CFs'!$B$13</f>
        <v>105.56</v>
      </c>
    </row>
    <row r="195" spans="1:9" x14ac:dyDescent="0.3">
      <c r="A195" s="1">
        <v>34699</v>
      </c>
      <c r="B195" t="s">
        <v>36</v>
      </c>
      <c r="C195" s="2">
        <f>C194+C192</f>
        <v>1.4</v>
      </c>
      <c r="D195" s="2">
        <f t="shared" ref="D195:E195" si="14">D194+D192</f>
        <v>53.599999999999994</v>
      </c>
      <c r="E195" s="2">
        <f t="shared" si="14"/>
        <v>31.099999999999998</v>
      </c>
      <c r="G195" s="3">
        <f>C195+D195+E195*'disclaimers, notes, CFs'!$B$13</f>
        <v>114.08999999999999</v>
      </c>
      <c r="I195" s="7" t="s">
        <v>283</v>
      </c>
    </row>
    <row r="196" spans="1:9" x14ac:dyDescent="0.3">
      <c r="A196" s="1">
        <v>34699</v>
      </c>
      <c r="B196" t="s">
        <v>37</v>
      </c>
      <c r="C196" s="2">
        <v>173.3</v>
      </c>
      <c r="D196" s="2">
        <v>6.9</v>
      </c>
      <c r="E196" s="2">
        <v>3.6</v>
      </c>
      <c r="G196" s="3">
        <f>C196+D196+E196*'disclaimers, notes, CFs'!$B$13</f>
        <v>187.04000000000002</v>
      </c>
    </row>
    <row r="197" spans="1:9" x14ac:dyDescent="0.3">
      <c r="A197" s="1">
        <v>34699</v>
      </c>
      <c r="B197" t="s">
        <v>15</v>
      </c>
      <c r="C197" s="2">
        <v>530</v>
      </c>
      <c r="D197" s="2">
        <v>57</v>
      </c>
      <c r="E197" s="2">
        <v>16</v>
      </c>
      <c r="G197" s="3">
        <f>C197+D197+E197*'disclaimers, notes, CFs'!$B$13</f>
        <v>617.4</v>
      </c>
      <c r="H197" s="4">
        <v>0.85468690000000003</v>
      </c>
    </row>
    <row r="198" spans="1:9" x14ac:dyDescent="0.3">
      <c r="A198" s="1">
        <v>34699</v>
      </c>
      <c r="B198" t="s">
        <v>39</v>
      </c>
      <c r="C198" s="2">
        <v>19.399999999999999</v>
      </c>
      <c r="D198" s="2">
        <v>2.4</v>
      </c>
      <c r="E198" s="2">
        <v>0.7</v>
      </c>
      <c r="G198" s="3">
        <f>C198+D198+E198*'disclaimers, notes, CFs'!$B$13</f>
        <v>23.129999999999995</v>
      </c>
    </row>
    <row r="199" spans="1:9" x14ac:dyDescent="0.3">
      <c r="A199" s="1">
        <v>34699</v>
      </c>
      <c r="B199" t="s">
        <v>46</v>
      </c>
      <c r="C199" s="2">
        <v>3.8</v>
      </c>
      <c r="D199" s="2">
        <v>9.6999999999999993</v>
      </c>
      <c r="E199" s="2">
        <v>0.5</v>
      </c>
      <c r="G199" s="3">
        <f>C199+D199+E199*'disclaimers, notes, CFs'!$B$13</f>
        <v>14.45</v>
      </c>
    </row>
    <row r="200" spans="1:9" x14ac:dyDescent="0.3">
      <c r="A200" s="1">
        <v>34699</v>
      </c>
      <c r="B200" t="s">
        <v>17</v>
      </c>
      <c r="C200" s="2">
        <v>21.3</v>
      </c>
      <c r="D200" s="2">
        <v>10.8</v>
      </c>
      <c r="E200" s="2">
        <v>1.1000000000000001</v>
      </c>
      <c r="G200" s="3">
        <f>C200+D200+E200*'disclaimers, notes, CFs'!$B$13</f>
        <v>34.19</v>
      </c>
    </row>
    <row r="201" spans="1:9" x14ac:dyDescent="0.3">
      <c r="A201" s="1">
        <v>34699</v>
      </c>
      <c r="B201" t="s">
        <v>49</v>
      </c>
      <c r="C201" s="2">
        <v>29</v>
      </c>
      <c r="D201" s="2">
        <v>2</v>
      </c>
      <c r="E201" s="2">
        <v>1</v>
      </c>
      <c r="G201" s="3">
        <f>C201+D201+E201*'disclaimers, notes, CFs'!$B$13</f>
        <v>32.9</v>
      </c>
    </row>
    <row r="202" spans="1:9" x14ac:dyDescent="0.3">
      <c r="A202" s="1">
        <v>34699</v>
      </c>
      <c r="B202" t="s">
        <v>23</v>
      </c>
      <c r="C202" s="2">
        <v>69.099999999999994</v>
      </c>
      <c r="D202" s="2">
        <v>4.7</v>
      </c>
      <c r="E202" s="2">
        <v>2.7</v>
      </c>
      <c r="G202" s="3">
        <f>C202+D202+E202*'disclaimers, notes, CFs'!$B$13</f>
        <v>78.929999999999993</v>
      </c>
    </row>
    <row r="203" spans="1:9" x14ac:dyDescent="0.3">
      <c r="A203" s="1">
        <v>34699</v>
      </c>
      <c r="B203" t="s">
        <v>22</v>
      </c>
      <c r="C203" s="2">
        <v>100.7</v>
      </c>
      <c r="D203" s="2">
        <v>26.3</v>
      </c>
      <c r="E203" s="2">
        <v>4.0999999999999996</v>
      </c>
      <c r="G203" s="3">
        <f>C203+D203+E203*'disclaimers, notes, CFs'!$B$13</f>
        <v>134.79</v>
      </c>
    </row>
    <row r="204" spans="1:9" x14ac:dyDescent="0.3">
      <c r="A204" s="1">
        <v>34699</v>
      </c>
      <c r="B204" t="s">
        <v>42</v>
      </c>
      <c r="C204" s="2">
        <v>52.8</v>
      </c>
      <c r="D204" s="2">
        <v>2.2999999999999998</v>
      </c>
      <c r="E204" s="2">
        <v>0.9</v>
      </c>
      <c r="G204" s="3">
        <f>C204+D204+E204*'disclaimers, notes, CFs'!$B$13</f>
        <v>56.809999999999995</v>
      </c>
    </row>
    <row r="205" spans="1:9" x14ac:dyDescent="0.3">
      <c r="A205" s="1">
        <v>34699</v>
      </c>
      <c r="B205" t="s">
        <v>43</v>
      </c>
      <c r="C205" s="2">
        <v>12.2</v>
      </c>
      <c r="D205" s="2">
        <v>27.2</v>
      </c>
      <c r="E205" s="2">
        <v>1.4</v>
      </c>
      <c r="G205" s="3">
        <f>C205+D205+E205*'disclaimers, notes, CFs'!$B$13</f>
        <v>42.059999999999995</v>
      </c>
    </row>
    <row r="206" spans="1:9" x14ac:dyDescent="0.3">
      <c r="A206" s="1">
        <v>34699</v>
      </c>
      <c r="B206" t="s">
        <v>29</v>
      </c>
      <c r="C206" s="2">
        <v>8.8000000000000007</v>
      </c>
      <c r="D206" s="2">
        <v>0.1</v>
      </c>
      <c r="G206" s="3">
        <f>C206+D206+E206*'disclaimers, notes, CFs'!$B$13</f>
        <v>8.9</v>
      </c>
    </row>
    <row r="207" spans="1:9" x14ac:dyDescent="0.3">
      <c r="A207" s="1">
        <v>34699</v>
      </c>
      <c r="B207" t="s">
        <v>51</v>
      </c>
      <c r="C207" s="2">
        <v>13.9</v>
      </c>
      <c r="D207" s="2">
        <v>3</v>
      </c>
      <c r="E207" s="2">
        <v>0.2</v>
      </c>
      <c r="G207" s="3">
        <f>C207+D207+E207*'disclaimers, notes, CFs'!$B$13</f>
        <v>17.279999999999998</v>
      </c>
      <c r="I207" s="6" t="s">
        <v>284</v>
      </c>
    </row>
    <row r="208" spans="1:9" x14ac:dyDescent="0.3">
      <c r="A208" s="1">
        <v>34699</v>
      </c>
      <c r="B208" t="s">
        <v>56</v>
      </c>
      <c r="C208" s="2">
        <v>1.5</v>
      </c>
      <c r="D208" s="2">
        <v>0.9</v>
      </c>
      <c r="E208" s="2">
        <v>0.2</v>
      </c>
      <c r="G208" s="3">
        <f>C208+D208+E208*'disclaimers, notes, CFs'!$B$13</f>
        <v>2.78</v>
      </c>
      <c r="I208" s="6" t="s">
        <v>284</v>
      </c>
    </row>
    <row r="209" spans="1:9" x14ac:dyDescent="0.3">
      <c r="A209" s="1">
        <v>34699</v>
      </c>
      <c r="B209" t="s">
        <v>57</v>
      </c>
      <c r="D209" s="2">
        <v>126.9</v>
      </c>
      <c r="E209" s="2">
        <v>33.700000000000003</v>
      </c>
      <c r="G209" s="3">
        <f>C209+D209+E209*'disclaimers, notes, CFs'!$B$13</f>
        <v>190.93</v>
      </c>
      <c r="I209" s="6" t="s">
        <v>284</v>
      </c>
    </row>
    <row r="210" spans="1:9" x14ac:dyDescent="0.3">
      <c r="A210" s="1">
        <v>34699</v>
      </c>
      <c r="B210" t="s">
        <v>38</v>
      </c>
      <c r="C210" s="2">
        <v>29</v>
      </c>
      <c r="D210" s="2">
        <v>2.4</v>
      </c>
      <c r="G210" s="3">
        <f>C210+D210+E210*'disclaimers, notes, CFs'!$B$13</f>
        <v>31.4</v>
      </c>
      <c r="I210" s="6" t="s">
        <v>284</v>
      </c>
    </row>
    <row r="211" spans="1:9" x14ac:dyDescent="0.3">
      <c r="A211" s="1">
        <v>34699</v>
      </c>
      <c r="B211" t="s">
        <v>295</v>
      </c>
      <c r="C211" s="2">
        <v>71</v>
      </c>
      <c r="D211" s="2">
        <v>17.5</v>
      </c>
      <c r="G211" s="3">
        <f>C211+D211+E211*'disclaimers, notes, CFs'!$B$13</f>
        <v>88.5</v>
      </c>
      <c r="I211" s="6" t="s">
        <v>284</v>
      </c>
    </row>
    <row r="212" spans="1:9" x14ac:dyDescent="0.3">
      <c r="A212" s="1">
        <v>34699</v>
      </c>
      <c r="B212" t="s">
        <v>294</v>
      </c>
      <c r="D212" s="2">
        <v>825</v>
      </c>
      <c r="E212" s="2">
        <v>20</v>
      </c>
      <c r="G212" s="3">
        <f>C212+D212+E212*'disclaimers, notes, CFs'!$B$13</f>
        <v>863</v>
      </c>
      <c r="I212" s="6" t="s">
        <v>284</v>
      </c>
    </row>
    <row r="213" spans="1:9" x14ac:dyDescent="0.3">
      <c r="A213" s="1">
        <v>34699</v>
      </c>
      <c r="B213" t="s">
        <v>293</v>
      </c>
      <c r="D213" s="2">
        <v>463</v>
      </c>
      <c r="E213" s="2">
        <v>10.8</v>
      </c>
      <c r="G213" s="3">
        <f>C213+D213+E213*'disclaimers, notes, CFs'!$B$13</f>
        <v>483.52</v>
      </c>
      <c r="I213" s="6" t="s">
        <v>285</v>
      </c>
    </row>
    <row r="214" spans="1:9" x14ac:dyDescent="0.3">
      <c r="A214" s="1">
        <v>34699</v>
      </c>
      <c r="B214" t="s">
        <v>124</v>
      </c>
      <c r="C214" s="2">
        <f>C211+C212</f>
        <v>71</v>
      </c>
      <c r="D214" s="2">
        <f t="shared" ref="D214:E214" si="15">D211+D212</f>
        <v>842.5</v>
      </c>
      <c r="E214" s="2">
        <f t="shared" si="15"/>
        <v>20</v>
      </c>
      <c r="G214" s="3">
        <f>C214+D214+E214*'disclaimers, notes, CFs'!$B$13</f>
        <v>951.5</v>
      </c>
      <c r="I214" s="6" t="s">
        <v>296</v>
      </c>
    </row>
    <row r="215" spans="1:9" x14ac:dyDescent="0.3">
      <c r="A215" s="1">
        <v>34699</v>
      </c>
      <c r="B215" t="s">
        <v>58</v>
      </c>
      <c r="C215" s="2">
        <v>33.9</v>
      </c>
      <c r="D215" s="2">
        <v>2.4</v>
      </c>
      <c r="G215" s="3">
        <f>C215+D215+E215*'disclaimers, notes, CFs'!$B$13</f>
        <v>36.299999999999997</v>
      </c>
      <c r="I215" s="6" t="s">
        <v>284</v>
      </c>
    </row>
    <row r="216" spans="1:9" x14ac:dyDescent="0.3">
      <c r="A216" s="1">
        <v>34699</v>
      </c>
      <c r="B216" t="s">
        <v>52</v>
      </c>
      <c r="C216" s="2">
        <v>87.3</v>
      </c>
      <c r="D216" s="2">
        <v>37.799999999999997</v>
      </c>
      <c r="G216" s="3">
        <f>C216+D216+E216*'disclaimers, notes, CFs'!$B$13</f>
        <v>125.1</v>
      </c>
      <c r="I216" s="6" t="s">
        <v>284</v>
      </c>
    </row>
    <row r="217" spans="1:9" x14ac:dyDescent="0.3">
      <c r="A217" s="1">
        <v>35064</v>
      </c>
      <c r="B217" t="s">
        <v>45</v>
      </c>
      <c r="C217" s="2">
        <v>0.4</v>
      </c>
      <c r="D217" s="2">
        <v>0.1</v>
      </c>
      <c r="G217" s="3">
        <f>C217+D217+E217*'disclaimers, notes, CFs'!$B$13</f>
        <v>0.5</v>
      </c>
      <c r="I217" s="6" t="s">
        <v>286</v>
      </c>
    </row>
    <row r="218" spans="1:9" x14ac:dyDescent="0.3">
      <c r="A218" s="1">
        <v>35064</v>
      </c>
      <c r="B218" t="s">
        <v>74</v>
      </c>
      <c r="D218" s="2">
        <v>11.8</v>
      </c>
      <c r="E218" s="2">
        <v>0.1</v>
      </c>
      <c r="G218" s="3">
        <f>C218+D218+E218*'disclaimers, notes, CFs'!$B$13</f>
        <v>11.99</v>
      </c>
      <c r="I218" s="6" t="s">
        <v>286</v>
      </c>
    </row>
    <row r="219" spans="1:9" x14ac:dyDescent="0.3">
      <c r="A219" s="1">
        <v>35064</v>
      </c>
      <c r="B219" t="s">
        <v>24</v>
      </c>
      <c r="D219" s="2">
        <v>26.6</v>
      </c>
      <c r="G219" s="3">
        <f>C219+D219+E219*'disclaimers, notes, CFs'!$B$13</f>
        <v>26.6</v>
      </c>
      <c r="I219" s="6" t="s">
        <v>286</v>
      </c>
    </row>
    <row r="220" spans="1:9" x14ac:dyDescent="0.3">
      <c r="A220" s="1">
        <v>35064</v>
      </c>
      <c r="B220" t="s">
        <v>14</v>
      </c>
      <c r="C220" s="2">
        <v>7.4</v>
      </c>
      <c r="D220" s="2">
        <v>16.100000000000001</v>
      </c>
      <c r="E220" s="2">
        <v>1</v>
      </c>
      <c r="G220" s="3">
        <f>C220+D220+E220*'disclaimers, notes, CFs'!$B$13</f>
        <v>25.4</v>
      </c>
    </row>
    <row r="221" spans="1:9" x14ac:dyDescent="0.3">
      <c r="A221" s="1">
        <v>35064</v>
      </c>
      <c r="B221" t="s">
        <v>33</v>
      </c>
      <c r="C221" s="2">
        <v>46.2</v>
      </c>
      <c r="D221" s="2">
        <v>1.9</v>
      </c>
      <c r="E221" s="2">
        <v>0.8</v>
      </c>
      <c r="G221" s="3">
        <f>C221+D221+E221*'disclaimers, notes, CFs'!$B$13</f>
        <v>49.620000000000005</v>
      </c>
    </row>
    <row r="222" spans="1:9" x14ac:dyDescent="0.3">
      <c r="A222" s="1">
        <v>35064</v>
      </c>
      <c r="B222" t="s">
        <v>10</v>
      </c>
      <c r="C222" s="2">
        <v>2.9</v>
      </c>
      <c r="D222" s="2">
        <v>7.4</v>
      </c>
      <c r="E222" s="2">
        <v>0.5</v>
      </c>
      <c r="G222" s="3">
        <f>C222+D222+E222*'disclaimers, notes, CFs'!$B$13</f>
        <v>11.25</v>
      </c>
    </row>
    <row r="223" spans="1:9" x14ac:dyDescent="0.3">
      <c r="A223" s="1">
        <v>35064</v>
      </c>
      <c r="B223" t="s">
        <v>50</v>
      </c>
      <c r="C223" s="2">
        <v>94.5</v>
      </c>
      <c r="G223" s="3">
        <f>C223+D223+E223*'disclaimers, notes, CFs'!$B$13</f>
        <v>94.5</v>
      </c>
    </row>
    <row r="224" spans="1:9" x14ac:dyDescent="0.3">
      <c r="A224" s="1">
        <v>35064</v>
      </c>
      <c r="B224" t="s">
        <v>19</v>
      </c>
      <c r="C224" s="2">
        <v>4.9000000000000004</v>
      </c>
      <c r="D224" s="2">
        <v>2.1</v>
      </c>
      <c r="E224" s="2">
        <v>0.2</v>
      </c>
      <c r="G224" s="3">
        <f>C224+D224+E224*'disclaimers, notes, CFs'!$B$13</f>
        <v>7.38</v>
      </c>
    </row>
    <row r="225" spans="1:9" x14ac:dyDescent="0.3">
      <c r="A225" s="1">
        <v>35064</v>
      </c>
      <c r="B225" t="s">
        <v>21</v>
      </c>
      <c r="C225" s="2">
        <v>404</v>
      </c>
      <c r="D225" s="2">
        <v>157.4</v>
      </c>
      <c r="E225" s="2">
        <v>15</v>
      </c>
      <c r="G225" s="3">
        <f>C225+D225+E225*'disclaimers, notes, CFs'!$B$13</f>
        <v>589.9</v>
      </c>
    </row>
    <row r="226" spans="1:9" x14ac:dyDescent="0.3">
      <c r="A226" s="1">
        <v>35064</v>
      </c>
      <c r="B226" t="s">
        <v>11</v>
      </c>
      <c r="C226" s="2">
        <v>79.2</v>
      </c>
      <c r="D226" s="2">
        <v>58.3</v>
      </c>
      <c r="E226" s="2">
        <v>4.7</v>
      </c>
      <c r="G226" s="3">
        <f>C226+D226+E226*'disclaimers, notes, CFs'!$B$13</f>
        <v>146.43</v>
      </c>
    </row>
    <row r="227" spans="1:9" x14ac:dyDescent="0.3">
      <c r="A227" s="1">
        <v>35064</v>
      </c>
      <c r="B227" t="s">
        <v>34</v>
      </c>
      <c r="C227" s="2">
        <v>7.3</v>
      </c>
      <c r="D227" s="2">
        <v>4.8</v>
      </c>
      <c r="E227" s="2">
        <v>0.5</v>
      </c>
      <c r="G227" s="3">
        <f>C227+D227+E227*'disclaimers, notes, CFs'!$B$13</f>
        <v>13.049999999999999</v>
      </c>
    </row>
    <row r="228" spans="1:9" x14ac:dyDescent="0.3">
      <c r="A228" s="1">
        <v>35064</v>
      </c>
      <c r="B228" t="s">
        <v>16</v>
      </c>
      <c r="D228" s="2">
        <v>111.5</v>
      </c>
      <c r="E228" s="2">
        <v>0.4</v>
      </c>
      <c r="G228" s="3">
        <f>C228+D228+E228*'disclaimers, notes, CFs'!$B$13</f>
        <v>112.26</v>
      </c>
      <c r="H228" s="4">
        <v>0.60819999999999996</v>
      </c>
    </row>
    <row r="229" spans="1:9" x14ac:dyDescent="0.3">
      <c r="A229" s="1">
        <v>35064</v>
      </c>
      <c r="B229" t="s">
        <v>51</v>
      </c>
      <c r="C229" s="2">
        <v>15.8</v>
      </c>
      <c r="D229" s="2">
        <v>3.2</v>
      </c>
      <c r="E229" s="2">
        <v>0.2</v>
      </c>
      <c r="G229" s="3">
        <f>C229+D229+E229*'disclaimers, notes, CFs'!$B$13</f>
        <v>19.38</v>
      </c>
    </row>
    <row r="230" spans="1:9" x14ac:dyDescent="0.3">
      <c r="A230" s="1">
        <v>35064</v>
      </c>
      <c r="B230" t="s">
        <v>30</v>
      </c>
      <c r="C230" s="2">
        <v>309</v>
      </c>
      <c r="D230" s="2">
        <v>21.9</v>
      </c>
      <c r="E230" s="2">
        <v>2.5</v>
      </c>
      <c r="G230" s="3">
        <f>C230+D230+E230*'disclaimers, notes, CFs'!$B$13</f>
        <v>335.65</v>
      </c>
    </row>
    <row r="231" spans="1:9" x14ac:dyDescent="0.3">
      <c r="A231" s="1">
        <v>35064</v>
      </c>
      <c r="B231" t="s">
        <v>52</v>
      </c>
      <c r="C231" s="2">
        <v>133</v>
      </c>
      <c r="D231" s="2">
        <v>12.5</v>
      </c>
      <c r="G231" s="3">
        <f>C231+D231+E231*'disclaimers, notes, CFs'!$B$13</f>
        <v>145.5</v>
      </c>
    </row>
    <row r="232" spans="1:9" x14ac:dyDescent="0.3">
      <c r="A232" s="1">
        <v>35064</v>
      </c>
      <c r="B232" t="s">
        <v>28</v>
      </c>
      <c r="C232" s="2">
        <v>6.8</v>
      </c>
      <c r="D232" s="2">
        <v>40.6</v>
      </c>
      <c r="G232" s="3">
        <f>C232+D232+E232*'disclaimers, notes, CFs'!$B$13</f>
        <v>47.4</v>
      </c>
    </row>
    <row r="233" spans="1:9" x14ac:dyDescent="0.3">
      <c r="A233" s="1">
        <v>35064</v>
      </c>
      <c r="B233" t="s">
        <v>40</v>
      </c>
      <c r="C233" s="2">
        <v>9.3000000000000007</v>
      </c>
      <c r="D233" s="2">
        <v>2.2999999999999998</v>
      </c>
      <c r="E233" s="2">
        <v>0.3</v>
      </c>
      <c r="G233" s="3">
        <f>C233+D233+E233*'disclaimers, notes, CFs'!$B$13</f>
        <v>12.170000000000002</v>
      </c>
    </row>
    <row r="234" spans="1:9" x14ac:dyDescent="0.3">
      <c r="A234" s="1">
        <v>35064</v>
      </c>
      <c r="B234" t="s">
        <v>53</v>
      </c>
      <c r="C234" s="2">
        <v>1.7</v>
      </c>
      <c r="D234" s="2">
        <v>4.2</v>
      </c>
      <c r="E234" s="2">
        <v>0</v>
      </c>
      <c r="G234" s="3">
        <f>C234+D234+E234*'disclaimers, notes, CFs'!$B$13</f>
        <v>5.9</v>
      </c>
    </row>
    <row r="235" spans="1:9" x14ac:dyDescent="0.3">
      <c r="A235" s="1">
        <v>35064</v>
      </c>
      <c r="B235" t="s">
        <v>31</v>
      </c>
      <c r="C235" s="2">
        <v>12.5</v>
      </c>
      <c r="D235" s="2">
        <v>0.4</v>
      </c>
      <c r="E235" s="2">
        <v>0.4</v>
      </c>
      <c r="G235" s="3">
        <f>C235+D235+E235*'disclaimers, notes, CFs'!$B$13</f>
        <v>13.66</v>
      </c>
      <c r="H235" s="4">
        <v>0.222</v>
      </c>
    </row>
    <row r="236" spans="1:9" x14ac:dyDescent="0.3">
      <c r="A236" s="1">
        <v>35064</v>
      </c>
      <c r="B236" t="s">
        <v>32</v>
      </c>
      <c r="C236" s="2">
        <v>325</v>
      </c>
      <c r="D236" s="2">
        <v>90.9</v>
      </c>
      <c r="G236" s="3">
        <f>C236+D236+E236*'disclaimers, notes, CFs'!$B$13</f>
        <v>415.9</v>
      </c>
    </row>
    <row r="237" spans="1:9" x14ac:dyDescent="0.3">
      <c r="A237" s="1">
        <v>35064</v>
      </c>
      <c r="B237" t="s">
        <v>54</v>
      </c>
      <c r="C237" s="2">
        <v>2</v>
      </c>
      <c r="D237" s="2">
        <v>7.5</v>
      </c>
      <c r="G237" s="3">
        <f>C237+D237+E237*'disclaimers, notes, CFs'!$B$13</f>
        <v>9.5</v>
      </c>
    </row>
    <row r="238" spans="1:9" x14ac:dyDescent="0.3">
      <c r="A238" s="1">
        <v>35064</v>
      </c>
      <c r="B238" t="s">
        <v>298</v>
      </c>
      <c r="D238" s="2">
        <v>3.4</v>
      </c>
      <c r="E238" s="2">
        <v>1.4</v>
      </c>
      <c r="G238" s="3">
        <f>C238+D238+E238*'disclaimers, notes, CFs'!$B$13</f>
        <v>6.06</v>
      </c>
    </row>
    <row r="239" spans="1:9" x14ac:dyDescent="0.3">
      <c r="A239" s="1">
        <v>35064</v>
      </c>
      <c r="B239" t="s">
        <v>299</v>
      </c>
      <c r="D239" s="2">
        <v>41</v>
      </c>
      <c r="E239" s="2">
        <v>26</v>
      </c>
      <c r="G239" s="3">
        <f>C239+D239+E239*'disclaimers, notes, CFs'!$B$13</f>
        <v>90.4</v>
      </c>
    </row>
    <row r="240" spans="1:9" x14ac:dyDescent="0.3">
      <c r="A240" s="1">
        <v>35064</v>
      </c>
      <c r="B240" t="s">
        <v>36</v>
      </c>
      <c r="C240" s="2">
        <f>C239+C238</f>
        <v>0</v>
      </c>
      <c r="D240" s="2">
        <f t="shared" ref="D240:E240" si="16">D239+D238</f>
        <v>44.4</v>
      </c>
      <c r="E240" s="2">
        <f t="shared" si="16"/>
        <v>27.4</v>
      </c>
      <c r="G240" s="3">
        <f>C240+D240+E240*'disclaimers, notes, CFs'!$B$13</f>
        <v>96.46</v>
      </c>
      <c r="I240" s="7" t="s">
        <v>283</v>
      </c>
    </row>
    <row r="241" spans="1:9" x14ac:dyDescent="0.3">
      <c r="A241" s="1">
        <v>35064</v>
      </c>
      <c r="B241" t="s">
        <v>37</v>
      </c>
      <c r="C241" s="2">
        <v>189.2</v>
      </c>
      <c r="D241" s="2">
        <v>10.119999999999999</v>
      </c>
      <c r="E241" s="2">
        <v>5.5</v>
      </c>
      <c r="G241" s="3">
        <f>C241+D241+E241*'disclaimers, notes, CFs'!$B$13</f>
        <v>209.76999999999998</v>
      </c>
    </row>
    <row r="242" spans="1:9" x14ac:dyDescent="0.3">
      <c r="A242" s="1">
        <v>35064</v>
      </c>
      <c r="B242" t="s">
        <v>15</v>
      </c>
      <c r="C242" s="2">
        <v>538</v>
      </c>
      <c r="D242" s="2">
        <v>57</v>
      </c>
      <c r="E242" s="2">
        <v>15</v>
      </c>
      <c r="G242" s="3">
        <f>C242+D242+E242*'disclaimers, notes, CFs'!$B$13</f>
        <v>623.5</v>
      </c>
      <c r="H242" s="4">
        <v>0.85468690000000003</v>
      </c>
    </row>
    <row r="243" spans="1:9" x14ac:dyDescent="0.3">
      <c r="A243" s="1">
        <v>35064</v>
      </c>
      <c r="B243" t="s">
        <v>38</v>
      </c>
      <c r="C243" s="2">
        <v>27.6</v>
      </c>
      <c r="D243" s="2">
        <v>1.9</v>
      </c>
      <c r="E243" s="2">
        <v>0.4</v>
      </c>
      <c r="G243" s="3">
        <f>C243+D243+E243*'disclaimers, notes, CFs'!$B$13</f>
        <v>30.26</v>
      </c>
    </row>
    <row r="244" spans="1:9" x14ac:dyDescent="0.3">
      <c r="A244" s="1">
        <v>35064</v>
      </c>
      <c r="B244" t="s">
        <v>39</v>
      </c>
      <c r="C244" s="2">
        <v>24.7</v>
      </c>
      <c r="D244" s="2">
        <v>3</v>
      </c>
      <c r="E244" s="2">
        <v>0.7</v>
      </c>
      <c r="G244" s="3">
        <f>C244+D244+E244*'disclaimers, notes, CFs'!$B$13</f>
        <v>29.029999999999998</v>
      </c>
    </row>
    <row r="245" spans="1:9" x14ac:dyDescent="0.3">
      <c r="A245" s="1">
        <v>35064</v>
      </c>
      <c r="B245" t="s">
        <v>46</v>
      </c>
      <c r="C245" s="2">
        <v>3.8</v>
      </c>
      <c r="D245" s="2">
        <v>9.5</v>
      </c>
      <c r="E245" s="2">
        <v>0.6</v>
      </c>
      <c r="G245" s="3">
        <f>C245+D245+E245*'disclaimers, notes, CFs'!$B$13</f>
        <v>14.440000000000001</v>
      </c>
    </row>
    <row r="246" spans="1:9" x14ac:dyDescent="0.3">
      <c r="A246" s="1">
        <v>35064</v>
      </c>
      <c r="B246" t="s">
        <v>17</v>
      </c>
      <c r="C246" s="2">
        <v>25</v>
      </c>
      <c r="D246" s="2">
        <v>11.3</v>
      </c>
      <c r="E246" s="2">
        <v>1.2</v>
      </c>
      <c r="G246" s="3">
        <f>C246+D246+E246*'disclaimers, notes, CFs'!$B$13</f>
        <v>38.58</v>
      </c>
    </row>
    <row r="247" spans="1:9" x14ac:dyDescent="0.3">
      <c r="A247" s="1">
        <v>35064</v>
      </c>
      <c r="B247" t="s">
        <v>49</v>
      </c>
      <c r="C247" s="2">
        <v>29.6</v>
      </c>
      <c r="D247" s="2">
        <v>2</v>
      </c>
      <c r="E247" s="2">
        <v>0.7</v>
      </c>
      <c r="G247" s="3">
        <f>C247+D247+E247*'disclaimers, notes, CFs'!$B$13</f>
        <v>32.93</v>
      </c>
    </row>
    <row r="248" spans="1:9" x14ac:dyDescent="0.3">
      <c r="A248" s="1">
        <v>35064</v>
      </c>
      <c r="B248" t="s">
        <v>23</v>
      </c>
      <c r="C248" s="2">
        <v>69.099999999999994</v>
      </c>
      <c r="D248" s="2">
        <v>3.6</v>
      </c>
      <c r="E248" s="2">
        <v>2.6</v>
      </c>
      <c r="G248" s="3">
        <f>C248+D248+E248*'disclaimers, notes, CFs'!$B$13</f>
        <v>77.639999999999986</v>
      </c>
    </row>
    <row r="249" spans="1:9" x14ac:dyDescent="0.3">
      <c r="A249" s="1">
        <v>35064</v>
      </c>
      <c r="B249" t="s">
        <v>22</v>
      </c>
      <c r="C249" s="2">
        <v>130.9</v>
      </c>
      <c r="D249" s="2">
        <v>32</v>
      </c>
      <c r="E249" s="2">
        <v>5.0999999999999996</v>
      </c>
      <c r="G249" s="3">
        <f>C249+D249+E249*'disclaimers, notes, CFs'!$B$13</f>
        <v>172.59</v>
      </c>
    </row>
    <row r="250" spans="1:9" x14ac:dyDescent="0.3">
      <c r="A250" s="1">
        <v>35064</v>
      </c>
      <c r="B250" t="s">
        <v>42</v>
      </c>
      <c r="C250" s="2">
        <v>54.4</v>
      </c>
      <c r="D250" s="2">
        <v>2.7</v>
      </c>
      <c r="E250" s="2">
        <v>1</v>
      </c>
      <c r="G250" s="3">
        <f>C250+D250+E250*'disclaimers, notes, CFs'!$B$13</f>
        <v>59</v>
      </c>
    </row>
    <row r="251" spans="1:9" x14ac:dyDescent="0.3">
      <c r="A251" s="1">
        <v>35064</v>
      </c>
      <c r="B251" t="s">
        <v>43</v>
      </c>
      <c r="C251" s="2">
        <v>12.2</v>
      </c>
      <c r="D251" s="2">
        <v>27</v>
      </c>
      <c r="E251" s="2">
        <v>1.5</v>
      </c>
      <c r="G251" s="3">
        <f>C251+D251+E251*'disclaimers, notes, CFs'!$B$13</f>
        <v>42.050000000000004</v>
      </c>
    </row>
    <row r="252" spans="1:9" x14ac:dyDescent="0.3">
      <c r="A252" s="1">
        <v>35064</v>
      </c>
      <c r="B252" t="s">
        <v>29</v>
      </c>
      <c r="D252" s="2">
        <v>9.3000000000000007</v>
      </c>
      <c r="E252" s="2">
        <v>0.1</v>
      </c>
      <c r="G252" s="3">
        <f>C252+D252+E252*'disclaimers, notes, CFs'!$B$13</f>
        <v>9.49</v>
      </c>
      <c r="I252" s="6" t="s">
        <v>288</v>
      </c>
    </row>
    <row r="253" spans="1:9" x14ac:dyDescent="0.3">
      <c r="A253" s="1">
        <v>35064</v>
      </c>
      <c r="B253" t="s">
        <v>287</v>
      </c>
      <c r="D253" s="2">
        <v>2.1</v>
      </c>
      <c r="E253" s="2">
        <v>0.9</v>
      </c>
      <c r="G253" s="3">
        <f>C253+D253+E253*'disclaimers, notes, CFs'!$B$13</f>
        <v>3.81</v>
      </c>
      <c r="I253" s="6" t="s">
        <v>288</v>
      </c>
    </row>
    <row r="254" spans="1:9" x14ac:dyDescent="0.3">
      <c r="A254" s="1">
        <v>35064</v>
      </c>
      <c r="B254" t="s">
        <v>57</v>
      </c>
      <c r="D254" s="2">
        <v>126.9</v>
      </c>
      <c r="E254" s="2">
        <v>33.700000000000003</v>
      </c>
      <c r="G254" s="3">
        <f>C254+D254+E254*'disclaimers, notes, CFs'!$B$13</f>
        <v>190.93</v>
      </c>
      <c r="I254" s="6" t="s">
        <v>288</v>
      </c>
    </row>
    <row r="255" spans="1:9" x14ac:dyDescent="0.3">
      <c r="A255" s="1">
        <v>35064</v>
      </c>
      <c r="B255" t="s">
        <v>65</v>
      </c>
      <c r="C255" s="2">
        <v>5.4</v>
      </c>
      <c r="D255" s="2">
        <v>0.5</v>
      </c>
      <c r="E255" s="2">
        <v>0.5</v>
      </c>
      <c r="G255" s="3">
        <f>C255+D255+E255*'disclaimers, notes, CFs'!$B$13</f>
        <v>6.8500000000000005</v>
      </c>
      <c r="I255" s="6" t="s">
        <v>288</v>
      </c>
    </row>
    <row r="256" spans="1:9" x14ac:dyDescent="0.3">
      <c r="A256" s="1">
        <v>35064</v>
      </c>
      <c r="B256" t="s">
        <v>58</v>
      </c>
      <c r="C256" s="2">
        <v>33.9</v>
      </c>
      <c r="D256" s="2">
        <v>2.4</v>
      </c>
      <c r="G256" s="3">
        <f>C256+D256+E256*'disclaimers, notes, CFs'!$B$13</f>
        <v>36.299999999999997</v>
      </c>
      <c r="I256" s="6" t="s">
        <v>288</v>
      </c>
    </row>
    <row r="257" spans="1:9" x14ac:dyDescent="0.3">
      <c r="A257" s="1">
        <v>35064</v>
      </c>
      <c r="B257" t="s">
        <v>59</v>
      </c>
      <c r="C257" s="2">
        <v>10.5</v>
      </c>
      <c r="G257" s="3">
        <f>C257+D257+E257*'disclaimers, notes, CFs'!$B$13</f>
        <v>10.5</v>
      </c>
      <c r="I257" s="6" t="s">
        <v>288</v>
      </c>
    </row>
    <row r="258" spans="1:9" x14ac:dyDescent="0.3">
      <c r="A258" s="1">
        <v>35064</v>
      </c>
      <c r="B258" t="s">
        <v>269</v>
      </c>
      <c r="D258" s="2">
        <v>825</v>
      </c>
      <c r="E258" s="2">
        <v>20</v>
      </c>
      <c r="G258" s="3">
        <f>C258+D258+E258*'disclaimers, notes, CFs'!$B$13</f>
        <v>863</v>
      </c>
      <c r="I258" s="6" t="s">
        <v>288</v>
      </c>
    </row>
    <row r="259" spans="1:9" x14ac:dyDescent="0.3">
      <c r="A259" s="1">
        <v>35064</v>
      </c>
      <c r="B259" t="s">
        <v>274</v>
      </c>
      <c r="D259" s="2">
        <v>407</v>
      </c>
      <c r="E259" s="2">
        <v>11</v>
      </c>
      <c r="G259" s="3">
        <f>C259+D259+E259*'disclaimers, notes, CFs'!$B$13</f>
        <v>427.9</v>
      </c>
      <c r="I259" s="6" t="s">
        <v>289</v>
      </c>
    </row>
    <row r="260" spans="1:9" x14ac:dyDescent="0.3">
      <c r="A260" s="1">
        <v>35064</v>
      </c>
      <c r="B260" t="s">
        <v>270</v>
      </c>
      <c r="C260" s="2">
        <v>74</v>
      </c>
      <c r="D260" s="2">
        <v>68</v>
      </c>
      <c r="G260" s="3">
        <f>C260+D260+E260*'disclaimers, notes, CFs'!$B$13</f>
        <v>142</v>
      </c>
      <c r="I260" s="6" t="s">
        <v>289</v>
      </c>
    </row>
    <row r="261" spans="1:9" x14ac:dyDescent="0.3">
      <c r="A261" s="1">
        <v>35064</v>
      </c>
      <c r="B261" t="s">
        <v>124</v>
      </c>
      <c r="C261" s="2">
        <f>C260+C259+C258</f>
        <v>74</v>
      </c>
      <c r="D261" s="2">
        <f t="shared" ref="D261:G261" si="17">D260+D259+D258</f>
        <v>1300</v>
      </c>
      <c r="E261" s="2">
        <f t="shared" si="17"/>
        <v>31</v>
      </c>
      <c r="G261" s="2">
        <f t="shared" si="17"/>
        <v>1432.9</v>
      </c>
      <c r="I261" s="6" t="s">
        <v>275</v>
      </c>
    </row>
    <row r="262" spans="1:9" x14ac:dyDescent="0.3">
      <c r="A262" s="1">
        <v>35795</v>
      </c>
      <c r="B262" t="s">
        <v>14</v>
      </c>
      <c r="C262" s="2">
        <v>7</v>
      </c>
      <c r="D262" s="2">
        <v>16</v>
      </c>
      <c r="E262" s="2">
        <v>1</v>
      </c>
      <c r="G262" s="3">
        <f>C262+D262+E262*'disclaimers, notes, CFs'!$B$13</f>
        <v>24.9</v>
      </c>
    </row>
    <row r="263" spans="1:9" x14ac:dyDescent="0.3">
      <c r="A263" s="1">
        <v>35795</v>
      </c>
      <c r="B263" t="s">
        <v>60</v>
      </c>
      <c r="C263" s="2">
        <v>27</v>
      </c>
      <c r="D263" s="2">
        <v>1</v>
      </c>
      <c r="G263" s="3">
        <f>C263+D263+E263*'disclaimers, notes, CFs'!$B$13</f>
        <v>28</v>
      </c>
    </row>
    <row r="264" spans="1:9" x14ac:dyDescent="0.3">
      <c r="A264" s="1">
        <v>35795</v>
      </c>
      <c r="B264" t="s">
        <v>33</v>
      </c>
      <c r="C264" s="2">
        <v>53</v>
      </c>
      <c r="D264" s="2">
        <v>3</v>
      </c>
      <c r="E264" s="2">
        <v>1</v>
      </c>
      <c r="G264" s="3">
        <f>C264+D264+E264*'disclaimers, notes, CFs'!$B$13</f>
        <v>57.9</v>
      </c>
    </row>
    <row r="265" spans="1:9" x14ac:dyDescent="0.3">
      <c r="A265" s="1">
        <v>35795</v>
      </c>
      <c r="B265" t="s">
        <v>10</v>
      </c>
      <c r="C265" s="2">
        <v>3</v>
      </c>
      <c r="D265" s="2">
        <v>7</v>
      </c>
      <c r="E265" s="2">
        <v>1</v>
      </c>
      <c r="G265" s="3">
        <f>C265+D265+E265*'disclaimers, notes, CFs'!$B$13</f>
        <v>11.9</v>
      </c>
    </row>
    <row r="266" spans="1:9" x14ac:dyDescent="0.3">
      <c r="A266" s="1">
        <v>35795</v>
      </c>
      <c r="B266" t="s">
        <v>19</v>
      </c>
      <c r="C266" s="2">
        <v>5</v>
      </c>
      <c r="D266" s="2">
        <v>2</v>
      </c>
      <c r="E266" s="2">
        <v>0</v>
      </c>
      <c r="G266" s="3">
        <f>C266+D266+E266*'disclaimers, notes, CFs'!$B$13</f>
        <v>7</v>
      </c>
    </row>
    <row r="267" spans="1:9" x14ac:dyDescent="0.3">
      <c r="A267" s="1">
        <v>35795</v>
      </c>
      <c r="B267" t="s">
        <v>21</v>
      </c>
      <c r="C267" s="2">
        <v>404</v>
      </c>
      <c r="D267" s="2">
        <v>153</v>
      </c>
      <c r="E267" s="2">
        <v>16</v>
      </c>
      <c r="G267" s="3">
        <f>C267+D267+E267*'disclaimers, notes, CFs'!$B$13</f>
        <v>587.4</v>
      </c>
    </row>
    <row r="268" spans="1:9" x14ac:dyDescent="0.3">
      <c r="A268" s="1">
        <v>35795</v>
      </c>
      <c r="B268" t="s">
        <v>11</v>
      </c>
      <c r="C268" s="2">
        <v>112</v>
      </c>
      <c r="D268" s="2">
        <v>56</v>
      </c>
      <c r="E268" s="2">
        <v>5</v>
      </c>
      <c r="G268" s="3">
        <f>C268+D268+E268*'disclaimers, notes, CFs'!$B$13</f>
        <v>177.5</v>
      </c>
    </row>
    <row r="269" spans="1:9" x14ac:dyDescent="0.3">
      <c r="A269" s="1">
        <v>35795</v>
      </c>
      <c r="B269" t="s">
        <v>34</v>
      </c>
      <c r="C269" s="2">
        <v>9</v>
      </c>
      <c r="D269" s="2">
        <v>6</v>
      </c>
      <c r="E269" s="2">
        <v>1</v>
      </c>
      <c r="G269" s="3">
        <f>C269+D269+E269*'disclaimers, notes, CFs'!$B$13</f>
        <v>16.899999999999999</v>
      </c>
    </row>
    <row r="270" spans="1:9" x14ac:dyDescent="0.3">
      <c r="A270" s="1">
        <v>35795</v>
      </c>
      <c r="B270" t="s">
        <v>16</v>
      </c>
      <c r="D270" s="2">
        <v>119</v>
      </c>
      <c r="E270" s="2">
        <v>0</v>
      </c>
      <c r="G270" s="3">
        <f>C270+D270+E270*'disclaimers, notes, CFs'!$B$13</f>
        <v>119</v>
      </c>
      <c r="H270" s="4">
        <v>0.60819999999999996</v>
      </c>
    </row>
    <row r="271" spans="1:9" x14ac:dyDescent="0.3">
      <c r="A271" s="1">
        <v>35795</v>
      </c>
      <c r="B271" t="s">
        <v>51</v>
      </c>
      <c r="C271" s="2">
        <v>7</v>
      </c>
      <c r="D271" s="2">
        <v>2</v>
      </c>
      <c r="E271" s="2">
        <v>0</v>
      </c>
      <c r="G271" s="3">
        <f>C271+D271+E271*'disclaimers, notes, CFs'!$B$13</f>
        <v>9</v>
      </c>
    </row>
    <row r="272" spans="1:9" x14ac:dyDescent="0.3">
      <c r="A272" s="1">
        <v>35795</v>
      </c>
      <c r="B272" t="s">
        <v>30</v>
      </c>
      <c r="C272" s="2">
        <v>314</v>
      </c>
      <c r="D272" s="2">
        <v>24</v>
      </c>
      <c r="E272" s="2">
        <v>2</v>
      </c>
      <c r="G272" s="3">
        <f>C272+D272+E272*'disclaimers, notes, CFs'!$B$13</f>
        <v>341.8</v>
      </c>
    </row>
    <row r="273" spans="1:9" x14ac:dyDescent="0.3">
      <c r="A273" s="1">
        <v>35795</v>
      </c>
      <c r="B273" t="s">
        <v>61</v>
      </c>
      <c r="C273" s="2">
        <v>22</v>
      </c>
      <c r="D273" s="2">
        <v>2</v>
      </c>
      <c r="G273" s="3">
        <f>C273+D273+E273*'disclaimers, notes, CFs'!$B$13</f>
        <v>24</v>
      </c>
    </row>
    <row r="274" spans="1:9" x14ac:dyDescent="0.3">
      <c r="A274" s="1">
        <v>35795</v>
      </c>
      <c r="B274" t="s">
        <v>48</v>
      </c>
      <c r="C274" s="2">
        <v>3</v>
      </c>
      <c r="D274" s="2">
        <v>0</v>
      </c>
      <c r="G274" s="3">
        <f>C274+D274+E274*'disclaimers, notes, CFs'!$B$13</f>
        <v>3</v>
      </c>
    </row>
    <row r="275" spans="1:9" x14ac:dyDescent="0.3">
      <c r="A275" s="1">
        <v>35795</v>
      </c>
      <c r="B275" t="s">
        <v>55</v>
      </c>
      <c r="D275" s="2">
        <v>5</v>
      </c>
      <c r="E275" s="2">
        <v>2</v>
      </c>
      <c r="G275" s="3">
        <f>C275+D275+E275*'disclaimers, notes, CFs'!$B$13</f>
        <v>8.8000000000000007</v>
      </c>
    </row>
    <row r="276" spans="1:9" x14ac:dyDescent="0.3">
      <c r="A276" s="1">
        <v>35795</v>
      </c>
      <c r="B276" t="s">
        <v>35</v>
      </c>
      <c r="C276" s="2">
        <v>29</v>
      </c>
      <c r="D276" s="2">
        <v>4</v>
      </c>
      <c r="E276" s="2">
        <v>2</v>
      </c>
      <c r="G276" s="3">
        <f>C276+D276+E276*'disclaimers, notes, CFs'!$B$13</f>
        <v>36.799999999999997</v>
      </c>
    </row>
    <row r="277" spans="1:9" x14ac:dyDescent="0.3">
      <c r="A277" s="1">
        <v>35795</v>
      </c>
      <c r="B277" t="s">
        <v>56</v>
      </c>
      <c r="C277" s="2">
        <v>3</v>
      </c>
      <c r="D277" s="2">
        <v>2</v>
      </c>
      <c r="E277" s="2">
        <v>0</v>
      </c>
      <c r="G277" s="3">
        <f>C277+D277+E277*'disclaimers, notes, CFs'!$B$13</f>
        <v>5</v>
      </c>
    </row>
    <row r="278" spans="1:9" x14ac:dyDescent="0.3">
      <c r="A278" s="1">
        <v>35795</v>
      </c>
      <c r="B278" t="s">
        <v>28</v>
      </c>
      <c r="C278" s="2">
        <v>7</v>
      </c>
      <c r="D278" s="2">
        <v>40</v>
      </c>
      <c r="G278" s="3">
        <f>C278+D278+E278*'disclaimers, notes, CFs'!$B$13</f>
        <v>47</v>
      </c>
    </row>
    <row r="279" spans="1:9" x14ac:dyDescent="0.3">
      <c r="A279" s="1">
        <v>35795</v>
      </c>
      <c r="B279" t="s">
        <v>40</v>
      </c>
      <c r="C279" s="2">
        <v>8</v>
      </c>
      <c r="D279" s="2">
        <v>2</v>
      </c>
      <c r="E279" s="2">
        <v>0</v>
      </c>
      <c r="G279" s="3">
        <f>C279+D279+E279*'disclaimers, notes, CFs'!$B$13</f>
        <v>10</v>
      </c>
    </row>
    <row r="280" spans="1:9" x14ac:dyDescent="0.3">
      <c r="A280" s="1">
        <v>35795</v>
      </c>
      <c r="B280" t="s">
        <v>63</v>
      </c>
      <c r="C280" s="2">
        <v>31</v>
      </c>
      <c r="D280" s="2">
        <v>1</v>
      </c>
      <c r="G280" s="3">
        <f>C280+D280+E280*'disclaimers, notes, CFs'!$B$13</f>
        <v>32</v>
      </c>
    </row>
    <row r="281" spans="1:9" x14ac:dyDescent="0.3">
      <c r="A281" s="1">
        <v>35795</v>
      </c>
      <c r="B281" t="s">
        <v>53</v>
      </c>
      <c r="C281" s="2">
        <v>1</v>
      </c>
      <c r="D281" s="2">
        <v>2</v>
      </c>
      <c r="G281" s="3">
        <f>C281+D281+E281*'disclaimers, notes, CFs'!$B$13</f>
        <v>3</v>
      </c>
    </row>
    <row r="282" spans="1:9" x14ac:dyDescent="0.3">
      <c r="A282" s="1">
        <v>35795</v>
      </c>
      <c r="B282" t="s">
        <v>32</v>
      </c>
      <c r="C282" s="2">
        <v>326</v>
      </c>
      <c r="D282" s="2">
        <v>16</v>
      </c>
      <c r="E282" s="2">
        <v>6</v>
      </c>
      <c r="G282" s="3">
        <f>C282+D282+E282*'disclaimers, notes, CFs'!$B$13</f>
        <v>353.4</v>
      </c>
    </row>
    <row r="283" spans="1:9" x14ac:dyDescent="0.3">
      <c r="A283" s="1">
        <v>35795</v>
      </c>
      <c r="B283" t="s">
        <v>62</v>
      </c>
      <c r="C283" s="2">
        <v>54</v>
      </c>
      <c r="D283" s="2">
        <v>11</v>
      </c>
      <c r="G283" s="3">
        <f>C283+D283+E283*'disclaimers, notes, CFs'!$B$13</f>
        <v>65</v>
      </c>
    </row>
    <row r="284" spans="1:9" x14ac:dyDescent="0.3">
      <c r="A284" s="1">
        <v>35795</v>
      </c>
      <c r="B284" t="s">
        <v>54</v>
      </c>
      <c r="C284" s="2">
        <v>2</v>
      </c>
      <c r="D284" s="2">
        <v>6</v>
      </c>
      <c r="G284" s="3">
        <f>C284+D284+E284*'disclaimers, notes, CFs'!$B$13</f>
        <v>8</v>
      </c>
    </row>
    <row r="285" spans="1:9" x14ac:dyDescent="0.3">
      <c r="A285" s="1">
        <v>35795</v>
      </c>
      <c r="B285" t="s">
        <v>64</v>
      </c>
      <c r="C285" s="2">
        <v>23</v>
      </c>
      <c r="D285" s="2">
        <v>1</v>
      </c>
      <c r="G285" s="3">
        <f>C285+D285+E285*'disclaimers, notes, CFs'!$B$13</f>
        <v>24</v>
      </c>
    </row>
    <row r="286" spans="1:9" x14ac:dyDescent="0.3">
      <c r="A286" s="1">
        <v>35795</v>
      </c>
      <c r="B286" t="s">
        <v>69</v>
      </c>
      <c r="C286" s="2">
        <v>20</v>
      </c>
      <c r="D286" s="2">
        <v>-2</v>
      </c>
      <c r="G286" s="3">
        <f>C286+D286+E286*'disclaimers, notes, CFs'!$B$13</f>
        <v>18</v>
      </c>
    </row>
    <row r="287" spans="1:9" x14ac:dyDescent="0.3">
      <c r="A287" s="1">
        <v>35795</v>
      </c>
      <c r="B287" t="s">
        <v>57</v>
      </c>
      <c r="D287" s="2">
        <v>128</v>
      </c>
      <c r="E287" s="2">
        <v>30</v>
      </c>
      <c r="G287" s="3">
        <f>C287+D287+E287*'disclaimers, notes, CFs'!$B$13</f>
        <v>185</v>
      </c>
    </row>
    <row r="288" spans="1:9" x14ac:dyDescent="0.3">
      <c r="A288" s="1">
        <v>35795</v>
      </c>
      <c r="B288" t="s">
        <v>299</v>
      </c>
      <c r="D288" s="2">
        <v>38</v>
      </c>
      <c r="E288" s="2">
        <v>25</v>
      </c>
      <c r="G288" s="3">
        <f>C288+D288+E288*'disclaimers, notes, CFs'!$B$13</f>
        <v>85.5</v>
      </c>
      <c r="I288" s="6" t="s">
        <v>292</v>
      </c>
    </row>
    <row r="289" spans="1:8" x14ac:dyDescent="0.3">
      <c r="A289" s="1">
        <v>35795</v>
      </c>
      <c r="B289" t="s">
        <v>37</v>
      </c>
      <c r="C289" s="2">
        <v>168</v>
      </c>
      <c r="D289" s="2">
        <v>6</v>
      </c>
      <c r="E289" s="2">
        <v>4</v>
      </c>
      <c r="G289" s="3">
        <f>C289+D289+E289*'disclaimers, notes, CFs'!$B$13</f>
        <v>181.6</v>
      </c>
    </row>
    <row r="290" spans="1:8" x14ac:dyDescent="0.3">
      <c r="A290" s="1">
        <v>35795</v>
      </c>
      <c r="B290" t="s">
        <v>15</v>
      </c>
      <c r="C290" s="2">
        <v>556</v>
      </c>
      <c r="D290" s="2">
        <v>55</v>
      </c>
      <c r="E290" s="2">
        <v>16</v>
      </c>
      <c r="G290" s="3">
        <f>C290+D290+E290*'disclaimers, notes, CFs'!$B$13</f>
        <v>641.4</v>
      </c>
      <c r="H290" s="4">
        <v>0.85468690000000003</v>
      </c>
    </row>
    <row r="291" spans="1:8" x14ac:dyDescent="0.3">
      <c r="A291" s="1">
        <v>35795</v>
      </c>
      <c r="B291" t="s">
        <v>38</v>
      </c>
      <c r="C291" s="2">
        <v>41</v>
      </c>
      <c r="D291" s="2">
        <v>3</v>
      </c>
      <c r="E291" s="2">
        <v>1</v>
      </c>
      <c r="G291" s="3">
        <f>C291+D291+E291*'disclaimers, notes, CFs'!$B$13</f>
        <v>45.9</v>
      </c>
    </row>
    <row r="292" spans="1:8" x14ac:dyDescent="0.3">
      <c r="A292" s="1">
        <v>35795</v>
      </c>
      <c r="B292" t="s">
        <v>39</v>
      </c>
      <c r="C292" s="2">
        <v>32</v>
      </c>
      <c r="D292" s="2">
        <v>5</v>
      </c>
      <c r="E292" s="2">
        <v>1</v>
      </c>
      <c r="G292" s="3">
        <f>C292+D292+E292*'disclaimers, notes, CFs'!$B$13</f>
        <v>38.9</v>
      </c>
    </row>
    <row r="293" spans="1:8" x14ac:dyDescent="0.3">
      <c r="A293" s="1">
        <v>35795</v>
      </c>
      <c r="B293" t="s">
        <v>46</v>
      </c>
      <c r="C293" s="2">
        <v>4</v>
      </c>
      <c r="D293" s="2">
        <v>9</v>
      </c>
      <c r="E293" s="2">
        <v>1</v>
      </c>
      <c r="G293" s="3">
        <f>C293+D293+E293*'disclaimers, notes, CFs'!$B$13</f>
        <v>14.9</v>
      </c>
    </row>
    <row r="294" spans="1:8" x14ac:dyDescent="0.3">
      <c r="A294" s="1">
        <v>35795</v>
      </c>
      <c r="B294" t="s">
        <v>17</v>
      </c>
      <c r="C294" s="2">
        <v>27</v>
      </c>
      <c r="D294" s="2">
        <v>12</v>
      </c>
      <c r="E294" s="2">
        <v>1</v>
      </c>
      <c r="G294" s="3">
        <f>C294+D294+E294*'disclaimers, notes, CFs'!$B$13</f>
        <v>40.9</v>
      </c>
    </row>
    <row r="295" spans="1:8" x14ac:dyDescent="0.3">
      <c r="A295" s="1">
        <v>35795</v>
      </c>
      <c r="B295" t="s">
        <v>49</v>
      </c>
      <c r="C295" s="2">
        <v>29</v>
      </c>
      <c r="D295" s="2">
        <v>2</v>
      </c>
      <c r="E295" s="2">
        <v>1</v>
      </c>
      <c r="G295" s="3">
        <f>C295+D295+E295*'disclaimers, notes, CFs'!$B$13</f>
        <v>32.9</v>
      </c>
    </row>
    <row r="296" spans="1:8" x14ac:dyDescent="0.3">
      <c r="A296" s="1">
        <v>35795</v>
      </c>
      <c r="B296" t="s">
        <v>65</v>
      </c>
      <c r="C296" s="2">
        <v>6</v>
      </c>
      <c r="D296" s="2">
        <v>1</v>
      </c>
      <c r="E296" s="2">
        <v>0</v>
      </c>
      <c r="G296" s="3">
        <f>C296+D296+E296*'disclaimers, notes, CFs'!$B$13</f>
        <v>7</v>
      </c>
    </row>
    <row r="297" spans="1:8" x14ac:dyDescent="0.3">
      <c r="A297" s="8">
        <v>35795</v>
      </c>
      <c r="B297" s="9" t="s">
        <v>290</v>
      </c>
      <c r="C297" s="10">
        <v>16</v>
      </c>
      <c r="D297" s="10">
        <v>582</v>
      </c>
      <c r="E297" s="10"/>
      <c r="F297" s="10"/>
      <c r="G297" s="11">
        <f>C297+D297+E297*'disclaimers, notes, CFs'!$B$13</f>
        <v>598</v>
      </c>
    </row>
    <row r="298" spans="1:8" x14ac:dyDescent="0.3">
      <c r="A298" s="8">
        <v>35795</v>
      </c>
      <c r="B298" s="9" t="s">
        <v>291</v>
      </c>
      <c r="C298" s="10">
        <v>193</v>
      </c>
      <c r="D298" s="10">
        <v>65</v>
      </c>
      <c r="E298" s="10"/>
      <c r="F298" s="10"/>
      <c r="G298" s="11">
        <f>C298+D298+E298*'disclaimers, notes, CFs'!$B$13</f>
        <v>258</v>
      </c>
    </row>
    <row r="299" spans="1:8" x14ac:dyDescent="0.3">
      <c r="A299" s="1">
        <v>35795</v>
      </c>
      <c r="B299" t="s">
        <v>124</v>
      </c>
      <c r="C299" s="2">
        <f>C298+C297</f>
        <v>209</v>
      </c>
      <c r="D299" s="2">
        <f t="shared" ref="D299:E299" si="18">D298+D297</f>
        <v>647</v>
      </c>
      <c r="E299" s="2">
        <f t="shared" si="18"/>
        <v>0</v>
      </c>
      <c r="G299" s="2">
        <f t="shared" ref="G299" si="19">G298+G297</f>
        <v>856</v>
      </c>
    </row>
    <row r="300" spans="1:8" x14ac:dyDescent="0.3">
      <c r="A300" s="1">
        <v>35795</v>
      </c>
      <c r="B300" t="s">
        <v>23</v>
      </c>
      <c r="C300" s="2">
        <v>69</v>
      </c>
      <c r="D300" s="2">
        <v>4</v>
      </c>
      <c r="E300" s="2">
        <v>3</v>
      </c>
      <c r="G300" s="3">
        <f>C300+D300+E300*'disclaimers, notes, CFs'!$B$13</f>
        <v>78.7</v>
      </c>
    </row>
    <row r="301" spans="1:8" x14ac:dyDescent="0.3">
      <c r="A301" s="1">
        <v>35795</v>
      </c>
      <c r="B301" t="s">
        <v>22</v>
      </c>
      <c r="C301" s="2">
        <v>117</v>
      </c>
      <c r="D301" s="2">
        <v>28</v>
      </c>
      <c r="E301" s="2">
        <v>4</v>
      </c>
      <c r="G301" s="3">
        <f>C301+D301+E301*'disclaimers, notes, CFs'!$B$13</f>
        <v>152.6</v>
      </c>
    </row>
    <row r="302" spans="1:8" x14ac:dyDescent="0.3">
      <c r="A302" s="1">
        <v>35795</v>
      </c>
      <c r="B302" t="s">
        <v>66</v>
      </c>
      <c r="C302" s="2">
        <v>6</v>
      </c>
      <c r="D302" s="2">
        <v>0</v>
      </c>
      <c r="E302" s="2">
        <v>0</v>
      </c>
      <c r="G302" s="3">
        <f>C302+D302+E302*'disclaimers, notes, CFs'!$B$13</f>
        <v>6</v>
      </c>
    </row>
    <row r="303" spans="1:8" x14ac:dyDescent="0.3">
      <c r="A303" s="1">
        <v>35795</v>
      </c>
      <c r="B303" t="s">
        <v>42</v>
      </c>
      <c r="C303" s="2">
        <v>55</v>
      </c>
      <c r="D303" s="2">
        <v>5</v>
      </c>
      <c r="E303" s="2">
        <v>2</v>
      </c>
      <c r="G303" s="3">
        <f>C303+D303+E303*'disclaimers, notes, CFs'!$B$13</f>
        <v>63.8</v>
      </c>
    </row>
    <row r="304" spans="1:8" x14ac:dyDescent="0.3">
      <c r="A304" s="1">
        <v>35795</v>
      </c>
      <c r="B304" t="s">
        <v>43</v>
      </c>
      <c r="C304" s="2">
        <v>12</v>
      </c>
      <c r="D304" s="2">
        <v>27</v>
      </c>
      <c r="E304" s="2">
        <v>1</v>
      </c>
      <c r="G304" s="3">
        <f>C304+D304+E304*'disclaimers, notes, CFs'!$B$13</f>
        <v>40.9</v>
      </c>
    </row>
    <row r="305" spans="1:7" x14ac:dyDescent="0.3">
      <c r="A305" s="1">
        <v>35795</v>
      </c>
      <c r="B305" t="s">
        <v>58</v>
      </c>
      <c r="C305" s="2">
        <v>29</v>
      </c>
      <c r="D305" s="2">
        <v>2</v>
      </c>
      <c r="G305" s="3">
        <f>C305+D305+E305*'disclaimers, notes, CFs'!$B$13</f>
        <v>31</v>
      </c>
    </row>
    <row r="306" spans="1:7" x14ac:dyDescent="0.3">
      <c r="A306" s="1">
        <v>35795</v>
      </c>
      <c r="B306" t="s">
        <v>67</v>
      </c>
      <c r="C306" s="2">
        <v>49</v>
      </c>
      <c r="G306" s="3">
        <f>C306+D306+E306*'disclaimers, notes, CFs'!$B$13</f>
        <v>49</v>
      </c>
    </row>
    <row r="307" spans="1:7" x14ac:dyDescent="0.3">
      <c r="A307" s="1">
        <v>35795</v>
      </c>
      <c r="B307" t="s">
        <v>59</v>
      </c>
      <c r="C307" s="2">
        <v>10</v>
      </c>
      <c r="G307" s="3">
        <f>C307+D307+E307*'disclaimers, notes, CFs'!$B$13</f>
        <v>10</v>
      </c>
    </row>
    <row r="308" spans="1:7" x14ac:dyDescent="0.3">
      <c r="A308" s="1">
        <v>35795</v>
      </c>
      <c r="B308" t="s">
        <v>29</v>
      </c>
      <c r="D308" s="2">
        <v>9</v>
      </c>
      <c r="G308" s="3">
        <f>C308+D308+E308*'disclaimers, notes, CFs'!$B$13+F308</f>
        <v>9</v>
      </c>
    </row>
    <row r="309" spans="1:7" x14ac:dyDescent="0.3">
      <c r="A309" s="1">
        <v>35795</v>
      </c>
      <c r="B309" t="s">
        <v>50</v>
      </c>
      <c r="C309" s="2">
        <v>111</v>
      </c>
      <c r="G309" s="3">
        <f>C309+D309+E309*'disclaimers, notes, CFs'!$B$13+F309</f>
        <v>111</v>
      </c>
    </row>
    <row r="310" spans="1:7" x14ac:dyDescent="0.3">
      <c r="A310" s="1">
        <v>35795</v>
      </c>
      <c r="B310" t="s">
        <v>52</v>
      </c>
      <c r="C310" s="2">
        <v>155</v>
      </c>
      <c r="D310" s="2">
        <v>13</v>
      </c>
      <c r="G310" s="3">
        <f>C310+D310+E310*'disclaimers, notes, CFs'!$B$13+F310</f>
        <v>168</v>
      </c>
    </row>
    <row r="311" spans="1:7" x14ac:dyDescent="0.3">
      <c r="A311" s="1">
        <v>35795</v>
      </c>
      <c r="B311" t="s">
        <v>120</v>
      </c>
      <c r="C311" s="2">
        <v>32</v>
      </c>
      <c r="G311" s="3">
        <f>C311+D311+E311*'disclaimers, notes, CFs'!$B$13+F311</f>
        <v>32</v>
      </c>
    </row>
    <row r="312" spans="1:7" x14ac:dyDescent="0.3">
      <c r="A312" s="1">
        <v>35795</v>
      </c>
      <c r="B312" t="s">
        <v>121</v>
      </c>
      <c r="C312" s="2">
        <v>72</v>
      </c>
      <c r="G312" s="3">
        <f>C312+D312+E312*'disclaimers, notes, CFs'!$B$13+F312</f>
        <v>72</v>
      </c>
    </row>
    <row r="313" spans="1:7" x14ac:dyDescent="0.3">
      <c r="A313" s="1">
        <v>35795</v>
      </c>
      <c r="B313" t="s">
        <v>123</v>
      </c>
      <c r="C313" s="2">
        <v>132</v>
      </c>
      <c r="D313" s="2">
        <v>191</v>
      </c>
      <c r="E313" s="2">
        <v>24</v>
      </c>
      <c r="G313" s="3">
        <f>C313+D313+E313*'disclaimers, notes, CFs'!$B$13+F313</f>
        <v>368.6</v>
      </c>
    </row>
    <row r="314" spans="1:7" x14ac:dyDescent="0.3">
      <c r="A314" s="1">
        <v>36160</v>
      </c>
      <c r="B314" t="s">
        <v>70</v>
      </c>
      <c r="C314" s="2">
        <v>7.4</v>
      </c>
      <c r="D314" s="2">
        <v>16</v>
      </c>
      <c r="E314" s="2">
        <v>1</v>
      </c>
      <c r="F314" s="2">
        <v>0</v>
      </c>
      <c r="G314" s="3">
        <f>C314+D314+E314*'disclaimers, notes, CFs'!$B$13+F314</f>
        <v>25.299999999999997</v>
      </c>
    </row>
    <row r="315" spans="1:7" x14ac:dyDescent="0.3">
      <c r="A315" s="1">
        <v>36160</v>
      </c>
      <c r="B315" t="s">
        <v>71</v>
      </c>
      <c r="C315" s="2">
        <v>2.9</v>
      </c>
      <c r="D315" s="2">
        <v>7.5</v>
      </c>
      <c r="E315" s="2">
        <v>0.5</v>
      </c>
      <c r="F315" s="2">
        <v>0</v>
      </c>
      <c r="G315" s="3">
        <f>C315+D315+E315*'disclaimers, notes, CFs'!$B$13+F315</f>
        <v>11.35</v>
      </c>
    </row>
    <row r="316" spans="1:7" x14ac:dyDescent="0.3">
      <c r="A316" s="1">
        <v>36160</v>
      </c>
      <c r="B316" t="s">
        <v>72</v>
      </c>
      <c r="C316" s="2">
        <v>4.8</v>
      </c>
      <c r="D316" s="2">
        <v>2.1</v>
      </c>
      <c r="E316" s="2">
        <v>0.2</v>
      </c>
      <c r="F316" s="2">
        <v>0</v>
      </c>
      <c r="G316" s="3">
        <f>C316+D316+E316*'disclaimers, notes, CFs'!$B$13+F316</f>
        <v>7.28</v>
      </c>
    </row>
    <row r="317" spans="1:7" x14ac:dyDescent="0.3">
      <c r="A317" s="1">
        <v>36160</v>
      </c>
      <c r="B317" t="s">
        <v>73</v>
      </c>
      <c r="C317" s="2">
        <v>0.4</v>
      </c>
      <c r="D317" s="2">
        <v>0.1</v>
      </c>
      <c r="E317" s="2">
        <v>0</v>
      </c>
      <c r="F317" s="2">
        <v>0</v>
      </c>
      <c r="G317" s="3">
        <f>C317+D317+E317*'disclaimers, notes, CFs'!$B$13+F317</f>
        <v>0.5</v>
      </c>
    </row>
    <row r="318" spans="1:7" x14ac:dyDescent="0.3">
      <c r="A318" s="1">
        <v>36160</v>
      </c>
      <c r="B318" t="s">
        <v>74</v>
      </c>
      <c r="C318" s="2">
        <v>0</v>
      </c>
      <c r="D318" s="2">
        <v>11.6</v>
      </c>
      <c r="E318" s="2">
        <v>0</v>
      </c>
      <c r="F318" s="2">
        <v>0</v>
      </c>
      <c r="G318" s="3">
        <f>C318+D318+E318*'disclaimers, notes, CFs'!$B$13+F318</f>
        <v>11.6</v>
      </c>
    </row>
    <row r="319" spans="1:7" x14ac:dyDescent="0.3">
      <c r="A319" s="1">
        <v>36160</v>
      </c>
      <c r="B319" t="s">
        <v>75</v>
      </c>
      <c r="C319" s="2">
        <v>0</v>
      </c>
      <c r="D319" s="2">
        <v>29.3</v>
      </c>
      <c r="E319" s="2">
        <v>0</v>
      </c>
      <c r="F319" s="2">
        <v>0</v>
      </c>
      <c r="G319" s="3">
        <f>C319+D319+E319*'disclaimers, notes, CFs'!$B$13+F319</f>
        <v>29.3</v>
      </c>
    </row>
    <row r="320" spans="1:7" x14ac:dyDescent="0.3">
      <c r="A320" s="1">
        <v>36160</v>
      </c>
      <c r="B320" t="s">
        <v>76</v>
      </c>
      <c r="C320" s="2">
        <v>3.9</v>
      </c>
      <c r="D320" s="2">
        <v>9.1999999999999993</v>
      </c>
      <c r="E320" s="2">
        <v>0.6</v>
      </c>
      <c r="F320" s="2">
        <v>0</v>
      </c>
      <c r="G320" s="3">
        <f>C320+D320+E320*'disclaimers, notes, CFs'!$B$13+F320</f>
        <v>14.24</v>
      </c>
    </row>
    <row r="321" spans="1:8" x14ac:dyDescent="0.3">
      <c r="A321" s="1">
        <v>36160</v>
      </c>
      <c r="B321" t="s">
        <v>77</v>
      </c>
      <c r="C321" s="2">
        <v>12.2</v>
      </c>
      <c r="D321" s="2">
        <v>26.9</v>
      </c>
      <c r="E321" s="2">
        <v>1.4</v>
      </c>
      <c r="F321" s="2">
        <v>0</v>
      </c>
      <c r="G321" s="3">
        <f>C321+D321+E321*'disclaimers, notes, CFs'!$B$13+F321</f>
        <v>41.759999999999991</v>
      </c>
    </row>
    <row r="322" spans="1:8" x14ac:dyDescent="0.3">
      <c r="A322" s="1">
        <v>36160</v>
      </c>
      <c r="B322" t="s">
        <v>78</v>
      </c>
      <c r="C322" s="2">
        <v>0</v>
      </c>
      <c r="D322" s="2">
        <v>9.4</v>
      </c>
      <c r="E322" s="2">
        <v>0</v>
      </c>
      <c r="F322" s="2">
        <v>0.1</v>
      </c>
      <c r="G322" s="3">
        <f>C322+D322+E322*'disclaimers, notes, CFs'!$B$13+F322</f>
        <v>9.5</v>
      </c>
    </row>
    <row r="323" spans="1:8" x14ac:dyDescent="0.3">
      <c r="A323" s="1">
        <v>36160</v>
      </c>
      <c r="B323" t="s">
        <v>112</v>
      </c>
      <c r="C323" s="2">
        <v>27.2</v>
      </c>
      <c r="D323" s="2">
        <v>0</v>
      </c>
      <c r="E323" s="2">
        <v>0</v>
      </c>
      <c r="F323" s="2">
        <v>0</v>
      </c>
      <c r="G323" s="3">
        <f>C323+D323+E323*'disclaimers, notes, CFs'!$B$13+F323</f>
        <v>27.2</v>
      </c>
    </row>
    <row r="324" spans="1:8" x14ac:dyDescent="0.3">
      <c r="A324" s="1">
        <v>36160</v>
      </c>
      <c r="B324" t="s">
        <v>79</v>
      </c>
      <c r="C324" s="2">
        <v>54</v>
      </c>
      <c r="D324" s="2">
        <v>3.2</v>
      </c>
      <c r="E324" s="2">
        <v>0.8</v>
      </c>
      <c r="F324" s="2">
        <v>0</v>
      </c>
      <c r="G324" s="3">
        <f>C324+D324+E324*'disclaimers, notes, CFs'!$B$13+F324</f>
        <v>58.720000000000006</v>
      </c>
    </row>
    <row r="325" spans="1:8" x14ac:dyDescent="0.3">
      <c r="A325" s="1">
        <v>36160</v>
      </c>
      <c r="B325" t="s">
        <v>1</v>
      </c>
      <c r="C325" s="2">
        <v>410.7</v>
      </c>
      <c r="D325" s="2">
        <v>146.6</v>
      </c>
      <c r="E325" s="2">
        <v>15.5</v>
      </c>
      <c r="F325" s="2">
        <v>0</v>
      </c>
      <c r="G325" s="3">
        <f>C325+D325+E325*'disclaimers, notes, CFs'!$B$13+F325</f>
        <v>586.75</v>
      </c>
    </row>
    <row r="326" spans="1:8" x14ac:dyDescent="0.3">
      <c r="A326" s="1">
        <v>36160</v>
      </c>
      <c r="B326" t="s">
        <v>80</v>
      </c>
      <c r="C326" s="2">
        <v>109.3</v>
      </c>
      <c r="D326" s="2">
        <v>52.71</v>
      </c>
      <c r="E326" s="2">
        <v>4.7</v>
      </c>
      <c r="F326" s="2">
        <v>0</v>
      </c>
      <c r="G326" s="3">
        <f>C326+D326+E326*'disclaimers, notes, CFs'!$B$13+F326</f>
        <v>170.94</v>
      </c>
    </row>
    <row r="327" spans="1:8" x14ac:dyDescent="0.3">
      <c r="A327" s="1">
        <v>36160</v>
      </c>
      <c r="B327" t="s">
        <v>81</v>
      </c>
      <c r="C327" s="2">
        <v>10.1</v>
      </c>
      <c r="D327" s="2">
        <v>5.63</v>
      </c>
      <c r="E327" s="2">
        <v>1.1000000000000001</v>
      </c>
      <c r="F327" s="2">
        <v>0</v>
      </c>
      <c r="G327" s="3">
        <f>C327+D327+E327*'disclaimers, notes, CFs'!$B$13+F327</f>
        <v>17.82</v>
      </c>
    </row>
    <row r="328" spans="1:8" x14ac:dyDescent="0.3">
      <c r="A328" s="1">
        <v>36160</v>
      </c>
      <c r="B328" t="s">
        <v>82</v>
      </c>
      <c r="C328" s="2">
        <v>0</v>
      </c>
      <c r="D328" s="2">
        <v>119.2</v>
      </c>
      <c r="E328" s="2">
        <v>0</v>
      </c>
      <c r="F328" s="2">
        <v>0.5</v>
      </c>
      <c r="G328" s="3">
        <f>C328+D328+E328*'disclaimers, notes, CFs'!$B$13+F328</f>
        <v>119.7</v>
      </c>
      <c r="H328" s="4">
        <v>0.60819999999999996</v>
      </c>
    </row>
    <row r="329" spans="1:8" x14ac:dyDescent="0.3">
      <c r="A329" s="1">
        <v>36160</v>
      </c>
      <c r="B329" t="s">
        <v>83</v>
      </c>
      <c r="C329" s="2">
        <v>5.9</v>
      </c>
      <c r="D329" s="2">
        <v>1.5</v>
      </c>
      <c r="E329" s="2">
        <v>0</v>
      </c>
      <c r="F329" s="2">
        <v>0.1</v>
      </c>
      <c r="G329" s="3">
        <f>C329+D329+E329*'disclaimers, notes, CFs'!$B$13+F329</f>
        <v>7.5</v>
      </c>
    </row>
    <row r="330" spans="1:8" x14ac:dyDescent="0.3">
      <c r="A330" s="1">
        <v>36160</v>
      </c>
      <c r="B330" t="s">
        <v>84</v>
      </c>
      <c r="C330" s="2">
        <v>315.39999999999998</v>
      </c>
      <c r="D330" s="2">
        <v>21.2</v>
      </c>
      <c r="E330" s="2">
        <v>2</v>
      </c>
      <c r="F330" s="2">
        <v>0</v>
      </c>
      <c r="G330" s="3">
        <f>C330+D330+E330*'disclaimers, notes, CFs'!$B$13+F330</f>
        <v>340.4</v>
      </c>
    </row>
    <row r="331" spans="1:8" x14ac:dyDescent="0.3">
      <c r="A331" s="1">
        <v>36160</v>
      </c>
      <c r="B331" t="s">
        <v>113</v>
      </c>
      <c r="C331" s="2">
        <v>40</v>
      </c>
      <c r="D331" s="2">
        <v>59.5</v>
      </c>
      <c r="E331" s="2">
        <v>0</v>
      </c>
      <c r="F331" s="2">
        <v>0</v>
      </c>
      <c r="G331" s="3">
        <f>C331+D331+E331*'disclaimers, notes, CFs'!$B$13+F331</f>
        <v>99.5</v>
      </c>
    </row>
    <row r="332" spans="1:8" x14ac:dyDescent="0.3">
      <c r="A332" s="1">
        <v>36160</v>
      </c>
      <c r="B332" t="s">
        <v>85</v>
      </c>
      <c r="C332" s="2">
        <v>3.6</v>
      </c>
      <c r="D332" s="2">
        <v>0</v>
      </c>
      <c r="E332" s="2">
        <v>0</v>
      </c>
      <c r="F332" s="2">
        <v>0</v>
      </c>
      <c r="G332" s="3">
        <f>C332+D332+E332*'disclaimers, notes, CFs'!$B$13+F332</f>
        <v>3.6</v>
      </c>
    </row>
    <row r="333" spans="1:8" x14ac:dyDescent="0.3">
      <c r="A333" s="1">
        <v>36160</v>
      </c>
      <c r="B333" t="s">
        <v>86</v>
      </c>
      <c r="C333" s="2">
        <v>4.2</v>
      </c>
      <c r="D333" s="2">
        <v>2.9</v>
      </c>
      <c r="E333" s="2">
        <v>0</v>
      </c>
      <c r="F333" s="2">
        <v>0</v>
      </c>
      <c r="G333" s="3">
        <f>C333+D333+E333*'disclaimers, notes, CFs'!$B$13+F333</f>
        <v>7.1</v>
      </c>
    </row>
    <row r="334" spans="1:8" x14ac:dyDescent="0.3">
      <c r="A334" s="1">
        <v>36160</v>
      </c>
      <c r="B334" t="s">
        <v>87</v>
      </c>
      <c r="C334" s="2">
        <v>0</v>
      </c>
      <c r="D334" s="2">
        <v>4.5</v>
      </c>
      <c r="E334" s="2">
        <v>0.5</v>
      </c>
      <c r="F334" s="2">
        <v>1.5</v>
      </c>
      <c r="G334" s="3">
        <f>C334+D334+E334*'disclaimers, notes, CFs'!$B$13+F334</f>
        <v>6.95</v>
      </c>
    </row>
    <row r="335" spans="1:8" x14ac:dyDescent="0.3">
      <c r="A335" s="1">
        <v>36160</v>
      </c>
      <c r="B335" t="s">
        <v>88</v>
      </c>
      <c r="C335" s="2">
        <v>29</v>
      </c>
      <c r="D335" s="2">
        <v>3.5</v>
      </c>
      <c r="E335" s="2">
        <v>1.5</v>
      </c>
      <c r="F335" s="2">
        <v>0</v>
      </c>
      <c r="G335" s="3">
        <f>C335+D335+E335*'disclaimers, notes, CFs'!$B$13+F335</f>
        <v>35.35</v>
      </c>
    </row>
    <row r="336" spans="1:8" x14ac:dyDescent="0.3">
      <c r="A336" s="1">
        <v>36160</v>
      </c>
      <c r="B336" t="s">
        <v>89</v>
      </c>
      <c r="C336" s="2">
        <v>6.1</v>
      </c>
      <c r="D336" s="2">
        <v>3.5</v>
      </c>
      <c r="E336" s="2">
        <v>0.7</v>
      </c>
      <c r="F336" s="2">
        <v>0</v>
      </c>
      <c r="G336" s="3">
        <f>C336+D336+E336*'disclaimers, notes, CFs'!$B$13+F336</f>
        <v>10.93</v>
      </c>
    </row>
    <row r="337" spans="1:9" x14ac:dyDescent="0.3">
      <c r="A337" s="1">
        <v>36160</v>
      </c>
      <c r="B337" t="s">
        <v>90</v>
      </c>
      <c r="C337" s="2">
        <v>6.9</v>
      </c>
      <c r="D337" s="2">
        <v>42.6</v>
      </c>
      <c r="E337" s="2">
        <v>0</v>
      </c>
      <c r="F337" s="2">
        <v>0</v>
      </c>
      <c r="G337" s="3">
        <f>C337+D337+E337*'disclaimers, notes, CFs'!$B$13+F337</f>
        <v>49.5</v>
      </c>
    </row>
    <row r="338" spans="1:9" x14ac:dyDescent="0.3">
      <c r="A338" s="1">
        <v>36160</v>
      </c>
      <c r="B338" t="s">
        <v>91</v>
      </c>
      <c r="C338" s="2">
        <v>9.3000000000000007</v>
      </c>
      <c r="D338" s="2">
        <v>1.8</v>
      </c>
      <c r="E338" s="2">
        <v>0.3</v>
      </c>
      <c r="F338" s="2">
        <v>0</v>
      </c>
      <c r="G338" s="3">
        <f>C338+D338+E338*'disclaimers, notes, CFs'!$B$13+F338</f>
        <v>11.670000000000002</v>
      </c>
    </row>
    <row r="339" spans="1:9" x14ac:dyDescent="0.3">
      <c r="A339" s="1">
        <v>36160</v>
      </c>
      <c r="B339" t="s">
        <v>133</v>
      </c>
      <c r="C339" s="2">
        <v>30.7</v>
      </c>
      <c r="D339" s="2">
        <v>1.8</v>
      </c>
      <c r="E339" s="2">
        <v>0</v>
      </c>
      <c r="F339" s="2">
        <v>0</v>
      </c>
      <c r="G339" s="3">
        <f>C339+D339+E339*'disclaimers, notes, CFs'!$B$13+F339</f>
        <v>32.5</v>
      </c>
    </row>
    <row r="340" spans="1:9" x14ac:dyDescent="0.3">
      <c r="A340" s="1">
        <v>36160</v>
      </c>
      <c r="B340" t="s">
        <v>92</v>
      </c>
      <c r="C340" s="2">
        <v>0</v>
      </c>
      <c r="D340" s="2">
        <v>2.2999999999999998</v>
      </c>
      <c r="E340" s="2">
        <v>0</v>
      </c>
      <c r="F340" s="2">
        <v>1.2</v>
      </c>
      <c r="G340" s="3">
        <f>C340+D340+E340*'disclaimers, notes, CFs'!$B$13+F340</f>
        <v>3.5</v>
      </c>
    </row>
    <row r="341" spans="1:9" x14ac:dyDescent="0.3">
      <c r="A341" s="1">
        <v>36160</v>
      </c>
      <c r="B341" t="s">
        <v>297</v>
      </c>
      <c r="C341" s="2">
        <v>0</v>
      </c>
      <c r="D341" s="2">
        <v>3.5</v>
      </c>
      <c r="E341" s="2">
        <v>0.6</v>
      </c>
      <c r="F341" s="2">
        <v>1.3</v>
      </c>
      <c r="G341" s="3">
        <f>C341+D341+E341*'disclaimers, notes, CFs'!$B$13+F341</f>
        <v>5.9399999999999995</v>
      </c>
      <c r="I341" s="6" t="s">
        <v>300</v>
      </c>
    </row>
    <row r="342" spans="1:9" x14ac:dyDescent="0.3">
      <c r="A342" s="1">
        <v>36160</v>
      </c>
      <c r="B342" t="s">
        <v>93</v>
      </c>
      <c r="C342" s="2">
        <v>13.3</v>
      </c>
      <c r="D342" s="2">
        <v>0.4</v>
      </c>
      <c r="E342" s="2">
        <v>0.4</v>
      </c>
      <c r="F342" s="2">
        <v>0</v>
      </c>
      <c r="G342" s="3">
        <f>C342+D342+E342*'disclaimers, notes, CFs'!$B$13+F342</f>
        <v>14.46</v>
      </c>
      <c r="H342" s="4">
        <v>0.222</v>
      </c>
    </row>
    <row r="343" spans="1:9" x14ac:dyDescent="0.3">
      <c r="A343" s="1">
        <v>36160</v>
      </c>
      <c r="B343" t="s">
        <v>94</v>
      </c>
      <c r="C343" s="2">
        <v>336</v>
      </c>
      <c r="D343" s="2">
        <v>16.399999999999999</v>
      </c>
      <c r="E343" s="2">
        <v>6</v>
      </c>
      <c r="F343" s="2">
        <v>0.5</v>
      </c>
      <c r="G343" s="3">
        <f>C343+D343+E343*'disclaimers, notes, CFs'!$B$13+F343</f>
        <v>364.29999999999995</v>
      </c>
    </row>
    <row r="344" spans="1:9" x14ac:dyDescent="0.3">
      <c r="A344" s="1">
        <v>36160</v>
      </c>
      <c r="B344" t="s">
        <v>114</v>
      </c>
      <c r="C344" s="2">
        <v>53.5</v>
      </c>
      <c r="D344" s="2">
        <v>11.4</v>
      </c>
      <c r="E344" s="2">
        <v>0</v>
      </c>
      <c r="F344" s="2">
        <v>0</v>
      </c>
      <c r="G344" s="3">
        <f>C344+D344+E344*'disclaimers, notes, CFs'!$B$13+F344</f>
        <v>64.900000000000006</v>
      </c>
    </row>
    <row r="345" spans="1:9" x14ac:dyDescent="0.3">
      <c r="A345" s="1">
        <v>36160</v>
      </c>
      <c r="B345" t="s">
        <v>95</v>
      </c>
      <c r="C345" s="2">
        <v>1.6</v>
      </c>
      <c r="D345" s="2">
        <v>6</v>
      </c>
      <c r="E345" s="2">
        <v>0</v>
      </c>
      <c r="F345" s="2">
        <v>0</v>
      </c>
      <c r="G345" s="3">
        <f>C345+D345+E345*'disclaimers, notes, CFs'!$B$13+F345</f>
        <v>7.6</v>
      </c>
    </row>
    <row r="346" spans="1:9" x14ac:dyDescent="0.3">
      <c r="A346" s="1">
        <v>36160</v>
      </c>
      <c r="B346" t="s">
        <v>115</v>
      </c>
      <c r="C346" s="2">
        <v>23.5</v>
      </c>
      <c r="D346" s="2">
        <v>0.8</v>
      </c>
      <c r="E346" s="2">
        <v>0</v>
      </c>
      <c r="F346" s="2">
        <v>0</v>
      </c>
      <c r="G346" s="3">
        <f>C346+D346+E346*'disclaimers, notes, CFs'!$B$13+F346</f>
        <v>24.3</v>
      </c>
    </row>
    <row r="347" spans="1:9" x14ac:dyDescent="0.3">
      <c r="A347" s="1">
        <v>36160</v>
      </c>
      <c r="B347" t="s">
        <v>116</v>
      </c>
      <c r="C347" s="2">
        <v>16.899999999999999</v>
      </c>
      <c r="D347" s="2">
        <v>-1.2</v>
      </c>
      <c r="E347" s="2">
        <v>0</v>
      </c>
      <c r="F347" s="2">
        <v>0</v>
      </c>
      <c r="G347" s="3">
        <f>C347+D347+E347*'disclaimers, notes, CFs'!$B$13+F347</f>
        <v>15.7</v>
      </c>
    </row>
    <row r="348" spans="1:9" x14ac:dyDescent="0.3">
      <c r="A348" s="1">
        <v>36160</v>
      </c>
      <c r="B348" t="s">
        <v>96</v>
      </c>
      <c r="C348" s="2">
        <v>0</v>
      </c>
      <c r="D348" s="2">
        <v>128.1</v>
      </c>
      <c r="E348" s="2">
        <v>8.6999999999999993</v>
      </c>
      <c r="F348" s="2">
        <v>27.7</v>
      </c>
      <c r="G348" s="3">
        <f>C348+D348+E348*'disclaimers, notes, CFs'!$B$13+F348</f>
        <v>172.32999999999998</v>
      </c>
    </row>
    <row r="349" spans="1:9" x14ac:dyDescent="0.3">
      <c r="A349" s="1">
        <v>36160</v>
      </c>
      <c r="B349" t="s">
        <v>97</v>
      </c>
      <c r="C349" s="2">
        <v>0</v>
      </c>
      <c r="D349" s="2">
        <v>38.4</v>
      </c>
      <c r="E349" s="2">
        <v>9.5</v>
      </c>
      <c r="F349" s="2">
        <v>20.8</v>
      </c>
      <c r="G349" s="3">
        <f>C349+D349+E349*'disclaimers, notes, CFs'!$B$13+F349</f>
        <v>77.25</v>
      </c>
    </row>
    <row r="350" spans="1:9" x14ac:dyDescent="0.3">
      <c r="A350" s="1">
        <v>36160</v>
      </c>
      <c r="B350" t="s">
        <v>98</v>
      </c>
      <c r="C350" s="2">
        <v>225.3</v>
      </c>
      <c r="D350" s="2">
        <v>7.7</v>
      </c>
      <c r="E350" s="2">
        <v>5.7</v>
      </c>
      <c r="F350" s="2">
        <v>0</v>
      </c>
      <c r="G350" s="3">
        <f>C350+D350+E350*'disclaimers, notes, CFs'!$B$13+F350</f>
        <v>243.83</v>
      </c>
    </row>
    <row r="351" spans="1:9" x14ac:dyDescent="0.3">
      <c r="A351" s="1">
        <v>36160</v>
      </c>
      <c r="B351" t="s">
        <v>99</v>
      </c>
      <c r="C351" s="2">
        <v>555.70000000000005</v>
      </c>
      <c r="D351" s="2">
        <v>56.4</v>
      </c>
      <c r="E351" s="2">
        <v>14.4</v>
      </c>
      <c r="F351" s="2">
        <v>0</v>
      </c>
      <c r="G351" s="3">
        <f>C351+D351+E351*'disclaimers, notes, CFs'!$B$13+F351</f>
        <v>639.46</v>
      </c>
      <c r="H351" s="4">
        <v>0.85468690000000003</v>
      </c>
    </row>
    <row r="352" spans="1:9" x14ac:dyDescent="0.3">
      <c r="A352" s="1">
        <v>36160</v>
      </c>
      <c r="B352" t="s">
        <v>100</v>
      </c>
      <c r="C352" s="2">
        <v>40.6</v>
      </c>
      <c r="D352" s="2">
        <v>3</v>
      </c>
      <c r="E352" s="2">
        <v>0.7</v>
      </c>
      <c r="F352" s="2">
        <v>0</v>
      </c>
      <c r="G352" s="3">
        <f>C352+D352+E352*'disclaimers, notes, CFs'!$B$13+F352</f>
        <v>44.93</v>
      </c>
    </row>
    <row r="353" spans="1:7" x14ac:dyDescent="0.3">
      <c r="A353" s="1">
        <v>36160</v>
      </c>
      <c r="B353" t="s">
        <v>101</v>
      </c>
      <c r="C353" s="2">
        <v>36.4</v>
      </c>
      <c r="D353" s="2">
        <v>5.2</v>
      </c>
      <c r="E353" s="2">
        <v>1.8</v>
      </c>
      <c r="F353" s="2">
        <v>0</v>
      </c>
      <c r="G353" s="3">
        <f>C353+D353+E353*'disclaimers, notes, CFs'!$B$13+F353</f>
        <v>45.02</v>
      </c>
    </row>
    <row r="354" spans="1:7" x14ac:dyDescent="0.3">
      <c r="A354" s="1">
        <v>36160</v>
      </c>
      <c r="B354" t="s">
        <v>102</v>
      </c>
      <c r="C354" s="2">
        <v>28.3</v>
      </c>
      <c r="D354" s="2">
        <v>11.7</v>
      </c>
      <c r="E354" s="2">
        <v>1.3</v>
      </c>
      <c r="F354" s="2">
        <v>0</v>
      </c>
      <c r="G354" s="3">
        <f>C354+D354+E354*'disclaimers, notes, CFs'!$B$13+F354</f>
        <v>42.47</v>
      </c>
    </row>
    <row r="355" spans="1:7" x14ac:dyDescent="0.3">
      <c r="A355" s="1">
        <v>36160</v>
      </c>
      <c r="B355" t="s">
        <v>103</v>
      </c>
      <c r="C355" s="2">
        <v>29.1</v>
      </c>
      <c r="D355" s="2">
        <v>2.1</v>
      </c>
      <c r="E355" s="2">
        <v>0.7</v>
      </c>
      <c r="F355" s="2">
        <v>0</v>
      </c>
      <c r="G355" s="3">
        <f>C355+D355+E355*'disclaimers, notes, CFs'!$B$13+F355</f>
        <v>32.53</v>
      </c>
    </row>
    <row r="356" spans="1:7" x14ac:dyDescent="0.3">
      <c r="A356" s="1">
        <v>36160</v>
      </c>
      <c r="B356" t="s">
        <v>104</v>
      </c>
      <c r="C356" s="2">
        <v>4.4000000000000004</v>
      </c>
      <c r="D356" s="2">
        <v>0.4</v>
      </c>
      <c r="E356" s="2">
        <v>0.1</v>
      </c>
      <c r="F356" s="2">
        <v>0</v>
      </c>
      <c r="G356" s="3">
        <f>C356+D356+E356*'disclaimers, notes, CFs'!$B$13+F356</f>
        <v>4.9900000000000011</v>
      </c>
    </row>
    <row r="357" spans="1:7" x14ac:dyDescent="0.3">
      <c r="A357" s="8">
        <v>36160</v>
      </c>
      <c r="B357" s="9" t="s">
        <v>105</v>
      </c>
      <c r="C357" s="10">
        <v>211.4</v>
      </c>
      <c r="D357" s="10">
        <v>613.20000000000005</v>
      </c>
      <c r="E357" s="10">
        <v>0</v>
      </c>
      <c r="F357" s="10">
        <v>0</v>
      </c>
      <c r="G357" s="11">
        <f>C357+D357+E357*'disclaimers, notes, CFs'!$B$13+F357</f>
        <v>824.6</v>
      </c>
    </row>
    <row r="358" spans="1:7" x14ac:dyDescent="0.3">
      <c r="A358" s="1">
        <v>36160</v>
      </c>
      <c r="B358" t="s">
        <v>106</v>
      </c>
      <c r="C358" s="2">
        <v>69.099999999999994</v>
      </c>
      <c r="D358" s="2">
        <v>3.5</v>
      </c>
      <c r="E358" s="2">
        <v>2.5</v>
      </c>
      <c r="F358" s="2">
        <v>0</v>
      </c>
      <c r="G358" s="3">
        <f>C358+D358+E358*'disclaimers, notes, CFs'!$B$13+F358</f>
        <v>77.349999999999994</v>
      </c>
    </row>
    <row r="359" spans="1:7" x14ac:dyDescent="0.3">
      <c r="A359" s="1">
        <v>36160</v>
      </c>
      <c r="B359" t="s">
        <v>107</v>
      </c>
      <c r="C359" s="2">
        <v>116.7</v>
      </c>
      <c r="D359" s="2">
        <v>25.1</v>
      </c>
      <c r="E359" s="2">
        <v>3.9</v>
      </c>
      <c r="F359" s="2">
        <v>0</v>
      </c>
      <c r="G359" s="3">
        <f>C359+D359+E359*'disclaimers, notes, CFs'!$B$13+F359</f>
        <v>149.21</v>
      </c>
    </row>
    <row r="360" spans="1:7" x14ac:dyDescent="0.3">
      <c r="A360" s="1">
        <v>36160</v>
      </c>
      <c r="B360" t="s">
        <v>108</v>
      </c>
      <c r="C360" s="2">
        <v>5.5</v>
      </c>
      <c r="D360" s="2">
        <v>0</v>
      </c>
      <c r="E360" s="2">
        <v>0</v>
      </c>
      <c r="F360" s="2">
        <v>0</v>
      </c>
      <c r="G360" s="3">
        <f>C360+D360+E360*'disclaimers, notes, CFs'!$B$13+F360</f>
        <v>5.5</v>
      </c>
    </row>
    <row r="361" spans="1:7" x14ac:dyDescent="0.3">
      <c r="A361" s="1">
        <v>36160</v>
      </c>
      <c r="B361" t="s">
        <v>109</v>
      </c>
      <c r="C361" s="2">
        <v>54.5</v>
      </c>
      <c r="D361" s="2">
        <v>5.5</v>
      </c>
      <c r="E361" s="2">
        <v>1.6</v>
      </c>
      <c r="F361" s="2">
        <v>0</v>
      </c>
      <c r="G361" s="3">
        <f>C361+D361+E361*'disclaimers, notes, CFs'!$B$13+F361</f>
        <v>63.04</v>
      </c>
    </row>
    <row r="362" spans="1:7" x14ac:dyDescent="0.3">
      <c r="A362" s="1">
        <v>36160</v>
      </c>
      <c r="B362" t="s">
        <v>110</v>
      </c>
      <c r="C362" s="2">
        <v>30.7</v>
      </c>
      <c r="D362" s="2">
        <v>2.2000000000000002</v>
      </c>
      <c r="E362" s="2">
        <v>0</v>
      </c>
      <c r="F362" s="2">
        <v>0</v>
      </c>
      <c r="G362" s="3">
        <f>C362+D362+E362*'disclaimers, notes, CFs'!$B$13+F362</f>
        <v>32.9</v>
      </c>
    </row>
    <row r="363" spans="1:7" x14ac:dyDescent="0.3">
      <c r="A363" s="1">
        <v>36160</v>
      </c>
      <c r="B363" t="s">
        <v>117</v>
      </c>
      <c r="C363" s="2">
        <v>48.5</v>
      </c>
      <c r="D363" s="2">
        <v>0</v>
      </c>
      <c r="E363" s="2">
        <v>0</v>
      </c>
      <c r="F363" s="2">
        <v>0</v>
      </c>
      <c r="G363" s="3">
        <f>C363+D363+E363*'disclaimers, notes, CFs'!$B$13+F363</f>
        <v>48.5</v>
      </c>
    </row>
    <row r="364" spans="1:7" x14ac:dyDescent="0.3">
      <c r="A364" s="1">
        <v>36160</v>
      </c>
      <c r="B364" t="s">
        <v>111</v>
      </c>
      <c r="C364" s="2">
        <v>11.5</v>
      </c>
      <c r="D364" s="2">
        <v>0</v>
      </c>
      <c r="E364" s="2">
        <v>0</v>
      </c>
      <c r="F364" s="2">
        <v>0</v>
      </c>
      <c r="G364" s="3">
        <f>C364+D364+E364*'disclaimers, notes, CFs'!$B$13+F364</f>
        <v>11.5</v>
      </c>
    </row>
    <row r="365" spans="1:7" x14ac:dyDescent="0.3">
      <c r="A365" s="1">
        <v>36160</v>
      </c>
      <c r="B365" t="s">
        <v>130</v>
      </c>
      <c r="C365" s="2">
        <v>111.3</v>
      </c>
      <c r="D365" s="2">
        <v>0</v>
      </c>
      <c r="E365" s="2">
        <v>0</v>
      </c>
      <c r="F365" s="2">
        <v>0</v>
      </c>
      <c r="G365" s="3">
        <f>C365+D365+E365*'disclaimers, notes, CFs'!$B$13+F365</f>
        <v>111.3</v>
      </c>
    </row>
    <row r="366" spans="1:7" x14ac:dyDescent="0.3">
      <c r="A366" s="1">
        <v>36160</v>
      </c>
      <c r="B366" t="s">
        <v>132</v>
      </c>
      <c r="C366" s="2">
        <v>180.4</v>
      </c>
      <c r="D366" s="2">
        <v>19.8</v>
      </c>
      <c r="E366" s="2">
        <v>0</v>
      </c>
      <c r="F366" s="2">
        <v>0</v>
      </c>
      <c r="G366" s="3">
        <f>C366+D366+E366*'disclaimers, notes, CFs'!$B$13+F366</f>
        <v>200.20000000000002</v>
      </c>
    </row>
    <row r="367" spans="1:7" x14ac:dyDescent="0.3">
      <c r="A367" s="1">
        <v>36160</v>
      </c>
      <c r="B367" t="s">
        <v>134</v>
      </c>
      <c r="C367" s="2">
        <v>31.6</v>
      </c>
      <c r="D367" s="2">
        <v>0</v>
      </c>
      <c r="E367" s="2">
        <v>0</v>
      </c>
      <c r="F367" s="2">
        <v>0</v>
      </c>
      <c r="G367" s="3">
        <f>C367+D367+E367*'disclaimers, notes, CFs'!$B$13+F367</f>
        <v>31.6</v>
      </c>
    </row>
    <row r="368" spans="1:7" x14ac:dyDescent="0.3">
      <c r="A368" s="1">
        <v>36160</v>
      </c>
      <c r="B368" t="s">
        <v>135</v>
      </c>
      <c r="C368" s="2">
        <v>80.400000000000006</v>
      </c>
      <c r="D368" s="2">
        <v>15</v>
      </c>
      <c r="E368" s="2">
        <v>1.4</v>
      </c>
      <c r="F368" s="2">
        <v>0</v>
      </c>
      <c r="G368" s="3">
        <f>C368+D368+E368*'disclaimers, notes, CFs'!$B$13+F368</f>
        <v>98.06</v>
      </c>
    </row>
    <row r="369" spans="1:7" x14ac:dyDescent="0.3">
      <c r="A369" s="1">
        <v>36160</v>
      </c>
      <c r="B369" t="s">
        <v>137</v>
      </c>
      <c r="C369" s="2">
        <v>75.5</v>
      </c>
      <c r="D369" s="2">
        <v>191</v>
      </c>
      <c r="E369" s="2">
        <v>28.3</v>
      </c>
      <c r="F369" s="2">
        <v>37.4</v>
      </c>
      <c r="G369" s="3">
        <f>C369+D369+E369*'disclaimers, notes, CFs'!$B$13+F369</f>
        <v>357.66999999999996</v>
      </c>
    </row>
    <row r="370" spans="1:7" x14ac:dyDescent="0.3">
      <c r="A370" s="1">
        <v>36525</v>
      </c>
      <c r="B370" t="s">
        <v>14</v>
      </c>
      <c r="C370" s="2">
        <v>7.37</v>
      </c>
      <c r="D370" s="2">
        <v>15.9</v>
      </c>
      <c r="E370" s="2">
        <v>0.99</v>
      </c>
      <c r="F370" s="2">
        <v>0</v>
      </c>
      <c r="G370" s="3">
        <f>C370+D370+E370*'disclaimers, notes, CFs'!$B$13+F370</f>
        <v>25.151</v>
      </c>
    </row>
    <row r="371" spans="1:7" x14ac:dyDescent="0.3">
      <c r="A371" s="1">
        <v>36525</v>
      </c>
      <c r="B371" t="s">
        <v>10</v>
      </c>
      <c r="C371" s="2">
        <v>2.93</v>
      </c>
      <c r="D371" s="2">
        <v>7.47</v>
      </c>
      <c r="E371" s="2">
        <v>0.52</v>
      </c>
      <c r="F371" s="2">
        <v>0</v>
      </c>
      <c r="G371" s="3">
        <f>C371+D371+E371*'disclaimers, notes, CFs'!$B$13+F371</f>
        <v>11.388</v>
      </c>
    </row>
    <row r="372" spans="1:7" x14ac:dyDescent="0.3">
      <c r="A372" s="1">
        <v>36525</v>
      </c>
      <c r="B372" t="s">
        <v>19</v>
      </c>
      <c r="C372" s="2">
        <v>4.83</v>
      </c>
      <c r="D372" s="2">
        <v>2.08</v>
      </c>
      <c r="E372" s="2">
        <v>0.21</v>
      </c>
      <c r="F372" s="2">
        <v>0</v>
      </c>
      <c r="G372" s="3">
        <f>C372+D372+E372*'disclaimers, notes, CFs'!$B$13+F372</f>
        <v>7.3090000000000002</v>
      </c>
    </row>
    <row r="373" spans="1:7" x14ac:dyDescent="0.3">
      <c r="A373" s="1">
        <v>36525</v>
      </c>
      <c r="B373" t="s">
        <v>53</v>
      </c>
      <c r="C373" s="2">
        <v>0</v>
      </c>
      <c r="D373" s="2">
        <v>2.31</v>
      </c>
      <c r="E373" s="2">
        <v>0</v>
      </c>
      <c r="F373" s="2">
        <v>1.31</v>
      </c>
      <c r="G373" s="3">
        <f>C373+D373+E373*'disclaimers, notes, CFs'!$B$13+F373</f>
        <v>3.62</v>
      </c>
    </row>
    <row r="374" spans="1:7" x14ac:dyDescent="0.3">
      <c r="A374" s="1">
        <v>36525</v>
      </c>
      <c r="B374" t="s">
        <v>45</v>
      </c>
      <c r="C374" s="2">
        <v>0.4</v>
      </c>
      <c r="D374" s="2">
        <v>0.1</v>
      </c>
      <c r="E374" s="2">
        <v>0</v>
      </c>
      <c r="F374" s="2">
        <v>0</v>
      </c>
      <c r="G374" s="3">
        <f>C374+D374+E374*'disclaimers, notes, CFs'!$B$13+F374</f>
        <v>0.5</v>
      </c>
    </row>
    <row r="375" spans="1:7" x14ac:dyDescent="0.3">
      <c r="A375" s="1">
        <v>36525</v>
      </c>
      <c r="B375" t="s">
        <v>118</v>
      </c>
      <c r="C375" s="2">
        <v>0</v>
      </c>
      <c r="D375" s="2">
        <v>11.6</v>
      </c>
      <c r="E375" s="2">
        <v>0.04</v>
      </c>
      <c r="F375" s="2">
        <v>0</v>
      </c>
      <c r="G375" s="3">
        <f>C375+D375+E375*'disclaimers, notes, CFs'!$B$13+F375</f>
        <v>11.676</v>
      </c>
    </row>
    <row r="376" spans="1:7" x14ac:dyDescent="0.3">
      <c r="A376" s="1">
        <v>36525</v>
      </c>
      <c r="B376" t="s">
        <v>24</v>
      </c>
      <c r="C376" s="2">
        <v>0</v>
      </c>
      <c r="D376" s="2">
        <v>29.3</v>
      </c>
      <c r="E376" s="2">
        <v>0</v>
      </c>
      <c r="F376" s="2">
        <v>0</v>
      </c>
      <c r="G376" s="3">
        <f>C376+D376+E376*'disclaimers, notes, CFs'!$B$13+F376</f>
        <v>29.3</v>
      </c>
    </row>
    <row r="377" spans="1:7" x14ac:dyDescent="0.3">
      <c r="A377" s="1">
        <v>36525</v>
      </c>
      <c r="B377" t="s">
        <v>46</v>
      </c>
      <c r="C377" s="2">
        <v>3.88</v>
      </c>
      <c r="D377" s="2">
        <v>9.24</v>
      </c>
      <c r="E377" s="2">
        <v>0.56000000000000005</v>
      </c>
      <c r="F377" s="2">
        <v>0</v>
      </c>
      <c r="G377" s="3">
        <f>C377+D377+E377*'disclaimers, notes, CFs'!$B$13+F377</f>
        <v>14.184000000000001</v>
      </c>
    </row>
    <row r="378" spans="1:7" x14ac:dyDescent="0.3">
      <c r="A378" s="1">
        <v>36525</v>
      </c>
      <c r="B378" t="s">
        <v>43</v>
      </c>
      <c r="C378" s="2">
        <v>12.15</v>
      </c>
      <c r="D378" s="2">
        <v>26.91</v>
      </c>
      <c r="E378" s="2">
        <v>1.43</v>
      </c>
      <c r="F378" s="2">
        <v>0</v>
      </c>
      <c r="G378" s="3">
        <f>C378+D378+E378*'disclaimers, notes, CFs'!$B$13+F378</f>
        <v>41.777000000000001</v>
      </c>
    </row>
    <row r="379" spans="1:7" x14ac:dyDescent="0.3">
      <c r="A379" s="1">
        <v>36525</v>
      </c>
      <c r="B379" t="s">
        <v>29</v>
      </c>
      <c r="C379" s="2">
        <v>0</v>
      </c>
      <c r="D379" s="2">
        <v>9.3800000000000008</v>
      </c>
      <c r="E379" s="2">
        <v>0</v>
      </c>
      <c r="F379" s="2">
        <v>0.06</v>
      </c>
      <c r="G379" s="3">
        <f>C379+D379+E379*'disclaimers, notes, CFs'!$B$13+F379</f>
        <v>9.4400000000000013</v>
      </c>
    </row>
    <row r="380" spans="1:7" x14ac:dyDescent="0.3">
      <c r="A380" s="1">
        <v>36525</v>
      </c>
      <c r="B380" t="s">
        <v>60</v>
      </c>
      <c r="C380" s="2">
        <v>26.69</v>
      </c>
      <c r="D380" s="2">
        <v>0</v>
      </c>
      <c r="E380" s="2">
        <v>0</v>
      </c>
      <c r="F380" s="2">
        <v>0</v>
      </c>
      <c r="G380" s="3">
        <f>C380+D380+E380*'disclaimers, notes, CFs'!$B$13+F380</f>
        <v>26.69</v>
      </c>
    </row>
    <row r="381" spans="1:7" x14ac:dyDescent="0.3">
      <c r="A381" s="1">
        <v>36525</v>
      </c>
      <c r="B381" t="s">
        <v>119</v>
      </c>
      <c r="C381" s="2">
        <v>12.6</v>
      </c>
      <c r="D381" s="2">
        <v>1.58</v>
      </c>
      <c r="E381" s="2">
        <v>0.38</v>
      </c>
      <c r="F381" s="2">
        <v>0</v>
      </c>
      <c r="G381" s="3">
        <f>C381+D381+E381*'disclaimers, notes, CFs'!$B$13+F381</f>
        <v>14.901999999999999</v>
      </c>
    </row>
    <row r="382" spans="1:7" x14ac:dyDescent="0.3">
      <c r="A382" s="1">
        <v>36525</v>
      </c>
      <c r="B382" t="s">
        <v>33</v>
      </c>
      <c r="C382" s="2">
        <v>46.73</v>
      </c>
      <c r="D382" s="2">
        <v>2.57</v>
      </c>
      <c r="E382" s="2">
        <v>0.74</v>
      </c>
      <c r="F382" s="2">
        <v>0</v>
      </c>
      <c r="G382" s="3">
        <f>C382+D382+E382*'disclaimers, notes, CFs'!$B$13+F382</f>
        <v>50.705999999999996</v>
      </c>
    </row>
    <row r="383" spans="1:7" x14ac:dyDescent="0.3">
      <c r="A383" s="1">
        <v>36525</v>
      </c>
      <c r="B383" t="s">
        <v>50</v>
      </c>
      <c r="C383" s="2">
        <v>111.6</v>
      </c>
      <c r="D383" s="2">
        <v>0</v>
      </c>
      <c r="E383" s="2">
        <v>0</v>
      </c>
      <c r="F383" s="2">
        <v>0</v>
      </c>
      <c r="G383" s="3">
        <f>C383+D383+E383*'disclaimers, notes, CFs'!$B$13+F383</f>
        <v>111.6</v>
      </c>
    </row>
    <row r="384" spans="1:7" x14ac:dyDescent="0.3">
      <c r="A384" s="1">
        <v>36525</v>
      </c>
      <c r="B384" t="s">
        <v>21</v>
      </c>
      <c r="C384" s="2">
        <v>417.06</v>
      </c>
      <c r="D384" s="2">
        <v>142.22</v>
      </c>
      <c r="E384" s="2">
        <v>13.33</v>
      </c>
      <c r="F384" s="2">
        <v>0</v>
      </c>
      <c r="G384" s="3">
        <f>C384+D384+E384*'disclaimers, notes, CFs'!$B$13+F384</f>
        <v>584.60699999999997</v>
      </c>
    </row>
    <row r="385" spans="1:8" x14ac:dyDescent="0.3">
      <c r="A385" s="1">
        <v>36525</v>
      </c>
      <c r="B385" t="s">
        <v>11</v>
      </c>
      <c r="C385" s="2">
        <v>109.06</v>
      </c>
      <c r="D385" s="2">
        <v>50.7</v>
      </c>
      <c r="E385" s="2">
        <v>4.16</v>
      </c>
      <c r="F385" s="2">
        <v>0</v>
      </c>
      <c r="G385" s="3">
        <f>C385+D385+E385*'disclaimers, notes, CFs'!$B$13+F385</f>
        <v>167.66399999999999</v>
      </c>
    </row>
    <row r="386" spans="1:8" x14ac:dyDescent="0.3">
      <c r="A386" s="1">
        <v>36525</v>
      </c>
      <c r="B386" t="s">
        <v>34</v>
      </c>
      <c r="C386" s="2">
        <v>14.5</v>
      </c>
      <c r="D386" s="2">
        <v>7.16</v>
      </c>
      <c r="E386" s="2">
        <v>0.67</v>
      </c>
      <c r="F386" s="2">
        <v>0</v>
      </c>
      <c r="G386" s="3">
        <f>C386+D386+E386*'disclaimers, notes, CFs'!$B$13+F386</f>
        <v>22.933</v>
      </c>
    </row>
    <row r="387" spans="1:8" x14ac:dyDescent="0.3">
      <c r="A387" s="1">
        <v>36525</v>
      </c>
      <c r="B387" t="s">
        <v>16</v>
      </c>
      <c r="C387" s="2">
        <v>0</v>
      </c>
      <c r="D387" s="2">
        <v>119.78</v>
      </c>
      <c r="E387" s="2">
        <v>0</v>
      </c>
      <c r="F387" s="2">
        <v>0.45</v>
      </c>
      <c r="G387" s="3">
        <f>C387+D387+E387*'disclaimers, notes, CFs'!$B$13+F387</f>
        <v>120.23</v>
      </c>
      <c r="H387" s="4">
        <v>0.60819999999999996</v>
      </c>
    </row>
    <row r="388" spans="1:8" x14ac:dyDescent="0.3">
      <c r="A388" s="1">
        <v>36525</v>
      </c>
      <c r="B388" t="s">
        <v>51</v>
      </c>
      <c r="C388" s="2">
        <v>5.53</v>
      </c>
      <c r="D388" s="2">
        <v>1.57</v>
      </c>
      <c r="E388" s="2">
        <v>0</v>
      </c>
      <c r="F388" s="2">
        <v>0.09</v>
      </c>
      <c r="G388" s="3">
        <f>C388+D388+E388*'disclaimers, notes, CFs'!$B$13+F388</f>
        <v>7.19</v>
      </c>
    </row>
    <row r="389" spans="1:8" x14ac:dyDescent="0.3">
      <c r="A389" s="1">
        <v>36525</v>
      </c>
      <c r="B389" t="s">
        <v>30</v>
      </c>
      <c r="C389" s="2">
        <v>314.83</v>
      </c>
      <c r="D389" s="2">
        <v>21.2</v>
      </c>
      <c r="E389" s="2">
        <v>1.95</v>
      </c>
      <c r="F389" s="2">
        <v>0</v>
      </c>
      <c r="G389" s="3">
        <f>C389+D389+E389*'disclaimers, notes, CFs'!$B$13+F389</f>
        <v>339.73499999999996</v>
      </c>
    </row>
    <row r="390" spans="1:8" x14ac:dyDescent="0.3">
      <c r="A390" s="1">
        <v>36525</v>
      </c>
      <c r="B390" t="s">
        <v>61</v>
      </c>
      <c r="C390" s="2">
        <v>32.79</v>
      </c>
      <c r="D390" s="2">
        <v>61.17</v>
      </c>
      <c r="E390" s="2">
        <v>0</v>
      </c>
      <c r="F390" s="2">
        <v>0</v>
      </c>
      <c r="G390" s="3">
        <f>C390+D390+E390*'disclaimers, notes, CFs'!$B$13+F390</f>
        <v>93.960000000000008</v>
      </c>
    </row>
    <row r="391" spans="1:8" x14ac:dyDescent="0.3">
      <c r="A391" s="1">
        <v>36525</v>
      </c>
      <c r="B391" t="s">
        <v>48</v>
      </c>
      <c r="C391" s="2">
        <v>3.6</v>
      </c>
      <c r="D391" s="2">
        <v>0.4</v>
      </c>
      <c r="E391" s="2">
        <v>0</v>
      </c>
      <c r="F391" s="2">
        <v>0</v>
      </c>
      <c r="G391" s="3">
        <f>C391+D391+E391*'disclaimers, notes, CFs'!$B$13+F391</f>
        <v>4</v>
      </c>
    </row>
    <row r="392" spans="1:8" x14ac:dyDescent="0.3">
      <c r="A392" s="1">
        <v>36525</v>
      </c>
      <c r="B392" t="s">
        <v>68</v>
      </c>
      <c r="C392" s="2">
        <v>2.74</v>
      </c>
      <c r="D392" s="2">
        <v>2.04</v>
      </c>
      <c r="E392" s="2">
        <v>0</v>
      </c>
      <c r="F392" s="2">
        <v>0</v>
      </c>
      <c r="G392" s="3">
        <f>C392+D392+E392*'disclaimers, notes, CFs'!$B$13+F392</f>
        <v>4.78</v>
      </c>
    </row>
    <row r="393" spans="1:8" x14ac:dyDescent="0.3">
      <c r="A393" s="1">
        <v>36525</v>
      </c>
      <c r="B393" t="s">
        <v>55</v>
      </c>
      <c r="C393" s="2">
        <v>0</v>
      </c>
      <c r="D393" s="2">
        <v>8.43</v>
      </c>
      <c r="E393" s="2">
        <v>0.96</v>
      </c>
      <c r="F393" s="2">
        <v>2.96</v>
      </c>
      <c r="G393" s="3">
        <f>C393+D393+E393*'disclaimers, notes, CFs'!$B$13+F393</f>
        <v>13.213999999999999</v>
      </c>
    </row>
    <row r="394" spans="1:8" x14ac:dyDescent="0.3">
      <c r="A394" s="1">
        <v>36525</v>
      </c>
      <c r="B394" t="s">
        <v>35</v>
      </c>
      <c r="C394" s="2">
        <v>30.7</v>
      </c>
      <c r="D394" s="2">
        <v>3.79</v>
      </c>
      <c r="E394" s="2">
        <v>1.47</v>
      </c>
      <c r="F394" s="2">
        <v>0</v>
      </c>
      <c r="G394" s="3">
        <f>C394+D394+E394*'disclaimers, notes, CFs'!$B$13+F394</f>
        <v>37.283000000000001</v>
      </c>
    </row>
    <row r="395" spans="1:8" x14ac:dyDescent="0.3">
      <c r="A395" s="1">
        <v>36525</v>
      </c>
      <c r="B395" t="s">
        <v>56</v>
      </c>
      <c r="C395" s="2">
        <v>5.64</v>
      </c>
      <c r="D395" s="2">
        <v>3.73</v>
      </c>
      <c r="E395" s="2">
        <v>0.65</v>
      </c>
      <c r="F395" s="2">
        <v>0</v>
      </c>
      <c r="G395" s="3">
        <f>C395+D395+E395*'disclaimers, notes, CFs'!$B$13+F395</f>
        <v>10.604999999999999</v>
      </c>
    </row>
    <row r="396" spans="1:8" x14ac:dyDescent="0.3">
      <c r="A396" s="1">
        <v>36525</v>
      </c>
      <c r="B396" t="s">
        <v>52</v>
      </c>
      <c r="C396" s="2">
        <v>183.8</v>
      </c>
      <c r="D396" s="2">
        <v>19.899999999999999</v>
      </c>
      <c r="E396" s="2">
        <v>0.11</v>
      </c>
      <c r="F396" s="2">
        <v>0</v>
      </c>
      <c r="G396" s="3">
        <f>C396+D396+E396*'disclaimers, notes, CFs'!$B$13+F396</f>
        <v>203.90900000000002</v>
      </c>
    </row>
    <row r="397" spans="1:8" x14ac:dyDescent="0.3">
      <c r="A397" s="1">
        <v>36525</v>
      </c>
      <c r="B397" t="s">
        <v>28</v>
      </c>
      <c r="C397" s="2">
        <v>6.89</v>
      </c>
      <c r="D397" s="2">
        <v>44.63</v>
      </c>
      <c r="E397" s="2">
        <v>0</v>
      </c>
      <c r="F397" s="2">
        <v>0</v>
      </c>
      <c r="G397" s="3">
        <f>C397+D397+E397*'disclaimers, notes, CFs'!$B$13+F397</f>
        <v>51.52</v>
      </c>
    </row>
    <row r="398" spans="1:8" x14ac:dyDescent="0.3">
      <c r="A398" s="1">
        <v>36525</v>
      </c>
      <c r="B398" t="s">
        <v>40</v>
      </c>
      <c r="C398" s="2">
        <v>8.19</v>
      </c>
      <c r="D398" s="2">
        <v>1.52</v>
      </c>
      <c r="E398" s="2">
        <v>0.24</v>
      </c>
      <c r="F398" s="2">
        <v>0</v>
      </c>
      <c r="G398" s="3">
        <f>C398+D398+E398*'disclaimers, notes, CFs'!$B$13+F398</f>
        <v>10.165999999999999</v>
      </c>
    </row>
    <row r="399" spans="1:8" x14ac:dyDescent="0.3">
      <c r="A399" s="1">
        <v>36525</v>
      </c>
      <c r="B399" t="s">
        <v>127</v>
      </c>
      <c r="C399" s="2">
        <v>0</v>
      </c>
      <c r="D399" s="2">
        <v>18.649999999999999</v>
      </c>
      <c r="E399" s="2">
        <v>0.27</v>
      </c>
      <c r="F399" s="2">
        <v>7.44</v>
      </c>
      <c r="G399" s="3">
        <f>C399+D399+E399*'disclaimers, notes, CFs'!$B$13+F399</f>
        <v>26.603000000000002</v>
      </c>
    </row>
    <row r="400" spans="1:8" x14ac:dyDescent="0.3">
      <c r="A400" s="1">
        <v>36525</v>
      </c>
      <c r="B400" t="s">
        <v>63</v>
      </c>
      <c r="C400" s="2">
        <v>31.1</v>
      </c>
      <c r="D400" s="2">
        <v>0.99</v>
      </c>
      <c r="E400" s="2">
        <v>0</v>
      </c>
      <c r="F400" s="2">
        <v>0</v>
      </c>
      <c r="G400" s="3">
        <f>C400+D400+E400*'disclaimers, notes, CFs'!$B$13+F400</f>
        <v>32.090000000000003</v>
      </c>
    </row>
    <row r="401" spans="1:8" x14ac:dyDescent="0.3">
      <c r="A401" s="1">
        <v>36525</v>
      </c>
      <c r="B401" t="s">
        <v>298</v>
      </c>
      <c r="C401" s="2">
        <v>0</v>
      </c>
      <c r="D401" s="2">
        <v>3.45</v>
      </c>
      <c r="E401" s="2">
        <v>0.51</v>
      </c>
      <c r="F401" s="2">
        <v>1.24</v>
      </c>
      <c r="G401" s="3">
        <f>C401+D401+E401*'disclaimers, notes, CFs'!$B$13+F401</f>
        <v>5.6590000000000007</v>
      </c>
    </row>
    <row r="402" spans="1:8" x14ac:dyDescent="0.3">
      <c r="A402" s="1">
        <v>36525</v>
      </c>
      <c r="B402" t="s">
        <v>31</v>
      </c>
      <c r="C402" s="2">
        <v>13.57</v>
      </c>
      <c r="D402" s="2">
        <v>0.42</v>
      </c>
      <c r="E402" s="2">
        <v>0.39</v>
      </c>
      <c r="F402" s="2">
        <v>0</v>
      </c>
      <c r="G402" s="3">
        <f>C402+D402+E402*'disclaimers, notes, CFs'!$B$13+F402</f>
        <v>14.731</v>
      </c>
      <c r="H402" s="4">
        <v>0.222</v>
      </c>
    </row>
    <row r="403" spans="1:8" x14ac:dyDescent="0.3">
      <c r="A403" s="1">
        <v>36525</v>
      </c>
      <c r="B403" t="s">
        <v>120</v>
      </c>
      <c r="C403" s="2">
        <v>28.4</v>
      </c>
      <c r="D403" s="2">
        <v>0</v>
      </c>
      <c r="E403" s="2">
        <v>0</v>
      </c>
      <c r="F403" s="2">
        <v>0</v>
      </c>
      <c r="G403" s="3">
        <f>C403+D403+E403*'disclaimers, notes, CFs'!$B$13+F403</f>
        <v>28.4</v>
      </c>
    </row>
    <row r="404" spans="1:8" x14ac:dyDescent="0.3">
      <c r="A404" s="1">
        <v>36525</v>
      </c>
      <c r="B404" t="s">
        <v>121</v>
      </c>
      <c r="C404" s="2">
        <v>80.400000000000006</v>
      </c>
      <c r="D404" s="2">
        <v>15</v>
      </c>
      <c r="E404" s="2">
        <v>1.44</v>
      </c>
      <c r="F404" s="2">
        <v>0</v>
      </c>
      <c r="G404" s="3">
        <f>C404+D404+E404*'disclaimers, notes, CFs'!$B$13+F404</f>
        <v>98.13600000000001</v>
      </c>
    </row>
    <row r="405" spans="1:8" x14ac:dyDescent="0.3">
      <c r="A405" s="1">
        <v>36525</v>
      </c>
      <c r="B405" t="s">
        <v>32</v>
      </c>
      <c r="C405" s="2">
        <v>337</v>
      </c>
      <c r="D405" s="2">
        <v>34</v>
      </c>
      <c r="E405" s="2">
        <v>0</v>
      </c>
      <c r="F405" s="2">
        <v>8</v>
      </c>
      <c r="G405" s="3">
        <f>C405+D405+E405*'disclaimers, notes, CFs'!$B$13+F405</f>
        <v>379</v>
      </c>
    </row>
    <row r="406" spans="1:8" x14ac:dyDescent="0.3">
      <c r="A406" s="1">
        <v>36525</v>
      </c>
      <c r="B406" t="s">
        <v>62</v>
      </c>
      <c r="C406" s="2">
        <v>53.5</v>
      </c>
      <c r="D406" s="2">
        <v>11.4</v>
      </c>
      <c r="E406" s="2">
        <v>0</v>
      </c>
      <c r="F406" s="2">
        <v>0</v>
      </c>
      <c r="G406" s="3">
        <f>C406+D406+E406*'disclaimers, notes, CFs'!$B$13+F406</f>
        <v>64.900000000000006</v>
      </c>
    </row>
    <row r="407" spans="1:8" x14ac:dyDescent="0.3">
      <c r="A407" s="1">
        <v>36525</v>
      </c>
      <c r="B407" t="s">
        <v>54</v>
      </c>
      <c r="C407" s="2">
        <v>1.59</v>
      </c>
      <c r="D407" s="2">
        <v>6</v>
      </c>
      <c r="E407" s="2">
        <v>0</v>
      </c>
      <c r="F407" s="2">
        <v>0</v>
      </c>
      <c r="G407" s="3">
        <f>C407+D407+E407*'disclaimers, notes, CFs'!$B$13+F407</f>
        <v>7.59</v>
      </c>
    </row>
    <row r="408" spans="1:8" x14ac:dyDescent="0.3">
      <c r="A408" s="1">
        <v>36525</v>
      </c>
      <c r="B408" t="s">
        <v>64</v>
      </c>
      <c r="C408" s="2">
        <v>22.8</v>
      </c>
      <c r="D408" s="2">
        <v>0.8</v>
      </c>
      <c r="E408" s="2">
        <v>0</v>
      </c>
      <c r="F408" s="2">
        <v>0</v>
      </c>
      <c r="G408" s="3">
        <f>C408+D408+E408*'disclaimers, notes, CFs'!$B$13+F408</f>
        <v>23.6</v>
      </c>
    </row>
    <row r="409" spans="1:8" x14ac:dyDescent="0.3">
      <c r="A409" s="1">
        <v>36525</v>
      </c>
      <c r="B409" t="s">
        <v>69</v>
      </c>
      <c r="C409" s="2">
        <v>19.53</v>
      </c>
      <c r="D409" s="2">
        <v>0</v>
      </c>
      <c r="E409" s="2">
        <v>0</v>
      </c>
      <c r="F409" s="2">
        <v>0</v>
      </c>
      <c r="G409" s="3">
        <f>C409+D409+E409*'disclaimers, notes, CFs'!$B$13+F409</f>
        <v>19.53</v>
      </c>
    </row>
    <row r="410" spans="1:8" x14ac:dyDescent="0.3">
      <c r="A410" s="1">
        <v>36525</v>
      </c>
      <c r="B410" t="s">
        <v>57</v>
      </c>
      <c r="C410" s="2">
        <v>0</v>
      </c>
      <c r="D410" s="2">
        <v>125.5</v>
      </c>
      <c r="E410" s="2">
        <v>8.5</v>
      </c>
      <c r="F410" s="2">
        <v>27</v>
      </c>
      <c r="G410" s="3">
        <f>C410+D410+E410*'disclaimers, notes, CFs'!$B$13+F410</f>
        <v>168.65</v>
      </c>
    </row>
    <row r="411" spans="1:8" x14ac:dyDescent="0.3">
      <c r="A411" s="1">
        <v>36525</v>
      </c>
      <c r="B411" t="s">
        <v>299</v>
      </c>
      <c r="C411" s="2">
        <v>0</v>
      </c>
      <c r="D411" s="2">
        <v>38.520000000000003</v>
      </c>
      <c r="E411" s="2">
        <v>9.7200000000000006</v>
      </c>
      <c r="F411" s="2">
        <v>21.28</v>
      </c>
      <c r="G411" s="3">
        <f>C411+D411+E411*'disclaimers, notes, CFs'!$B$13+F411</f>
        <v>78.268000000000001</v>
      </c>
    </row>
    <row r="412" spans="1:8" x14ac:dyDescent="0.3">
      <c r="A412" s="1">
        <v>36525</v>
      </c>
      <c r="B412" t="s">
        <v>36</v>
      </c>
      <c r="C412" s="2">
        <f>C411+C401</f>
        <v>0</v>
      </c>
      <c r="D412" s="2">
        <f t="shared" ref="D412:F412" si="20">D411+D401</f>
        <v>41.970000000000006</v>
      </c>
      <c r="E412" s="2">
        <f t="shared" si="20"/>
        <v>10.23</v>
      </c>
      <c r="F412" s="2">
        <f t="shared" si="20"/>
        <v>22.52</v>
      </c>
      <c r="G412" s="3">
        <f>C412+D412+E412*'disclaimers, notes, CFs'!$B$13+F412</f>
        <v>83.927000000000007</v>
      </c>
    </row>
    <row r="413" spans="1:8" x14ac:dyDescent="0.3">
      <c r="A413" s="1">
        <v>36525</v>
      </c>
      <c r="B413" t="s">
        <v>37</v>
      </c>
      <c r="C413" s="2">
        <v>225.3</v>
      </c>
      <c r="D413" s="2">
        <v>9.1999999999999993</v>
      </c>
      <c r="E413" s="2">
        <v>6</v>
      </c>
      <c r="F413" s="2">
        <v>0</v>
      </c>
      <c r="G413" s="3">
        <f>C413+D413+E413*'disclaimers, notes, CFs'!$B$13+F413</f>
        <v>245.9</v>
      </c>
    </row>
    <row r="414" spans="1:8" x14ac:dyDescent="0.3">
      <c r="A414" s="1">
        <v>36525</v>
      </c>
      <c r="B414" t="s">
        <v>15</v>
      </c>
      <c r="C414" s="2">
        <v>569.5</v>
      </c>
      <c r="D414" s="2">
        <v>56.4</v>
      </c>
      <c r="E414" s="2">
        <v>13.9</v>
      </c>
      <c r="F414" s="2">
        <v>0</v>
      </c>
      <c r="G414" s="3">
        <f>C414+D414+E414*'disclaimers, notes, CFs'!$B$13+F414</f>
        <v>652.30999999999995</v>
      </c>
      <c r="H414" s="4">
        <v>0.85468690000000003</v>
      </c>
    </row>
    <row r="415" spans="1:8" x14ac:dyDescent="0.3">
      <c r="A415" s="1">
        <v>36525</v>
      </c>
      <c r="B415" t="s">
        <v>38</v>
      </c>
      <c r="C415" s="2">
        <v>41.6</v>
      </c>
      <c r="D415" s="2">
        <v>3.1</v>
      </c>
      <c r="E415" s="2">
        <v>0.72</v>
      </c>
      <c r="F415" s="2">
        <v>0</v>
      </c>
      <c r="G415" s="3">
        <f>C415+D415+E415*'disclaimers, notes, CFs'!$B$13+F415</f>
        <v>46.068000000000005</v>
      </c>
    </row>
    <row r="416" spans="1:8" x14ac:dyDescent="0.3">
      <c r="A416" s="1">
        <v>36525</v>
      </c>
      <c r="B416" t="s">
        <v>39</v>
      </c>
      <c r="C416" s="2">
        <v>35.659999999999997</v>
      </c>
      <c r="D416" s="2">
        <v>5.05</v>
      </c>
      <c r="E416" s="2">
        <v>0.97</v>
      </c>
      <c r="F416" s="2">
        <v>0</v>
      </c>
      <c r="G416" s="3">
        <f>C416+D416+E416*'disclaimers, notes, CFs'!$B$13+F416</f>
        <v>42.552999999999997</v>
      </c>
    </row>
    <row r="417" spans="1:7" x14ac:dyDescent="0.3">
      <c r="A417" s="1">
        <v>36525</v>
      </c>
      <c r="B417" t="s">
        <v>126</v>
      </c>
      <c r="C417" s="2">
        <v>9.26</v>
      </c>
      <c r="D417" s="2">
        <v>0.57999999999999996</v>
      </c>
      <c r="E417" s="2">
        <v>0</v>
      </c>
      <c r="F417" s="2">
        <v>0</v>
      </c>
      <c r="G417" s="3">
        <f>C417+D417+E417*'disclaimers, notes, CFs'!$B$13+F417</f>
        <v>9.84</v>
      </c>
    </row>
    <row r="418" spans="1:7" x14ac:dyDescent="0.3">
      <c r="A418" s="1">
        <v>36525</v>
      </c>
      <c r="B418" t="s">
        <v>17</v>
      </c>
      <c r="C418" s="2">
        <v>27.19</v>
      </c>
      <c r="D418" s="2">
        <v>11.55</v>
      </c>
      <c r="E418" s="2">
        <v>1.24</v>
      </c>
      <c r="F418" s="2">
        <v>0</v>
      </c>
      <c r="G418" s="3">
        <f>C418+D418+E418*'disclaimers, notes, CFs'!$B$13+F418</f>
        <v>41.096000000000004</v>
      </c>
    </row>
    <row r="419" spans="1:7" x14ac:dyDescent="0.3">
      <c r="A419" s="1">
        <v>36525</v>
      </c>
      <c r="B419" t="s">
        <v>122</v>
      </c>
      <c r="C419" s="2">
        <v>29.9</v>
      </c>
      <c r="D419" s="2">
        <v>3.1</v>
      </c>
      <c r="E419" s="2">
        <v>0.7</v>
      </c>
      <c r="F419" s="2">
        <v>0</v>
      </c>
      <c r="G419" s="3">
        <f>C419+D419+E419*'disclaimers, notes, CFs'!$B$13+F419</f>
        <v>34.33</v>
      </c>
    </row>
    <row r="420" spans="1:7" x14ac:dyDescent="0.3">
      <c r="A420" s="1">
        <v>36525</v>
      </c>
      <c r="B420" t="s">
        <v>65</v>
      </c>
      <c r="C420" s="2">
        <v>5.2</v>
      </c>
      <c r="D420" s="2">
        <v>0.54</v>
      </c>
      <c r="E420" s="2">
        <v>0.11</v>
      </c>
      <c r="F420" s="2">
        <v>0</v>
      </c>
      <c r="G420" s="3">
        <f>C420+D420+E420*'disclaimers, notes, CFs'!$B$13+F420</f>
        <v>5.9489999999999998</v>
      </c>
    </row>
    <row r="421" spans="1:7" x14ac:dyDescent="0.3">
      <c r="A421" s="8">
        <v>36525</v>
      </c>
      <c r="B421" s="9" t="s">
        <v>124</v>
      </c>
      <c r="C421" s="10">
        <v>195</v>
      </c>
      <c r="D421" s="10">
        <v>653.33000000000004</v>
      </c>
      <c r="E421" s="10">
        <v>12.7</v>
      </c>
      <c r="F421" s="10">
        <v>0</v>
      </c>
      <c r="G421" s="11">
        <f>C421+D421+E421*'disclaimers, notes, CFs'!$B$13+F421</f>
        <v>872.46</v>
      </c>
    </row>
    <row r="422" spans="1:7" x14ac:dyDescent="0.3">
      <c r="A422" s="1">
        <v>36525</v>
      </c>
      <c r="B422" t="s">
        <v>125</v>
      </c>
      <c r="C422" s="2">
        <v>0</v>
      </c>
      <c r="D422" s="2">
        <v>24.01</v>
      </c>
      <c r="E422" s="2">
        <v>0.09</v>
      </c>
      <c r="F422" s="2">
        <v>6.05</v>
      </c>
      <c r="G422" s="3">
        <f>C422+D422+E422*'disclaimers, notes, CFs'!$B$13+F422</f>
        <v>30.231000000000002</v>
      </c>
    </row>
    <row r="423" spans="1:7" x14ac:dyDescent="0.3">
      <c r="A423" s="1">
        <v>36525</v>
      </c>
      <c r="B423" t="s">
        <v>23</v>
      </c>
      <c r="C423" s="2">
        <v>70</v>
      </c>
      <c r="D423" s="2">
        <v>3.7</v>
      </c>
      <c r="E423" s="2">
        <v>2.5</v>
      </c>
      <c r="F423" s="2">
        <v>0</v>
      </c>
      <c r="G423" s="3">
        <f>C423+D423+E423*'disclaimers, notes, CFs'!$B$13+F423</f>
        <v>78.45</v>
      </c>
    </row>
    <row r="424" spans="1:7" x14ac:dyDescent="0.3">
      <c r="A424" s="1">
        <v>36525</v>
      </c>
      <c r="B424" t="s">
        <v>22</v>
      </c>
      <c r="C424" s="2">
        <v>132.32</v>
      </c>
      <c r="D424" s="2">
        <v>31.21</v>
      </c>
      <c r="E424" s="2">
        <v>4.54</v>
      </c>
      <c r="F424" s="2">
        <v>0</v>
      </c>
      <c r="G424" s="3">
        <f>C424+D424+E424*'disclaimers, notes, CFs'!$B$13+F424</f>
        <v>172.15600000000001</v>
      </c>
    </row>
    <row r="425" spans="1:7" x14ac:dyDescent="0.3">
      <c r="A425" s="1">
        <v>36525</v>
      </c>
      <c r="B425" t="s">
        <v>66</v>
      </c>
      <c r="C425" s="2">
        <v>4.43</v>
      </c>
      <c r="D425" s="2">
        <v>0</v>
      </c>
      <c r="E425" s="2">
        <v>0</v>
      </c>
      <c r="F425" s="2">
        <v>0</v>
      </c>
      <c r="G425" s="3">
        <f>C425+D425+E425*'disclaimers, notes, CFs'!$B$13+F425</f>
        <v>4.43</v>
      </c>
    </row>
    <row r="426" spans="1:7" x14ac:dyDescent="0.3">
      <c r="A426" s="1">
        <v>36525</v>
      </c>
      <c r="B426" t="s">
        <v>42</v>
      </c>
      <c r="C426" s="2">
        <v>54.53</v>
      </c>
      <c r="D426" s="2">
        <v>9.6</v>
      </c>
      <c r="E426" s="2">
        <v>1.25</v>
      </c>
      <c r="F426" s="2">
        <v>0</v>
      </c>
      <c r="G426" s="3">
        <f>C426+D426+E426*'disclaimers, notes, CFs'!$B$13+F426</f>
        <v>66.504999999999995</v>
      </c>
    </row>
    <row r="427" spans="1:7" x14ac:dyDescent="0.3">
      <c r="A427" s="1">
        <v>36525</v>
      </c>
      <c r="B427" t="s">
        <v>58</v>
      </c>
      <c r="C427" s="2">
        <v>33.33</v>
      </c>
      <c r="D427" s="2">
        <v>2.33</v>
      </c>
      <c r="E427" s="2">
        <v>0</v>
      </c>
      <c r="F427" s="2">
        <v>0</v>
      </c>
      <c r="G427" s="3">
        <f>C427+D427+E427*'disclaimers, notes, CFs'!$B$13+F427</f>
        <v>35.659999999999997</v>
      </c>
    </row>
    <row r="428" spans="1:7" x14ac:dyDescent="0.3">
      <c r="A428" s="1">
        <v>36525</v>
      </c>
      <c r="B428" t="s">
        <v>67</v>
      </c>
      <c r="C428" s="2">
        <v>48.5</v>
      </c>
      <c r="D428" s="2">
        <v>0</v>
      </c>
      <c r="E428" s="2">
        <v>0</v>
      </c>
      <c r="F428" s="2">
        <v>0</v>
      </c>
      <c r="G428" s="3">
        <f>C428+D428+E428*'disclaimers, notes, CFs'!$B$13+F428</f>
        <v>48.5</v>
      </c>
    </row>
    <row r="429" spans="1:7" x14ac:dyDescent="0.3">
      <c r="A429" s="1">
        <v>36525</v>
      </c>
      <c r="B429" t="s">
        <v>59</v>
      </c>
      <c r="C429" s="2">
        <v>9.33</v>
      </c>
      <c r="D429" s="2">
        <v>0</v>
      </c>
      <c r="E429" s="2">
        <v>0</v>
      </c>
      <c r="F429" s="2">
        <v>0</v>
      </c>
      <c r="G429" s="3">
        <f>C429+D429+E429*'disclaimers, notes, CFs'!$B$13+F429</f>
        <v>9.33</v>
      </c>
    </row>
    <row r="430" spans="1:7" x14ac:dyDescent="0.3">
      <c r="A430" s="1">
        <v>36525</v>
      </c>
      <c r="B430" t="s">
        <v>123</v>
      </c>
      <c r="C430" s="2">
        <v>64.599999999999994</v>
      </c>
      <c r="D430" s="2">
        <v>198.1</v>
      </c>
      <c r="E430" s="2">
        <v>28</v>
      </c>
      <c r="F430" s="2">
        <v>49</v>
      </c>
      <c r="G430" s="3">
        <f>C430+D430+E430*'disclaimers, notes, CFs'!$B$13+F430</f>
        <v>364.9</v>
      </c>
    </row>
    <row r="431" spans="1:7" x14ac:dyDescent="0.3">
      <c r="A431" s="1">
        <v>36891</v>
      </c>
      <c r="B431" t="s">
        <v>70</v>
      </c>
      <c r="C431" s="2">
        <v>7.37</v>
      </c>
      <c r="D431" s="2">
        <v>15.9</v>
      </c>
      <c r="E431" s="2">
        <v>0.99</v>
      </c>
      <c r="F431" s="2">
        <v>0</v>
      </c>
      <c r="G431" s="3">
        <f>C431+D431+E431*'disclaimers, notes, CFs'!$B$13+F431</f>
        <v>25.151</v>
      </c>
    </row>
    <row r="432" spans="1:7" x14ac:dyDescent="0.3">
      <c r="A432" s="1">
        <v>36891</v>
      </c>
      <c r="B432" t="s">
        <v>71</v>
      </c>
      <c r="C432" s="2">
        <v>2.93</v>
      </c>
      <c r="D432" s="2">
        <v>7.47</v>
      </c>
      <c r="E432" s="2">
        <v>0.52</v>
      </c>
      <c r="F432" s="2">
        <v>0</v>
      </c>
      <c r="G432" s="3">
        <f>C432+D432+E432*'disclaimers, notes, CFs'!$B$13+F432</f>
        <v>11.388</v>
      </c>
    </row>
    <row r="433" spans="1:8" x14ac:dyDescent="0.3">
      <c r="A433" s="1">
        <v>36891</v>
      </c>
      <c r="B433" t="s">
        <v>72</v>
      </c>
      <c r="C433" s="2">
        <v>4.83</v>
      </c>
      <c r="D433" s="2">
        <v>2.08</v>
      </c>
      <c r="E433" s="2">
        <v>0.21</v>
      </c>
      <c r="F433" s="2">
        <v>0</v>
      </c>
      <c r="G433" s="3">
        <f>C433+D433+E433*'disclaimers, notes, CFs'!$B$13+F433</f>
        <v>7.3090000000000002</v>
      </c>
    </row>
    <row r="434" spans="1:8" x14ac:dyDescent="0.3">
      <c r="A434" s="1">
        <v>36891</v>
      </c>
      <c r="B434" t="s">
        <v>92</v>
      </c>
      <c r="C434" s="2">
        <v>0</v>
      </c>
      <c r="D434" s="2">
        <v>2.31</v>
      </c>
      <c r="E434" s="2">
        <v>0</v>
      </c>
      <c r="F434" s="2">
        <v>1.31</v>
      </c>
      <c r="G434" s="3">
        <f>C434+D434+E434*'disclaimers, notes, CFs'!$B$13+F434</f>
        <v>3.62</v>
      </c>
    </row>
    <row r="435" spans="1:8" x14ac:dyDescent="0.3">
      <c r="A435" s="1">
        <v>36891</v>
      </c>
      <c r="B435" t="s">
        <v>73</v>
      </c>
      <c r="C435" s="2">
        <v>0.4</v>
      </c>
      <c r="D435" s="2">
        <v>0.1</v>
      </c>
      <c r="E435" s="2">
        <v>0</v>
      </c>
      <c r="F435" s="2">
        <v>0</v>
      </c>
      <c r="G435" s="3">
        <f>C435+D435+E435*'disclaimers, notes, CFs'!$B$13+F435</f>
        <v>0.5</v>
      </c>
    </row>
    <row r="436" spans="1:8" x14ac:dyDescent="0.3">
      <c r="A436" s="1">
        <v>36891</v>
      </c>
      <c r="B436" t="s">
        <v>74</v>
      </c>
      <c r="C436" s="2">
        <v>0</v>
      </c>
      <c r="D436" s="2">
        <v>11.6</v>
      </c>
      <c r="E436" s="2">
        <v>0.04</v>
      </c>
      <c r="F436" s="2">
        <v>0</v>
      </c>
      <c r="G436" s="3">
        <f>C436+D436+E436*'disclaimers, notes, CFs'!$B$13+F436</f>
        <v>11.676</v>
      </c>
    </row>
    <row r="437" spans="1:8" x14ac:dyDescent="0.3">
      <c r="A437" s="1">
        <v>36891</v>
      </c>
      <c r="B437" t="s">
        <v>75</v>
      </c>
      <c r="C437" s="2">
        <v>0</v>
      </c>
      <c r="D437" s="2">
        <v>29.3</v>
      </c>
      <c r="E437" s="2">
        <v>0</v>
      </c>
      <c r="F437" s="2">
        <v>0</v>
      </c>
      <c r="G437" s="3">
        <f>C437+D437+E437*'disclaimers, notes, CFs'!$B$13+F437</f>
        <v>29.3</v>
      </c>
    </row>
    <row r="438" spans="1:8" x14ac:dyDescent="0.3">
      <c r="A438" s="1">
        <v>36891</v>
      </c>
      <c r="B438" t="s">
        <v>76</v>
      </c>
      <c r="C438" s="2">
        <v>3.88</v>
      </c>
      <c r="D438" s="2">
        <v>9.24</v>
      </c>
      <c r="E438" s="2">
        <v>0.56000000000000005</v>
      </c>
      <c r="F438" s="2">
        <v>0</v>
      </c>
      <c r="G438" s="3">
        <f>C438+D438+E438*'disclaimers, notes, CFs'!$B$13+F438</f>
        <v>14.184000000000001</v>
      </c>
    </row>
    <row r="439" spans="1:8" x14ac:dyDescent="0.3">
      <c r="A439" s="1">
        <v>36891</v>
      </c>
      <c r="B439" t="s">
        <v>77</v>
      </c>
      <c r="C439" s="2">
        <v>12.15</v>
      </c>
      <c r="D439" s="2">
        <v>26.9</v>
      </c>
      <c r="E439" s="2">
        <v>1.43</v>
      </c>
      <c r="F439" s="2">
        <v>0</v>
      </c>
      <c r="G439" s="3">
        <f>C439+D439+E439*'disclaimers, notes, CFs'!$B$13+F439</f>
        <v>41.766999999999996</v>
      </c>
    </row>
    <row r="440" spans="1:8" x14ac:dyDescent="0.3">
      <c r="A440" s="1">
        <v>36891</v>
      </c>
      <c r="B440" t="s">
        <v>78</v>
      </c>
      <c r="C440" s="2">
        <v>0</v>
      </c>
      <c r="D440" s="2">
        <v>9.3800000000000008</v>
      </c>
      <c r="E440" s="2">
        <v>0</v>
      </c>
      <c r="F440" s="2">
        <v>0.06</v>
      </c>
      <c r="G440" s="3">
        <f>C440+D440+E440*'disclaimers, notes, CFs'!$B$13+F440</f>
        <v>9.4400000000000013</v>
      </c>
    </row>
    <row r="441" spans="1:8" x14ac:dyDescent="0.3">
      <c r="A441" s="1">
        <v>36891</v>
      </c>
      <c r="B441" t="s">
        <v>112</v>
      </c>
      <c r="C441" s="2">
        <v>29.5</v>
      </c>
      <c r="D441" s="2">
        <v>0</v>
      </c>
      <c r="E441" s="2">
        <v>0</v>
      </c>
      <c r="F441" s="2">
        <v>0</v>
      </c>
      <c r="G441" s="3">
        <f>C441+D441+E441*'disclaimers, notes, CFs'!$B$13+F441</f>
        <v>29.5</v>
      </c>
    </row>
    <row r="442" spans="1:8" x14ac:dyDescent="0.3">
      <c r="A442" s="1">
        <v>36891</v>
      </c>
      <c r="B442" t="s">
        <v>129</v>
      </c>
      <c r="C442" s="2">
        <v>12.6</v>
      </c>
      <c r="D442" s="2">
        <v>1.1200000000000001</v>
      </c>
      <c r="E442" s="2">
        <v>0.39</v>
      </c>
      <c r="F442" s="2">
        <v>0</v>
      </c>
      <c r="G442" s="3">
        <f>C442+D442+E442*'disclaimers, notes, CFs'!$B$13+F442</f>
        <v>14.460999999999999</v>
      </c>
    </row>
    <row r="443" spans="1:8" x14ac:dyDescent="0.3">
      <c r="A443" s="1">
        <v>36891</v>
      </c>
      <c r="B443" t="s">
        <v>79</v>
      </c>
      <c r="C443" s="2">
        <v>48.12</v>
      </c>
      <c r="D443" s="2">
        <v>2.9</v>
      </c>
      <c r="E443" s="2">
        <v>0.8</v>
      </c>
      <c r="F443" s="2">
        <v>0</v>
      </c>
      <c r="G443" s="3">
        <f>C443+D443+E443*'disclaimers, notes, CFs'!$B$13+F443</f>
        <v>52.54</v>
      </c>
    </row>
    <row r="444" spans="1:8" x14ac:dyDescent="0.3">
      <c r="A444" s="1">
        <v>36891</v>
      </c>
      <c r="B444" t="s">
        <v>130</v>
      </c>
      <c r="C444" s="2">
        <v>114.21</v>
      </c>
      <c r="D444" s="2">
        <v>1.69</v>
      </c>
      <c r="E444" s="2">
        <v>1.74</v>
      </c>
      <c r="F444" s="2">
        <v>0</v>
      </c>
      <c r="G444" s="3">
        <f>C444+D444+E444*'disclaimers, notes, CFs'!$B$13+F444</f>
        <v>119.20599999999999</v>
      </c>
    </row>
    <row r="445" spans="1:8" x14ac:dyDescent="0.3">
      <c r="A445" s="1">
        <v>36891</v>
      </c>
      <c r="B445" t="s">
        <v>1</v>
      </c>
      <c r="C445" s="2">
        <v>456.25</v>
      </c>
      <c r="D445" s="2">
        <v>180.25</v>
      </c>
      <c r="E445" s="2">
        <v>13.66</v>
      </c>
      <c r="F445" s="2">
        <v>0</v>
      </c>
      <c r="G445" s="3">
        <f>C445+D445+E445*'disclaimers, notes, CFs'!$B$13+F445</f>
        <v>662.45399999999995</v>
      </c>
    </row>
    <row r="446" spans="1:8" x14ac:dyDescent="0.3">
      <c r="A446" s="1">
        <v>36891</v>
      </c>
      <c r="B446" t="s">
        <v>80</v>
      </c>
      <c r="C446" s="2">
        <v>111.49</v>
      </c>
      <c r="D446" s="2">
        <v>48.13</v>
      </c>
      <c r="E446" s="2">
        <v>4.26</v>
      </c>
      <c r="F446" s="2">
        <v>0</v>
      </c>
      <c r="G446" s="3">
        <f>C446+D446+E446*'disclaimers, notes, CFs'!$B$13+F446</f>
        <v>167.714</v>
      </c>
    </row>
    <row r="447" spans="1:8" x14ac:dyDescent="0.3">
      <c r="A447" s="1">
        <v>36891</v>
      </c>
      <c r="B447" t="s">
        <v>81</v>
      </c>
      <c r="C447" s="2">
        <v>13.27</v>
      </c>
      <c r="D447" s="2">
        <v>6.78</v>
      </c>
      <c r="E447" s="2">
        <v>0.63</v>
      </c>
      <c r="F447" s="2">
        <v>0</v>
      </c>
      <c r="G447" s="3">
        <f>C447+D447+E447*'disclaimers, notes, CFs'!$B$13+F447</f>
        <v>21.247</v>
      </c>
    </row>
    <row r="448" spans="1:8" x14ac:dyDescent="0.3">
      <c r="A448" s="1">
        <v>36891</v>
      </c>
      <c r="B448" t="s">
        <v>82</v>
      </c>
      <c r="C448" s="2">
        <v>0</v>
      </c>
      <c r="D448" s="2">
        <v>120.06</v>
      </c>
      <c r="E448" s="2">
        <v>0</v>
      </c>
      <c r="F448" s="2">
        <v>0.45</v>
      </c>
      <c r="G448" s="3">
        <f>C448+D448+E448*'disclaimers, notes, CFs'!$B$13+F448</f>
        <v>120.51</v>
      </c>
      <c r="H448" s="4">
        <v>0.60819999999999996</v>
      </c>
    </row>
    <row r="449" spans="1:8" x14ac:dyDescent="0.3">
      <c r="A449" s="1">
        <v>36891</v>
      </c>
      <c r="B449" t="s">
        <v>83</v>
      </c>
      <c r="C449" s="2">
        <v>5.57</v>
      </c>
      <c r="D449" s="2">
        <v>1.71</v>
      </c>
      <c r="E449" s="2">
        <v>0</v>
      </c>
      <c r="F449" s="2">
        <v>0.11</v>
      </c>
      <c r="G449" s="3">
        <f>C449+D449+E449*'disclaimers, notes, CFs'!$B$13+F449</f>
        <v>7.3900000000000006</v>
      </c>
    </row>
    <row r="450" spans="1:8" x14ac:dyDescent="0.3">
      <c r="A450" s="1">
        <v>36891</v>
      </c>
      <c r="B450" t="s">
        <v>131</v>
      </c>
      <c r="C450" s="2">
        <v>4</v>
      </c>
      <c r="D450" s="2">
        <v>0</v>
      </c>
      <c r="E450" s="2">
        <v>0</v>
      </c>
      <c r="F450" s="2">
        <v>0</v>
      </c>
      <c r="G450" s="3">
        <f>C450+D450+E450*'disclaimers, notes, CFs'!$B$13+F450</f>
        <v>4</v>
      </c>
    </row>
    <row r="451" spans="1:8" x14ac:dyDescent="0.3">
      <c r="A451" s="1">
        <v>36891</v>
      </c>
      <c r="B451" t="s">
        <v>142</v>
      </c>
      <c r="C451" s="2">
        <v>120</v>
      </c>
      <c r="D451" s="2">
        <v>0</v>
      </c>
      <c r="E451" s="2">
        <v>0</v>
      </c>
      <c r="F451" s="2">
        <v>0</v>
      </c>
      <c r="G451" s="3">
        <f>C451+D451+E451*'disclaimers, notes, CFs'!$B$13+F451</f>
        <v>120</v>
      </c>
    </row>
    <row r="452" spans="1:8" x14ac:dyDescent="0.3">
      <c r="A452" s="1">
        <v>36891</v>
      </c>
      <c r="B452" t="s">
        <v>84</v>
      </c>
      <c r="C452" s="2">
        <v>320.60000000000002</v>
      </c>
      <c r="D452" s="2">
        <v>21.3</v>
      </c>
      <c r="E452" s="2">
        <v>2.0499999999999998</v>
      </c>
      <c r="F452" s="2">
        <v>0</v>
      </c>
      <c r="G452" s="3">
        <f>C452+D452+E452*'disclaimers, notes, CFs'!$B$13+F452</f>
        <v>345.79500000000002</v>
      </c>
    </row>
    <row r="453" spans="1:8" x14ac:dyDescent="0.3">
      <c r="A453" s="1">
        <v>36891</v>
      </c>
      <c r="B453" t="s">
        <v>113</v>
      </c>
      <c r="C453" s="2">
        <v>44.2</v>
      </c>
      <c r="D453" s="2">
        <v>47.5</v>
      </c>
      <c r="E453" s="2">
        <v>5</v>
      </c>
      <c r="F453" s="2">
        <v>0</v>
      </c>
      <c r="G453" s="3">
        <f>C453+D453+E453*'disclaimers, notes, CFs'!$B$13+F453</f>
        <v>101.2</v>
      </c>
    </row>
    <row r="454" spans="1:8" x14ac:dyDescent="0.3">
      <c r="A454" s="1">
        <v>36891</v>
      </c>
      <c r="B454" t="s">
        <v>87</v>
      </c>
      <c r="C454" s="2">
        <v>0</v>
      </c>
      <c r="D454" s="2">
        <v>8.33</v>
      </c>
      <c r="E454" s="2">
        <v>0.96</v>
      </c>
      <c r="F454" s="2">
        <v>2.96</v>
      </c>
      <c r="G454" s="3">
        <f>C454+D454+E454*'disclaimers, notes, CFs'!$B$13+F454</f>
        <v>13.114000000000001</v>
      </c>
    </row>
    <row r="455" spans="1:8" x14ac:dyDescent="0.3">
      <c r="A455" s="1">
        <v>36891</v>
      </c>
      <c r="B455" t="s">
        <v>88</v>
      </c>
      <c r="C455" s="2">
        <v>31.07</v>
      </c>
      <c r="D455" s="2">
        <v>4.17</v>
      </c>
      <c r="E455" s="2">
        <v>1.51</v>
      </c>
      <c r="F455" s="2">
        <v>0</v>
      </c>
      <c r="G455" s="3">
        <f>C455+D455+E455*'disclaimers, notes, CFs'!$B$13+F455</f>
        <v>38.109000000000002</v>
      </c>
    </row>
    <row r="456" spans="1:8" x14ac:dyDescent="0.3">
      <c r="A456" s="1">
        <v>36891</v>
      </c>
      <c r="B456" t="s">
        <v>89</v>
      </c>
      <c r="C456" s="2">
        <v>4.62</v>
      </c>
      <c r="D456" s="2">
        <v>3.35</v>
      </c>
      <c r="E456" s="2">
        <v>0.56999999999999995</v>
      </c>
      <c r="F456" s="2">
        <v>0</v>
      </c>
      <c r="G456" s="3">
        <f>C456+D456+E456*'disclaimers, notes, CFs'!$B$13+F456</f>
        <v>9.0530000000000008</v>
      </c>
    </row>
    <row r="457" spans="1:8" x14ac:dyDescent="0.3">
      <c r="A457" s="1">
        <v>36891</v>
      </c>
      <c r="B457" t="s">
        <v>132</v>
      </c>
      <c r="C457" s="2">
        <v>183.8</v>
      </c>
      <c r="D457" s="2">
        <v>20.2</v>
      </c>
      <c r="E457" s="2">
        <v>0.1</v>
      </c>
      <c r="F457" s="2">
        <v>0</v>
      </c>
      <c r="G457" s="3">
        <f>C457+D457+E457*'disclaimers, notes, CFs'!$B$13+F457</f>
        <v>204.19</v>
      </c>
    </row>
    <row r="458" spans="1:8" x14ac:dyDescent="0.3">
      <c r="A458" s="1">
        <v>36891</v>
      </c>
      <c r="B458" t="s">
        <v>90</v>
      </c>
      <c r="C458" s="2">
        <v>6.9</v>
      </c>
      <c r="D458" s="2">
        <v>41.78</v>
      </c>
      <c r="E458" s="2">
        <v>0</v>
      </c>
      <c r="F458" s="2">
        <v>0</v>
      </c>
      <c r="G458" s="3">
        <f>C458+D458+E458*'disclaimers, notes, CFs'!$B$13+F458</f>
        <v>48.68</v>
      </c>
    </row>
    <row r="459" spans="1:8" x14ac:dyDescent="0.3">
      <c r="A459" s="1">
        <v>36891</v>
      </c>
      <c r="B459" t="s">
        <v>91</v>
      </c>
      <c r="C459" s="2">
        <v>7.9</v>
      </c>
      <c r="D459" s="2">
        <v>1.4</v>
      </c>
      <c r="E459" s="2">
        <v>0.2</v>
      </c>
      <c r="F459" s="2">
        <v>0</v>
      </c>
      <c r="G459" s="3">
        <f>C459+D459+E459*'disclaimers, notes, CFs'!$B$13+F459</f>
        <v>9.6800000000000015</v>
      </c>
    </row>
    <row r="460" spans="1:8" x14ac:dyDescent="0.3">
      <c r="A460" s="1">
        <v>36891</v>
      </c>
      <c r="B460" t="s">
        <v>138</v>
      </c>
      <c r="C460" s="2">
        <v>0</v>
      </c>
      <c r="D460" s="2">
        <v>19.100000000000001</v>
      </c>
      <c r="E460" s="2">
        <v>0.27</v>
      </c>
      <c r="F460" s="2">
        <v>7.44</v>
      </c>
      <c r="G460" s="3">
        <f>C460+D460+E460*'disclaimers, notes, CFs'!$B$13+F460</f>
        <v>27.053000000000004</v>
      </c>
    </row>
    <row r="461" spans="1:8" x14ac:dyDescent="0.3">
      <c r="A461" s="1">
        <v>36891</v>
      </c>
      <c r="B461" t="s">
        <v>133</v>
      </c>
      <c r="C461" s="2">
        <v>31.11</v>
      </c>
      <c r="D461" s="2">
        <v>1.18</v>
      </c>
      <c r="E461" s="2">
        <v>0</v>
      </c>
      <c r="F461" s="2">
        <v>0</v>
      </c>
      <c r="G461" s="3">
        <f>C461+D461+E461*'disclaimers, notes, CFs'!$B$13+F461</f>
        <v>32.29</v>
      </c>
    </row>
    <row r="462" spans="1:8" x14ac:dyDescent="0.3">
      <c r="A462" s="1">
        <v>36891</v>
      </c>
      <c r="B462" t="s">
        <v>144</v>
      </c>
      <c r="C462" s="2">
        <v>0</v>
      </c>
      <c r="D462" s="2">
        <v>56.5</v>
      </c>
      <c r="E462" s="2">
        <v>0.47</v>
      </c>
      <c r="F462" s="2">
        <v>19.3</v>
      </c>
      <c r="G462" s="3">
        <f>C462+D462+E462*'disclaimers, notes, CFs'!$B$13+F462</f>
        <v>76.692999999999998</v>
      </c>
    </row>
    <row r="463" spans="1:8" x14ac:dyDescent="0.3">
      <c r="A463" s="1">
        <v>36891</v>
      </c>
      <c r="B463" t="s">
        <v>297</v>
      </c>
      <c r="C463" s="2">
        <v>0</v>
      </c>
      <c r="D463" s="2">
        <v>1.05</v>
      </c>
      <c r="E463" s="2">
        <v>0.24</v>
      </c>
      <c r="F463" s="2">
        <v>0.56000000000000005</v>
      </c>
      <c r="G463" s="3">
        <f>C463+D463+E463*'disclaimers, notes, CFs'!$B$13+F463</f>
        <v>2.0659999999999998</v>
      </c>
    </row>
    <row r="464" spans="1:8" x14ac:dyDescent="0.3">
      <c r="A464" s="1">
        <v>36891</v>
      </c>
      <c r="B464" t="s">
        <v>93</v>
      </c>
      <c r="C464" s="2">
        <v>13.6</v>
      </c>
      <c r="D464" s="2">
        <v>0.4</v>
      </c>
      <c r="E464" s="2">
        <v>0.38</v>
      </c>
      <c r="F464" s="2">
        <v>0</v>
      </c>
      <c r="G464" s="3">
        <f>C464+D464+E464*'disclaimers, notes, CFs'!$B$13+F464</f>
        <v>14.722</v>
      </c>
      <c r="H464" s="4">
        <v>0.222</v>
      </c>
    </row>
    <row r="465" spans="1:8" x14ac:dyDescent="0.3">
      <c r="A465" s="1">
        <v>36891</v>
      </c>
      <c r="B465" t="s">
        <v>134</v>
      </c>
      <c r="C465" s="2">
        <v>22</v>
      </c>
      <c r="D465" s="2">
        <v>0</v>
      </c>
      <c r="E465" s="2">
        <v>0</v>
      </c>
      <c r="F465" s="2">
        <v>0</v>
      </c>
      <c r="G465" s="3">
        <f>C465+D465+E465*'disclaimers, notes, CFs'!$B$13+F465</f>
        <v>22</v>
      </c>
    </row>
    <row r="466" spans="1:8" x14ac:dyDescent="0.3">
      <c r="A466" s="1">
        <v>36891</v>
      </c>
      <c r="B466" t="s">
        <v>135</v>
      </c>
      <c r="C466" s="2">
        <v>84.82</v>
      </c>
      <c r="D466" s="2">
        <v>15</v>
      </c>
      <c r="E466" s="2">
        <v>1.4</v>
      </c>
      <c r="F466" s="2">
        <v>0</v>
      </c>
      <c r="G466" s="3">
        <f>C466+D466+E466*'disclaimers, notes, CFs'!$B$13+F466</f>
        <v>102.47999999999999</v>
      </c>
    </row>
    <row r="467" spans="1:8" x14ac:dyDescent="0.3">
      <c r="A467" s="1">
        <v>36891</v>
      </c>
      <c r="B467" t="s">
        <v>94</v>
      </c>
      <c r="C467" s="2">
        <v>337</v>
      </c>
      <c r="D467" s="2">
        <v>35.4</v>
      </c>
      <c r="E467" s="2">
        <v>0</v>
      </c>
      <c r="F467" s="2">
        <v>7.38</v>
      </c>
      <c r="G467" s="3">
        <f>C467+D467+E467*'disclaimers, notes, CFs'!$B$13+F467</f>
        <v>379.78</v>
      </c>
    </row>
    <row r="468" spans="1:8" x14ac:dyDescent="0.3">
      <c r="A468" s="1">
        <v>36891</v>
      </c>
      <c r="B468" t="s">
        <v>114</v>
      </c>
      <c r="C468" s="2">
        <v>54.4</v>
      </c>
      <c r="D468" s="2">
        <v>7.27</v>
      </c>
      <c r="E468" s="2">
        <v>0</v>
      </c>
      <c r="F468" s="2">
        <v>0</v>
      </c>
      <c r="G468" s="3">
        <f>C468+D468+E468*'disclaimers, notes, CFs'!$B$13+F468</f>
        <v>61.67</v>
      </c>
    </row>
    <row r="469" spans="1:8" x14ac:dyDescent="0.3">
      <c r="A469" s="1">
        <v>36891</v>
      </c>
      <c r="B469" t="s">
        <v>95</v>
      </c>
      <c r="C469" s="2">
        <v>2</v>
      </c>
      <c r="D469" s="2">
        <v>6</v>
      </c>
      <c r="E469" s="2">
        <v>0</v>
      </c>
      <c r="F469" s="2">
        <v>0</v>
      </c>
      <c r="G469" s="3">
        <f>C469+D469+E469*'disclaimers, notes, CFs'!$B$13+F469</f>
        <v>8</v>
      </c>
    </row>
    <row r="470" spans="1:8" x14ac:dyDescent="0.3">
      <c r="A470" s="1">
        <v>36891</v>
      </c>
      <c r="B470" t="s">
        <v>115</v>
      </c>
      <c r="C470" s="2">
        <v>23.8</v>
      </c>
      <c r="D470" s="2">
        <v>1.4</v>
      </c>
      <c r="E470" s="2">
        <v>0</v>
      </c>
      <c r="F470" s="2">
        <v>0</v>
      </c>
      <c r="G470" s="3">
        <f>C470+D470+E470*'disclaimers, notes, CFs'!$B$13+F470</f>
        <v>25.2</v>
      </c>
    </row>
    <row r="471" spans="1:8" x14ac:dyDescent="0.3">
      <c r="A471" s="1">
        <v>36891</v>
      </c>
      <c r="B471" t="s">
        <v>139</v>
      </c>
      <c r="C471" s="2">
        <v>39.200000000000003</v>
      </c>
      <c r="D471" s="2">
        <v>2.15</v>
      </c>
      <c r="E471" s="2">
        <v>0</v>
      </c>
      <c r="F471" s="2">
        <v>0</v>
      </c>
      <c r="G471" s="3">
        <f>C471+D471+E471*'disclaimers, notes, CFs'!$B$13+F471</f>
        <v>41.35</v>
      </c>
    </row>
    <row r="472" spans="1:8" x14ac:dyDescent="0.3">
      <c r="A472" s="1">
        <v>36891</v>
      </c>
      <c r="B472" t="s">
        <v>96</v>
      </c>
      <c r="C472" s="2">
        <v>0</v>
      </c>
      <c r="D472" s="2">
        <v>108.36</v>
      </c>
      <c r="E472" s="2">
        <v>7.3</v>
      </c>
      <c r="F472" s="2">
        <v>28.05</v>
      </c>
      <c r="G472" s="3">
        <f>C472+D472+E472*'disclaimers, notes, CFs'!$B$13+F472</f>
        <v>150.28</v>
      </c>
    </row>
    <row r="473" spans="1:8" x14ac:dyDescent="0.3">
      <c r="A473" s="1">
        <v>36891</v>
      </c>
      <c r="B473" t="s">
        <v>299</v>
      </c>
      <c r="C473" s="2">
        <v>0</v>
      </c>
      <c r="D473" s="2">
        <v>53</v>
      </c>
      <c r="E473" s="2">
        <v>10.88</v>
      </c>
      <c r="F473" s="2">
        <v>24.23</v>
      </c>
      <c r="G473" s="3">
        <f>C473+D473+E473*'disclaimers, notes, CFs'!$B$13+F473</f>
        <v>97.902000000000001</v>
      </c>
    </row>
    <row r="474" spans="1:8" x14ac:dyDescent="0.3">
      <c r="A474" s="1">
        <v>36891</v>
      </c>
      <c r="B474" t="s">
        <v>97</v>
      </c>
      <c r="C474" s="2">
        <f>C473+C463</f>
        <v>0</v>
      </c>
      <c r="D474" s="2">
        <f t="shared" ref="D474:G474" si="21">D473+D463</f>
        <v>54.05</v>
      </c>
      <c r="E474" s="2">
        <f t="shared" si="21"/>
        <v>11.120000000000001</v>
      </c>
      <c r="F474" s="2">
        <f t="shared" si="21"/>
        <v>24.79</v>
      </c>
      <c r="G474" s="15">
        <f t="shared" si="21"/>
        <v>99.968000000000004</v>
      </c>
    </row>
    <row r="475" spans="1:8" x14ac:dyDescent="0.3">
      <c r="A475" s="1">
        <v>36891</v>
      </c>
      <c r="B475" t="s">
        <v>98</v>
      </c>
      <c r="C475" s="2">
        <v>225.3</v>
      </c>
      <c r="D475" s="2">
        <v>8.9</v>
      </c>
      <c r="E475" s="2">
        <v>6.8</v>
      </c>
      <c r="F475" s="2">
        <v>0</v>
      </c>
      <c r="G475" s="3">
        <f>C475+D475+E475*'disclaimers, notes, CFs'!$B$13+F475</f>
        <v>247.12</v>
      </c>
    </row>
    <row r="476" spans="1:8" x14ac:dyDescent="0.3">
      <c r="A476" s="1">
        <v>36891</v>
      </c>
      <c r="B476" t="s">
        <v>99</v>
      </c>
      <c r="C476" s="2">
        <v>566.91999999999996</v>
      </c>
      <c r="D476" s="2">
        <v>56.06</v>
      </c>
      <c r="E476" s="2">
        <v>14.37</v>
      </c>
      <c r="F476" s="2">
        <v>0</v>
      </c>
      <c r="G476" s="3">
        <f>C476+D476+E476*'disclaimers, notes, CFs'!$B$13+F476</f>
        <v>650.28300000000002</v>
      </c>
      <c r="H476" s="4">
        <v>0.85468690000000003</v>
      </c>
    </row>
    <row r="477" spans="1:8" x14ac:dyDescent="0.3">
      <c r="A477" s="1">
        <v>36891</v>
      </c>
      <c r="B477" t="s">
        <v>100</v>
      </c>
      <c r="C477" s="2">
        <v>45.7</v>
      </c>
      <c r="D477" s="2">
        <v>2.2999999999999998</v>
      </c>
      <c r="E477" s="2">
        <v>0.76</v>
      </c>
      <c r="F477" s="2">
        <v>0</v>
      </c>
      <c r="G477" s="3">
        <f>C477+D477+E477*'disclaimers, notes, CFs'!$B$13+F477</f>
        <v>49.444000000000003</v>
      </c>
    </row>
    <row r="478" spans="1:8" x14ac:dyDescent="0.3">
      <c r="A478" s="1">
        <v>36891</v>
      </c>
      <c r="B478" t="s">
        <v>101</v>
      </c>
      <c r="C478" s="2">
        <v>34.5</v>
      </c>
      <c r="D478" s="2">
        <v>6.06</v>
      </c>
      <c r="E478" s="2">
        <v>1.1100000000000001</v>
      </c>
      <c r="F478" s="2">
        <v>0</v>
      </c>
      <c r="G478" s="3">
        <f>C478+D478+E478*'disclaimers, notes, CFs'!$B$13+F478</f>
        <v>42.669000000000004</v>
      </c>
    </row>
    <row r="479" spans="1:8" x14ac:dyDescent="0.3">
      <c r="A479" s="1">
        <v>36891</v>
      </c>
      <c r="B479" t="s">
        <v>136</v>
      </c>
      <c r="C479" s="2">
        <v>10.3</v>
      </c>
      <c r="D479" s="2">
        <v>0.7</v>
      </c>
      <c r="E479" s="2">
        <v>0</v>
      </c>
      <c r="F479" s="2">
        <v>0</v>
      </c>
      <c r="G479" s="3">
        <f>C479+D479+E479*'disclaimers, notes, CFs'!$B$13+F479</f>
        <v>11</v>
      </c>
    </row>
    <row r="480" spans="1:8" x14ac:dyDescent="0.3">
      <c r="A480" s="1">
        <v>36891</v>
      </c>
      <c r="B480" t="s">
        <v>140</v>
      </c>
      <c r="C480" s="2">
        <v>6.5</v>
      </c>
      <c r="D480" s="2">
        <v>1.8</v>
      </c>
      <c r="E480" s="2">
        <v>0.3</v>
      </c>
      <c r="F480" s="2">
        <v>0</v>
      </c>
      <c r="G480" s="3">
        <f>C480+D480+E480*'disclaimers, notes, CFs'!$B$13+F480</f>
        <v>8.870000000000001</v>
      </c>
    </row>
    <row r="481" spans="1:7" x14ac:dyDescent="0.3">
      <c r="A481" s="1">
        <v>36891</v>
      </c>
      <c r="B481" t="s">
        <v>102</v>
      </c>
      <c r="C481" s="2">
        <v>26.4</v>
      </c>
      <c r="D481" s="2">
        <v>11.52</v>
      </c>
      <c r="E481" s="2">
        <v>1.23</v>
      </c>
      <c r="F481" s="2">
        <v>0</v>
      </c>
      <c r="G481" s="3">
        <f>C481+D481+E481*'disclaimers, notes, CFs'!$B$13+F481</f>
        <v>40.257000000000005</v>
      </c>
    </row>
    <row r="482" spans="1:7" x14ac:dyDescent="0.3">
      <c r="A482" s="1">
        <v>36891</v>
      </c>
      <c r="B482" t="s">
        <v>103</v>
      </c>
      <c r="C482" s="2">
        <v>34.200000000000003</v>
      </c>
      <c r="D482" s="2">
        <v>2.4700000000000002</v>
      </c>
      <c r="E482" s="2">
        <v>0.86</v>
      </c>
      <c r="F482" s="2">
        <v>0</v>
      </c>
      <c r="G482" s="3">
        <f>C482+D482+E482*'disclaimers, notes, CFs'!$B$13+F482</f>
        <v>38.304000000000002</v>
      </c>
    </row>
    <row r="483" spans="1:7" x14ac:dyDescent="0.3">
      <c r="A483" s="1">
        <v>36891</v>
      </c>
      <c r="B483" t="s">
        <v>104</v>
      </c>
      <c r="C483" s="2">
        <v>5.2</v>
      </c>
      <c r="D483" s="2">
        <v>0.39</v>
      </c>
      <c r="E483" s="2">
        <v>0.13</v>
      </c>
      <c r="F483" s="2">
        <v>0</v>
      </c>
      <c r="G483" s="3">
        <f>C483+D483+E483*'disclaimers, notes, CFs'!$B$13+F483</f>
        <v>5.8369999999999997</v>
      </c>
    </row>
    <row r="484" spans="1:7" x14ac:dyDescent="0.3">
      <c r="A484" s="1">
        <v>36891</v>
      </c>
      <c r="B484" t="s">
        <v>105</v>
      </c>
      <c r="C484" s="2">
        <v>213.43</v>
      </c>
      <c r="D484" s="2">
        <v>665.06</v>
      </c>
      <c r="E484" s="2">
        <v>10.1</v>
      </c>
      <c r="F484" s="2">
        <v>0</v>
      </c>
      <c r="G484" s="3">
        <f>C484+D484+E484*'disclaimers, notes, CFs'!$B$13+F484</f>
        <v>897.68000000000006</v>
      </c>
    </row>
    <row r="485" spans="1:7" x14ac:dyDescent="0.3">
      <c r="A485" s="1">
        <v>36891</v>
      </c>
      <c r="B485" t="s">
        <v>147</v>
      </c>
      <c r="C485" s="2">
        <v>0</v>
      </c>
      <c r="D485" s="2">
        <v>24.01</v>
      </c>
      <c r="E485" s="2">
        <v>0.09</v>
      </c>
      <c r="F485" s="2">
        <v>6.05</v>
      </c>
      <c r="G485" s="3">
        <f>C485+D485+E485*'disclaimers, notes, CFs'!$B$13+F485</f>
        <v>30.231000000000002</v>
      </c>
    </row>
    <row r="486" spans="1:7" x14ac:dyDescent="0.3">
      <c r="A486" s="1">
        <v>36891</v>
      </c>
      <c r="B486" t="s">
        <v>106</v>
      </c>
      <c r="C486" s="2">
        <v>76.319999999999993</v>
      </c>
      <c r="D486" s="2">
        <v>3.71</v>
      </c>
      <c r="E486" s="2">
        <v>2.57</v>
      </c>
      <c r="F486" s="2">
        <v>0</v>
      </c>
      <c r="G486" s="3">
        <f>C486+D486+E486*'disclaimers, notes, CFs'!$B$13+F486</f>
        <v>84.912999999999982</v>
      </c>
    </row>
    <row r="487" spans="1:7" x14ac:dyDescent="0.3">
      <c r="A487" s="1">
        <v>36891</v>
      </c>
      <c r="B487" t="s">
        <v>107</v>
      </c>
      <c r="C487" s="2">
        <v>149.33000000000001</v>
      </c>
      <c r="D487" s="2">
        <v>24.83</v>
      </c>
      <c r="E487" s="2">
        <v>3.76</v>
      </c>
      <c r="F487" s="2">
        <v>0</v>
      </c>
      <c r="G487" s="3">
        <f>C487+D487+E487*'disclaimers, notes, CFs'!$B$13+F487</f>
        <v>181.30400000000003</v>
      </c>
    </row>
    <row r="488" spans="1:7" x14ac:dyDescent="0.3">
      <c r="A488" s="1">
        <v>36891</v>
      </c>
      <c r="B488" t="s">
        <v>108</v>
      </c>
      <c r="C488" s="2">
        <v>4.88</v>
      </c>
      <c r="D488" s="2">
        <v>0</v>
      </c>
      <c r="E488" s="2">
        <v>0</v>
      </c>
      <c r="F488" s="2">
        <v>0</v>
      </c>
      <c r="G488" s="3">
        <f>C488+D488+E488*'disclaimers, notes, CFs'!$B$13+F488</f>
        <v>4.88</v>
      </c>
    </row>
    <row r="489" spans="1:7" x14ac:dyDescent="0.3">
      <c r="A489" s="1">
        <v>36891</v>
      </c>
      <c r="B489" t="s">
        <v>109</v>
      </c>
      <c r="C489" s="2">
        <v>54.5</v>
      </c>
      <c r="D489" s="2">
        <v>4.16</v>
      </c>
      <c r="E489" s="2">
        <v>1.1499999999999999</v>
      </c>
      <c r="F489" s="2">
        <v>0</v>
      </c>
      <c r="G489" s="3">
        <f>C489+D489+E489*'disclaimers, notes, CFs'!$B$13+F489</f>
        <v>60.844999999999999</v>
      </c>
    </row>
    <row r="490" spans="1:7" x14ac:dyDescent="0.3">
      <c r="A490" s="1">
        <v>36891</v>
      </c>
      <c r="B490" t="s">
        <v>110</v>
      </c>
      <c r="C490" s="2">
        <v>29.8</v>
      </c>
      <c r="D490" s="2">
        <v>2.09</v>
      </c>
      <c r="E490" s="2">
        <v>0</v>
      </c>
      <c r="F490" s="2">
        <v>0</v>
      </c>
      <c r="G490" s="3">
        <f>C490+D490+E490*'disclaimers, notes, CFs'!$B$13+F490</f>
        <v>31.89</v>
      </c>
    </row>
    <row r="491" spans="1:7" x14ac:dyDescent="0.3">
      <c r="A491" s="1">
        <v>36891</v>
      </c>
      <c r="B491" t="s">
        <v>117</v>
      </c>
      <c r="C491" s="2">
        <v>37.1</v>
      </c>
      <c r="D491" s="2">
        <v>0</v>
      </c>
      <c r="E491" s="2">
        <v>0</v>
      </c>
      <c r="F491" s="2">
        <v>0</v>
      </c>
      <c r="G491" s="3">
        <f>C491+D491+E491*'disclaimers, notes, CFs'!$B$13+F491</f>
        <v>37.1</v>
      </c>
    </row>
    <row r="492" spans="1:7" x14ac:dyDescent="0.3">
      <c r="A492" s="1">
        <v>36891</v>
      </c>
      <c r="B492" t="s">
        <v>111</v>
      </c>
      <c r="C492" s="2">
        <v>8.1300000000000008</v>
      </c>
      <c r="D492" s="2">
        <v>0</v>
      </c>
      <c r="E492" s="2">
        <v>0</v>
      </c>
      <c r="F492" s="2">
        <v>0</v>
      </c>
      <c r="G492" s="3">
        <f>C492+D492+E492*'disclaimers, notes, CFs'!$B$13+F492</f>
        <v>8.1300000000000008</v>
      </c>
    </row>
    <row r="493" spans="1:7" x14ac:dyDescent="0.3">
      <c r="A493" s="1">
        <v>36891</v>
      </c>
      <c r="B493" t="s">
        <v>137</v>
      </c>
      <c r="C493" s="2">
        <v>68.5</v>
      </c>
      <c r="D493" s="2">
        <v>190.7</v>
      </c>
      <c r="E493" s="2">
        <v>27.6</v>
      </c>
      <c r="F493" s="2">
        <v>44.5</v>
      </c>
      <c r="G493" s="3">
        <f>C493+D493+E493*'disclaimers, notes, CFs'!$B$13+F493</f>
        <v>356.14</v>
      </c>
    </row>
    <row r="494" spans="1:7" x14ac:dyDescent="0.3">
      <c r="A494" s="1">
        <v>37256</v>
      </c>
      <c r="B494" t="s">
        <v>112</v>
      </c>
      <c r="C494" s="2">
        <v>72.380553000000006</v>
      </c>
      <c r="D494" s="2">
        <v>2.8739999999999997</v>
      </c>
      <c r="E494" s="2">
        <v>0</v>
      </c>
      <c r="F494" s="2">
        <v>0</v>
      </c>
      <c r="G494" s="3">
        <f>C494+D494+E494*'disclaimers, notes, CFs'!$B$13+F494</f>
        <v>75.254553000000001</v>
      </c>
    </row>
    <row r="495" spans="1:7" x14ac:dyDescent="0.3">
      <c r="A495" s="1">
        <v>37256</v>
      </c>
      <c r="B495" t="s">
        <v>79</v>
      </c>
      <c r="C495" s="2">
        <v>44.929000000000002</v>
      </c>
      <c r="D495" s="2">
        <v>2.5499999999999998</v>
      </c>
      <c r="E495" s="2">
        <v>0.73</v>
      </c>
      <c r="F495" s="2">
        <v>0</v>
      </c>
      <c r="G495" s="3">
        <f>C495+D495+E495*'disclaimers, notes, CFs'!$B$13+F495</f>
        <v>48.866</v>
      </c>
    </row>
    <row r="496" spans="1:7" x14ac:dyDescent="0.3">
      <c r="A496" s="1">
        <v>37256</v>
      </c>
      <c r="B496" t="s">
        <v>130</v>
      </c>
      <c r="C496" s="2">
        <v>137.01</v>
      </c>
      <c r="D496" s="2">
        <v>7.4193740000000004</v>
      </c>
      <c r="E496" s="2">
        <v>1.97</v>
      </c>
      <c r="F496" s="2">
        <v>0</v>
      </c>
      <c r="G496" s="3">
        <f>C496+D496+E496*'disclaimers, notes, CFs'!$B$13+F496</f>
        <v>148.17237399999999</v>
      </c>
    </row>
    <row r="497" spans="1:8" x14ac:dyDescent="0.3">
      <c r="A497" s="1">
        <v>37256</v>
      </c>
      <c r="B497" t="s">
        <v>1</v>
      </c>
      <c r="C497" s="2">
        <v>478.494598</v>
      </c>
      <c r="D497" s="2">
        <v>173.970595</v>
      </c>
      <c r="E497" s="2">
        <v>13.969674000000001</v>
      </c>
      <c r="F497" s="2">
        <v>0</v>
      </c>
      <c r="G497" s="3">
        <f>C497+D497+E497*'disclaimers, notes, CFs'!$B$13+F497</f>
        <v>679.0075736</v>
      </c>
    </row>
    <row r="498" spans="1:8" x14ac:dyDescent="0.3">
      <c r="A498" s="1">
        <v>37256</v>
      </c>
      <c r="B498" t="s">
        <v>80</v>
      </c>
      <c r="C498" s="2">
        <v>108.46059500000001</v>
      </c>
      <c r="D498" s="2">
        <v>45.260066999999999</v>
      </c>
      <c r="E498" s="2">
        <v>4.078309</v>
      </c>
      <c r="F498" s="2">
        <v>0</v>
      </c>
      <c r="G498" s="3">
        <f>C498+D498+E498*'disclaimers, notes, CFs'!$B$13+F498</f>
        <v>161.46944909999999</v>
      </c>
    </row>
    <row r="499" spans="1:8" x14ac:dyDescent="0.3">
      <c r="A499" s="1">
        <v>37256</v>
      </c>
      <c r="B499" t="s">
        <v>81</v>
      </c>
      <c r="C499" s="2">
        <v>13.561516000000001</v>
      </c>
      <c r="D499" s="2">
        <v>6.6200709999999994</v>
      </c>
      <c r="E499" s="2">
        <v>0.65984599999999993</v>
      </c>
      <c r="F499" s="2">
        <v>0</v>
      </c>
      <c r="G499" s="3">
        <f>C499+D499+E499*'disclaimers, notes, CFs'!$B$13+F499</f>
        <v>21.4352944</v>
      </c>
    </row>
    <row r="500" spans="1:8" x14ac:dyDescent="0.3">
      <c r="A500" s="1">
        <v>37256</v>
      </c>
      <c r="B500" t="s">
        <v>141</v>
      </c>
      <c r="C500" s="2">
        <v>16.07</v>
      </c>
      <c r="D500" s="2">
        <v>3.58</v>
      </c>
      <c r="E500" s="2">
        <v>0.09</v>
      </c>
      <c r="F500" s="2">
        <v>0</v>
      </c>
      <c r="G500" s="3">
        <f>C500+D500+E500*'disclaimers, notes, CFs'!$B$13+F500</f>
        <v>19.820999999999998</v>
      </c>
    </row>
    <row r="501" spans="1:8" x14ac:dyDescent="0.3">
      <c r="A501" s="1">
        <v>37256</v>
      </c>
      <c r="B501" t="s">
        <v>82</v>
      </c>
      <c r="C501" s="2">
        <v>0</v>
      </c>
      <c r="D501" s="2">
        <v>121.6</v>
      </c>
      <c r="E501" s="2">
        <v>0</v>
      </c>
      <c r="F501" s="2">
        <v>0.45300000000000001</v>
      </c>
      <c r="G501" s="3">
        <f>C501+D501+E501*'disclaimers, notes, CFs'!$B$13+F501</f>
        <v>122.053</v>
      </c>
      <c r="H501" s="4">
        <v>0.60819999999999996</v>
      </c>
    </row>
    <row r="502" spans="1:8" x14ac:dyDescent="0.3">
      <c r="A502" s="1">
        <v>37256</v>
      </c>
      <c r="B502" t="s">
        <v>131</v>
      </c>
      <c r="C502" s="2">
        <v>3.5880000000000001</v>
      </c>
      <c r="D502" s="2">
        <v>0</v>
      </c>
      <c r="E502" s="2">
        <v>0</v>
      </c>
      <c r="F502" s="2">
        <v>0</v>
      </c>
      <c r="G502" s="3">
        <f>C502+D502+E502*'disclaimers, notes, CFs'!$B$13+F502</f>
        <v>3.5880000000000001</v>
      </c>
    </row>
    <row r="503" spans="1:8" x14ac:dyDescent="0.3">
      <c r="A503" s="1">
        <v>37256</v>
      </c>
      <c r="B503" t="s">
        <v>142</v>
      </c>
      <c r="C503" s="2">
        <v>120</v>
      </c>
      <c r="D503" s="2">
        <v>0</v>
      </c>
      <c r="E503" s="2">
        <v>0</v>
      </c>
      <c r="F503" s="2">
        <v>0</v>
      </c>
      <c r="G503" s="3">
        <f>C503+D503+E503*'disclaimers, notes, CFs'!$B$13+F503</f>
        <v>120</v>
      </c>
    </row>
    <row r="504" spans="1:8" x14ac:dyDescent="0.3">
      <c r="A504" s="1">
        <v>37256</v>
      </c>
      <c r="B504" t="s">
        <v>84</v>
      </c>
      <c r="C504" s="2">
        <v>335.15899999999999</v>
      </c>
      <c r="D504" s="2">
        <v>22.16</v>
      </c>
      <c r="E504" s="2">
        <v>1.98</v>
      </c>
      <c r="F504" s="2">
        <v>0</v>
      </c>
      <c r="G504" s="3">
        <f>C504+D504+E504*'disclaimers, notes, CFs'!$B$13+F504</f>
        <v>361.08100000000002</v>
      </c>
    </row>
    <row r="505" spans="1:8" x14ac:dyDescent="0.3">
      <c r="A505" s="1">
        <v>37256</v>
      </c>
      <c r="B505" t="s">
        <v>113</v>
      </c>
      <c r="C505" s="2">
        <v>40.215000000000003</v>
      </c>
      <c r="D505" s="2">
        <v>47.42</v>
      </c>
      <c r="E505" s="2">
        <v>5.82</v>
      </c>
      <c r="F505" s="2">
        <v>0</v>
      </c>
      <c r="G505" s="3">
        <f>C505+D505+E505*'disclaimers, notes, CFs'!$B$13+F505</f>
        <v>98.693000000000012</v>
      </c>
    </row>
    <row r="506" spans="1:8" x14ac:dyDescent="0.3">
      <c r="A506" s="1">
        <v>37256</v>
      </c>
      <c r="B506" t="s">
        <v>87</v>
      </c>
      <c r="C506" s="2">
        <v>0</v>
      </c>
      <c r="D506" s="2">
        <v>10.06</v>
      </c>
      <c r="E506" s="2">
        <v>1.3075000000000001</v>
      </c>
      <c r="F506" s="2">
        <v>3.145</v>
      </c>
      <c r="G506" s="3">
        <f>C506+D506+E506*'disclaimers, notes, CFs'!$B$13+F506</f>
        <v>15.689250000000001</v>
      </c>
    </row>
    <row r="507" spans="1:8" x14ac:dyDescent="0.3">
      <c r="A507" s="1">
        <v>37256</v>
      </c>
      <c r="B507" t="s">
        <v>88</v>
      </c>
      <c r="C507" s="2">
        <v>34.1</v>
      </c>
      <c r="D507" s="2">
        <v>5.8</v>
      </c>
      <c r="E507" s="2">
        <v>1.7769999999999999</v>
      </c>
      <c r="F507" s="2">
        <v>0</v>
      </c>
      <c r="G507" s="3">
        <f>C507+D507+E507*'disclaimers, notes, CFs'!$B$13+F507</f>
        <v>43.276299999999999</v>
      </c>
    </row>
    <row r="508" spans="1:8" x14ac:dyDescent="0.3">
      <c r="A508" s="1">
        <v>37256</v>
      </c>
      <c r="B508" t="s">
        <v>132</v>
      </c>
      <c r="C508" s="2">
        <v>178</v>
      </c>
      <c r="D508" s="2">
        <v>28.186999999999998</v>
      </c>
      <c r="E508" s="2">
        <v>1.1499999999999999</v>
      </c>
      <c r="F508" s="2">
        <v>0</v>
      </c>
      <c r="G508" s="3">
        <f>C508+D508+E508*'disclaimers, notes, CFs'!$B$13+F508</f>
        <v>208.37200000000001</v>
      </c>
    </row>
    <row r="509" spans="1:8" x14ac:dyDescent="0.3">
      <c r="A509" s="1">
        <v>37256</v>
      </c>
      <c r="B509" t="s">
        <v>90</v>
      </c>
      <c r="C509" s="2">
        <v>6.9</v>
      </c>
      <c r="D509" s="2">
        <v>41.78</v>
      </c>
      <c r="E509" s="2">
        <v>0</v>
      </c>
      <c r="F509" s="2">
        <v>0</v>
      </c>
      <c r="G509" s="3">
        <f>C509+D509+E509*'disclaimers, notes, CFs'!$B$13+F509</f>
        <v>48.68</v>
      </c>
    </row>
    <row r="510" spans="1:8" x14ac:dyDescent="0.3">
      <c r="A510" s="1">
        <v>37256</v>
      </c>
      <c r="B510" t="s">
        <v>91</v>
      </c>
      <c r="C510" s="2">
        <v>7.8179170000000004</v>
      </c>
      <c r="D510" s="2">
        <v>1.5587420000000001</v>
      </c>
      <c r="E510" s="2">
        <v>0.22310199999999999</v>
      </c>
      <c r="F510" s="2">
        <v>0</v>
      </c>
      <c r="G510" s="3">
        <f>C510+D510+E510*'disclaimers, notes, CFs'!$B$13+F510</f>
        <v>9.8005528000000002</v>
      </c>
    </row>
    <row r="511" spans="1:8" x14ac:dyDescent="0.3">
      <c r="A511" s="1">
        <v>37256</v>
      </c>
      <c r="B511" t="s">
        <v>138</v>
      </c>
      <c r="C511" s="2">
        <v>4.97</v>
      </c>
      <c r="D511" s="2">
        <v>12.9</v>
      </c>
      <c r="E511" s="2">
        <v>0.1</v>
      </c>
      <c r="F511" s="2">
        <v>0</v>
      </c>
      <c r="G511" s="3">
        <f>C511+D511+E511*'disclaimers, notes, CFs'!$B$13+F511</f>
        <v>18.060000000000002</v>
      </c>
    </row>
    <row r="512" spans="1:8" x14ac:dyDescent="0.3">
      <c r="A512" s="1">
        <v>37256</v>
      </c>
      <c r="B512" t="s">
        <v>133</v>
      </c>
      <c r="C512" s="2">
        <v>31.1</v>
      </c>
      <c r="D512" s="2">
        <v>0.80800000000000005</v>
      </c>
      <c r="E512" s="2">
        <v>0</v>
      </c>
      <c r="F512" s="2">
        <v>0</v>
      </c>
      <c r="G512" s="3">
        <f>C512+D512+E512*'disclaimers, notes, CFs'!$B$13+F512</f>
        <v>31.908000000000001</v>
      </c>
    </row>
    <row r="513" spans="1:8" x14ac:dyDescent="0.3">
      <c r="A513" s="1">
        <v>37256</v>
      </c>
      <c r="B513" t="s">
        <v>143</v>
      </c>
      <c r="C513" s="2">
        <v>0</v>
      </c>
      <c r="D513" s="2">
        <v>34.9</v>
      </c>
      <c r="E513" s="2">
        <v>8.5</v>
      </c>
      <c r="F513" s="2">
        <v>34.6</v>
      </c>
      <c r="G513" s="3">
        <f>C513+D513+E513*'disclaimers, notes, CFs'!$B$13+F513</f>
        <v>85.65</v>
      </c>
    </row>
    <row r="514" spans="1:8" x14ac:dyDescent="0.3">
      <c r="A514" s="1">
        <v>37256</v>
      </c>
      <c r="B514" t="s">
        <v>144</v>
      </c>
      <c r="C514" s="2">
        <v>0</v>
      </c>
      <c r="D514" s="2">
        <v>54.2</v>
      </c>
      <c r="E514" s="2">
        <v>0.46</v>
      </c>
      <c r="F514" s="2">
        <v>20.57</v>
      </c>
      <c r="G514" s="3">
        <f>C514+D514+E514*'disclaimers, notes, CFs'!$B$13+F514</f>
        <v>75.644000000000005</v>
      </c>
    </row>
    <row r="515" spans="1:8" x14ac:dyDescent="0.3">
      <c r="A515" s="1">
        <v>37256</v>
      </c>
      <c r="B515" t="s">
        <v>145</v>
      </c>
      <c r="C515" s="2">
        <v>0</v>
      </c>
      <c r="D515" s="2">
        <v>19.77</v>
      </c>
      <c r="E515" s="2">
        <v>4.2</v>
      </c>
      <c r="F515" s="2">
        <v>5.51</v>
      </c>
      <c r="G515" s="3">
        <f>C515+D515+E515*'disclaimers, notes, CFs'!$B$13+F515</f>
        <v>33.26</v>
      </c>
    </row>
    <row r="516" spans="1:8" x14ac:dyDescent="0.3">
      <c r="A516" s="1">
        <v>37256</v>
      </c>
      <c r="B516" t="s">
        <v>93</v>
      </c>
      <c r="C516" s="2">
        <v>13.584</v>
      </c>
      <c r="D516" s="2">
        <v>0.41299999999999998</v>
      </c>
      <c r="E516" s="2">
        <v>0.38</v>
      </c>
      <c r="F516" s="2">
        <v>0</v>
      </c>
      <c r="G516" s="3">
        <f>C516+D516+E516*'disclaimers, notes, CFs'!$B$13+F516</f>
        <v>14.718999999999999</v>
      </c>
      <c r="H516" s="4">
        <v>0.222</v>
      </c>
    </row>
    <row r="517" spans="1:8" x14ac:dyDescent="0.3">
      <c r="A517" s="1">
        <v>37256</v>
      </c>
      <c r="B517" t="s">
        <v>134</v>
      </c>
      <c r="C517" s="2">
        <v>23.7</v>
      </c>
      <c r="D517" s="2">
        <v>0</v>
      </c>
      <c r="E517" s="2">
        <v>0</v>
      </c>
      <c r="F517" s="2">
        <v>0</v>
      </c>
      <c r="G517" s="3">
        <f>C517+D517+E517*'disclaimers, notes, CFs'!$B$13+F517</f>
        <v>23.7</v>
      </c>
    </row>
    <row r="518" spans="1:8" x14ac:dyDescent="0.3">
      <c r="A518" s="1">
        <v>37256</v>
      </c>
      <c r="B518" t="s">
        <v>135</v>
      </c>
      <c r="C518" s="2">
        <v>84.82</v>
      </c>
      <c r="D518" s="2">
        <v>13.525</v>
      </c>
      <c r="E518" s="2">
        <v>1.2984</v>
      </c>
      <c r="F518" s="2">
        <v>0</v>
      </c>
      <c r="G518" s="3">
        <f>C518+D518+E518*'disclaimers, notes, CFs'!$B$13+F518</f>
        <v>100.81196</v>
      </c>
    </row>
    <row r="519" spans="1:8" x14ac:dyDescent="0.3">
      <c r="A519" s="1">
        <v>37256</v>
      </c>
      <c r="B519" t="s">
        <v>94</v>
      </c>
      <c r="C519" s="2">
        <v>346</v>
      </c>
      <c r="D519" s="2">
        <v>89</v>
      </c>
      <c r="E519" s="2">
        <v>0</v>
      </c>
      <c r="F519" s="2">
        <v>0</v>
      </c>
      <c r="G519" s="3">
        <f>C519+D519+E519*'disclaimers, notes, CFs'!$B$13+F519</f>
        <v>435</v>
      </c>
    </row>
    <row r="520" spans="1:8" x14ac:dyDescent="0.3">
      <c r="A520" s="1">
        <v>37256</v>
      </c>
      <c r="B520" t="s">
        <v>114</v>
      </c>
      <c r="C520" s="2">
        <v>53.989720000000005</v>
      </c>
      <c r="D520" s="2">
        <v>7.026294</v>
      </c>
      <c r="E520" s="2">
        <v>0</v>
      </c>
      <c r="F520" s="2">
        <v>0</v>
      </c>
      <c r="G520" s="3">
        <f>C520+D520+E520*'disclaimers, notes, CFs'!$B$13+F520</f>
        <v>61.016014000000006</v>
      </c>
    </row>
    <row r="521" spans="1:8" x14ac:dyDescent="0.3">
      <c r="A521" s="1">
        <v>37256</v>
      </c>
      <c r="B521" t="s">
        <v>95</v>
      </c>
      <c r="C521" s="2">
        <v>2</v>
      </c>
      <c r="D521" s="2">
        <v>6</v>
      </c>
      <c r="E521" s="2">
        <v>0</v>
      </c>
      <c r="F521" s="2">
        <v>0</v>
      </c>
      <c r="G521" s="3">
        <f>C521+D521+E521*'disclaimers, notes, CFs'!$B$13+F521</f>
        <v>8</v>
      </c>
    </row>
    <row r="522" spans="1:8" x14ac:dyDescent="0.3">
      <c r="A522" s="1">
        <v>37256</v>
      </c>
      <c r="B522" t="s">
        <v>115</v>
      </c>
      <c r="C522" s="2">
        <v>24.5</v>
      </c>
      <c r="D522" s="2">
        <v>0.83</v>
      </c>
      <c r="E522" s="2">
        <v>0</v>
      </c>
      <c r="F522" s="2">
        <v>0</v>
      </c>
      <c r="G522" s="3">
        <f>C522+D522+E522*'disclaimers, notes, CFs'!$B$13+F522</f>
        <v>25.33</v>
      </c>
    </row>
    <row r="523" spans="1:8" x14ac:dyDescent="0.3">
      <c r="A523" s="1">
        <v>37256</v>
      </c>
      <c r="B523" t="s">
        <v>149</v>
      </c>
      <c r="C523" s="2">
        <v>0</v>
      </c>
      <c r="D523" s="2">
        <v>5.31</v>
      </c>
      <c r="E523" s="2">
        <v>1.4786320000000002</v>
      </c>
      <c r="F523" s="2">
        <v>3</v>
      </c>
      <c r="G523" s="3">
        <f>C523+D523+E523*'disclaimers, notes, CFs'!$B$13+F523</f>
        <v>11.119400799999999</v>
      </c>
    </row>
    <row r="524" spans="1:8" x14ac:dyDescent="0.3">
      <c r="A524" s="1">
        <v>37256</v>
      </c>
      <c r="B524" t="s">
        <v>96</v>
      </c>
      <c r="C524" s="2">
        <v>0</v>
      </c>
      <c r="D524" s="2">
        <v>104</v>
      </c>
      <c r="E524" s="2">
        <v>6.9</v>
      </c>
      <c r="F524" s="2">
        <v>27</v>
      </c>
      <c r="G524" s="3">
        <f>C524+D524+E524*'disclaimers, notes, CFs'!$B$13+F524</f>
        <v>144.11000000000001</v>
      </c>
    </row>
    <row r="525" spans="1:8" x14ac:dyDescent="0.3">
      <c r="A525" s="1">
        <v>37256</v>
      </c>
      <c r="B525" t="s">
        <v>97</v>
      </c>
      <c r="C525" s="2">
        <v>0</v>
      </c>
      <c r="D525" s="2">
        <v>55.15</v>
      </c>
      <c r="E525" s="2">
        <v>11.27</v>
      </c>
      <c r="F525" s="2">
        <v>25.15</v>
      </c>
      <c r="G525" s="3">
        <f>C525+D525+E525*'disclaimers, notes, CFs'!$B$13+F525</f>
        <v>101.71299999999999</v>
      </c>
    </row>
    <row r="526" spans="1:8" x14ac:dyDescent="0.3">
      <c r="A526" s="1">
        <v>37256</v>
      </c>
      <c r="B526" t="s">
        <v>98</v>
      </c>
      <c r="C526" s="2">
        <v>231.55</v>
      </c>
      <c r="D526" s="2">
        <v>8.9</v>
      </c>
      <c r="E526" s="2">
        <v>6.74</v>
      </c>
      <c r="F526" s="2">
        <v>0</v>
      </c>
      <c r="G526" s="3">
        <f>C526+D526+E526*'disclaimers, notes, CFs'!$B$13+F526</f>
        <v>253.25600000000003</v>
      </c>
    </row>
    <row r="527" spans="1:8" x14ac:dyDescent="0.3">
      <c r="A527" s="1">
        <v>37256</v>
      </c>
      <c r="B527" t="s">
        <v>146</v>
      </c>
      <c r="C527" s="2">
        <v>0</v>
      </c>
      <c r="D527" s="2">
        <v>163.53772600000002</v>
      </c>
      <c r="E527" s="2">
        <v>5.0958300000000003</v>
      </c>
      <c r="F527" s="2">
        <v>18.127742000000001</v>
      </c>
      <c r="G527" s="3">
        <f>C527+D527+E527*'disclaimers, notes, CFs'!$B$13+F527</f>
        <v>191.34754500000003</v>
      </c>
    </row>
    <row r="528" spans="1:8" x14ac:dyDescent="0.3">
      <c r="A528" s="1">
        <v>37256</v>
      </c>
      <c r="B528" t="s">
        <v>99</v>
      </c>
      <c r="C528" s="2">
        <v>561.39</v>
      </c>
      <c r="D528" s="2">
        <v>58.442549999999997</v>
      </c>
      <c r="E528" s="2">
        <v>14.37</v>
      </c>
      <c r="F528" s="2">
        <v>0</v>
      </c>
      <c r="G528" s="3">
        <f>C528+D528+E528*'disclaimers, notes, CFs'!$B$13+F528</f>
        <v>647.13554999999997</v>
      </c>
      <c r="H528" s="4">
        <v>0.85468690000000003</v>
      </c>
    </row>
    <row r="529" spans="1:7" x14ac:dyDescent="0.3">
      <c r="A529" s="1">
        <v>37256</v>
      </c>
      <c r="B529" t="s">
        <v>100</v>
      </c>
      <c r="C529" s="2">
        <v>40.045899999999996</v>
      </c>
      <c r="D529" s="2">
        <v>2.7877000000000001</v>
      </c>
      <c r="E529" s="2">
        <v>0.842754</v>
      </c>
      <c r="F529" s="2">
        <v>0</v>
      </c>
      <c r="G529" s="3">
        <f>C529+D529+E529*'disclaimers, notes, CFs'!$B$13+F529</f>
        <v>44.4348326</v>
      </c>
    </row>
    <row r="530" spans="1:7" x14ac:dyDescent="0.3">
      <c r="A530" s="1">
        <v>37256</v>
      </c>
      <c r="B530" t="s">
        <v>101</v>
      </c>
      <c r="C530" s="2">
        <v>37.143999999999998</v>
      </c>
      <c r="D530" s="2">
        <v>4.0510000000000002</v>
      </c>
      <c r="E530" s="2">
        <v>1.26</v>
      </c>
      <c r="F530" s="2">
        <v>0</v>
      </c>
      <c r="G530" s="3">
        <f>C530+D530+E530*'disclaimers, notes, CFs'!$B$13+F530</f>
        <v>43.588999999999999</v>
      </c>
    </row>
    <row r="531" spans="1:7" x14ac:dyDescent="0.3">
      <c r="A531" s="1">
        <v>37256</v>
      </c>
      <c r="B531" t="s">
        <v>136</v>
      </c>
      <c r="C531" s="2">
        <v>12.658999999999999</v>
      </c>
      <c r="D531" s="2">
        <v>0</v>
      </c>
      <c r="E531" s="2">
        <v>0</v>
      </c>
      <c r="F531" s="2">
        <v>0</v>
      </c>
      <c r="G531" s="3">
        <f>C531+D531+E531*'disclaimers, notes, CFs'!$B$13+F531</f>
        <v>12.658999999999999</v>
      </c>
    </row>
    <row r="532" spans="1:7" x14ac:dyDescent="0.3">
      <c r="A532" s="1">
        <v>37256</v>
      </c>
      <c r="B532" t="s">
        <v>140</v>
      </c>
      <c r="C532" s="2">
        <v>7.2196999999999996</v>
      </c>
      <c r="D532" s="2">
        <v>2.4129999999999998</v>
      </c>
      <c r="E532" s="2">
        <v>0.26665</v>
      </c>
      <c r="F532" s="2">
        <v>0</v>
      </c>
      <c r="G532" s="3">
        <f>C532+D532+E532*'disclaimers, notes, CFs'!$B$13+F532</f>
        <v>10.139334999999999</v>
      </c>
    </row>
    <row r="533" spans="1:7" x14ac:dyDescent="0.3">
      <c r="A533" s="1">
        <v>37256</v>
      </c>
      <c r="B533" t="s">
        <v>102</v>
      </c>
      <c r="C533" s="2">
        <v>25.804269999999999</v>
      </c>
      <c r="D533" s="2">
        <v>11.413838999999999</v>
      </c>
      <c r="E533" s="2">
        <v>1.2216309999999999</v>
      </c>
      <c r="F533" s="2">
        <v>0</v>
      </c>
      <c r="G533" s="3">
        <f>C533+D533+E533*'disclaimers, notes, CFs'!$B$13+F533</f>
        <v>39.539207900000001</v>
      </c>
    </row>
    <row r="534" spans="1:7" x14ac:dyDescent="0.3">
      <c r="A534" s="1">
        <v>37256</v>
      </c>
      <c r="B534" t="s">
        <v>103</v>
      </c>
      <c r="C534" s="2">
        <v>52.479000000000006</v>
      </c>
      <c r="D534" s="2">
        <v>4.1660000000000004</v>
      </c>
      <c r="E534" s="2">
        <v>1.401</v>
      </c>
      <c r="F534" s="2">
        <v>0</v>
      </c>
      <c r="G534" s="3">
        <f>C534+D534+E534*'disclaimers, notes, CFs'!$B$13+F534</f>
        <v>59.306900000000013</v>
      </c>
    </row>
    <row r="535" spans="1:7" x14ac:dyDescent="0.3">
      <c r="A535" s="1">
        <v>37256</v>
      </c>
      <c r="B535" t="s">
        <v>105</v>
      </c>
      <c r="C535" s="2">
        <v>215.86600000000001</v>
      </c>
      <c r="D535" s="2">
        <v>1321.704</v>
      </c>
      <c r="E535" s="2">
        <v>24.761000000000003</v>
      </c>
      <c r="F535" s="2">
        <v>1.5980000000000001</v>
      </c>
      <c r="G535" s="3">
        <f>C535+D535+E535*'disclaimers, notes, CFs'!$B$13+F535</f>
        <v>1586.2139</v>
      </c>
    </row>
    <row r="536" spans="1:7" x14ac:dyDescent="0.3">
      <c r="A536" s="1">
        <v>37256</v>
      </c>
      <c r="B536" t="s">
        <v>147</v>
      </c>
      <c r="C536" s="2">
        <v>6.05</v>
      </c>
      <c r="D536" s="2">
        <v>22.86</v>
      </c>
      <c r="E536" s="2">
        <v>0.09</v>
      </c>
      <c r="F536" s="2">
        <v>0</v>
      </c>
      <c r="G536" s="3">
        <f>C536+D536+E536*'disclaimers, notes, CFs'!$B$13+F536</f>
        <v>29.081</v>
      </c>
    </row>
    <row r="537" spans="1:7" x14ac:dyDescent="0.3">
      <c r="A537" s="1">
        <v>37256</v>
      </c>
      <c r="B537" t="s">
        <v>106</v>
      </c>
      <c r="C537" s="2">
        <v>77.938000000000002</v>
      </c>
      <c r="D537" s="2">
        <v>3.71</v>
      </c>
      <c r="E537" s="2">
        <v>2.63</v>
      </c>
      <c r="F537" s="2">
        <v>0</v>
      </c>
      <c r="G537" s="3">
        <f>C537+D537+E537*'disclaimers, notes, CFs'!$B$13+F537</f>
        <v>86.644999999999996</v>
      </c>
    </row>
    <row r="538" spans="1:7" x14ac:dyDescent="0.3">
      <c r="A538" s="1">
        <v>37256</v>
      </c>
      <c r="B538" t="s">
        <v>148</v>
      </c>
      <c r="C538" s="2">
        <v>3.03</v>
      </c>
      <c r="D538" s="2">
        <v>2.2799999999999998</v>
      </c>
      <c r="E538" s="2">
        <v>0</v>
      </c>
      <c r="F538" s="2">
        <v>0</v>
      </c>
      <c r="G538" s="3">
        <f>C538+D538+E538*'disclaimers, notes, CFs'!$B$13+F538</f>
        <v>5.31</v>
      </c>
    </row>
    <row r="539" spans="1:7" x14ac:dyDescent="0.3">
      <c r="A539" s="1">
        <v>37256</v>
      </c>
      <c r="B539" t="s">
        <v>107</v>
      </c>
      <c r="C539" s="2">
        <v>166.726428</v>
      </c>
      <c r="D539" s="2">
        <v>25.63223</v>
      </c>
      <c r="E539" s="2">
        <v>4.0541909999999994</v>
      </c>
      <c r="F539" s="2">
        <v>0</v>
      </c>
      <c r="G539" s="3">
        <f>C539+D539+E539*'disclaimers, notes, CFs'!$B$13+F539</f>
        <v>200.06162089999998</v>
      </c>
    </row>
    <row r="540" spans="1:7" x14ac:dyDescent="0.3">
      <c r="A540" s="1">
        <v>37256</v>
      </c>
      <c r="B540" t="s">
        <v>108</v>
      </c>
      <c r="C540" s="2">
        <v>5.2</v>
      </c>
      <c r="D540" s="2">
        <v>0</v>
      </c>
      <c r="E540" s="2">
        <v>0</v>
      </c>
      <c r="F540" s="2">
        <v>0</v>
      </c>
      <c r="G540" s="3">
        <f>C540+D540+E540*'disclaimers, notes, CFs'!$B$13+F540</f>
        <v>5.2</v>
      </c>
    </row>
    <row r="541" spans="1:7" x14ac:dyDescent="0.3">
      <c r="A541" s="1">
        <v>37256</v>
      </c>
      <c r="B541" t="s">
        <v>109</v>
      </c>
      <c r="C541" s="2">
        <v>54.58</v>
      </c>
      <c r="D541" s="2">
        <v>3.109</v>
      </c>
      <c r="E541" s="2">
        <v>1.099</v>
      </c>
      <c r="F541" s="2">
        <v>0</v>
      </c>
      <c r="G541" s="3">
        <f>C541+D541+E541*'disclaimers, notes, CFs'!$B$13+F541</f>
        <v>59.777099999999997</v>
      </c>
    </row>
    <row r="542" spans="1:7" x14ac:dyDescent="0.3">
      <c r="A542" s="1">
        <v>37256</v>
      </c>
      <c r="B542" t="s">
        <v>110</v>
      </c>
      <c r="C542" s="2">
        <v>29.8</v>
      </c>
      <c r="D542" s="2">
        <v>2.0859999999999999</v>
      </c>
      <c r="E542" s="2">
        <v>0</v>
      </c>
      <c r="F542" s="2">
        <v>0</v>
      </c>
      <c r="G542" s="3">
        <f>C542+D542+E542*'disclaimers, notes, CFs'!$B$13+F542</f>
        <v>31.885999999999999</v>
      </c>
    </row>
    <row r="543" spans="1:7" x14ac:dyDescent="0.3">
      <c r="A543" s="1">
        <v>37256</v>
      </c>
      <c r="B543" t="s">
        <v>117</v>
      </c>
      <c r="C543" s="2">
        <v>42.9</v>
      </c>
      <c r="D543" s="2">
        <v>50.5</v>
      </c>
      <c r="E543" s="2">
        <v>5.13</v>
      </c>
      <c r="F543" s="2">
        <v>0</v>
      </c>
      <c r="G543" s="3">
        <f>C543+D543+E543*'disclaimers, notes, CFs'!$B$13+F543</f>
        <v>103.14700000000001</v>
      </c>
    </row>
    <row r="544" spans="1:7" x14ac:dyDescent="0.3">
      <c r="A544" s="1">
        <v>37256</v>
      </c>
      <c r="B544" t="s">
        <v>137</v>
      </c>
      <c r="C544" s="2">
        <v>71.39</v>
      </c>
      <c r="D544" s="2">
        <v>190.7</v>
      </c>
      <c r="E544" s="2">
        <v>27.6</v>
      </c>
      <c r="F544" s="2">
        <v>42</v>
      </c>
      <c r="G544" s="3">
        <f>C544+D544+E544*'disclaimers, notes, CFs'!$B$13+F544</f>
        <v>356.53</v>
      </c>
    </row>
    <row r="545" spans="1:7" x14ac:dyDescent="0.3">
      <c r="A545" s="1">
        <v>37621</v>
      </c>
      <c r="B545" t="s">
        <v>70</v>
      </c>
      <c r="C545" s="2">
        <v>7.37</v>
      </c>
      <c r="D545" s="2">
        <v>15.5</v>
      </c>
      <c r="E545" s="2">
        <v>0.99199999999999999</v>
      </c>
      <c r="G545" s="3">
        <f>C545+D545+E545*'disclaimers, notes, CFs'!$B$13+F545</f>
        <v>24.754799999999999</v>
      </c>
    </row>
    <row r="546" spans="1:7" x14ac:dyDescent="0.3">
      <c r="A546" s="1">
        <v>37621</v>
      </c>
      <c r="B546" t="s">
        <v>71</v>
      </c>
      <c r="C546" s="2">
        <v>2.931</v>
      </c>
      <c r="D546" s="2">
        <v>7.3</v>
      </c>
      <c r="E546" s="2">
        <v>0.52</v>
      </c>
      <c r="G546" s="3">
        <f>C546+D546+E546*'disclaimers, notes, CFs'!$B$13+F546</f>
        <v>11.218999999999999</v>
      </c>
    </row>
    <row r="547" spans="1:7" x14ac:dyDescent="0.3">
      <c r="A547" s="1">
        <v>37621</v>
      </c>
      <c r="B547" t="s">
        <v>72</v>
      </c>
      <c r="C547" s="2">
        <v>4.8289999999999997</v>
      </c>
      <c r="D547" s="2">
        <v>2</v>
      </c>
      <c r="E547" s="2">
        <v>0.21</v>
      </c>
      <c r="G547" s="3">
        <f>C547+D547+E547*'disclaimers, notes, CFs'!$B$13+F547</f>
        <v>7.2279999999999998</v>
      </c>
    </row>
    <row r="548" spans="1:7" x14ac:dyDescent="0.3">
      <c r="A548" s="1">
        <v>37621</v>
      </c>
      <c r="B548" t="s">
        <v>83</v>
      </c>
      <c r="C548" s="2">
        <v>5.5709999999999997</v>
      </c>
      <c r="D548" s="2">
        <v>1.6</v>
      </c>
      <c r="F548" s="2">
        <v>0.113</v>
      </c>
      <c r="G548" s="3">
        <f>C548+D548+E548*'disclaimers, notes, CFs'!$B$13+F548</f>
        <v>7.2839999999999998</v>
      </c>
    </row>
    <row r="549" spans="1:7" x14ac:dyDescent="0.3">
      <c r="A549" s="1">
        <v>37621</v>
      </c>
      <c r="B549" t="s">
        <v>92</v>
      </c>
      <c r="C549" s="2">
        <v>1.31</v>
      </c>
      <c r="D549" s="2">
        <v>2.2000000000000002</v>
      </c>
      <c r="G549" s="3">
        <f>C549+D549+E549*'disclaimers, notes, CFs'!$B$13+F549</f>
        <v>3.5100000000000002</v>
      </c>
    </row>
    <row r="550" spans="1:7" x14ac:dyDescent="0.3">
      <c r="A550" s="1">
        <v>37621</v>
      </c>
      <c r="B550" t="s">
        <v>73</v>
      </c>
      <c r="C550" s="2">
        <v>0.4</v>
      </c>
      <c r="D550" s="2">
        <v>0.1</v>
      </c>
      <c r="G550" s="3">
        <f>C550+D550+E550*'disclaimers, notes, CFs'!$B$13+F550</f>
        <v>0.5</v>
      </c>
    </row>
    <row r="551" spans="1:7" x14ac:dyDescent="0.3">
      <c r="A551" s="1">
        <v>37621</v>
      </c>
      <c r="B551" t="s">
        <v>74</v>
      </c>
      <c r="D551" s="2">
        <v>11.6</v>
      </c>
      <c r="G551" s="3">
        <f>C551+D551+E551*'disclaimers, notes, CFs'!$B$13+F551</f>
        <v>11.6</v>
      </c>
    </row>
    <row r="552" spans="1:7" x14ac:dyDescent="0.3">
      <c r="A552" s="1">
        <v>37621</v>
      </c>
      <c r="B552" t="s">
        <v>75</v>
      </c>
      <c r="D552" s="2">
        <v>27.26</v>
      </c>
      <c r="F552" s="2">
        <v>0.2</v>
      </c>
      <c r="G552" s="3">
        <f>C552+D552+E552*'disclaimers, notes, CFs'!$B$13+F552</f>
        <v>27.46</v>
      </c>
    </row>
    <row r="553" spans="1:7" x14ac:dyDescent="0.3">
      <c r="A553" s="1">
        <v>37621</v>
      </c>
      <c r="B553" t="s">
        <v>76</v>
      </c>
      <c r="C553" s="2">
        <v>3.8769999999999998</v>
      </c>
      <c r="D553" s="2">
        <v>9.6880000000000006</v>
      </c>
      <c r="E553" s="2">
        <v>0.56499999999999995</v>
      </c>
      <c r="G553" s="3">
        <f>C553+D553+E553*'disclaimers, notes, CFs'!$B$13+F553</f>
        <v>14.638500000000001</v>
      </c>
    </row>
    <row r="554" spans="1:7" x14ac:dyDescent="0.3">
      <c r="A554" s="1">
        <v>37621</v>
      </c>
      <c r="B554" t="s">
        <v>77</v>
      </c>
      <c r="C554" s="2">
        <v>12.154</v>
      </c>
      <c r="D554" s="2">
        <v>26</v>
      </c>
      <c r="E554" s="2">
        <v>1.431</v>
      </c>
      <c r="G554" s="3">
        <f>C554+D554+E554*'disclaimers, notes, CFs'!$B$13+F554</f>
        <v>40.872899999999994</v>
      </c>
    </row>
    <row r="555" spans="1:7" x14ac:dyDescent="0.3">
      <c r="A555" s="1">
        <v>37621</v>
      </c>
      <c r="B555" t="s">
        <v>111</v>
      </c>
      <c r="C555" s="2">
        <v>7.9</v>
      </c>
      <c r="G555" s="3">
        <f>C555+D555+E555*'disclaimers, notes, CFs'!$B$13+F555</f>
        <v>7.9</v>
      </c>
    </row>
    <row r="556" spans="1:7" x14ac:dyDescent="0.3">
      <c r="A556" s="1">
        <v>37621</v>
      </c>
      <c r="B556" t="s">
        <v>78</v>
      </c>
      <c r="D556" s="2">
        <v>9.1999999999999993</v>
      </c>
      <c r="F556" s="2">
        <v>5.5800000000000002E-2</v>
      </c>
      <c r="G556" s="3">
        <f>C556+D556+E556*'disclaimers, notes, CFs'!$B$13+F556</f>
        <v>9.2557999999999989</v>
      </c>
    </row>
    <row r="557" spans="1:7" x14ac:dyDescent="0.3">
      <c r="A557" s="1">
        <v>37621</v>
      </c>
      <c r="B557" t="s">
        <v>112</v>
      </c>
      <c r="C557" s="2">
        <v>60.318205000000006</v>
      </c>
      <c r="D557" s="2">
        <v>2.85</v>
      </c>
      <c r="E557" s="2">
        <v>0</v>
      </c>
      <c r="F557" s="2">
        <v>0</v>
      </c>
      <c r="G557" s="3">
        <f>C557+D557+E557*'disclaimers, notes, CFs'!$B$13+F557</f>
        <v>63.168205000000007</v>
      </c>
    </row>
    <row r="558" spans="1:7" x14ac:dyDescent="0.3">
      <c r="A558" s="1">
        <v>37621</v>
      </c>
      <c r="B558" t="s">
        <v>79</v>
      </c>
      <c r="C558" s="2">
        <v>45.373344000000003</v>
      </c>
      <c r="D558" s="2">
        <v>2.0142449999999998</v>
      </c>
      <c r="E558" s="2">
        <v>0.74299999999999999</v>
      </c>
      <c r="F558" s="2">
        <v>0</v>
      </c>
      <c r="G558" s="3">
        <f>C558+D558+E558*'disclaimers, notes, CFs'!$B$13+F558</f>
        <v>48.799289000000009</v>
      </c>
    </row>
    <row r="559" spans="1:7" x14ac:dyDescent="0.3">
      <c r="A559" s="1">
        <v>37621</v>
      </c>
      <c r="B559" t="s">
        <v>264</v>
      </c>
      <c r="C559" s="2">
        <v>0.65</v>
      </c>
      <c r="D559" s="2">
        <v>2.38</v>
      </c>
      <c r="E559" s="2">
        <v>0</v>
      </c>
      <c r="F559" s="2">
        <v>0</v>
      </c>
      <c r="G559" s="3">
        <f>C559+D559+E559*'disclaimers, notes, CFs'!$B$13+F559</f>
        <v>3.03</v>
      </c>
    </row>
    <row r="560" spans="1:7" x14ac:dyDescent="0.3">
      <c r="A560" s="1">
        <v>37621</v>
      </c>
      <c r="B560" t="s">
        <v>130</v>
      </c>
      <c r="C560" s="2">
        <v>134.51069000000001</v>
      </c>
      <c r="D560" s="2">
        <v>6.0424660000000001</v>
      </c>
      <c r="E560" s="2">
        <v>1.7359420000000001</v>
      </c>
      <c r="F560" s="2">
        <v>0</v>
      </c>
      <c r="G560" s="3">
        <f>C560+D560+E560*'disclaimers, notes, CFs'!$B$13+F560</f>
        <v>143.85144579999999</v>
      </c>
    </row>
    <row r="561" spans="1:8" x14ac:dyDescent="0.3">
      <c r="A561" s="1">
        <v>37621</v>
      </c>
      <c r="B561" t="s">
        <v>1</v>
      </c>
      <c r="C561" s="2">
        <v>467.81278199999997</v>
      </c>
      <c r="D561" s="2">
        <v>175.92014</v>
      </c>
      <c r="E561" s="2">
        <v>13.503561000000001</v>
      </c>
      <c r="F561" s="2">
        <v>0</v>
      </c>
      <c r="G561" s="3">
        <f>C561+D561+E561*'disclaimers, notes, CFs'!$B$13+F561</f>
        <v>669.3896878999999</v>
      </c>
    </row>
    <row r="562" spans="1:8" x14ac:dyDescent="0.3">
      <c r="A562" s="1">
        <v>37621</v>
      </c>
      <c r="B562" t="s">
        <v>80</v>
      </c>
      <c r="C562" s="2">
        <v>94.489373999999998</v>
      </c>
      <c r="D562" s="2">
        <v>44.039810000000003</v>
      </c>
      <c r="E562" s="2">
        <v>3.8059399999999997</v>
      </c>
      <c r="F562" s="2">
        <v>0</v>
      </c>
      <c r="G562" s="3">
        <f>C562+D562+E562*'disclaimers, notes, CFs'!$B$13+F562</f>
        <v>145.76047</v>
      </c>
    </row>
    <row r="563" spans="1:8" x14ac:dyDescent="0.3">
      <c r="A563" s="1">
        <v>37621</v>
      </c>
      <c r="B563" t="s">
        <v>81</v>
      </c>
      <c r="C563" s="2">
        <v>11.843063000000001</v>
      </c>
      <c r="D563" s="2">
        <v>5.4482520000000001</v>
      </c>
      <c r="E563" s="2">
        <v>0.52550200000000002</v>
      </c>
      <c r="F563" s="2">
        <v>0</v>
      </c>
      <c r="G563" s="3">
        <f>C563+D563+E563*'disclaimers, notes, CFs'!$B$13+F563</f>
        <v>18.289768800000001</v>
      </c>
    </row>
    <row r="564" spans="1:8" x14ac:dyDescent="0.3">
      <c r="A564" s="1">
        <v>37621</v>
      </c>
      <c r="B564" t="s">
        <v>141</v>
      </c>
      <c r="C564" s="2">
        <v>16.07</v>
      </c>
      <c r="D564" s="2">
        <v>3.74</v>
      </c>
      <c r="E564" s="2">
        <v>0.09</v>
      </c>
      <c r="F564" s="2">
        <v>0</v>
      </c>
      <c r="G564" s="3">
        <f>C564+D564+E564*'disclaimers, notes, CFs'!$B$13+F564</f>
        <v>19.981000000000002</v>
      </c>
    </row>
    <row r="565" spans="1:8" x14ac:dyDescent="0.3">
      <c r="A565" s="1">
        <v>37621</v>
      </c>
      <c r="B565" t="s">
        <v>82</v>
      </c>
      <c r="C565" s="2">
        <v>0</v>
      </c>
      <c r="D565" s="2">
        <v>115.94</v>
      </c>
      <c r="E565" s="2">
        <v>0</v>
      </c>
      <c r="F565" s="2">
        <v>0.45216600000000001</v>
      </c>
      <c r="G565" s="3">
        <f>C565+D565+E565*'disclaimers, notes, CFs'!$B$13+F565</f>
        <v>116.392166</v>
      </c>
      <c r="H565" s="4">
        <v>0.60819999999999996</v>
      </c>
    </row>
    <row r="566" spans="1:8" x14ac:dyDescent="0.3">
      <c r="A566" s="1">
        <v>37621</v>
      </c>
      <c r="B566" t="s">
        <v>131</v>
      </c>
      <c r="C566" s="2">
        <v>5.93</v>
      </c>
      <c r="D566" s="2">
        <v>0</v>
      </c>
      <c r="E566" s="2">
        <v>0</v>
      </c>
      <c r="F566" s="2">
        <v>0</v>
      </c>
      <c r="G566" s="3">
        <f>C566+D566+E566*'disclaimers, notes, CFs'!$B$13+F566</f>
        <v>5.93</v>
      </c>
    </row>
    <row r="567" spans="1:8" x14ac:dyDescent="0.3">
      <c r="A567" s="1">
        <v>37621</v>
      </c>
      <c r="B567" t="s">
        <v>142</v>
      </c>
      <c r="C567" s="2">
        <v>120</v>
      </c>
      <c r="D567" s="2">
        <v>0</v>
      </c>
      <c r="E567" s="2">
        <v>0</v>
      </c>
      <c r="F567" s="2">
        <v>0</v>
      </c>
      <c r="G567" s="3">
        <f>C567+D567+E567*'disclaimers, notes, CFs'!$B$13+F567</f>
        <v>120</v>
      </c>
    </row>
    <row r="568" spans="1:8" x14ac:dyDescent="0.3">
      <c r="A568" s="1">
        <v>37621</v>
      </c>
      <c r="B568" t="s">
        <v>84</v>
      </c>
      <c r="C568" s="2">
        <v>335.334971</v>
      </c>
      <c r="D568" s="2">
        <v>22.262535999999997</v>
      </c>
      <c r="E568" s="2">
        <v>2.0011190000000001</v>
      </c>
      <c r="F568" s="2">
        <v>0</v>
      </c>
      <c r="G568" s="3">
        <f>C568+D568+E568*'disclaimers, notes, CFs'!$B$13+F568</f>
        <v>361.39963310000002</v>
      </c>
    </row>
    <row r="569" spans="1:8" x14ac:dyDescent="0.3">
      <c r="A569" s="1">
        <v>37621</v>
      </c>
      <c r="B569" t="s">
        <v>113</v>
      </c>
      <c r="C569" s="2">
        <v>35.46</v>
      </c>
      <c r="D569" s="2">
        <v>32.095999999999997</v>
      </c>
      <c r="E569" s="2">
        <v>4.032</v>
      </c>
      <c r="F569" s="2">
        <v>0</v>
      </c>
      <c r="G569" s="3">
        <f>C569+D569+E569*'disclaimers, notes, CFs'!$B$13+F569</f>
        <v>75.216799999999992</v>
      </c>
    </row>
    <row r="570" spans="1:8" x14ac:dyDescent="0.3">
      <c r="A570" s="1">
        <v>37621</v>
      </c>
      <c r="B570" t="s">
        <v>87</v>
      </c>
      <c r="C570" s="2">
        <v>0</v>
      </c>
      <c r="D570" s="2">
        <v>9.91</v>
      </c>
      <c r="E570" s="2">
        <v>1.29</v>
      </c>
      <c r="F570" s="2">
        <v>3.11</v>
      </c>
      <c r="G570" s="3">
        <f>C570+D570+E570*'disclaimers, notes, CFs'!$B$13+F570</f>
        <v>15.471</v>
      </c>
    </row>
    <row r="571" spans="1:8" x14ac:dyDescent="0.3">
      <c r="A571" s="1">
        <v>37621</v>
      </c>
      <c r="B571" t="s">
        <v>88</v>
      </c>
      <c r="C571" s="2">
        <v>34</v>
      </c>
      <c r="D571" s="2">
        <v>5.78</v>
      </c>
      <c r="E571" s="2">
        <v>1.83</v>
      </c>
      <c r="F571" s="2">
        <v>0</v>
      </c>
      <c r="G571" s="3">
        <f>C571+D571+E571*'disclaimers, notes, CFs'!$B$13+F571</f>
        <v>43.256999999999998</v>
      </c>
    </row>
    <row r="572" spans="1:8" x14ac:dyDescent="0.3">
      <c r="A572" s="1">
        <v>37621</v>
      </c>
      <c r="B572" t="s">
        <v>132</v>
      </c>
      <c r="C572" s="2">
        <v>180.2</v>
      </c>
      <c r="D572" s="2">
        <v>29.94</v>
      </c>
      <c r="E572" s="2">
        <v>1.84</v>
      </c>
      <c r="F572" s="2">
        <v>0</v>
      </c>
      <c r="G572" s="3">
        <f>C572+D572+E572*'disclaimers, notes, CFs'!$B$13+F572</f>
        <v>213.636</v>
      </c>
    </row>
    <row r="573" spans="1:8" x14ac:dyDescent="0.3">
      <c r="A573" s="1">
        <v>37621</v>
      </c>
      <c r="B573" t="s">
        <v>90</v>
      </c>
      <c r="C573" s="2">
        <v>7.01</v>
      </c>
      <c r="D573" s="2">
        <v>41.810600000000001</v>
      </c>
      <c r="E573" s="2">
        <v>0</v>
      </c>
      <c r="F573" s="2">
        <v>0</v>
      </c>
      <c r="G573" s="3">
        <f>C573+D573+E573*'disclaimers, notes, CFs'!$B$13+F573</f>
        <v>48.820599999999999</v>
      </c>
    </row>
    <row r="574" spans="1:8" x14ac:dyDescent="0.3">
      <c r="A574" s="1">
        <v>37621</v>
      </c>
      <c r="B574" t="s">
        <v>91</v>
      </c>
      <c r="C574" s="2">
        <v>8.2561649999999993</v>
      </c>
      <c r="D574" s="2">
        <v>1.6205160000000001</v>
      </c>
      <c r="E574" s="2">
        <v>0.23244300000000001</v>
      </c>
      <c r="F574" s="2">
        <v>0</v>
      </c>
      <c r="G574" s="3">
        <f>C574+D574+E574*'disclaimers, notes, CFs'!$B$13+F574</f>
        <v>10.3183227</v>
      </c>
    </row>
    <row r="575" spans="1:8" x14ac:dyDescent="0.3">
      <c r="A575" s="1">
        <v>37621</v>
      </c>
      <c r="B575" t="s">
        <v>138</v>
      </c>
      <c r="C575" s="2">
        <v>4.9649999999999999</v>
      </c>
      <c r="D575" s="2">
        <v>12.904</v>
      </c>
      <c r="E575" s="2">
        <v>9.7000000000000003E-2</v>
      </c>
      <c r="F575" s="2">
        <v>0</v>
      </c>
      <c r="G575" s="3">
        <f>C575+D575+E575*'disclaimers, notes, CFs'!$B$13+F575</f>
        <v>18.0533</v>
      </c>
    </row>
    <row r="576" spans="1:8" x14ac:dyDescent="0.3">
      <c r="A576" s="1">
        <v>37621</v>
      </c>
      <c r="B576" t="s">
        <v>133</v>
      </c>
      <c r="C576" s="2">
        <v>29.26</v>
      </c>
      <c r="D576" s="2">
        <v>0.68</v>
      </c>
      <c r="E576" s="2">
        <v>0</v>
      </c>
      <c r="F576" s="2">
        <v>0</v>
      </c>
      <c r="G576" s="3">
        <f>C576+D576+E576*'disclaimers, notes, CFs'!$B$13+F576</f>
        <v>29.94</v>
      </c>
    </row>
    <row r="577" spans="1:8" x14ac:dyDescent="0.3">
      <c r="A577" s="1">
        <v>37621</v>
      </c>
      <c r="B577" t="s">
        <v>143</v>
      </c>
      <c r="C577" s="2">
        <v>0</v>
      </c>
      <c r="D577" s="2">
        <v>34.9</v>
      </c>
      <c r="E577" s="2">
        <v>8.5</v>
      </c>
      <c r="F577" s="2">
        <v>34.6</v>
      </c>
      <c r="G577" s="3">
        <f>C577+D577+E577*'disclaimers, notes, CFs'!$B$13+F577</f>
        <v>85.65</v>
      </c>
    </row>
    <row r="578" spans="1:8" x14ac:dyDescent="0.3">
      <c r="A578" s="1">
        <v>37621</v>
      </c>
      <c r="B578" t="s">
        <v>144</v>
      </c>
      <c r="C578" s="2">
        <v>0</v>
      </c>
      <c r="D578" s="2">
        <v>51.830430999999997</v>
      </c>
      <c r="E578" s="2">
        <v>0.45829999999999999</v>
      </c>
      <c r="F578" s="2">
        <v>20.422843</v>
      </c>
      <c r="G578" s="3">
        <f>C578+D578+E578*'disclaimers, notes, CFs'!$B$13+F578</f>
        <v>73.124043999999998</v>
      </c>
    </row>
    <row r="579" spans="1:8" x14ac:dyDescent="0.3">
      <c r="A579" s="1">
        <v>37621</v>
      </c>
      <c r="B579" t="s">
        <v>145</v>
      </c>
      <c r="C579" s="2">
        <v>0</v>
      </c>
      <c r="D579" s="2">
        <v>19.318000000000001</v>
      </c>
      <c r="E579" s="2">
        <v>4.1989999999999998</v>
      </c>
      <c r="F579" s="2">
        <v>5.51</v>
      </c>
      <c r="G579" s="3">
        <f>C579+D579+E579*'disclaimers, notes, CFs'!$B$13+F579</f>
        <v>32.806100000000001</v>
      </c>
    </row>
    <row r="580" spans="1:8" x14ac:dyDescent="0.3">
      <c r="A580" s="1">
        <v>37621</v>
      </c>
      <c r="B580" t="s">
        <v>93</v>
      </c>
      <c r="C580" s="2">
        <v>14.228999999999999</v>
      </c>
      <c r="D580" s="2">
        <v>0.41299999999999998</v>
      </c>
      <c r="E580" s="2">
        <v>0.399308</v>
      </c>
      <c r="F580" s="2">
        <v>0</v>
      </c>
      <c r="G580" s="3">
        <f>C580+D580+E580*'disclaimers, notes, CFs'!$B$13+F580</f>
        <v>15.4006852</v>
      </c>
      <c r="H580" s="4">
        <v>0.222</v>
      </c>
    </row>
    <row r="581" spans="1:8" x14ac:dyDescent="0.3">
      <c r="A581" s="1">
        <v>37621</v>
      </c>
      <c r="B581" t="s">
        <v>134</v>
      </c>
      <c r="C581" s="2">
        <v>23.9</v>
      </c>
      <c r="D581" s="2">
        <v>0</v>
      </c>
      <c r="E581" s="2">
        <v>0</v>
      </c>
      <c r="F581" s="2">
        <v>0</v>
      </c>
      <c r="G581" s="3">
        <f>C581+D581+E581*'disclaimers, notes, CFs'!$B$13+F581</f>
        <v>23.9</v>
      </c>
    </row>
    <row r="582" spans="1:8" x14ac:dyDescent="0.3">
      <c r="A582" s="1">
        <v>37621</v>
      </c>
      <c r="B582" t="s">
        <v>135</v>
      </c>
      <c r="C582" s="2">
        <v>87.417000000000002</v>
      </c>
      <c r="D582" s="2">
        <v>13.651999999999999</v>
      </c>
      <c r="E582" s="2">
        <v>1.43</v>
      </c>
      <c r="F582" s="2">
        <v>0</v>
      </c>
      <c r="G582" s="3">
        <f>C582+D582+E582*'disclaimers, notes, CFs'!$B$13+F582</f>
        <v>103.786</v>
      </c>
    </row>
    <row r="583" spans="1:8" x14ac:dyDescent="0.3">
      <c r="A583" s="1">
        <v>37621</v>
      </c>
      <c r="B583" t="s">
        <v>94</v>
      </c>
      <c r="C583" s="2">
        <v>349</v>
      </c>
      <c r="D583" s="2">
        <v>89</v>
      </c>
      <c r="E583" s="2">
        <v>0</v>
      </c>
      <c r="F583" s="2">
        <v>0</v>
      </c>
      <c r="G583" s="3">
        <f>C583+D583+E583*'disclaimers, notes, CFs'!$B$13+F583</f>
        <v>438</v>
      </c>
    </row>
    <row r="584" spans="1:8" x14ac:dyDescent="0.3">
      <c r="A584" s="1">
        <v>37621</v>
      </c>
      <c r="B584" t="s">
        <v>114</v>
      </c>
      <c r="C584" s="2">
        <v>56.627999999999993</v>
      </c>
      <c r="D584" s="2">
        <v>7.42</v>
      </c>
      <c r="E584" s="2">
        <v>0</v>
      </c>
      <c r="F584" s="2">
        <v>0</v>
      </c>
      <c r="G584" s="3">
        <f>C584+D584+E584*'disclaimers, notes, CFs'!$B$13+F584</f>
        <v>64.047999999999988</v>
      </c>
    </row>
    <row r="585" spans="1:8" x14ac:dyDescent="0.3">
      <c r="A585" s="1">
        <v>37621</v>
      </c>
      <c r="B585" t="s">
        <v>95</v>
      </c>
      <c r="C585" s="2">
        <v>2</v>
      </c>
      <c r="D585" s="2">
        <v>6</v>
      </c>
      <c r="E585" s="2">
        <v>0</v>
      </c>
      <c r="F585" s="2">
        <v>0</v>
      </c>
      <c r="G585" s="3">
        <f>C585+D585+E585*'disclaimers, notes, CFs'!$B$13+F585</f>
        <v>8</v>
      </c>
    </row>
    <row r="586" spans="1:8" x14ac:dyDescent="0.3">
      <c r="A586" s="1">
        <v>37621</v>
      </c>
      <c r="B586" t="s">
        <v>115</v>
      </c>
      <c r="C586" s="2">
        <v>24.5</v>
      </c>
      <c r="D586" s="2">
        <v>0.83</v>
      </c>
      <c r="E586" s="2">
        <v>0</v>
      </c>
      <c r="F586" s="2">
        <v>0</v>
      </c>
      <c r="G586" s="3">
        <f>C586+D586+E586*'disclaimers, notes, CFs'!$B$13+F586</f>
        <v>25.33</v>
      </c>
    </row>
    <row r="587" spans="1:8" x14ac:dyDescent="0.3">
      <c r="A587" s="1">
        <v>37621</v>
      </c>
      <c r="B587" t="s">
        <v>149</v>
      </c>
      <c r="C587" s="2">
        <v>0</v>
      </c>
      <c r="D587" s="2">
        <v>5.12</v>
      </c>
      <c r="E587" s="2">
        <v>1.4786320000000002</v>
      </c>
      <c r="F587" s="2">
        <v>3</v>
      </c>
      <c r="G587" s="3">
        <f>C587+D587+E587*'disclaimers, notes, CFs'!$B$13+F587</f>
        <v>10.9294008</v>
      </c>
    </row>
    <row r="588" spans="1:8" x14ac:dyDescent="0.3">
      <c r="A588" s="1">
        <v>37621</v>
      </c>
      <c r="B588" t="s">
        <v>96</v>
      </c>
      <c r="C588" s="2">
        <v>0</v>
      </c>
      <c r="D588" s="2">
        <v>109.17400000000001</v>
      </c>
      <c r="E588" s="2">
        <v>8.1</v>
      </c>
      <c r="F588" s="2">
        <v>28.1</v>
      </c>
      <c r="G588" s="3">
        <f>C588+D588+E588*'disclaimers, notes, CFs'!$B$13+F588</f>
        <v>152.66400000000002</v>
      </c>
    </row>
    <row r="589" spans="1:8" x14ac:dyDescent="0.3">
      <c r="A589" s="1">
        <v>37621</v>
      </c>
      <c r="B589" t="s">
        <v>97</v>
      </c>
      <c r="C589" s="2">
        <v>0</v>
      </c>
      <c r="D589" s="2">
        <v>57.96</v>
      </c>
      <c r="E589" s="2">
        <v>11.27</v>
      </c>
      <c r="F589" s="2">
        <v>25.15</v>
      </c>
      <c r="G589" s="3">
        <f>C589+D589+E589*'disclaimers, notes, CFs'!$B$13+F589</f>
        <v>104.523</v>
      </c>
    </row>
    <row r="590" spans="1:8" x14ac:dyDescent="0.3">
      <c r="A590" s="1">
        <v>37621</v>
      </c>
      <c r="B590" t="s">
        <v>150</v>
      </c>
      <c r="C590" s="2">
        <v>0.95</v>
      </c>
      <c r="D590" s="2">
        <v>4.29</v>
      </c>
      <c r="E590" s="2">
        <v>0</v>
      </c>
      <c r="F590" s="2">
        <v>0</v>
      </c>
      <c r="G590" s="3">
        <f>C590+D590+E590*'disclaimers, notes, CFs'!$B$13+F590</f>
        <v>5.24</v>
      </c>
    </row>
    <row r="591" spans="1:8" x14ac:dyDescent="0.3">
      <c r="A591" s="1">
        <v>37621</v>
      </c>
      <c r="B591" t="s">
        <v>98</v>
      </c>
      <c r="C591" s="2">
        <v>232</v>
      </c>
      <c r="D591" s="2">
        <v>8.81</v>
      </c>
      <c r="E591" s="2">
        <v>6.1660000000000004</v>
      </c>
      <c r="F591" s="2">
        <v>0</v>
      </c>
      <c r="G591" s="3">
        <f>C591+D591+E591*'disclaimers, notes, CFs'!$B$13+F591</f>
        <v>252.52539999999999</v>
      </c>
    </row>
    <row r="592" spans="1:8" x14ac:dyDescent="0.3">
      <c r="A592" s="1">
        <v>37621</v>
      </c>
      <c r="B592" t="s">
        <v>146</v>
      </c>
      <c r="C592" s="2">
        <v>0</v>
      </c>
      <c r="D592" s="2">
        <v>161</v>
      </c>
      <c r="E592" s="2">
        <v>5.0591330000000001</v>
      </c>
      <c r="F592" s="2">
        <v>17.937999999999999</v>
      </c>
      <c r="G592" s="3">
        <f>C592+D592+E592*'disclaimers, notes, CFs'!$B$13+F592</f>
        <v>188.55035269999999</v>
      </c>
    </row>
    <row r="593" spans="1:8" x14ac:dyDescent="0.3">
      <c r="A593" s="1">
        <v>37621</v>
      </c>
      <c r="B593" t="s">
        <v>99</v>
      </c>
      <c r="C593" s="2">
        <v>561.39</v>
      </c>
      <c r="D593" s="2">
        <v>58.44</v>
      </c>
      <c r="E593" s="2">
        <v>14.37</v>
      </c>
      <c r="F593" s="2">
        <v>0</v>
      </c>
      <c r="G593" s="3">
        <f>C593+D593+E593*'disclaimers, notes, CFs'!$B$13+F593</f>
        <v>647.13299999999992</v>
      </c>
      <c r="H593" s="4">
        <v>0.85468690000000003</v>
      </c>
    </row>
    <row r="594" spans="1:8" x14ac:dyDescent="0.3">
      <c r="A594" s="1">
        <v>37621</v>
      </c>
      <c r="B594" t="s">
        <v>100</v>
      </c>
      <c r="C594" s="2">
        <v>38.448999999999998</v>
      </c>
      <c r="D594" s="2">
        <v>1.8545</v>
      </c>
      <c r="E594" s="2">
        <v>0.79800000000000004</v>
      </c>
      <c r="F594" s="2">
        <v>0</v>
      </c>
      <c r="G594" s="3">
        <f>C594+D594+E594*'disclaimers, notes, CFs'!$B$13+F594</f>
        <v>41.819699999999997</v>
      </c>
    </row>
    <row r="595" spans="1:8" x14ac:dyDescent="0.3">
      <c r="A595" s="1">
        <v>37621</v>
      </c>
      <c r="B595" t="s">
        <v>101</v>
      </c>
      <c r="C595" s="2">
        <v>35.018810000000002</v>
      </c>
      <c r="D595" s="2">
        <v>2.5798999999999999</v>
      </c>
      <c r="E595" s="2">
        <v>1.1434930000000001</v>
      </c>
      <c r="F595" s="2">
        <v>0</v>
      </c>
      <c r="G595" s="3">
        <f>C595+D595+E595*'disclaimers, notes, CFs'!$B$13+F595</f>
        <v>39.771346700000002</v>
      </c>
    </row>
    <row r="596" spans="1:8" x14ac:dyDescent="0.3">
      <c r="A596" s="1">
        <v>37621</v>
      </c>
      <c r="B596" t="s">
        <v>136</v>
      </c>
      <c r="C596" s="2">
        <v>11.011260999999999</v>
      </c>
      <c r="D596" s="2">
        <v>0</v>
      </c>
      <c r="E596" s="2">
        <v>0</v>
      </c>
      <c r="F596" s="2">
        <v>0</v>
      </c>
      <c r="G596" s="3">
        <f>C596+D596+E596*'disclaimers, notes, CFs'!$B$13+F596</f>
        <v>11.011260999999999</v>
      </c>
    </row>
    <row r="597" spans="1:8" x14ac:dyDescent="0.3">
      <c r="A597" s="1">
        <v>37621</v>
      </c>
      <c r="B597" t="s">
        <v>140</v>
      </c>
      <c r="C597" s="2">
        <v>7.02</v>
      </c>
      <c r="D597" s="2">
        <v>2.3410000000000002</v>
      </c>
      <c r="E597" s="2">
        <v>0.16500000000000001</v>
      </c>
      <c r="F597" s="2">
        <v>0</v>
      </c>
      <c r="G597" s="3">
        <f>C597+D597+E597*'disclaimers, notes, CFs'!$B$13+F597</f>
        <v>9.6745000000000001</v>
      </c>
    </row>
    <row r="598" spans="1:8" x14ac:dyDescent="0.3">
      <c r="A598" s="1">
        <v>37621</v>
      </c>
      <c r="B598" t="s">
        <v>102</v>
      </c>
      <c r="C598" s="2">
        <v>25.975000000000001</v>
      </c>
      <c r="D598" s="2">
        <v>11.532538000000001</v>
      </c>
      <c r="E598" s="2">
        <v>1.2314160000000001</v>
      </c>
      <c r="F598" s="2">
        <v>0</v>
      </c>
      <c r="G598" s="3">
        <f>C598+D598+E598*'disclaimers, notes, CFs'!$B$13+F598</f>
        <v>39.847228400000006</v>
      </c>
    </row>
    <row r="599" spans="1:8" x14ac:dyDescent="0.3">
      <c r="A599" s="1">
        <v>37621</v>
      </c>
      <c r="B599" t="s">
        <v>103</v>
      </c>
      <c r="C599" s="2">
        <v>54.49</v>
      </c>
      <c r="D599" s="2">
        <v>4.37</v>
      </c>
      <c r="E599" s="2">
        <v>1.46</v>
      </c>
      <c r="F599" s="2">
        <v>0</v>
      </c>
      <c r="G599" s="3">
        <f>C599+D599+E599*'disclaimers, notes, CFs'!$B$13+F599</f>
        <v>61.634</v>
      </c>
    </row>
    <row r="600" spans="1:8" x14ac:dyDescent="0.3">
      <c r="A600" s="1">
        <v>37621</v>
      </c>
      <c r="B600" t="s">
        <v>105</v>
      </c>
      <c r="C600" s="2">
        <v>224.26599999999999</v>
      </c>
      <c r="D600" s="2">
        <v>1325.704</v>
      </c>
      <c r="E600" s="2">
        <v>31.61</v>
      </c>
      <c r="F600" s="2">
        <v>1.6</v>
      </c>
      <c r="G600" s="3">
        <f>C600+D600+E600*'disclaimers, notes, CFs'!$B$13+F600</f>
        <v>1611.6289999999999</v>
      </c>
    </row>
    <row r="601" spans="1:8" x14ac:dyDescent="0.3">
      <c r="A601" s="1">
        <v>37621</v>
      </c>
      <c r="B601" t="s">
        <v>147</v>
      </c>
      <c r="C601" s="2">
        <v>6.05</v>
      </c>
      <c r="D601" s="2">
        <v>22.86</v>
      </c>
      <c r="E601" s="2">
        <v>0.09</v>
      </c>
      <c r="F601" s="2">
        <v>0</v>
      </c>
      <c r="G601" s="3">
        <f>C601+D601+E601*'disclaimers, notes, CFs'!$B$13+F601</f>
        <v>29.081</v>
      </c>
    </row>
    <row r="602" spans="1:8" x14ac:dyDescent="0.3">
      <c r="A602" s="1">
        <v>37621</v>
      </c>
      <c r="B602" t="s">
        <v>106</v>
      </c>
      <c r="C602" s="2">
        <v>79.212000000000003</v>
      </c>
      <c r="D602" s="2">
        <v>4</v>
      </c>
      <c r="E602" s="2">
        <v>2.702</v>
      </c>
      <c r="F602" s="2">
        <v>0</v>
      </c>
      <c r="G602" s="3">
        <f>C602+D602+E602*'disclaimers, notes, CFs'!$B$13+F602</f>
        <v>88.345799999999997</v>
      </c>
    </row>
    <row r="603" spans="1:8" x14ac:dyDescent="0.3">
      <c r="A603" s="1">
        <v>37621</v>
      </c>
      <c r="B603" t="s">
        <v>148</v>
      </c>
      <c r="C603" s="2">
        <v>2.5562</v>
      </c>
      <c r="D603" s="2">
        <v>2.153</v>
      </c>
      <c r="E603" s="2">
        <v>0</v>
      </c>
      <c r="F603" s="2">
        <v>0</v>
      </c>
      <c r="G603" s="3">
        <f>C603+D603+E603*'disclaimers, notes, CFs'!$B$13+F603</f>
        <v>4.7092000000000001</v>
      </c>
    </row>
    <row r="604" spans="1:8" x14ac:dyDescent="0.3">
      <c r="A604" s="1">
        <v>37621</v>
      </c>
      <c r="B604" t="s">
        <v>107</v>
      </c>
      <c r="C604" s="2">
        <v>166.877173</v>
      </c>
      <c r="D604" s="2">
        <v>30.295818999999998</v>
      </c>
      <c r="E604" s="2">
        <v>4.2276760000000007</v>
      </c>
      <c r="F604" s="2">
        <v>0</v>
      </c>
      <c r="G604" s="3">
        <f>C604+D604+E604*'disclaimers, notes, CFs'!$B$13+F604</f>
        <v>205.20557639999998</v>
      </c>
    </row>
    <row r="605" spans="1:8" x14ac:dyDescent="0.3">
      <c r="A605" s="1">
        <v>37621</v>
      </c>
      <c r="B605" t="s">
        <v>108</v>
      </c>
      <c r="C605" s="2">
        <v>6.1</v>
      </c>
      <c r="D605" s="2">
        <v>0</v>
      </c>
      <c r="E605" s="2">
        <v>0</v>
      </c>
      <c r="F605" s="2">
        <v>0</v>
      </c>
      <c r="G605" s="3">
        <f>C605+D605+E605*'disclaimers, notes, CFs'!$B$13+F605</f>
        <v>6.1</v>
      </c>
    </row>
    <row r="606" spans="1:8" x14ac:dyDescent="0.3">
      <c r="A606" s="1">
        <v>37621</v>
      </c>
      <c r="B606" t="s">
        <v>109</v>
      </c>
      <c r="C606" s="2">
        <v>55.040999999999997</v>
      </c>
      <c r="D606" s="2">
        <v>2.968</v>
      </c>
      <c r="E606" s="2">
        <v>1.099</v>
      </c>
      <c r="F606" s="2">
        <v>0</v>
      </c>
      <c r="G606" s="3">
        <f>C606+D606+E606*'disclaimers, notes, CFs'!$B$13+F606</f>
        <v>60.097099999999998</v>
      </c>
    </row>
    <row r="607" spans="1:8" x14ac:dyDescent="0.3">
      <c r="A607" s="1">
        <v>37621</v>
      </c>
      <c r="B607" t="s">
        <v>110</v>
      </c>
      <c r="C607" s="2">
        <v>39.730700000000006</v>
      </c>
      <c r="D607" s="2">
        <v>3.2315999999999998</v>
      </c>
      <c r="E607" s="2">
        <v>0</v>
      </c>
      <c r="F607" s="2">
        <v>0</v>
      </c>
      <c r="G607" s="3">
        <f>C607+D607+E607*'disclaimers, notes, CFs'!$B$13+F607</f>
        <v>42.962300000000006</v>
      </c>
    </row>
    <row r="608" spans="1:8" x14ac:dyDescent="0.3">
      <c r="A608" s="1">
        <v>37621</v>
      </c>
      <c r="B608" t="s">
        <v>117</v>
      </c>
      <c r="C608" s="2">
        <v>38.4</v>
      </c>
      <c r="D608" s="2">
        <v>50.27</v>
      </c>
      <c r="E608" s="2">
        <v>6.7</v>
      </c>
      <c r="F608" s="2">
        <v>0</v>
      </c>
      <c r="G608" s="3">
        <f>C608+D608+E608*'disclaimers, notes, CFs'!$B$13+F608</f>
        <v>101.4</v>
      </c>
    </row>
    <row r="609" spans="1:8" x14ac:dyDescent="0.3">
      <c r="A609" s="1">
        <v>37621</v>
      </c>
      <c r="B609" t="s">
        <v>137</v>
      </c>
      <c r="C609" s="2">
        <v>67.900000000000006</v>
      </c>
      <c r="D609" s="2">
        <v>191.85</v>
      </c>
      <c r="E609" s="2">
        <v>32.905000000000001</v>
      </c>
      <c r="F609" s="2">
        <v>47.06</v>
      </c>
      <c r="G609" s="3">
        <f>C609+D609+E609*'disclaimers, notes, CFs'!$B$13+F609</f>
        <v>369.3295</v>
      </c>
    </row>
    <row r="610" spans="1:8" x14ac:dyDescent="0.3">
      <c r="A610" s="1">
        <v>37986</v>
      </c>
      <c r="B610" t="s">
        <v>112</v>
      </c>
      <c r="C610" s="2">
        <v>76.849714999999989</v>
      </c>
      <c r="D610" s="2">
        <v>2.82</v>
      </c>
      <c r="E610" s="2">
        <v>0</v>
      </c>
      <c r="F610" s="2">
        <v>0</v>
      </c>
      <c r="G610" s="3">
        <f>C610+D610+E610*'disclaimers, notes, CFs'!$B$13+F610</f>
        <v>79.669714999999982</v>
      </c>
    </row>
    <row r="611" spans="1:8" x14ac:dyDescent="0.3">
      <c r="A611" s="1">
        <v>37986</v>
      </c>
      <c r="B611" t="s">
        <v>79</v>
      </c>
      <c r="C611" s="2">
        <v>47.363999999999997</v>
      </c>
      <c r="D611" s="2">
        <v>2.4500000000000002</v>
      </c>
      <c r="E611" s="2">
        <v>0.82</v>
      </c>
      <c r="F611" s="2">
        <v>0</v>
      </c>
      <c r="G611" s="3">
        <f>C611+D611+E611*'disclaimers, notes, CFs'!$B$13+F611</f>
        <v>51.372</v>
      </c>
    </row>
    <row r="612" spans="1:8" x14ac:dyDescent="0.3">
      <c r="A612" s="1">
        <v>37986</v>
      </c>
      <c r="B612" t="s">
        <v>130</v>
      </c>
      <c r="C612" s="2">
        <v>132.15550300000001</v>
      </c>
      <c r="D612" s="2">
        <v>6.016</v>
      </c>
      <c r="E612" s="2">
        <v>1.900334</v>
      </c>
      <c r="F612" s="2">
        <v>0</v>
      </c>
      <c r="G612" s="3">
        <f>C612+D612+E612*'disclaimers, notes, CFs'!$B$13+F612</f>
        <v>141.7821376</v>
      </c>
    </row>
    <row r="613" spans="1:8" x14ac:dyDescent="0.3">
      <c r="A613" s="1">
        <v>37986</v>
      </c>
      <c r="B613" t="s">
        <v>1</v>
      </c>
      <c r="C613" s="2">
        <v>496.75857699999995</v>
      </c>
      <c r="D613" s="2">
        <v>182.73559399999999</v>
      </c>
      <c r="E613" s="2">
        <v>14.123165</v>
      </c>
      <c r="F613" s="2">
        <v>0</v>
      </c>
      <c r="G613" s="3">
        <f>C613+D613+E613*'disclaimers, notes, CFs'!$B$13+F613</f>
        <v>706.32818449999991</v>
      </c>
    </row>
    <row r="614" spans="1:8" x14ac:dyDescent="0.3">
      <c r="A614" s="1">
        <v>37986</v>
      </c>
      <c r="B614" t="s">
        <v>80</v>
      </c>
      <c r="C614" s="2">
        <v>120.260699</v>
      </c>
      <c r="D614" s="2">
        <v>52.040221000000003</v>
      </c>
      <c r="E614" s="2">
        <v>4.5580099999999995</v>
      </c>
      <c r="F614" s="2">
        <v>0</v>
      </c>
      <c r="G614" s="3">
        <f>C614+D614+E614*'disclaimers, notes, CFs'!$B$13+F614</f>
        <v>180.961139</v>
      </c>
    </row>
    <row r="615" spans="1:8" x14ac:dyDescent="0.3">
      <c r="A615" s="1">
        <v>37986</v>
      </c>
      <c r="B615" t="s">
        <v>81</v>
      </c>
      <c r="C615" s="2">
        <v>16.422530999999999</v>
      </c>
      <c r="D615" s="2">
        <v>8.0142369999999996</v>
      </c>
      <c r="E615" s="2">
        <v>0.82075399999999998</v>
      </c>
      <c r="F615" s="2">
        <v>0</v>
      </c>
      <c r="G615" s="3">
        <f>C615+D615+E615*'disclaimers, notes, CFs'!$B$13+F615</f>
        <v>25.996200600000002</v>
      </c>
    </row>
    <row r="616" spans="1:8" x14ac:dyDescent="0.3">
      <c r="A616" s="1">
        <v>37986</v>
      </c>
      <c r="B616" t="s">
        <v>141</v>
      </c>
      <c r="C616" s="2">
        <v>16.07</v>
      </c>
      <c r="D616" s="2">
        <v>3.66</v>
      </c>
      <c r="E616" s="2">
        <v>0.08</v>
      </c>
      <c r="F616" s="2">
        <v>0</v>
      </c>
      <c r="G616" s="3">
        <f>C616+D616+E616*'disclaimers, notes, CFs'!$B$13+F616</f>
        <v>19.882000000000001</v>
      </c>
    </row>
    <row r="617" spans="1:8" x14ac:dyDescent="0.3">
      <c r="A617" s="1">
        <v>37986</v>
      </c>
      <c r="B617" t="s">
        <v>82</v>
      </c>
      <c r="C617" s="2">
        <v>0</v>
      </c>
      <c r="D617" s="2">
        <v>116.57599999999999</v>
      </c>
      <c r="E617" s="2">
        <v>0</v>
      </c>
      <c r="F617" s="2">
        <v>0.45600000000000002</v>
      </c>
      <c r="G617" s="3">
        <f>C617+D617+E617*'disclaimers, notes, CFs'!$B$13+F617</f>
        <v>117.032</v>
      </c>
      <c r="H617" s="4">
        <v>0.60819999999999996</v>
      </c>
    </row>
    <row r="618" spans="1:8" x14ac:dyDescent="0.3">
      <c r="A618" s="1">
        <v>37986</v>
      </c>
      <c r="B618" t="s">
        <v>131</v>
      </c>
      <c r="C618" s="2">
        <v>6.85</v>
      </c>
      <c r="D618" s="2">
        <v>0</v>
      </c>
      <c r="E618" s="2">
        <v>0</v>
      </c>
      <c r="F618" s="2">
        <v>0</v>
      </c>
      <c r="G618" s="3">
        <f>C618+D618+E618*'disclaimers, notes, CFs'!$B$13+F618</f>
        <v>6.85</v>
      </c>
    </row>
    <row r="619" spans="1:8" x14ac:dyDescent="0.3">
      <c r="A619" s="1">
        <v>37986</v>
      </c>
      <c r="B619" t="s">
        <v>142</v>
      </c>
      <c r="C619" s="2">
        <v>120</v>
      </c>
      <c r="D619" s="2">
        <v>0</v>
      </c>
      <c r="E619" s="2">
        <v>0</v>
      </c>
      <c r="F619" s="2">
        <v>0</v>
      </c>
      <c r="G619" s="3">
        <f>C619+D619+E619*'disclaimers, notes, CFs'!$B$13+F619</f>
        <v>120</v>
      </c>
    </row>
    <row r="620" spans="1:8" x14ac:dyDescent="0.3">
      <c r="A620" s="1">
        <v>37986</v>
      </c>
      <c r="B620" t="s">
        <v>84</v>
      </c>
      <c r="C620" s="2">
        <v>341.902221</v>
      </c>
      <c r="D620" s="2">
        <v>22.776561000000001</v>
      </c>
      <c r="E620" s="2">
        <v>2.0997059999999999</v>
      </c>
      <c r="F620" s="2">
        <v>0</v>
      </c>
      <c r="G620" s="3">
        <f>C620+D620+E620*'disclaimers, notes, CFs'!$B$13+F620</f>
        <v>368.66822339999999</v>
      </c>
    </row>
    <row r="621" spans="1:8" x14ac:dyDescent="0.3">
      <c r="A621" s="1">
        <v>37986</v>
      </c>
      <c r="B621" t="s">
        <v>113</v>
      </c>
      <c r="C621" s="2">
        <v>33.951999999999998</v>
      </c>
      <c r="D621" s="2">
        <v>34.44</v>
      </c>
      <c r="E621" s="2">
        <v>3.86</v>
      </c>
      <c r="F621" s="2">
        <v>0</v>
      </c>
      <c r="G621" s="3">
        <f>C621+D621+E621*'disclaimers, notes, CFs'!$B$13+F621</f>
        <v>75.725999999999999</v>
      </c>
    </row>
    <row r="622" spans="1:8" x14ac:dyDescent="0.3">
      <c r="A622" s="1">
        <v>37986</v>
      </c>
      <c r="B622" t="s">
        <v>87</v>
      </c>
      <c r="C622" s="2">
        <v>0</v>
      </c>
      <c r="D622" s="2">
        <v>9.91</v>
      </c>
      <c r="E622" s="2">
        <v>1.3</v>
      </c>
      <c r="F622" s="2">
        <v>3.11</v>
      </c>
      <c r="G622" s="3">
        <f>C622+D622+E622*'disclaimers, notes, CFs'!$B$13+F622</f>
        <v>15.489999999999998</v>
      </c>
    </row>
    <row r="623" spans="1:8" x14ac:dyDescent="0.3">
      <c r="A623" s="1">
        <v>37986</v>
      </c>
      <c r="B623" t="s">
        <v>88</v>
      </c>
      <c r="C623" s="2">
        <v>36.152999999999999</v>
      </c>
      <c r="D623" s="2">
        <v>6.117</v>
      </c>
      <c r="E623" s="2">
        <v>1.8720000000000001</v>
      </c>
      <c r="F623" s="2">
        <v>0</v>
      </c>
      <c r="G623" s="3">
        <f>C623+D623+E623*'disclaimers, notes, CFs'!$B$13+F623</f>
        <v>45.826799999999999</v>
      </c>
    </row>
    <row r="624" spans="1:8" x14ac:dyDescent="0.3">
      <c r="A624" s="1">
        <v>37986</v>
      </c>
      <c r="B624" t="s">
        <v>132</v>
      </c>
      <c r="C624" s="2">
        <v>175</v>
      </c>
      <c r="D624" s="2">
        <v>40.68</v>
      </c>
      <c r="E624" s="2">
        <v>2.58</v>
      </c>
      <c r="F624" s="2">
        <v>0</v>
      </c>
      <c r="G624" s="3">
        <f>C624+D624+E624*'disclaimers, notes, CFs'!$B$13+F624</f>
        <v>220.58199999999999</v>
      </c>
    </row>
    <row r="625" spans="1:8" x14ac:dyDescent="0.3">
      <c r="A625" s="1">
        <v>37986</v>
      </c>
      <c r="B625" t="s">
        <v>90</v>
      </c>
      <c r="C625" s="2">
        <v>7.0759999999999996</v>
      </c>
      <c r="D625" s="2">
        <v>42.213000000000001</v>
      </c>
      <c r="E625" s="2">
        <v>0</v>
      </c>
      <c r="F625" s="2">
        <v>0</v>
      </c>
      <c r="G625" s="3">
        <f>C625+D625+E625*'disclaimers, notes, CFs'!$B$13+F625</f>
        <v>49.289000000000001</v>
      </c>
    </row>
    <row r="626" spans="1:8" x14ac:dyDescent="0.3">
      <c r="A626" s="1">
        <v>37986</v>
      </c>
      <c r="B626" t="s">
        <v>91</v>
      </c>
      <c r="C626" s="2">
        <v>8.3474000000000004</v>
      </c>
      <c r="D626" s="2">
        <v>1.6250229999999999</v>
      </c>
      <c r="E626" s="2">
        <v>0.23800000000000002</v>
      </c>
      <c r="F626" s="2">
        <v>0</v>
      </c>
      <c r="G626" s="3">
        <f>C626+D626+E626*'disclaimers, notes, CFs'!$B$13+F626</f>
        <v>10.424623</v>
      </c>
    </row>
    <row r="627" spans="1:8" x14ac:dyDescent="0.3">
      <c r="A627" s="1">
        <v>37986</v>
      </c>
      <c r="B627" t="s">
        <v>138</v>
      </c>
      <c r="C627" s="2">
        <v>4.7300000000000004</v>
      </c>
      <c r="D627" s="2">
        <v>12.87</v>
      </c>
      <c r="E627" s="2">
        <v>9.7000000000000003E-2</v>
      </c>
      <c r="F627" s="2">
        <v>0</v>
      </c>
      <c r="G627" s="3">
        <f>C627+D627+E627*'disclaimers, notes, CFs'!$B$13+F627</f>
        <v>17.784300000000002</v>
      </c>
    </row>
    <row r="628" spans="1:8" x14ac:dyDescent="0.3">
      <c r="A628" s="1">
        <v>37986</v>
      </c>
      <c r="B628" t="s">
        <v>133</v>
      </c>
      <c r="C628" s="2">
        <v>25.41</v>
      </c>
      <c r="D628" s="2">
        <v>0.63300000000000001</v>
      </c>
      <c r="E628" s="2">
        <v>0</v>
      </c>
      <c r="F628" s="2">
        <v>0</v>
      </c>
      <c r="G628" s="3">
        <f>C628+D628+E628*'disclaimers, notes, CFs'!$B$13+F628</f>
        <v>26.042999999999999</v>
      </c>
    </row>
    <row r="629" spans="1:8" x14ac:dyDescent="0.3">
      <c r="A629" s="1">
        <v>37986</v>
      </c>
      <c r="B629" t="s">
        <v>143</v>
      </c>
      <c r="C629" s="2">
        <v>0</v>
      </c>
      <c r="D629" s="2">
        <v>34.9</v>
      </c>
      <c r="E629" s="2">
        <v>8.5</v>
      </c>
      <c r="F629" s="2">
        <v>34.6</v>
      </c>
      <c r="G629" s="3">
        <f>C629+D629+E629*'disclaimers, notes, CFs'!$B$13+F629</f>
        <v>85.65</v>
      </c>
    </row>
    <row r="630" spans="1:8" x14ac:dyDescent="0.3">
      <c r="A630" s="1">
        <v>37986</v>
      </c>
      <c r="B630" t="s">
        <v>144</v>
      </c>
      <c r="C630" s="2">
        <v>0</v>
      </c>
      <c r="D630" s="2">
        <v>51.830430999999997</v>
      </c>
      <c r="E630" s="2">
        <v>0.45829999999999999</v>
      </c>
      <c r="F630" s="2">
        <v>20.422843</v>
      </c>
      <c r="G630" s="3">
        <f>C630+D630+E630*'disclaimers, notes, CFs'!$B$13+F630</f>
        <v>73.124043999999998</v>
      </c>
    </row>
    <row r="631" spans="1:8" x14ac:dyDescent="0.3">
      <c r="A631" s="1">
        <v>37986</v>
      </c>
      <c r="B631" t="s">
        <v>145</v>
      </c>
      <c r="C631" s="2">
        <v>0</v>
      </c>
      <c r="D631" s="2">
        <v>23.928196</v>
      </c>
      <c r="E631" s="2">
        <v>5.857761</v>
      </c>
      <c r="F631" s="2">
        <v>6.6989619999999999</v>
      </c>
      <c r="G631" s="3">
        <f>C631+D631+E631*'disclaimers, notes, CFs'!$B$13+F631</f>
        <v>41.756903900000005</v>
      </c>
    </row>
    <row r="632" spans="1:8" x14ac:dyDescent="0.3">
      <c r="A632" s="1">
        <v>37986</v>
      </c>
      <c r="B632" t="s">
        <v>93</v>
      </c>
      <c r="C632" s="2">
        <v>13.627000000000001</v>
      </c>
      <c r="D632" s="2">
        <v>0.41</v>
      </c>
      <c r="E632" s="2">
        <v>0.38800000000000001</v>
      </c>
      <c r="F632" s="2">
        <v>0</v>
      </c>
      <c r="G632" s="3">
        <f>C632+D632+E632*'disclaimers, notes, CFs'!$B$13+F632</f>
        <v>14.7742</v>
      </c>
      <c r="H632" s="4">
        <v>0.222</v>
      </c>
    </row>
    <row r="633" spans="1:8" x14ac:dyDescent="0.3">
      <c r="A633" s="1">
        <v>37986</v>
      </c>
      <c r="B633" t="s">
        <v>134</v>
      </c>
      <c r="C633" s="2">
        <v>23</v>
      </c>
      <c r="D633" s="2">
        <v>0</v>
      </c>
      <c r="E633" s="2">
        <v>0</v>
      </c>
      <c r="F633" s="2">
        <v>0</v>
      </c>
      <c r="G633" s="3">
        <f>C633+D633+E633*'disclaimers, notes, CFs'!$B$13+F633</f>
        <v>23</v>
      </c>
    </row>
    <row r="634" spans="1:8" x14ac:dyDescent="0.3">
      <c r="A634" s="1">
        <v>37986</v>
      </c>
      <c r="B634" t="s">
        <v>135</v>
      </c>
      <c r="C634" s="2">
        <v>87.417000000000002</v>
      </c>
      <c r="D634" s="2">
        <v>13.651999999999999</v>
      </c>
      <c r="E634" s="2">
        <v>1.752521</v>
      </c>
      <c r="F634" s="2">
        <v>0</v>
      </c>
      <c r="G634" s="3">
        <f>C634+D634+E634*'disclaimers, notes, CFs'!$B$13+F634</f>
        <v>104.3987899</v>
      </c>
    </row>
    <row r="635" spans="1:8" x14ac:dyDescent="0.3">
      <c r="A635" s="1">
        <v>37986</v>
      </c>
      <c r="B635" t="s">
        <v>94</v>
      </c>
      <c r="C635" s="2">
        <v>355.51</v>
      </c>
      <c r="D635" s="2">
        <v>94.18</v>
      </c>
      <c r="E635" s="2">
        <v>0</v>
      </c>
      <c r="F635" s="2">
        <v>0</v>
      </c>
      <c r="G635" s="3">
        <f>C635+D635+E635*'disclaimers, notes, CFs'!$B$13+F635</f>
        <v>449.69</v>
      </c>
    </row>
    <row r="636" spans="1:8" x14ac:dyDescent="0.3">
      <c r="A636" s="1">
        <v>37986</v>
      </c>
      <c r="B636" t="s">
        <v>114</v>
      </c>
      <c r="C636" s="2">
        <v>58.242285000000003</v>
      </c>
      <c r="D636" s="2">
        <v>7.94</v>
      </c>
      <c r="E636" s="2">
        <v>0</v>
      </c>
      <c r="F636" s="2">
        <v>0</v>
      </c>
      <c r="G636" s="3">
        <f>C636+D636+E636*'disclaimers, notes, CFs'!$B$13+F636</f>
        <v>66.182285000000007</v>
      </c>
    </row>
    <row r="637" spans="1:8" x14ac:dyDescent="0.3">
      <c r="A637" s="1">
        <v>37986</v>
      </c>
      <c r="B637" t="s">
        <v>95</v>
      </c>
      <c r="C637" s="2">
        <v>2</v>
      </c>
      <c r="D637" s="2">
        <v>6</v>
      </c>
      <c r="E637" s="2">
        <v>0</v>
      </c>
      <c r="F637" s="2">
        <v>0</v>
      </c>
      <c r="G637" s="3">
        <f>C637+D637+E637*'disclaimers, notes, CFs'!$B$13+F637</f>
        <v>8</v>
      </c>
    </row>
    <row r="638" spans="1:8" x14ac:dyDescent="0.3">
      <c r="A638" s="1">
        <v>37986</v>
      </c>
      <c r="B638" t="s">
        <v>115</v>
      </c>
      <c r="C638" s="2">
        <v>24.5</v>
      </c>
      <c r="D638" s="2">
        <v>0.83</v>
      </c>
      <c r="E638" s="2">
        <v>0</v>
      </c>
      <c r="F638" s="2">
        <v>0</v>
      </c>
      <c r="G638" s="3">
        <f>C638+D638+E638*'disclaimers, notes, CFs'!$B$13+F638</f>
        <v>25.33</v>
      </c>
    </row>
    <row r="639" spans="1:8" x14ac:dyDescent="0.3">
      <c r="A639" s="1">
        <v>37986</v>
      </c>
      <c r="B639" t="s">
        <v>149</v>
      </c>
      <c r="C639" s="2">
        <v>0</v>
      </c>
      <c r="D639" s="2">
        <v>6.7073299999999998</v>
      </c>
      <c r="E639" s="2">
        <v>1.8908150000000001</v>
      </c>
      <c r="F639" s="2">
        <v>5.0387599999999999</v>
      </c>
      <c r="G639" s="3">
        <f>C639+D639+E639*'disclaimers, notes, CFs'!$B$13+F639</f>
        <v>15.3386385</v>
      </c>
    </row>
    <row r="640" spans="1:8" x14ac:dyDescent="0.3">
      <c r="A640" s="1">
        <v>37986</v>
      </c>
      <c r="B640" t="s">
        <v>150</v>
      </c>
      <c r="C640" s="2">
        <v>1.6</v>
      </c>
      <c r="D640" s="2">
        <v>6.67</v>
      </c>
      <c r="E640" s="2">
        <v>0</v>
      </c>
      <c r="F640" s="2">
        <v>0</v>
      </c>
      <c r="G640" s="3">
        <f>C640+D640+E640*'disclaimers, notes, CFs'!$B$13+F640</f>
        <v>8.27</v>
      </c>
    </row>
    <row r="641" spans="1:8" x14ac:dyDescent="0.3">
      <c r="A641" s="1">
        <v>37986</v>
      </c>
      <c r="B641" t="s">
        <v>96</v>
      </c>
      <c r="C641" s="2">
        <v>0</v>
      </c>
      <c r="D641" s="2">
        <v>108.163614</v>
      </c>
      <c r="E641" s="2">
        <v>8.1634639999999994</v>
      </c>
      <c r="F641" s="2">
        <v>28.286658000000003</v>
      </c>
      <c r="G641" s="3">
        <f>C641+D641+E641*'disclaimers, notes, CFs'!$B$13+F641</f>
        <v>151.96085360000001</v>
      </c>
    </row>
    <row r="642" spans="1:8" x14ac:dyDescent="0.3">
      <c r="A642" s="1">
        <v>37986</v>
      </c>
      <c r="B642" t="s">
        <v>97</v>
      </c>
      <c r="C642" s="2">
        <v>0</v>
      </c>
      <c r="D642" s="2">
        <v>63.477075999999997</v>
      </c>
      <c r="E642" s="2">
        <v>12.44</v>
      </c>
      <c r="F642" s="2">
        <v>27.06</v>
      </c>
      <c r="G642" s="3">
        <f>C642+D642+E642*'disclaimers, notes, CFs'!$B$13+F642</f>
        <v>114.17307599999999</v>
      </c>
    </row>
    <row r="643" spans="1:8" x14ac:dyDescent="0.3">
      <c r="A643" s="1">
        <v>37986</v>
      </c>
      <c r="B643" t="s">
        <v>98</v>
      </c>
      <c r="C643" s="2">
        <v>236.93</v>
      </c>
      <c r="D643" s="2">
        <v>6.9383869999999996</v>
      </c>
      <c r="E643" s="2">
        <v>5.2830000000000004</v>
      </c>
      <c r="F643" s="2">
        <v>0</v>
      </c>
      <c r="G643" s="3">
        <f>C643+D643+E643*'disclaimers, notes, CFs'!$B$13+F643</f>
        <v>253.90608700000001</v>
      </c>
    </row>
    <row r="644" spans="1:8" x14ac:dyDescent="0.3">
      <c r="A644" s="1">
        <v>37986</v>
      </c>
      <c r="B644" t="s">
        <v>146</v>
      </c>
      <c r="C644" s="2">
        <v>0</v>
      </c>
      <c r="D644" s="2">
        <v>161</v>
      </c>
      <c r="E644" s="2">
        <v>5.0591329999999992</v>
      </c>
      <c r="F644" s="2">
        <v>17.938000000000002</v>
      </c>
      <c r="G644" s="3">
        <f>C644+D644+E644*'disclaimers, notes, CFs'!$B$13+F644</f>
        <v>188.55035270000002</v>
      </c>
    </row>
    <row r="645" spans="1:8" x14ac:dyDescent="0.3">
      <c r="A645" s="1">
        <v>37986</v>
      </c>
      <c r="B645" t="s">
        <v>99</v>
      </c>
      <c r="C645" s="2">
        <v>556.61</v>
      </c>
      <c r="D645" s="2">
        <v>57.22</v>
      </c>
      <c r="E645" s="2">
        <v>14.43</v>
      </c>
      <c r="G645" s="3">
        <f>C645+D645+E645*'disclaimers, notes, CFs'!$B$13+F645</f>
        <v>641.24700000000007</v>
      </c>
      <c r="H645" s="4">
        <v>0.85468690000000003</v>
      </c>
    </row>
    <row r="646" spans="1:8" x14ac:dyDescent="0.3">
      <c r="A646" s="1">
        <v>37986</v>
      </c>
      <c r="B646" t="s">
        <v>100</v>
      </c>
      <c r="C646" s="2">
        <v>39.681176999999998</v>
      </c>
      <c r="D646" s="2">
        <v>2.6012420000000001</v>
      </c>
      <c r="E646" s="2">
        <v>0.9075120000000001</v>
      </c>
      <c r="F646" s="2">
        <v>0</v>
      </c>
      <c r="G646" s="3">
        <f>C646+D646+E646*'disclaimers, notes, CFs'!$B$13+F646</f>
        <v>44.006691799999999</v>
      </c>
    </row>
    <row r="647" spans="1:8" x14ac:dyDescent="0.3">
      <c r="A647" s="1">
        <v>37986</v>
      </c>
      <c r="B647" t="s">
        <v>101</v>
      </c>
      <c r="C647" s="2">
        <v>35.750301</v>
      </c>
      <c r="D647" s="2">
        <v>4.0130680000000005</v>
      </c>
      <c r="E647" s="2">
        <v>1.456429</v>
      </c>
      <c r="F647" s="2">
        <v>0</v>
      </c>
      <c r="G647" s="3">
        <f>C647+D647+E647*'disclaimers, notes, CFs'!$B$13+F647</f>
        <v>42.530584099999999</v>
      </c>
    </row>
    <row r="648" spans="1:8" x14ac:dyDescent="0.3">
      <c r="A648" s="1">
        <v>37986</v>
      </c>
      <c r="B648" t="s">
        <v>136</v>
      </c>
      <c r="C648" s="2">
        <v>10.201416</v>
      </c>
      <c r="D648" s="2">
        <v>0</v>
      </c>
      <c r="E648" s="2">
        <v>0</v>
      </c>
      <c r="F648" s="2">
        <v>0</v>
      </c>
      <c r="G648" s="3">
        <f>C648+D648+E648*'disclaimers, notes, CFs'!$B$13+F648</f>
        <v>10.201416</v>
      </c>
    </row>
    <row r="649" spans="1:8" x14ac:dyDescent="0.3">
      <c r="A649" s="1">
        <v>37986</v>
      </c>
      <c r="B649" t="s">
        <v>140</v>
      </c>
      <c r="C649" s="2">
        <v>7.2718990000000003</v>
      </c>
      <c r="D649" s="2">
        <v>1.9550730000000001</v>
      </c>
      <c r="E649" s="2">
        <v>0.176621</v>
      </c>
      <c r="F649" s="2">
        <v>0</v>
      </c>
      <c r="G649" s="3">
        <f>C649+D649+E649*'disclaimers, notes, CFs'!$B$13+F649</f>
        <v>9.5625519000000008</v>
      </c>
    </row>
    <row r="650" spans="1:8" x14ac:dyDescent="0.3">
      <c r="A650" s="1">
        <v>37986</v>
      </c>
      <c r="B650" t="s">
        <v>102</v>
      </c>
      <c r="C650" s="2">
        <v>27.433944</v>
      </c>
      <c r="D650" s="2">
        <v>11.953824000000001</v>
      </c>
      <c r="E650" s="2">
        <v>1.2660020000000001</v>
      </c>
      <c r="F650" s="2">
        <v>0</v>
      </c>
      <c r="G650" s="3">
        <f>C650+D650+E650*'disclaimers, notes, CFs'!$B$13+F650</f>
        <v>41.793171800000003</v>
      </c>
    </row>
    <row r="651" spans="1:8" x14ac:dyDescent="0.3">
      <c r="A651" s="1">
        <v>37986</v>
      </c>
      <c r="B651" t="s">
        <v>103</v>
      </c>
      <c r="C651" s="2">
        <v>58.146000000000008</v>
      </c>
      <c r="D651" s="2">
        <v>4.99</v>
      </c>
      <c r="E651" s="2">
        <v>1.651</v>
      </c>
      <c r="F651" s="2">
        <v>0</v>
      </c>
      <c r="G651" s="3">
        <f>C651+D651+E651*'disclaimers, notes, CFs'!$B$13+F651</f>
        <v>66.272900000000007</v>
      </c>
    </row>
    <row r="652" spans="1:8" x14ac:dyDescent="0.3">
      <c r="A652" s="1">
        <v>37986</v>
      </c>
      <c r="B652" t="s">
        <v>105</v>
      </c>
      <c r="C652" s="2">
        <v>230.57</v>
      </c>
      <c r="D652" s="2">
        <v>1325.704</v>
      </c>
      <c r="E652" s="2">
        <v>31.613999999999997</v>
      </c>
      <c r="F652" s="2">
        <v>1.6</v>
      </c>
      <c r="G652" s="3">
        <f>C652+D652+E652*'disclaimers, notes, CFs'!$B$13+F652</f>
        <v>1617.9405999999999</v>
      </c>
    </row>
    <row r="653" spans="1:8" x14ac:dyDescent="0.3">
      <c r="A653" s="1">
        <v>37986</v>
      </c>
      <c r="B653" t="s">
        <v>147</v>
      </c>
      <c r="C653" s="2">
        <v>2.74</v>
      </c>
      <c r="D653" s="2">
        <v>12.86</v>
      </c>
      <c r="E653" s="2">
        <v>5.0999999999999997E-2</v>
      </c>
      <c r="F653" s="2">
        <v>0</v>
      </c>
      <c r="G653" s="3">
        <f>C653+D653+E653*'disclaimers, notes, CFs'!$B$13+F653</f>
        <v>15.696899999999999</v>
      </c>
    </row>
    <row r="654" spans="1:8" x14ac:dyDescent="0.3">
      <c r="A654" s="1">
        <v>37986</v>
      </c>
      <c r="B654" t="s">
        <v>106</v>
      </c>
      <c r="C654" s="2">
        <v>78.626958000000002</v>
      </c>
      <c r="D654" s="2">
        <v>4</v>
      </c>
      <c r="E654" s="2">
        <v>2.972</v>
      </c>
      <c r="F654" s="2">
        <v>0</v>
      </c>
      <c r="G654" s="3">
        <f>C654+D654+E654*'disclaimers, notes, CFs'!$B$13+F654</f>
        <v>88.273758000000001</v>
      </c>
    </row>
    <row r="655" spans="1:8" x14ac:dyDescent="0.3">
      <c r="A655" s="1">
        <v>37986</v>
      </c>
      <c r="B655" t="s">
        <v>148</v>
      </c>
      <c r="C655" s="2">
        <v>0.88670000000000004</v>
      </c>
      <c r="D655" s="2">
        <v>2.5659999999999998</v>
      </c>
      <c r="E655" s="2">
        <v>0</v>
      </c>
      <c r="F655" s="2">
        <v>0</v>
      </c>
      <c r="G655" s="3">
        <f>C655+D655+E655*'disclaimers, notes, CFs'!$B$13+F655</f>
        <v>3.4527000000000001</v>
      </c>
    </row>
    <row r="656" spans="1:8" x14ac:dyDescent="0.3">
      <c r="A656" s="1">
        <v>37986</v>
      </c>
      <c r="B656" t="s">
        <v>107</v>
      </c>
      <c r="C656" s="2">
        <v>166.50332399999999</v>
      </c>
      <c r="D656" s="2">
        <v>26.886118</v>
      </c>
      <c r="E656" s="2">
        <v>4.2248160000000006</v>
      </c>
      <c r="F656" s="2">
        <v>0</v>
      </c>
      <c r="G656" s="3">
        <f>C656+D656+E656*'disclaimers, notes, CFs'!$B$13+F656</f>
        <v>201.41659240000001</v>
      </c>
    </row>
    <row r="657" spans="1:7" x14ac:dyDescent="0.3">
      <c r="A657" s="1">
        <v>37986</v>
      </c>
      <c r="B657" t="s">
        <v>108</v>
      </c>
      <c r="C657" s="2">
        <v>9.3000000000000007</v>
      </c>
      <c r="D657" s="2">
        <v>0</v>
      </c>
      <c r="E657" s="2">
        <v>0</v>
      </c>
      <c r="F657" s="2">
        <v>0</v>
      </c>
      <c r="G657" s="3">
        <f>C657+D657+E657*'disclaimers, notes, CFs'!$B$13+F657</f>
        <v>9.3000000000000007</v>
      </c>
    </row>
    <row r="658" spans="1:7" x14ac:dyDescent="0.3">
      <c r="A658" s="1">
        <v>37986</v>
      </c>
      <c r="B658" t="s">
        <v>109</v>
      </c>
      <c r="C658" s="2">
        <v>54.953000000000003</v>
      </c>
      <c r="D658" s="2">
        <v>2.1619999999999999</v>
      </c>
      <c r="E658" s="2">
        <v>1.0900000000000001</v>
      </c>
      <c r="F658" s="2">
        <v>0</v>
      </c>
      <c r="G658" s="3">
        <f>C658+D658+E658*'disclaimers, notes, CFs'!$B$13+F658</f>
        <v>59.186</v>
      </c>
    </row>
    <row r="659" spans="1:7" x14ac:dyDescent="0.3">
      <c r="A659" s="1">
        <v>37986</v>
      </c>
      <c r="B659" t="s">
        <v>110</v>
      </c>
      <c r="C659" s="2">
        <v>42.113896999999994</v>
      </c>
      <c r="D659" s="2">
        <v>3.2192410000000002</v>
      </c>
      <c r="E659" s="2">
        <v>0.360622</v>
      </c>
      <c r="F659" s="2">
        <v>0</v>
      </c>
      <c r="G659" s="3">
        <f>C659+D659+E659*'disclaimers, notes, CFs'!$B$13+F659</f>
        <v>46.018319799999993</v>
      </c>
    </row>
    <row r="660" spans="1:7" x14ac:dyDescent="0.3">
      <c r="A660" s="1">
        <v>37986</v>
      </c>
      <c r="B660" t="s">
        <v>117</v>
      </c>
      <c r="C660" s="2">
        <v>33.28</v>
      </c>
      <c r="D660" s="2">
        <v>55.497149999999991</v>
      </c>
      <c r="E660" s="2">
        <v>6.7040539999999993</v>
      </c>
      <c r="F660" s="2">
        <v>0</v>
      </c>
      <c r="G660" s="3">
        <f>C660+D660+E660*'disclaimers, notes, CFs'!$B$13+F660</f>
        <v>101.51485259999998</v>
      </c>
    </row>
    <row r="661" spans="1:7" x14ac:dyDescent="0.3">
      <c r="A661" s="1">
        <v>37986</v>
      </c>
      <c r="B661" t="s">
        <v>137</v>
      </c>
      <c r="C661" s="2">
        <v>69.599999999999994</v>
      </c>
      <c r="D661" s="2">
        <v>193.08540500000001</v>
      </c>
      <c r="E661" s="2">
        <v>37.740176000000005</v>
      </c>
      <c r="F661" s="2">
        <v>45.936117000000003</v>
      </c>
      <c r="G661" s="3">
        <f>C661+D661+E661*'disclaimers, notes, CFs'!$B$13+F661</f>
        <v>380.32785640000003</v>
      </c>
    </row>
    <row r="662" spans="1:7" x14ac:dyDescent="0.3">
      <c r="A662" s="1">
        <v>38352</v>
      </c>
      <c r="B662" t="s">
        <v>243</v>
      </c>
      <c r="C662" s="2">
        <v>23.489166999999998</v>
      </c>
      <c r="D662" s="2">
        <v>5.7098690000000003</v>
      </c>
      <c r="E662" s="2">
        <v>0</v>
      </c>
      <c r="F662" s="2">
        <v>0</v>
      </c>
      <c r="G662" s="3">
        <f>C662+D662+E662*'disclaimers, notes, CFs'!$B$13+F662</f>
        <v>29.199036</v>
      </c>
    </row>
    <row r="663" spans="1:7" x14ac:dyDescent="0.3">
      <c r="A663" s="1">
        <v>38352</v>
      </c>
      <c r="B663" t="s">
        <v>112</v>
      </c>
      <c r="C663" s="2">
        <v>58.85</v>
      </c>
      <c r="D663" s="2">
        <v>1.63</v>
      </c>
      <c r="E663" s="2">
        <v>0</v>
      </c>
      <c r="F663" s="2">
        <v>0</v>
      </c>
      <c r="G663" s="3">
        <f>C663+D663+E663*'disclaimers, notes, CFs'!$B$13+F663</f>
        <v>60.480000000000004</v>
      </c>
    </row>
    <row r="664" spans="1:7" x14ac:dyDescent="0.3">
      <c r="A664" s="1">
        <v>38352</v>
      </c>
      <c r="B664" t="s">
        <v>79</v>
      </c>
      <c r="C664" s="2">
        <v>48.522347999999994</v>
      </c>
      <c r="D664" s="2">
        <v>2.9168799999999999</v>
      </c>
      <c r="E664" s="2">
        <v>0.82835099999999995</v>
      </c>
      <c r="F664" s="2">
        <v>0</v>
      </c>
      <c r="G664" s="3">
        <f>C664+D664+E664*'disclaimers, notes, CFs'!$B$13+F664</f>
        <v>53.013094899999992</v>
      </c>
    </row>
    <row r="665" spans="1:7" x14ac:dyDescent="0.3">
      <c r="A665" s="1">
        <v>38352</v>
      </c>
      <c r="B665" t="s">
        <v>130</v>
      </c>
      <c r="C665" s="2">
        <v>131.36662899999999</v>
      </c>
      <c r="D665" s="2">
        <v>1.538867</v>
      </c>
      <c r="E665" s="2">
        <v>2.2637179999999999</v>
      </c>
      <c r="F665" s="2">
        <v>0</v>
      </c>
      <c r="G665" s="3">
        <f>C665+D665+E665*'disclaimers, notes, CFs'!$B$13+F665</f>
        <v>137.20656020000001</v>
      </c>
    </row>
    <row r="666" spans="1:7" x14ac:dyDescent="0.3">
      <c r="A666" s="1">
        <v>38352</v>
      </c>
      <c r="B666" t="s">
        <v>1</v>
      </c>
      <c r="C666" s="2">
        <v>524.09100000000001</v>
      </c>
      <c r="D666" s="2">
        <v>184.922</v>
      </c>
      <c r="E666" s="2">
        <v>14.254</v>
      </c>
      <c r="F666" s="2">
        <v>0</v>
      </c>
      <c r="G666" s="3">
        <f>C666+D666+E666*'disclaimers, notes, CFs'!$B$13+F666</f>
        <v>736.09559999999999</v>
      </c>
    </row>
    <row r="667" spans="1:7" x14ac:dyDescent="0.3">
      <c r="A667" s="1">
        <v>38352</v>
      </c>
      <c r="B667" t="s">
        <v>80</v>
      </c>
      <c r="C667" s="2">
        <v>124.698003</v>
      </c>
      <c r="D667" s="2">
        <v>50.591507999999997</v>
      </c>
      <c r="E667" s="2">
        <v>4.3780769999999993</v>
      </c>
      <c r="F667" s="2">
        <v>0</v>
      </c>
      <c r="G667" s="3">
        <f>C667+D667+E667*'disclaimers, notes, CFs'!$B$13+F667</f>
        <v>183.60785730000001</v>
      </c>
    </row>
    <row r="668" spans="1:7" x14ac:dyDescent="0.3">
      <c r="A668" s="1">
        <v>38352</v>
      </c>
      <c r="B668" t="s">
        <v>81</v>
      </c>
      <c r="C668" s="2">
        <v>13.300495</v>
      </c>
      <c r="D668" s="2">
        <v>4.0644709999999993</v>
      </c>
      <c r="E668" s="2">
        <v>0.49299999999999999</v>
      </c>
      <c r="F668" s="2">
        <v>0</v>
      </c>
      <c r="G668" s="3">
        <f>C668+D668+E668*'disclaimers, notes, CFs'!$B$13+F668</f>
        <v>18.301665999999997</v>
      </c>
    </row>
    <row r="669" spans="1:7" x14ac:dyDescent="0.3">
      <c r="A669" s="1">
        <v>38352</v>
      </c>
      <c r="B669" t="s">
        <v>141</v>
      </c>
      <c r="C669" s="2">
        <v>11.2</v>
      </c>
      <c r="D669" s="2">
        <v>4.2640000000000002</v>
      </c>
      <c r="E669" s="2">
        <v>9.0302999999999994E-2</v>
      </c>
      <c r="F669" s="2">
        <v>0</v>
      </c>
      <c r="G669" s="3">
        <f>C669+D669+E669*'disclaimers, notes, CFs'!$B$13+F669</f>
        <v>15.635575699999999</v>
      </c>
    </row>
    <row r="670" spans="1:7" x14ac:dyDescent="0.3">
      <c r="A670" s="1">
        <v>38352</v>
      </c>
      <c r="B670" t="s">
        <v>131</v>
      </c>
      <c r="C670" s="2">
        <v>7.2460000000000004</v>
      </c>
      <c r="D670" s="2">
        <v>0</v>
      </c>
      <c r="E670" s="2">
        <v>0</v>
      </c>
      <c r="F670" s="2">
        <v>0</v>
      </c>
      <c r="G670" s="3">
        <f>C670+D670+E670*'disclaimers, notes, CFs'!$B$13+F670</f>
        <v>7.2460000000000004</v>
      </c>
    </row>
    <row r="671" spans="1:7" x14ac:dyDescent="0.3">
      <c r="A671" s="1">
        <v>38352</v>
      </c>
      <c r="B671" t="s">
        <v>142</v>
      </c>
      <c r="C671" s="2">
        <v>120.313321</v>
      </c>
      <c r="D671" s="2">
        <v>0</v>
      </c>
      <c r="E671" s="2">
        <v>0</v>
      </c>
      <c r="F671" s="2">
        <v>0</v>
      </c>
      <c r="G671" s="3">
        <f>C671+D671+E671*'disclaimers, notes, CFs'!$B$13+F671</f>
        <v>120.313321</v>
      </c>
    </row>
    <row r="672" spans="1:7" x14ac:dyDescent="0.3">
      <c r="A672" s="1">
        <v>38352</v>
      </c>
      <c r="B672" t="s">
        <v>84</v>
      </c>
      <c r="C672" s="2">
        <v>351.91005099999995</v>
      </c>
      <c r="D672" s="2">
        <v>22.586113999999998</v>
      </c>
      <c r="E672" s="2">
        <v>2.5499999999999998</v>
      </c>
      <c r="F672" s="2">
        <v>0</v>
      </c>
      <c r="G672" s="3">
        <f>C672+D672+E672*'disclaimers, notes, CFs'!$B$13+F672</f>
        <v>379.34116499999999</v>
      </c>
    </row>
    <row r="673" spans="1:8" x14ac:dyDescent="0.3">
      <c r="A673" s="1">
        <v>38352</v>
      </c>
      <c r="B673" t="s">
        <v>113</v>
      </c>
      <c r="C673" s="2">
        <v>43.82</v>
      </c>
      <c r="D673" s="2">
        <v>39.103999999999999</v>
      </c>
      <c r="E673" s="2">
        <v>4.46</v>
      </c>
      <c r="F673" s="2">
        <v>0</v>
      </c>
      <c r="G673" s="3">
        <f>C673+D673+E673*'disclaimers, notes, CFs'!$B$13+F673</f>
        <v>91.39800000000001</v>
      </c>
    </row>
    <row r="674" spans="1:8" x14ac:dyDescent="0.3">
      <c r="A674" s="1">
        <v>38352</v>
      </c>
      <c r="B674" t="s">
        <v>87</v>
      </c>
      <c r="C674" s="2">
        <v>0</v>
      </c>
      <c r="D674" s="2">
        <v>9.8672990000000009</v>
      </c>
      <c r="E674" s="2">
        <v>1.3</v>
      </c>
      <c r="F674" s="2">
        <v>3.11</v>
      </c>
      <c r="G674" s="3">
        <f>C674+D674+E674*'disclaimers, notes, CFs'!$B$13+F674</f>
        <v>15.447299000000001</v>
      </c>
    </row>
    <row r="675" spans="1:8" x14ac:dyDescent="0.3">
      <c r="A675" s="1">
        <v>38352</v>
      </c>
      <c r="B675" t="s">
        <v>88</v>
      </c>
      <c r="C675" s="2">
        <v>36.770809</v>
      </c>
      <c r="D675" s="2">
        <v>5.949052</v>
      </c>
      <c r="E675" s="2">
        <v>1.9098999999999999</v>
      </c>
      <c r="F675" s="2">
        <v>0</v>
      </c>
      <c r="G675" s="3">
        <f>C675+D675+E675*'disclaimers, notes, CFs'!$B$13+F675</f>
        <v>46.348671000000003</v>
      </c>
    </row>
    <row r="676" spans="1:8" x14ac:dyDescent="0.3">
      <c r="A676" s="1">
        <v>38352</v>
      </c>
      <c r="B676" t="s">
        <v>132</v>
      </c>
      <c r="C676" s="2">
        <v>175</v>
      </c>
      <c r="D676" s="2">
        <v>40.7134</v>
      </c>
      <c r="E676" s="2">
        <v>2.89</v>
      </c>
      <c r="F676" s="2">
        <v>0</v>
      </c>
      <c r="G676" s="3">
        <f>C676+D676+E676*'disclaimers, notes, CFs'!$B$13+F676</f>
        <v>221.20440000000002</v>
      </c>
    </row>
    <row r="677" spans="1:8" x14ac:dyDescent="0.3">
      <c r="A677" s="1">
        <v>38352</v>
      </c>
      <c r="B677" t="s">
        <v>90</v>
      </c>
      <c r="C677" s="2">
        <v>7.13</v>
      </c>
      <c r="D677" s="2">
        <v>42.143000000000001</v>
      </c>
      <c r="E677" s="2">
        <v>0</v>
      </c>
      <c r="F677" s="2">
        <v>0</v>
      </c>
      <c r="G677" s="3">
        <f>C677+D677+E677*'disclaimers, notes, CFs'!$B$13+F677</f>
        <v>49.273000000000003</v>
      </c>
    </row>
    <row r="678" spans="1:8" x14ac:dyDescent="0.3">
      <c r="A678" s="1">
        <v>38352</v>
      </c>
      <c r="B678" t="s">
        <v>91</v>
      </c>
      <c r="C678" s="2">
        <v>8.3474000000000004</v>
      </c>
      <c r="D678" s="2">
        <v>1.388277</v>
      </c>
      <c r="E678" s="2">
        <v>0.23800000000000002</v>
      </c>
      <c r="F678" s="2">
        <v>0</v>
      </c>
      <c r="G678" s="3">
        <f>C678+D678+E678*'disclaimers, notes, CFs'!$B$13+F678</f>
        <v>10.187877</v>
      </c>
    </row>
    <row r="679" spans="1:8" x14ac:dyDescent="0.3">
      <c r="A679" s="1">
        <v>38352</v>
      </c>
      <c r="B679" t="s">
        <v>138</v>
      </c>
      <c r="C679" s="2">
        <v>4.33</v>
      </c>
      <c r="D679" s="2">
        <v>12.9</v>
      </c>
      <c r="E679" s="2">
        <v>6.7000000000000004E-2</v>
      </c>
      <c r="F679" s="2">
        <v>0</v>
      </c>
      <c r="G679" s="3">
        <f>C679+D679+E679*'disclaimers, notes, CFs'!$B$13+F679</f>
        <v>17.357300000000002</v>
      </c>
    </row>
    <row r="680" spans="1:8" x14ac:dyDescent="0.3">
      <c r="A680" s="1">
        <v>38352</v>
      </c>
      <c r="B680" t="s">
        <v>133</v>
      </c>
      <c r="C680" s="2">
        <v>25.41</v>
      </c>
      <c r="D680" s="2">
        <v>0.74961699999999998</v>
      </c>
      <c r="E680" s="2">
        <v>0</v>
      </c>
      <c r="F680" s="2">
        <v>0</v>
      </c>
      <c r="G680" s="3">
        <f>C680+D680+E680*'disclaimers, notes, CFs'!$B$13+F680</f>
        <v>26.159617000000001</v>
      </c>
    </row>
    <row r="681" spans="1:8" x14ac:dyDescent="0.3">
      <c r="A681" s="1">
        <v>38352</v>
      </c>
      <c r="B681" t="s">
        <v>143</v>
      </c>
      <c r="C681" s="2">
        <v>29.913</v>
      </c>
      <c r="D681" s="2">
        <v>32.966000000000001</v>
      </c>
      <c r="E681" s="2">
        <v>6.9339999999999993</v>
      </c>
      <c r="F681" s="2">
        <v>0</v>
      </c>
      <c r="G681" s="3">
        <f>C681+D681+E681*'disclaimers, notes, CFs'!$B$13+F681</f>
        <v>76.053600000000003</v>
      </c>
    </row>
    <row r="682" spans="1:8" x14ac:dyDescent="0.3">
      <c r="A682" s="1">
        <v>38352</v>
      </c>
      <c r="B682" t="s">
        <v>144</v>
      </c>
      <c r="C682" s="2">
        <v>17.984999999999999</v>
      </c>
      <c r="D682" s="2">
        <v>51.830430999999997</v>
      </c>
      <c r="E682" s="2">
        <v>2.2509999999999999</v>
      </c>
      <c r="F682" s="2">
        <v>0</v>
      </c>
      <c r="G682" s="3">
        <f>C682+D682+E682*'disclaimers, notes, CFs'!$B$13+F682</f>
        <v>74.092330999999987</v>
      </c>
    </row>
    <row r="683" spans="1:8" x14ac:dyDescent="0.3">
      <c r="A683" s="1">
        <v>38352</v>
      </c>
      <c r="B683" t="s">
        <v>145</v>
      </c>
      <c r="C683" s="2">
        <v>0</v>
      </c>
      <c r="D683" s="2">
        <v>24.118853000000001</v>
      </c>
      <c r="E683" s="2">
        <v>5.9555870000000004</v>
      </c>
      <c r="F683" s="2">
        <v>6.627211</v>
      </c>
      <c r="G683" s="3">
        <f>C683+D683+E683*'disclaimers, notes, CFs'!$B$13+F683</f>
        <v>42.061679300000009</v>
      </c>
    </row>
    <row r="684" spans="1:8" x14ac:dyDescent="0.3">
      <c r="A684" s="1">
        <v>38352</v>
      </c>
      <c r="B684" t="s">
        <v>93</v>
      </c>
      <c r="C684" s="2">
        <v>13.952</v>
      </c>
      <c r="D684" s="2">
        <v>0.41</v>
      </c>
      <c r="E684" s="2">
        <v>0</v>
      </c>
      <c r="F684" s="2">
        <v>0</v>
      </c>
      <c r="G684" s="3">
        <f>C684+D684+E684*'disclaimers, notes, CFs'!$B$13+F684</f>
        <v>14.362</v>
      </c>
      <c r="H684" s="4">
        <v>0.222</v>
      </c>
    </row>
    <row r="685" spans="1:8" x14ac:dyDescent="0.3">
      <c r="A685" s="1">
        <v>38352</v>
      </c>
      <c r="B685" t="s">
        <v>134</v>
      </c>
      <c r="C685" s="2">
        <v>25.570060000000002</v>
      </c>
      <c r="D685" s="2">
        <v>8.6685279999999985</v>
      </c>
      <c r="E685" s="2">
        <v>1.4111560000000001</v>
      </c>
      <c r="F685" s="2">
        <v>0</v>
      </c>
      <c r="G685" s="3">
        <f>C685+D685+E685*'disclaimers, notes, CFs'!$B$13+F685</f>
        <v>36.919784399999998</v>
      </c>
    </row>
    <row r="686" spans="1:8" x14ac:dyDescent="0.3">
      <c r="A686" s="1">
        <v>38352</v>
      </c>
      <c r="B686" t="s">
        <v>135</v>
      </c>
      <c r="C686" s="2">
        <v>88.524770000000004</v>
      </c>
      <c r="D686" s="2">
        <v>13.755898999999999</v>
      </c>
      <c r="E686" s="2">
        <v>2.51857</v>
      </c>
      <c r="F686" s="2">
        <v>0</v>
      </c>
      <c r="G686" s="3">
        <f>C686+D686+E686*'disclaimers, notes, CFs'!$B$13+F686</f>
        <v>107.06595200000001</v>
      </c>
    </row>
    <row r="687" spans="1:8" x14ac:dyDescent="0.3">
      <c r="A687" s="1">
        <v>38352</v>
      </c>
      <c r="B687" t="s">
        <v>185</v>
      </c>
      <c r="C687" s="2">
        <v>0</v>
      </c>
      <c r="D687" s="2">
        <v>375.2</v>
      </c>
      <c r="E687" s="2">
        <v>0</v>
      </c>
      <c r="F687" s="2">
        <v>22.096</v>
      </c>
      <c r="G687" s="3">
        <f>C687+D687+E687*'disclaimers, notes, CFs'!$B$13+F687</f>
        <v>397.29599999999999</v>
      </c>
    </row>
    <row r="688" spans="1:8" x14ac:dyDescent="0.3">
      <c r="A688" s="1">
        <v>38352</v>
      </c>
      <c r="B688" t="s">
        <v>94</v>
      </c>
      <c r="C688" s="2">
        <v>353.70478600000001</v>
      </c>
      <c r="D688" s="2">
        <v>102.77</v>
      </c>
      <c r="E688" s="2">
        <v>6.1553719999999998</v>
      </c>
      <c r="F688" s="2">
        <v>0</v>
      </c>
      <c r="G688" s="3">
        <f>C688+D688+E688*'disclaimers, notes, CFs'!$B$13+F688</f>
        <v>468.16999279999999</v>
      </c>
    </row>
    <row r="689" spans="1:8" x14ac:dyDescent="0.3">
      <c r="A689" s="1">
        <v>38352</v>
      </c>
      <c r="B689" t="s">
        <v>114</v>
      </c>
      <c r="C689" s="2">
        <v>57.62</v>
      </c>
      <c r="D689" s="2">
        <v>8.8762840000000001</v>
      </c>
      <c r="E689" s="2">
        <v>0</v>
      </c>
      <c r="F689" s="2">
        <v>0</v>
      </c>
      <c r="G689" s="3">
        <f>C689+D689+E689*'disclaimers, notes, CFs'!$B$13+F689</f>
        <v>66.496284000000003</v>
      </c>
    </row>
    <row r="690" spans="1:8" x14ac:dyDescent="0.3">
      <c r="A690" s="1">
        <v>38352</v>
      </c>
      <c r="B690" t="s">
        <v>115</v>
      </c>
      <c r="C690" s="2">
        <v>30.200439999999997</v>
      </c>
      <c r="D690" s="2">
        <v>0.66899900000000001</v>
      </c>
      <c r="E690" s="2">
        <v>0</v>
      </c>
      <c r="F690" s="2">
        <v>0</v>
      </c>
      <c r="G690" s="3">
        <f>C690+D690+E690*'disclaimers, notes, CFs'!$B$13+F690</f>
        <v>30.869438999999996</v>
      </c>
    </row>
    <row r="691" spans="1:8" x14ac:dyDescent="0.3">
      <c r="A691" s="1">
        <v>38352</v>
      </c>
      <c r="B691" t="s">
        <v>149</v>
      </c>
      <c r="C691" s="2">
        <v>0</v>
      </c>
      <c r="D691" s="2">
        <v>6.1147209999999994</v>
      </c>
      <c r="E691" s="2">
        <v>2.995984</v>
      </c>
      <c r="F691" s="2">
        <v>4.6130209999999998</v>
      </c>
      <c r="G691" s="3">
        <f>C691+D691+E691*'disclaimers, notes, CFs'!$B$13+F691</f>
        <v>16.420111599999998</v>
      </c>
    </row>
    <row r="692" spans="1:8" x14ac:dyDescent="0.3">
      <c r="A692" s="1">
        <v>38352</v>
      </c>
      <c r="B692" t="s">
        <v>150</v>
      </c>
      <c r="C692" s="2">
        <v>1.6</v>
      </c>
      <c r="D692" s="2">
        <v>6.67</v>
      </c>
      <c r="E692" s="2">
        <v>0</v>
      </c>
      <c r="F692" s="2">
        <v>0</v>
      </c>
      <c r="G692" s="3">
        <f>C692+D692+E692*'disclaimers, notes, CFs'!$B$13+F692</f>
        <v>8.27</v>
      </c>
    </row>
    <row r="693" spans="1:8" x14ac:dyDescent="0.3">
      <c r="A693" s="1">
        <v>38352</v>
      </c>
      <c r="B693" t="s">
        <v>96</v>
      </c>
      <c r="C693" s="2">
        <v>0</v>
      </c>
      <c r="D693" s="2">
        <v>108.06846</v>
      </c>
      <c r="E693" s="2">
        <v>8.1</v>
      </c>
      <c r="F693" s="2">
        <v>28.1</v>
      </c>
      <c r="G693" s="3">
        <f>C693+D693+E693*'disclaimers, notes, CFs'!$B$13+F693</f>
        <v>151.55846</v>
      </c>
    </row>
    <row r="694" spans="1:8" x14ac:dyDescent="0.3">
      <c r="A694" s="1">
        <v>38352</v>
      </c>
      <c r="B694" t="s">
        <v>97</v>
      </c>
      <c r="C694" s="2">
        <v>0</v>
      </c>
      <c r="D694" s="2">
        <v>65.844189</v>
      </c>
      <c r="E694" s="2">
        <v>12.54</v>
      </c>
      <c r="F694" s="2">
        <v>27.06</v>
      </c>
      <c r="G694" s="3">
        <f>C694+D694+E694*'disclaimers, notes, CFs'!$B$13+F694</f>
        <v>116.730189</v>
      </c>
    </row>
    <row r="695" spans="1:8" x14ac:dyDescent="0.3">
      <c r="A695" s="1">
        <v>38352</v>
      </c>
      <c r="B695" t="s">
        <v>98</v>
      </c>
      <c r="C695" s="2">
        <v>242.4</v>
      </c>
      <c r="D695" s="2">
        <v>6.44</v>
      </c>
      <c r="E695" s="2">
        <v>4.74</v>
      </c>
      <c r="F695" s="2">
        <v>0</v>
      </c>
      <c r="G695" s="3">
        <f>C695+D695+E695*'disclaimers, notes, CFs'!$B$13+F695</f>
        <v>257.846</v>
      </c>
    </row>
    <row r="696" spans="1:8" x14ac:dyDescent="0.3">
      <c r="A696" s="1">
        <v>38352</v>
      </c>
      <c r="B696" t="s">
        <v>244</v>
      </c>
      <c r="C696" s="2">
        <v>0</v>
      </c>
      <c r="D696" s="2">
        <v>160.199005</v>
      </c>
      <c r="E696" s="2">
        <v>5.0591330000000001</v>
      </c>
      <c r="F696" s="2">
        <v>17.937999999999999</v>
      </c>
      <c r="G696" s="3">
        <f>C696+D696+E696*'disclaimers, notes, CFs'!$B$13+F696</f>
        <v>187.74935769999999</v>
      </c>
    </row>
    <row r="697" spans="1:8" x14ac:dyDescent="0.3">
      <c r="A697" s="1">
        <v>38352</v>
      </c>
      <c r="B697" t="s">
        <v>99</v>
      </c>
      <c r="C697" s="2">
        <v>565.815113</v>
      </c>
      <c r="D697" s="2">
        <v>54.326290999999998</v>
      </c>
      <c r="E697" s="2">
        <v>14.905673</v>
      </c>
      <c r="F697" s="2">
        <v>0</v>
      </c>
      <c r="G697" s="3">
        <f>C697+D697+E697*'disclaimers, notes, CFs'!$B$13+F697</f>
        <v>648.46218269999997</v>
      </c>
      <c r="H697" s="4">
        <v>0.85468690000000003</v>
      </c>
    </row>
    <row r="698" spans="1:8" x14ac:dyDescent="0.3">
      <c r="A698" s="1">
        <v>38352</v>
      </c>
      <c r="B698" t="s">
        <v>100</v>
      </c>
      <c r="C698" s="2">
        <v>39.264503999999995</v>
      </c>
      <c r="D698" s="2">
        <v>2.5754449999999998</v>
      </c>
      <c r="E698" s="2">
        <v>0.87488699999999986</v>
      </c>
      <c r="F698" s="2">
        <v>0</v>
      </c>
      <c r="G698" s="3">
        <f>C698+D698+E698*'disclaimers, notes, CFs'!$B$13+F698</f>
        <v>43.502234299999998</v>
      </c>
    </row>
    <row r="699" spans="1:8" x14ac:dyDescent="0.3">
      <c r="A699" s="1">
        <v>38352</v>
      </c>
      <c r="B699" t="s">
        <v>101</v>
      </c>
      <c r="C699" s="2">
        <v>35.723011999999997</v>
      </c>
      <c r="D699" s="2">
        <v>3.8948759999999996</v>
      </c>
      <c r="E699" s="2">
        <v>1.3625440000000002</v>
      </c>
      <c r="F699" s="2">
        <v>0</v>
      </c>
      <c r="G699" s="3">
        <f>C699+D699+E699*'disclaimers, notes, CFs'!$B$13+F699</f>
        <v>42.206721599999995</v>
      </c>
    </row>
    <row r="700" spans="1:8" x14ac:dyDescent="0.3">
      <c r="A700" s="1">
        <v>38352</v>
      </c>
      <c r="B700" t="s">
        <v>136</v>
      </c>
      <c r="C700" s="2">
        <v>10.940657999999999</v>
      </c>
      <c r="D700" s="2">
        <v>0</v>
      </c>
      <c r="E700" s="2">
        <v>0</v>
      </c>
      <c r="F700" s="2">
        <v>0</v>
      </c>
      <c r="G700" s="3">
        <f>C700+D700+E700*'disclaimers, notes, CFs'!$B$13+F700</f>
        <v>10.940657999999999</v>
      </c>
    </row>
    <row r="701" spans="1:8" x14ac:dyDescent="0.3">
      <c r="A701" s="1">
        <v>38352</v>
      </c>
      <c r="B701" t="s">
        <v>140</v>
      </c>
      <c r="C701" s="2">
        <v>6.66</v>
      </c>
      <c r="D701" s="2">
        <v>1.76</v>
      </c>
      <c r="E701" s="2">
        <v>0.161</v>
      </c>
      <c r="F701" s="2">
        <v>0</v>
      </c>
      <c r="G701" s="3">
        <f>C701+D701+E701*'disclaimers, notes, CFs'!$B$13+F701</f>
        <v>8.7258999999999993</v>
      </c>
    </row>
    <row r="702" spans="1:8" x14ac:dyDescent="0.3">
      <c r="A702" s="1">
        <v>38352</v>
      </c>
      <c r="B702" t="s">
        <v>102</v>
      </c>
      <c r="C702" s="2">
        <v>26.666253000000001</v>
      </c>
      <c r="D702" s="2">
        <v>11.571324000000001</v>
      </c>
      <c r="E702" s="2">
        <v>1.2286459999999999</v>
      </c>
      <c r="F702" s="2">
        <v>0</v>
      </c>
      <c r="G702" s="3">
        <f>C702+D702+E702*'disclaimers, notes, CFs'!$B$13+F702</f>
        <v>40.572004400000004</v>
      </c>
    </row>
    <row r="703" spans="1:8" x14ac:dyDescent="0.3">
      <c r="A703" s="1">
        <v>38352</v>
      </c>
      <c r="B703" t="s">
        <v>103</v>
      </c>
      <c r="C703" s="2">
        <v>58.147112</v>
      </c>
      <c r="D703" s="2">
        <v>5.2130000000000001</v>
      </c>
      <c r="E703" s="2">
        <v>1.65</v>
      </c>
      <c r="F703" s="2">
        <v>0</v>
      </c>
      <c r="G703" s="3">
        <f>C703+D703+E703*'disclaimers, notes, CFs'!$B$13+F703</f>
        <v>66.495112000000006</v>
      </c>
    </row>
    <row r="704" spans="1:8" x14ac:dyDescent="0.3">
      <c r="A704" s="1">
        <v>38352</v>
      </c>
      <c r="B704" t="s">
        <v>105</v>
      </c>
      <c r="C704" s="2">
        <v>233.166</v>
      </c>
      <c r="D704" s="2">
        <v>1318.0308349999998</v>
      </c>
      <c r="E704" s="2">
        <v>30.786677000000001</v>
      </c>
      <c r="F704" s="2">
        <v>1.5980000000000001</v>
      </c>
      <c r="G704" s="3">
        <f>C704+D704+E704*'disclaimers, notes, CFs'!$B$13+F704</f>
        <v>1611.2895212999997</v>
      </c>
    </row>
    <row r="705" spans="1:8" x14ac:dyDescent="0.3">
      <c r="A705" s="1">
        <v>38352</v>
      </c>
      <c r="B705" t="s">
        <v>147</v>
      </c>
      <c r="C705" s="2">
        <v>3.75</v>
      </c>
      <c r="D705" s="2">
        <v>15.91</v>
      </c>
      <c r="E705" s="2">
        <v>4.1000000000000002E-2</v>
      </c>
      <c r="F705" s="2">
        <v>0</v>
      </c>
      <c r="G705" s="3">
        <f>C705+D705+E705*'disclaimers, notes, CFs'!$B$13+F705</f>
        <v>19.7379</v>
      </c>
    </row>
    <row r="706" spans="1:8" x14ac:dyDescent="0.3">
      <c r="A706" s="1">
        <v>38352</v>
      </c>
      <c r="B706" t="s">
        <v>106</v>
      </c>
      <c r="C706" s="2">
        <v>78.237373000000005</v>
      </c>
      <c r="D706" s="2">
        <v>3.84843</v>
      </c>
      <c r="E706" s="2">
        <v>2.8815279999999999</v>
      </c>
      <c r="F706" s="2">
        <v>0</v>
      </c>
      <c r="G706" s="3">
        <f>C706+D706+E706*'disclaimers, notes, CFs'!$B$13+F706</f>
        <v>87.560706199999998</v>
      </c>
    </row>
    <row r="707" spans="1:8" x14ac:dyDescent="0.3">
      <c r="A707" s="1">
        <v>38352</v>
      </c>
      <c r="B707" t="s">
        <v>196</v>
      </c>
      <c r="C707" s="2">
        <v>10.414999999999999</v>
      </c>
      <c r="D707" s="2">
        <v>0.118732</v>
      </c>
      <c r="E707" s="2">
        <v>1.2403000000000001E-2</v>
      </c>
      <c r="F707" s="2">
        <v>0</v>
      </c>
      <c r="G707" s="3">
        <f>C707+D707+E707*'disclaimers, notes, CFs'!$B$13+F707</f>
        <v>10.557297699999999</v>
      </c>
    </row>
    <row r="708" spans="1:8" x14ac:dyDescent="0.3">
      <c r="A708" s="1">
        <v>38352</v>
      </c>
      <c r="B708" t="s">
        <v>148</v>
      </c>
      <c r="C708" s="2">
        <v>1.8119000000000001</v>
      </c>
      <c r="D708" s="2">
        <v>2.4043579999999998</v>
      </c>
      <c r="E708" s="2">
        <v>0</v>
      </c>
      <c r="F708" s="2">
        <v>0</v>
      </c>
      <c r="G708" s="3">
        <f>C708+D708+E708*'disclaimers, notes, CFs'!$B$13+F708</f>
        <v>4.2162579999999998</v>
      </c>
    </row>
    <row r="709" spans="1:8" x14ac:dyDescent="0.3">
      <c r="A709" s="1">
        <v>38352</v>
      </c>
      <c r="B709" t="s">
        <v>107</v>
      </c>
      <c r="C709" s="2">
        <v>171.46893700000001</v>
      </c>
      <c r="D709" s="2">
        <v>29.243130000000001</v>
      </c>
      <c r="E709" s="2">
        <v>4.3607459999999998</v>
      </c>
      <c r="F709" s="2">
        <v>0</v>
      </c>
      <c r="G709" s="3">
        <f>C709+D709+E709*'disclaimers, notes, CFs'!$B$13+F709</f>
        <v>208.99748440000002</v>
      </c>
    </row>
    <row r="710" spans="1:8" x14ac:dyDescent="0.3">
      <c r="A710" s="1">
        <v>38352</v>
      </c>
      <c r="B710" t="s">
        <v>108</v>
      </c>
      <c r="C710" s="2">
        <v>12.138030000000001</v>
      </c>
      <c r="D710" s="2">
        <v>0</v>
      </c>
      <c r="E710" s="2">
        <v>0</v>
      </c>
      <c r="F710" s="2">
        <v>0</v>
      </c>
      <c r="G710" s="3">
        <f>C710+D710+E710*'disclaimers, notes, CFs'!$B$13+F710</f>
        <v>12.138030000000001</v>
      </c>
    </row>
    <row r="711" spans="1:8" x14ac:dyDescent="0.3">
      <c r="A711" s="1">
        <v>38352</v>
      </c>
      <c r="B711" t="s">
        <v>109</v>
      </c>
      <c r="C711" s="2">
        <v>56.056999999999995</v>
      </c>
      <c r="D711" s="2">
        <v>2.613</v>
      </c>
      <c r="E711" s="2">
        <v>1.0920000000000001</v>
      </c>
      <c r="F711" s="2">
        <v>0</v>
      </c>
      <c r="G711" s="3">
        <f>C711+D711+E711*'disclaimers, notes, CFs'!$B$13+F711</f>
        <v>60.744799999999998</v>
      </c>
    </row>
    <row r="712" spans="1:8" x14ac:dyDescent="0.3">
      <c r="A712" s="1">
        <v>38352</v>
      </c>
      <c r="B712" t="s">
        <v>110</v>
      </c>
      <c r="C712" s="2">
        <v>47.905500000000004</v>
      </c>
      <c r="D712" s="2">
        <v>1.1816489999999999</v>
      </c>
      <c r="E712" s="2">
        <v>0.81779599999999997</v>
      </c>
      <c r="F712" s="2">
        <v>0</v>
      </c>
      <c r="G712" s="3">
        <f>C712+D712+E712*'disclaimers, notes, CFs'!$B$13+F712</f>
        <v>50.640961400000002</v>
      </c>
    </row>
    <row r="713" spans="1:8" x14ac:dyDescent="0.3">
      <c r="A713" s="1">
        <v>38352</v>
      </c>
      <c r="B713" t="s">
        <v>117</v>
      </c>
      <c r="C713" s="2">
        <v>27.6</v>
      </c>
      <c r="D713" s="2">
        <v>52.243402000000003</v>
      </c>
      <c r="E713" s="2">
        <v>6.7079019999999989</v>
      </c>
      <c r="F713" s="2">
        <v>0</v>
      </c>
      <c r="G713" s="3">
        <f>C713+D713+E713*'disclaimers, notes, CFs'!$B$13+F713</f>
        <v>92.588415799999993</v>
      </c>
    </row>
    <row r="714" spans="1:8" x14ac:dyDescent="0.3">
      <c r="A714" s="1">
        <v>38352</v>
      </c>
      <c r="B714" t="s">
        <v>137</v>
      </c>
      <c r="C714" s="2">
        <v>73.59</v>
      </c>
      <c r="D714" s="2">
        <v>195.3</v>
      </c>
      <c r="E714" s="2">
        <v>38.342396999999998</v>
      </c>
      <c r="F714" s="2">
        <v>46.228694000000004</v>
      </c>
      <c r="G714" s="3">
        <f>C714+D714+E714*'disclaimers, notes, CFs'!$B$13+F714</f>
        <v>387.9692483</v>
      </c>
    </row>
    <row r="715" spans="1:8" x14ac:dyDescent="0.3">
      <c r="A715" s="1">
        <v>38717</v>
      </c>
      <c r="B715" t="s">
        <v>210</v>
      </c>
      <c r="C715" s="2">
        <v>23.698370999999998</v>
      </c>
      <c r="D715" s="2">
        <v>5.7273100000000001</v>
      </c>
      <c r="E715" s="2">
        <v>0</v>
      </c>
      <c r="F715" s="2">
        <v>0</v>
      </c>
      <c r="G715" s="3">
        <f>C715+D715+E715*'disclaimers, notes, CFs'!$B$13+F715</f>
        <v>29.425680999999997</v>
      </c>
    </row>
    <row r="716" spans="1:8" x14ac:dyDescent="0.3">
      <c r="A716" s="1">
        <v>38717</v>
      </c>
      <c r="B716" t="s">
        <v>60</v>
      </c>
      <c r="C716" s="2">
        <v>61.629934999999996</v>
      </c>
      <c r="D716" s="2">
        <v>1.598252</v>
      </c>
      <c r="E716" s="2">
        <v>0</v>
      </c>
      <c r="F716" s="2">
        <v>0</v>
      </c>
      <c r="G716" s="3">
        <f>C716+D716+E716*'disclaimers, notes, CFs'!$B$13+F716</f>
        <v>63.228186999999998</v>
      </c>
    </row>
    <row r="717" spans="1:8" x14ac:dyDescent="0.3">
      <c r="A717" s="1">
        <v>38717</v>
      </c>
      <c r="B717" t="s">
        <v>204</v>
      </c>
      <c r="C717" s="2">
        <v>0.82983600000000002</v>
      </c>
      <c r="D717" s="2">
        <v>2.9092E-2</v>
      </c>
      <c r="E717" s="2">
        <v>0</v>
      </c>
      <c r="F717" s="2">
        <v>0</v>
      </c>
      <c r="G717" s="3">
        <f>C717+D717+E717*'disclaimers, notes, CFs'!$B$13+F717</f>
        <v>0.85892800000000002</v>
      </c>
      <c r="H717" s="4">
        <v>0.18</v>
      </c>
    </row>
    <row r="718" spans="1:8" x14ac:dyDescent="0.3">
      <c r="A718" s="1">
        <v>38717</v>
      </c>
      <c r="B718" t="s">
        <v>33</v>
      </c>
      <c r="C718" s="2">
        <v>49.789358000000007</v>
      </c>
      <c r="D718" s="2">
        <v>2.4438810000000002</v>
      </c>
      <c r="E718" s="2">
        <v>0.80161799999999994</v>
      </c>
      <c r="F718" s="2">
        <v>0</v>
      </c>
      <c r="G718" s="3">
        <f>C718+D718+E718*'disclaimers, notes, CFs'!$B$13+F718</f>
        <v>53.756313200000001</v>
      </c>
    </row>
    <row r="719" spans="1:8" x14ac:dyDescent="0.3">
      <c r="A719" s="1">
        <v>38717</v>
      </c>
      <c r="B719" t="s">
        <v>50</v>
      </c>
      <c r="C719" s="2">
        <v>137.93738399999998</v>
      </c>
      <c r="D719" s="2">
        <v>1.246</v>
      </c>
      <c r="E719" s="2">
        <v>2.2248190000000001</v>
      </c>
      <c r="F719" s="2">
        <v>0</v>
      </c>
      <c r="G719" s="3">
        <f>C719+D719+E719*'disclaimers, notes, CFs'!$B$13+F719</f>
        <v>143.41054009999999</v>
      </c>
    </row>
    <row r="720" spans="1:8" x14ac:dyDescent="0.3">
      <c r="A720" s="1">
        <v>38717</v>
      </c>
      <c r="B720" t="s">
        <v>21</v>
      </c>
      <c r="C720" s="2">
        <v>531.20000000000005</v>
      </c>
      <c r="D720" s="2">
        <v>155.036</v>
      </c>
      <c r="E720" s="2">
        <v>14.210013</v>
      </c>
      <c r="F720" s="2">
        <v>0</v>
      </c>
      <c r="G720" s="3">
        <f>C720+D720+E720*'disclaimers, notes, CFs'!$B$13+F720</f>
        <v>713.23502470000005</v>
      </c>
    </row>
    <row r="721" spans="1:8" x14ac:dyDescent="0.3">
      <c r="A721" s="1">
        <v>38717</v>
      </c>
      <c r="B721" t="s">
        <v>11</v>
      </c>
      <c r="C721" s="2">
        <v>128.367435</v>
      </c>
      <c r="D721" s="2">
        <v>51.090382999999996</v>
      </c>
      <c r="E721" s="2">
        <v>4.5441240000000001</v>
      </c>
      <c r="F721" s="2">
        <v>0</v>
      </c>
      <c r="G721" s="3">
        <f>C721+D721+E721*'disclaimers, notes, CFs'!$B$13+F721</f>
        <v>188.0916536</v>
      </c>
    </row>
    <row r="722" spans="1:8" x14ac:dyDescent="0.3">
      <c r="A722" s="1">
        <v>38717</v>
      </c>
      <c r="B722" t="s">
        <v>34</v>
      </c>
      <c r="C722" s="2">
        <v>14.538402000000001</v>
      </c>
      <c r="D722" s="2">
        <v>6.2013230000000004</v>
      </c>
      <c r="E722" s="2">
        <v>0.63425200000000004</v>
      </c>
      <c r="F722" s="2">
        <v>0</v>
      </c>
      <c r="G722" s="3">
        <f>C722+D722+E722*'disclaimers, notes, CFs'!$B$13+F722</f>
        <v>21.944803799999999</v>
      </c>
    </row>
    <row r="723" spans="1:8" x14ac:dyDescent="0.3">
      <c r="A723" s="1">
        <v>38717</v>
      </c>
      <c r="B723" t="s">
        <v>205</v>
      </c>
      <c r="C723" s="2">
        <v>0.34018799999999999</v>
      </c>
      <c r="D723" s="2">
        <v>0.113731</v>
      </c>
      <c r="E723" s="2">
        <v>0</v>
      </c>
      <c r="F723" s="2">
        <v>0</v>
      </c>
      <c r="G723" s="3">
        <f>C723+D723+E723*'disclaimers, notes, CFs'!$B$13+F723</f>
        <v>0.45391899999999996</v>
      </c>
      <c r="H723" s="4">
        <v>0.2</v>
      </c>
    </row>
    <row r="724" spans="1:8" x14ac:dyDescent="0.3">
      <c r="A724" s="1">
        <v>38717</v>
      </c>
      <c r="B724" t="s">
        <v>151</v>
      </c>
      <c r="C724" s="2">
        <v>21.033999999999999</v>
      </c>
      <c r="D724" s="2">
        <v>10.209000000000001</v>
      </c>
      <c r="E724" s="2">
        <v>0.19500000000000001</v>
      </c>
      <c r="F724" s="2">
        <v>0</v>
      </c>
      <c r="G724" s="3">
        <f>C724+D724+E724*'disclaimers, notes, CFs'!$B$13+F724</f>
        <v>31.613500000000002</v>
      </c>
    </row>
    <row r="725" spans="1:8" x14ac:dyDescent="0.3">
      <c r="A725" s="1">
        <v>38717</v>
      </c>
      <c r="B725" t="s">
        <v>152</v>
      </c>
      <c r="C725" s="2">
        <v>7.5566409999999999</v>
      </c>
      <c r="D725" s="2">
        <v>0</v>
      </c>
      <c r="E725" s="2">
        <v>0</v>
      </c>
      <c r="F725" s="2">
        <v>0</v>
      </c>
      <c r="G725" s="3">
        <f>C725+D725+E725*'disclaimers, notes, CFs'!$B$13+F725</f>
        <v>7.5566409999999999</v>
      </c>
    </row>
    <row r="726" spans="1:8" x14ac:dyDescent="0.3">
      <c r="A726" s="1">
        <v>38717</v>
      </c>
      <c r="B726" t="s">
        <v>153</v>
      </c>
      <c r="C726" s="2">
        <v>120</v>
      </c>
      <c r="D726" s="2">
        <v>0</v>
      </c>
      <c r="E726" s="2">
        <v>0</v>
      </c>
      <c r="F726" s="2">
        <v>0</v>
      </c>
      <c r="G726" s="3">
        <f>C726+D726+E726*'disclaimers, notes, CFs'!$B$13+F726</f>
        <v>120</v>
      </c>
    </row>
    <row r="727" spans="1:8" x14ac:dyDescent="0.3">
      <c r="A727" s="1">
        <v>38717</v>
      </c>
      <c r="B727" t="s">
        <v>30</v>
      </c>
      <c r="C727" s="2">
        <v>354.58817699999997</v>
      </c>
      <c r="D727" s="2">
        <v>24.584464000000001</v>
      </c>
      <c r="E727" s="2">
        <v>2.7349999999999999</v>
      </c>
      <c r="F727" s="2">
        <v>0</v>
      </c>
      <c r="G727" s="3">
        <f>C727+D727+E727*'disclaimers, notes, CFs'!$B$13+F727</f>
        <v>384.36914100000001</v>
      </c>
    </row>
    <row r="728" spans="1:8" x14ac:dyDescent="0.3">
      <c r="A728" s="1">
        <v>38717</v>
      </c>
      <c r="B728" t="s">
        <v>61</v>
      </c>
      <c r="C728" s="2">
        <v>48.255000000000003</v>
      </c>
      <c r="D728" s="2">
        <v>43.425863000000007</v>
      </c>
      <c r="E728" s="2">
        <v>5.3258479999999997</v>
      </c>
      <c r="F728" s="2">
        <v>0</v>
      </c>
      <c r="G728" s="3">
        <f>C728+D728+E728*'disclaimers, notes, CFs'!$B$13+F728</f>
        <v>101.79997420000001</v>
      </c>
    </row>
    <row r="729" spans="1:8" x14ac:dyDescent="0.3">
      <c r="A729" s="1">
        <v>38717</v>
      </c>
      <c r="B729" t="s">
        <v>55</v>
      </c>
      <c r="C729" s="2">
        <v>0</v>
      </c>
      <c r="D729" s="2">
        <v>12.183379</v>
      </c>
      <c r="E729" s="2">
        <v>1.6</v>
      </c>
      <c r="F729" s="2">
        <v>4.3099999999999996</v>
      </c>
      <c r="G729" s="3">
        <f>C729+D729+E729*'disclaimers, notes, CFs'!$B$13+F729</f>
        <v>19.533379</v>
      </c>
    </row>
    <row r="730" spans="1:8" x14ac:dyDescent="0.3">
      <c r="A730" s="1">
        <v>38717</v>
      </c>
      <c r="B730" t="s">
        <v>35</v>
      </c>
      <c r="C730" s="2">
        <v>37.752752000000001</v>
      </c>
      <c r="D730" s="2">
        <v>6.1974730000000005</v>
      </c>
      <c r="E730" s="2">
        <v>1.9031319999999998</v>
      </c>
      <c r="F730" s="2">
        <v>0</v>
      </c>
      <c r="G730" s="3">
        <f>C730+D730+E730*'disclaimers, notes, CFs'!$B$13+F730</f>
        <v>47.566175800000003</v>
      </c>
    </row>
    <row r="731" spans="1:8" x14ac:dyDescent="0.3">
      <c r="A731" s="1">
        <v>38717</v>
      </c>
      <c r="B731" t="s">
        <v>52</v>
      </c>
      <c r="C731" s="2">
        <v>180.03</v>
      </c>
      <c r="D731" s="2">
        <v>42.7</v>
      </c>
      <c r="E731" s="2">
        <v>1.63</v>
      </c>
      <c r="F731" s="2">
        <v>0</v>
      </c>
      <c r="G731" s="3">
        <f>C731+D731+E731*'disclaimers, notes, CFs'!$B$13+F731</f>
        <v>225.82700000000003</v>
      </c>
    </row>
    <row r="732" spans="1:8" x14ac:dyDescent="0.3">
      <c r="A732" s="1">
        <v>38717</v>
      </c>
      <c r="B732" t="s">
        <v>28</v>
      </c>
      <c r="C732" s="2">
        <v>7.1512000000000002</v>
      </c>
      <c r="D732" s="2">
        <v>42.265000000000001</v>
      </c>
      <c r="E732" s="2">
        <v>0</v>
      </c>
      <c r="F732" s="2">
        <v>0</v>
      </c>
      <c r="G732" s="3">
        <f>C732+D732+E732*'disclaimers, notes, CFs'!$B$13+F732</f>
        <v>49.416200000000003</v>
      </c>
    </row>
    <row r="733" spans="1:8" x14ac:dyDescent="0.3">
      <c r="A733" s="1">
        <v>38717</v>
      </c>
      <c r="B733" t="s">
        <v>40</v>
      </c>
      <c r="C733" s="2">
        <v>9.9980770000000003</v>
      </c>
      <c r="D733" s="2">
        <v>1.7270310000000002</v>
      </c>
      <c r="E733" s="2">
        <v>0.387127</v>
      </c>
      <c r="F733" s="2">
        <v>0</v>
      </c>
      <c r="G733" s="3">
        <f>C733+D733+E733*'disclaimers, notes, CFs'!$B$13+F733</f>
        <v>12.4606493</v>
      </c>
    </row>
    <row r="734" spans="1:8" x14ac:dyDescent="0.3">
      <c r="A734" s="1">
        <v>38717</v>
      </c>
      <c r="B734" t="s">
        <v>127</v>
      </c>
      <c r="C734" s="2">
        <v>4.9897450000000001</v>
      </c>
      <c r="D734" s="2">
        <v>15.780074000000001</v>
      </c>
      <c r="E734" s="2">
        <v>0.13897999999999999</v>
      </c>
      <c r="F734" s="2">
        <v>0</v>
      </c>
      <c r="G734" s="3">
        <f>C734+D734+E734*'disclaimers, notes, CFs'!$B$13+F734</f>
        <v>21.033881000000001</v>
      </c>
    </row>
    <row r="735" spans="1:8" x14ac:dyDescent="0.3">
      <c r="A735" s="1">
        <v>38717</v>
      </c>
      <c r="B735" t="s">
        <v>63</v>
      </c>
      <c r="C735" s="2">
        <v>25.082981999999998</v>
      </c>
      <c r="D735" s="2">
        <v>0.98199999999999998</v>
      </c>
      <c r="E735" s="2">
        <v>0</v>
      </c>
      <c r="F735" s="2">
        <v>0</v>
      </c>
      <c r="G735" s="3">
        <f>C735+D735+E735*'disclaimers, notes, CFs'!$B$13+F735</f>
        <v>26.064981999999997</v>
      </c>
    </row>
    <row r="736" spans="1:8" x14ac:dyDescent="0.3">
      <c r="A736" s="1">
        <v>38717</v>
      </c>
      <c r="B736" t="s">
        <v>154</v>
      </c>
      <c r="C736" s="2">
        <v>37.161969999999997</v>
      </c>
      <c r="D736" s="2">
        <v>43.23</v>
      </c>
      <c r="E736" s="2">
        <v>7.8550000000000004</v>
      </c>
      <c r="F736" s="2">
        <v>0.96803000000000006</v>
      </c>
      <c r="G736" s="3">
        <f>C736+D736+E736*'disclaimers, notes, CFs'!$B$13+F736</f>
        <v>96.28449999999998</v>
      </c>
    </row>
    <row r="737" spans="1:8" x14ac:dyDescent="0.3">
      <c r="A737" s="1">
        <v>38717</v>
      </c>
      <c r="B737" t="s">
        <v>155</v>
      </c>
      <c r="C737" s="2">
        <v>17.984999999999999</v>
      </c>
      <c r="D737" s="2">
        <v>51.852663999999997</v>
      </c>
      <c r="E737" s="2">
        <v>2.2509999999999999</v>
      </c>
      <c r="F737" s="2">
        <v>0</v>
      </c>
      <c r="G737" s="3">
        <f>C737+D737+E737*'disclaimers, notes, CFs'!$B$13+F737</f>
        <v>74.114563999999987</v>
      </c>
    </row>
    <row r="738" spans="1:8" x14ac:dyDescent="0.3">
      <c r="A738" s="1">
        <v>38717</v>
      </c>
      <c r="B738" t="s">
        <v>156</v>
      </c>
      <c r="C738" s="2">
        <v>4.6587630000000004</v>
      </c>
      <c r="D738" s="2">
        <v>23.9895</v>
      </c>
      <c r="E738" s="2">
        <v>5.9348549999999998</v>
      </c>
      <c r="F738" s="2">
        <v>1.987252</v>
      </c>
      <c r="G738" s="3">
        <f>C738+D738+E738*'disclaimers, notes, CFs'!$B$13+F738</f>
        <v>41.911739499999996</v>
      </c>
    </row>
    <row r="739" spans="1:8" x14ac:dyDescent="0.3">
      <c r="A739" s="1">
        <v>38717</v>
      </c>
      <c r="B739" t="s">
        <v>31</v>
      </c>
      <c r="C739" s="2">
        <v>13.818</v>
      </c>
      <c r="D739" s="2">
        <v>0.41</v>
      </c>
      <c r="E739" s="2">
        <v>0</v>
      </c>
      <c r="F739" s="2">
        <v>0</v>
      </c>
      <c r="G739" s="3">
        <f>C739+D739+E739*'disclaimers, notes, CFs'!$B$13+F739</f>
        <v>14.228</v>
      </c>
      <c r="H739" s="4">
        <v>0.222</v>
      </c>
    </row>
    <row r="740" spans="1:8" x14ac:dyDescent="0.3">
      <c r="A740" s="1">
        <v>38717</v>
      </c>
      <c r="B740" t="s">
        <v>120</v>
      </c>
      <c r="C740" s="2">
        <v>24.209600000000002</v>
      </c>
      <c r="D740" s="2">
        <v>8.67</v>
      </c>
      <c r="E740" s="2">
        <v>1.4088400000000001</v>
      </c>
      <c r="F740" s="2">
        <v>0</v>
      </c>
      <c r="G740" s="3">
        <f>C740+D740+E740*'disclaimers, notes, CFs'!$B$13+F740</f>
        <v>35.556396000000007</v>
      </c>
    </row>
    <row r="741" spans="1:8" x14ac:dyDescent="0.3">
      <c r="A741" s="1">
        <v>38717</v>
      </c>
      <c r="B741" t="s">
        <v>121</v>
      </c>
      <c r="C741" s="2">
        <v>89.238827000000001</v>
      </c>
      <c r="D741" s="2">
        <v>13.980499</v>
      </c>
      <c r="E741" s="2">
        <v>1.683662</v>
      </c>
      <c r="F741" s="2">
        <v>0</v>
      </c>
      <c r="G741" s="3">
        <f>C741+D741+E741*'disclaimers, notes, CFs'!$B$13+F741</f>
        <v>106.4182838</v>
      </c>
    </row>
    <row r="742" spans="1:8" x14ac:dyDescent="0.3">
      <c r="A742" s="1">
        <v>38717</v>
      </c>
      <c r="B742" t="s">
        <v>206</v>
      </c>
      <c r="C742" s="2">
        <v>0</v>
      </c>
      <c r="D742" s="2">
        <v>375.2</v>
      </c>
      <c r="E742" s="2">
        <v>0</v>
      </c>
      <c r="F742" s="2">
        <v>22.096</v>
      </c>
      <c r="G742" s="3">
        <f>C742+D742+E742*'disclaimers, notes, CFs'!$B$13+F742</f>
        <v>397.29599999999999</v>
      </c>
    </row>
    <row r="743" spans="1:8" x14ac:dyDescent="0.3">
      <c r="A743" s="1">
        <v>38717</v>
      </c>
      <c r="B743" t="s">
        <v>32</v>
      </c>
      <c r="C743" s="2">
        <v>354.71199999999999</v>
      </c>
      <c r="D743" s="2">
        <v>111.06399999999999</v>
      </c>
      <c r="E743" s="2">
        <v>7.15</v>
      </c>
      <c r="F743" s="2">
        <v>0</v>
      </c>
      <c r="G743" s="3">
        <f>C743+D743+E743*'disclaimers, notes, CFs'!$B$13+F743</f>
        <v>479.36099999999993</v>
      </c>
    </row>
    <row r="744" spans="1:8" x14ac:dyDescent="0.3">
      <c r="A744" s="1">
        <v>38717</v>
      </c>
      <c r="B744" t="s">
        <v>62</v>
      </c>
      <c r="C744" s="2">
        <v>49.152912000000008</v>
      </c>
      <c r="D744" s="2">
        <v>10.459527</v>
      </c>
      <c r="E744" s="2">
        <v>0</v>
      </c>
      <c r="F744" s="2">
        <v>0</v>
      </c>
      <c r="G744" s="3">
        <f>C744+D744+E744*'disclaimers, notes, CFs'!$B$13+F744</f>
        <v>59.612439000000009</v>
      </c>
    </row>
    <row r="745" spans="1:8" x14ac:dyDescent="0.3">
      <c r="A745" s="1">
        <v>38717</v>
      </c>
      <c r="B745" t="s">
        <v>64</v>
      </c>
      <c r="C745" s="2">
        <v>29.204691</v>
      </c>
      <c r="D745" s="2">
        <v>0.47023700000000002</v>
      </c>
      <c r="E745" s="2">
        <v>0</v>
      </c>
      <c r="F745" s="2">
        <v>0</v>
      </c>
      <c r="G745" s="3">
        <f>C745+D745+E745*'disclaimers, notes, CFs'!$B$13+F745</f>
        <v>29.674928000000001</v>
      </c>
    </row>
    <row r="746" spans="1:8" x14ac:dyDescent="0.3">
      <c r="A746" s="1">
        <v>38717</v>
      </c>
      <c r="B746" t="s">
        <v>203</v>
      </c>
      <c r="C746" s="2">
        <v>7.9807449999999998</v>
      </c>
      <c r="D746" s="2">
        <v>0.26005200000000001</v>
      </c>
      <c r="E746" s="2">
        <v>0</v>
      </c>
      <c r="F746" s="2">
        <v>0</v>
      </c>
      <c r="G746" s="3">
        <f>C746+D746+E746*'disclaimers, notes, CFs'!$B$13+F746</f>
        <v>8.2407970000000006</v>
      </c>
    </row>
    <row r="747" spans="1:8" x14ac:dyDescent="0.3">
      <c r="A747" s="1">
        <v>38717</v>
      </c>
      <c r="B747" t="s">
        <v>157</v>
      </c>
      <c r="C747" s="2">
        <v>0</v>
      </c>
      <c r="D747" s="2">
        <v>6.8770000000000007</v>
      </c>
      <c r="E747" s="2">
        <v>2.9359999999999999</v>
      </c>
      <c r="F747" s="2">
        <v>5.5129999999999999</v>
      </c>
      <c r="G747" s="3">
        <f>C747+D747+E747*'disclaimers, notes, CFs'!$B$13+F747</f>
        <v>17.968400000000003</v>
      </c>
    </row>
    <row r="748" spans="1:8" x14ac:dyDescent="0.3">
      <c r="A748" s="1">
        <v>38717</v>
      </c>
      <c r="B748" t="s">
        <v>158</v>
      </c>
      <c r="C748" s="2">
        <v>1.6</v>
      </c>
      <c r="D748" s="2">
        <v>6.67</v>
      </c>
      <c r="E748" s="2">
        <v>0</v>
      </c>
      <c r="F748" s="2">
        <v>0</v>
      </c>
      <c r="G748" s="3">
        <f>C748+D748+E748*'disclaimers, notes, CFs'!$B$13+F748</f>
        <v>8.27</v>
      </c>
    </row>
    <row r="749" spans="1:8" x14ac:dyDescent="0.3">
      <c r="A749" s="1">
        <v>38717</v>
      </c>
      <c r="B749" t="s">
        <v>57</v>
      </c>
      <c r="C749" s="2">
        <v>0</v>
      </c>
      <c r="D749" s="2">
        <v>107.804878</v>
      </c>
      <c r="E749" s="2">
        <v>8.1</v>
      </c>
      <c r="F749" s="2">
        <v>28.1</v>
      </c>
      <c r="G749" s="3">
        <f>C749+D749+E749*'disclaimers, notes, CFs'!$B$13+F749</f>
        <v>151.29487800000001</v>
      </c>
    </row>
    <row r="750" spans="1:8" x14ac:dyDescent="0.3">
      <c r="A750" s="1">
        <v>38717</v>
      </c>
      <c r="B750" t="s">
        <v>36</v>
      </c>
      <c r="C750" s="2">
        <v>0</v>
      </c>
      <c r="D750" s="2">
        <v>66.269438000000008</v>
      </c>
      <c r="E750" s="2">
        <v>12.79</v>
      </c>
      <c r="F750" s="2">
        <v>27.5</v>
      </c>
      <c r="G750" s="3">
        <f>C750+D750+E750*'disclaimers, notes, CFs'!$B$13+F750</f>
        <v>118.07043800000001</v>
      </c>
    </row>
    <row r="751" spans="1:8" x14ac:dyDescent="0.3">
      <c r="A751" s="1">
        <v>38717</v>
      </c>
      <c r="B751" t="s">
        <v>37</v>
      </c>
      <c r="C751" s="2">
        <v>234</v>
      </c>
      <c r="D751" s="2">
        <v>6.6258720000000002</v>
      </c>
      <c r="E751" s="2">
        <v>4.8017399999999997</v>
      </c>
      <c r="F751" s="2">
        <v>0</v>
      </c>
      <c r="G751" s="3">
        <f>C751+D751+E751*'disclaimers, notes, CFs'!$B$13+F751</f>
        <v>249.74917799999997</v>
      </c>
    </row>
    <row r="752" spans="1:8" x14ac:dyDescent="0.3">
      <c r="A752" s="1">
        <v>38717</v>
      </c>
      <c r="B752" t="s">
        <v>207</v>
      </c>
      <c r="C752" s="2">
        <v>0</v>
      </c>
      <c r="D752" s="2">
        <v>160.61104499999999</v>
      </c>
      <c r="E752" s="2">
        <v>6.3218019999999999</v>
      </c>
      <c r="F752" s="2">
        <v>18.113188000000001</v>
      </c>
      <c r="G752" s="3">
        <f>C752+D752+E752*'disclaimers, notes, CFs'!$B$13+F752</f>
        <v>190.73565679999999</v>
      </c>
    </row>
    <row r="753" spans="1:8" x14ac:dyDescent="0.3">
      <c r="A753" s="1">
        <v>38717</v>
      </c>
      <c r="B753" t="s">
        <v>15</v>
      </c>
      <c r="C753" s="2">
        <v>565.55873598530695</v>
      </c>
      <c r="D753" s="2">
        <v>78.561842999999996</v>
      </c>
      <c r="E753" s="2">
        <v>25.485063</v>
      </c>
      <c r="F753" s="2">
        <v>0</v>
      </c>
      <c r="G753" s="3">
        <f>C753+D753+E753*'disclaimers, notes, CFs'!$B$13+F753</f>
        <v>692.54219868530686</v>
      </c>
      <c r="H753" s="4">
        <v>0.85468690000000003</v>
      </c>
    </row>
    <row r="754" spans="1:8" x14ac:dyDescent="0.3">
      <c r="A754" s="1">
        <v>38717</v>
      </c>
      <c r="B754" t="s">
        <v>38</v>
      </c>
      <c r="C754" s="2">
        <v>41.813564</v>
      </c>
      <c r="D754" s="2">
        <v>2.6833659999999999</v>
      </c>
      <c r="E754" s="2">
        <v>0.94009500000000001</v>
      </c>
      <c r="F754" s="2">
        <v>0</v>
      </c>
      <c r="G754" s="3">
        <f>C754+D754+E754*'disclaimers, notes, CFs'!$B$13+F754</f>
        <v>46.283110499999999</v>
      </c>
    </row>
    <row r="755" spans="1:8" x14ac:dyDescent="0.3">
      <c r="A755" s="1">
        <v>38717</v>
      </c>
      <c r="B755" t="s">
        <v>39</v>
      </c>
      <c r="C755" s="2">
        <v>36.385975999999999</v>
      </c>
      <c r="D755" s="2">
        <v>3.8793639999999998</v>
      </c>
      <c r="E755" s="2">
        <v>1.3998120000000001</v>
      </c>
      <c r="F755" s="2">
        <v>0</v>
      </c>
      <c r="G755" s="3">
        <f>C755+D755+E755*'disclaimers, notes, CFs'!$B$13+F755</f>
        <v>42.924982800000002</v>
      </c>
    </row>
    <row r="756" spans="1:8" x14ac:dyDescent="0.3">
      <c r="A756" s="1">
        <v>38717</v>
      </c>
      <c r="B756" t="s">
        <v>126</v>
      </c>
      <c r="C756" s="2">
        <v>12.247457000000001</v>
      </c>
      <c r="D756" s="2">
        <v>0</v>
      </c>
      <c r="E756" s="2">
        <v>0</v>
      </c>
      <c r="F756" s="2">
        <v>0</v>
      </c>
      <c r="G756" s="3">
        <f>C756+D756+E756*'disclaimers, notes, CFs'!$B$13+F756</f>
        <v>12.247457000000001</v>
      </c>
    </row>
    <row r="757" spans="1:8" x14ac:dyDescent="0.3">
      <c r="A757" s="1">
        <v>38717</v>
      </c>
      <c r="B757" t="s">
        <v>159</v>
      </c>
      <c r="C757" s="2">
        <v>8.2611410000000003</v>
      </c>
      <c r="D757" s="2">
        <v>2.6498030000000004</v>
      </c>
      <c r="E757" s="2">
        <v>0.20402300000000001</v>
      </c>
      <c r="F757" s="2">
        <v>0</v>
      </c>
      <c r="G757" s="3">
        <f>C757+D757+E757*'disclaimers, notes, CFs'!$B$13+F757</f>
        <v>11.298587700000001</v>
      </c>
    </row>
    <row r="758" spans="1:8" x14ac:dyDescent="0.3">
      <c r="A758" s="1">
        <v>38717</v>
      </c>
      <c r="B758" t="s">
        <v>17</v>
      </c>
      <c r="C758" s="2">
        <v>25.325586999999999</v>
      </c>
      <c r="D758" s="2">
        <v>11.514944</v>
      </c>
      <c r="E758" s="2">
        <v>1.21082</v>
      </c>
      <c r="F758" s="2">
        <v>0</v>
      </c>
      <c r="G758" s="3">
        <f>C758+D758+E758*'disclaimers, notes, CFs'!$B$13+F758</f>
        <v>39.141089000000001</v>
      </c>
    </row>
    <row r="759" spans="1:8" x14ac:dyDescent="0.3">
      <c r="A759" s="1">
        <v>38717</v>
      </c>
      <c r="B759" t="s">
        <v>49</v>
      </c>
      <c r="C759" s="2">
        <v>63.982004999999994</v>
      </c>
      <c r="D759" s="2">
        <v>5.6181760000000001</v>
      </c>
      <c r="E759" s="2">
        <v>1.8200010000000002</v>
      </c>
      <c r="F759" s="2">
        <v>0</v>
      </c>
      <c r="G759" s="3">
        <f>C759+D759+E759*'disclaimers, notes, CFs'!$B$13+F759</f>
        <v>73.058182899999991</v>
      </c>
    </row>
    <row r="760" spans="1:8" x14ac:dyDescent="0.3">
      <c r="A760" s="1">
        <v>38717</v>
      </c>
      <c r="B760" t="s">
        <v>124</v>
      </c>
      <c r="C760" s="2">
        <v>237.97</v>
      </c>
      <c r="D760" s="2">
        <v>1324.942495</v>
      </c>
      <c r="E760" s="2">
        <v>30.475569999999998</v>
      </c>
      <c r="F760" s="2">
        <v>1.5980000000000001</v>
      </c>
      <c r="G760" s="3">
        <f>C760+D760+E760*'disclaimers, notes, CFs'!$B$13+F760</f>
        <v>1622.414078</v>
      </c>
    </row>
    <row r="761" spans="1:8" x14ac:dyDescent="0.3">
      <c r="A761" s="1">
        <v>38717</v>
      </c>
      <c r="B761" t="s">
        <v>125</v>
      </c>
      <c r="C761" s="2">
        <v>3.0170940000000002</v>
      </c>
      <c r="D761" s="2">
        <v>14.13175</v>
      </c>
      <c r="E761" s="2">
        <v>8.5717000000000002E-2</v>
      </c>
      <c r="F761" s="2">
        <v>0</v>
      </c>
      <c r="G761" s="3">
        <f>C761+D761+E761*'disclaimers, notes, CFs'!$B$13+F761</f>
        <v>17.311706300000001</v>
      </c>
    </row>
    <row r="762" spans="1:8" x14ac:dyDescent="0.3">
      <c r="A762" s="1">
        <v>38717</v>
      </c>
      <c r="B762" t="s">
        <v>23</v>
      </c>
      <c r="C762" s="2">
        <v>79.992519000000001</v>
      </c>
      <c r="D762" s="2">
        <v>3.8469609999999999</v>
      </c>
      <c r="E762" s="2">
        <v>3.0735039999999998</v>
      </c>
      <c r="F762" s="2">
        <v>0</v>
      </c>
      <c r="G762" s="3">
        <f>C762+D762+E762*'disclaimers, notes, CFs'!$B$13+F762</f>
        <v>89.67913759999999</v>
      </c>
    </row>
    <row r="763" spans="1:8" x14ac:dyDescent="0.3">
      <c r="A763" s="1">
        <v>38717</v>
      </c>
      <c r="B763" t="s">
        <v>160</v>
      </c>
      <c r="C763" s="2">
        <v>11.32</v>
      </c>
      <c r="D763" s="2">
        <v>0.11568200000000001</v>
      </c>
      <c r="E763" s="2">
        <v>1.4427000000000001E-2</v>
      </c>
      <c r="F763" s="2">
        <v>0</v>
      </c>
      <c r="G763" s="3">
        <f>C763+D763+E763*'disclaimers, notes, CFs'!$B$13+F763</f>
        <v>11.463093300000001</v>
      </c>
    </row>
    <row r="764" spans="1:8" x14ac:dyDescent="0.3">
      <c r="A764" s="1">
        <v>38717</v>
      </c>
      <c r="B764" t="s">
        <v>161</v>
      </c>
      <c r="C764" s="2">
        <v>1.681</v>
      </c>
      <c r="D764" s="2">
        <v>2.12954</v>
      </c>
      <c r="E764" s="2">
        <v>0</v>
      </c>
      <c r="F764" s="2">
        <v>0</v>
      </c>
      <c r="G764" s="3">
        <f>C764+D764+E764*'disclaimers, notes, CFs'!$B$13+F764</f>
        <v>3.81054</v>
      </c>
    </row>
    <row r="765" spans="1:8" x14ac:dyDescent="0.3">
      <c r="A765" s="1">
        <v>38717</v>
      </c>
      <c r="B765" t="s">
        <v>22</v>
      </c>
      <c r="C765" s="2">
        <v>170.94259500000001</v>
      </c>
      <c r="D765" s="2">
        <v>31.887146999999999</v>
      </c>
      <c r="E765" s="2">
        <v>5.868873999999999</v>
      </c>
      <c r="F765" s="2">
        <v>0</v>
      </c>
      <c r="G765" s="3">
        <f>C765+D765+E765*'disclaimers, notes, CFs'!$B$13+F765</f>
        <v>213.9806026</v>
      </c>
    </row>
    <row r="766" spans="1:8" x14ac:dyDescent="0.3">
      <c r="A766" s="1">
        <v>38717</v>
      </c>
      <c r="B766" t="s">
        <v>66</v>
      </c>
      <c r="C766" s="2">
        <v>12.602192000000001</v>
      </c>
      <c r="D766" s="2">
        <v>0</v>
      </c>
      <c r="E766" s="2">
        <v>0</v>
      </c>
      <c r="F766" s="2">
        <v>0</v>
      </c>
      <c r="G766" s="3">
        <f>C766+D766+E766*'disclaimers, notes, CFs'!$B$13+F766</f>
        <v>12.602192000000001</v>
      </c>
    </row>
    <row r="767" spans="1:8" x14ac:dyDescent="0.3">
      <c r="A767" s="1">
        <v>38717</v>
      </c>
      <c r="B767" t="s">
        <v>42</v>
      </c>
      <c r="C767" s="2">
        <v>56.69</v>
      </c>
      <c r="D767" s="2">
        <v>2.75</v>
      </c>
      <c r="E767" s="2">
        <v>1.0960000000000001</v>
      </c>
      <c r="F767" s="2">
        <v>0</v>
      </c>
      <c r="G767" s="3">
        <f>C767+D767+E767*'disclaimers, notes, CFs'!$B$13+F767</f>
        <v>61.522399999999998</v>
      </c>
    </row>
    <row r="768" spans="1:8" x14ac:dyDescent="0.3">
      <c r="A768" s="1">
        <v>38717</v>
      </c>
      <c r="B768" t="s">
        <v>58</v>
      </c>
      <c r="C768" s="2">
        <v>55.388477999999999</v>
      </c>
      <c r="D768" s="2">
        <v>1.684655</v>
      </c>
      <c r="E768" s="2">
        <v>1.2287110000000001</v>
      </c>
      <c r="F768" s="2">
        <v>0</v>
      </c>
      <c r="G768" s="3">
        <f>C768+D768+E768*'disclaimers, notes, CFs'!$B$13+F768</f>
        <v>59.407683899999995</v>
      </c>
    </row>
    <row r="769" spans="1:8" x14ac:dyDescent="0.3">
      <c r="A769" s="1">
        <v>38717</v>
      </c>
      <c r="B769" t="s">
        <v>212</v>
      </c>
      <c r="C769" s="2">
        <v>8.3000000000000007</v>
      </c>
      <c r="D769" s="2">
        <v>0</v>
      </c>
      <c r="E769" s="2">
        <v>0</v>
      </c>
      <c r="F769" s="2">
        <v>0</v>
      </c>
      <c r="G769" s="3">
        <f>C769+D769+E769*'disclaimers, notes, CFs'!$B$13+F769</f>
        <v>8.3000000000000007</v>
      </c>
    </row>
    <row r="770" spans="1:8" x14ac:dyDescent="0.3">
      <c r="A770" s="1">
        <v>38717</v>
      </c>
      <c r="B770" t="s">
        <v>67</v>
      </c>
      <c r="C770" s="2">
        <v>27.269543000000002</v>
      </c>
      <c r="D770" s="2">
        <v>52.909527000000011</v>
      </c>
      <c r="E770" s="2">
        <v>6.8115430000000003</v>
      </c>
      <c r="F770" s="2">
        <v>0</v>
      </c>
      <c r="G770" s="3">
        <f>C770+D770+E770*'disclaimers, notes, CFs'!$B$13+F770</f>
        <v>93.121001700000008</v>
      </c>
    </row>
    <row r="771" spans="1:8" x14ac:dyDescent="0.3">
      <c r="A771" s="1">
        <v>38717</v>
      </c>
      <c r="B771" t="s">
        <v>213</v>
      </c>
      <c r="C771" s="2">
        <v>11.875999999999999</v>
      </c>
      <c r="D771" s="2">
        <v>1.3029999999999999</v>
      </c>
      <c r="E771" s="2">
        <v>0.19600000000000001</v>
      </c>
      <c r="F771" s="2">
        <v>0.14899999999999999</v>
      </c>
      <c r="G771" s="3">
        <f>C771+D771+E771*'disclaimers, notes, CFs'!$B$13+F771</f>
        <v>13.700399999999998</v>
      </c>
    </row>
    <row r="772" spans="1:8" x14ac:dyDescent="0.3">
      <c r="A772" s="1">
        <v>38717</v>
      </c>
      <c r="B772" t="s">
        <v>123</v>
      </c>
      <c r="C772" s="2">
        <v>109.748794</v>
      </c>
      <c r="D772" s="2">
        <v>196.204238</v>
      </c>
      <c r="E772" s="2">
        <v>41.121897000000004</v>
      </c>
      <c r="F772" s="2">
        <v>16.146602999999999</v>
      </c>
      <c r="G772" s="3">
        <f>C772+D772+E772*'disclaimers, notes, CFs'!$B$13+F772</f>
        <v>400.23123929999997</v>
      </c>
    </row>
    <row r="773" spans="1:8" x14ac:dyDescent="0.3">
      <c r="A773" s="1">
        <v>39082</v>
      </c>
      <c r="B773" t="s">
        <v>210</v>
      </c>
      <c r="C773" s="2">
        <v>25.51</v>
      </c>
      <c r="D773" s="2">
        <v>5.6369999999999996</v>
      </c>
      <c r="E773" s="2">
        <v>0</v>
      </c>
      <c r="F773" s="2">
        <v>0</v>
      </c>
      <c r="G773" s="3">
        <f>C773+D773+E773*'disclaimers, notes, CFs'!$B$13+F773</f>
        <v>31.147000000000002</v>
      </c>
    </row>
    <row r="774" spans="1:8" x14ac:dyDescent="0.3">
      <c r="A774" s="1">
        <v>39082</v>
      </c>
      <c r="B774" t="s">
        <v>60</v>
      </c>
      <c r="C774" s="2">
        <v>54.687204999999999</v>
      </c>
      <c r="D774" s="2">
        <v>2.0396228766491489</v>
      </c>
      <c r="E774" s="2">
        <v>0</v>
      </c>
      <c r="F774" s="2">
        <v>0</v>
      </c>
      <c r="G774" s="3">
        <f>C774+D774+E774*'disclaimers, notes, CFs'!$B$13+F774</f>
        <v>56.726827876649146</v>
      </c>
    </row>
    <row r="775" spans="1:8" x14ac:dyDescent="0.3">
      <c r="A775" s="1">
        <v>39082</v>
      </c>
      <c r="B775" t="s">
        <v>204</v>
      </c>
      <c r="C775" s="2">
        <v>0.84382699999999999</v>
      </c>
      <c r="D775" s="2">
        <v>3.8148000000000001E-2</v>
      </c>
      <c r="E775" s="2">
        <v>0</v>
      </c>
      <c r="F775" s="2">
        <v>0</v>
      </c>
      <c r="G775" s="3">
        <f>C775+D775+E775*'disclaimers, notes, CFs'!$B$13+F775</f>
        <v>0.88197499999999995</v>
      </c>
      <c r="H775" s="4">
        <v>0.18</v>
      </c>
    </row>
    <row r="776" spans="1:8" x14ac:dyDescent="0.3">
      <c r="A776" s="1">
        <v>39082</v>
      </c>
      <c r="B776" t="s">
        <v>33</v>
      </c>
      <c r="C776" s="2">
        <v>50.810611999999999</v>
      </c>
      <c r="D776" s="2">
        <v>2.566379</v>
      </c>
      <c r="E776" s="2">
        <v>0.83851799999999999</v>
      </c>
      <c r="F776" s="2">
        <v>0</v>
      </c>
      <c r="G776" s="3">
        <f>C776+D776+E776*'disclaimers, notes, CFs'!$B$13+F776</f>
        <v>54.9701752</v>
      </c>
    </row>
    <row r="777" spans="1:8" x14ac:dyDescent="0.3">
      <c r="A777" s="1">
        <v>39082</v>
      </c>
      <c r="B777" t="s">
        <v>50</v>
      </c>
      <c r="C777" s="2">
        <v>138.74521900000002</v>
      </c>
      <c r="D777" s="2">
        <v>1.4937860000000001</v>
      </c>
      <c r="E777" s="2">
        <v>2.414755</v>
      </c>
      <c r="F777" s="2">
        <v>0</v>
      </c>
      <c r="G777" s="3">
        <f>C777+D777+E777*'disclaimers, notes, CFs'!$B$13+F777</f>
        <v>144.82703950000001</v>
      </c>
    </row>
    <row r="778" spans="1:8" x14ac:dyDescent="0.3">
      <c r="A778" s="1">
        <v>39082</v>
      </c>
      <c r="B778" t="s">
        <v>21</v>
      </c>
      <c r="C778" s="2">
        <v>540.26090599999998</v>
      </c>
      <c r="D778" s="2">
        <v>154.19265799999999</v>
      </c>
      <c r="E778" s="2">
        <v>14.584453</v>
      </c>
      <c r="F778" s="2">
        <v>0</v>
      </c>
      <c r="G778" s="3">
        <f>C778+D778+E778*'disclaimers, notes, CFs'!$B$13+F778</f>
        <v>722.16402469999991</v>
      </c>
    </row>
    <row r="779" spans="1:8" x14ac:dyDescent="0.3">
      <c r="A779" s="1">
        <v>39082</v>
      </c>
      <c r="B779" t="s">
        <v>11</v>
      </c>
      <c r="C779" s="2">
        <v>132.59398300000001</v>
      </c>
      <c r="D779" s="2">
        <v>42.647941000000003</v>
      </c>
      <c r="E779" s="2">
        <v>4.3109359999999999</v>
      </c>
      <c r="F779" s="2">
        <v>0</v>
      </c>
      <c r="G779" s="3">
        <f>C779+D779+E779*'disclaimers, notes, CFs'!$B$13+F779</f>
        <v>183.43270240000001</v>
      </c>
    </row>
    <row r="780" spans="1:8" x14ac:dyDescent="0.3">
      <c r="A780" s="1">
        <v>39082</v>
      </c>
      <c r="B780" t="s">
        <v>34</v>
      </c>
      <c r="C780" s="2">
        <v>11.320497</v>
      </c>
      <c r="D780" s="2">
        <v>5.1081400000000006</v>
      </c>
      <c r="E780" s="2">
        <v>0.53429399999999994</v>
      </c>
      <c r="F780" s="2">
        <v>0</v>
      </c>
      <c r="G780" s="3">
        <f>C780+D780+E780*'disclaimers, notes, CFs'!$B$13+F780</f>
        <v>17.443795600000001</v>
      </c>
    </row>
    <row r="781" spans="1:8" x14ac:dyDescent="0.3">
      <c r="A781" s="1">
        <v>39082</v>
      </c>
      <c r="B781" t="s">
        <v>205</v>
      </c>
      <c r="C781" s="2">
        <v>0.34018799999999999</v>
      </c>
      <c r="D781" s="2">
        <v>0.13259099999999999</v>
      </c>
      <c r="E781" s="2">
        <v>0</v>
      </c>
      <c r="F781" s="2">
        <v>0</v>
      </c>
      <c r="G781" s="3">
        <f>C781+D781+E781*'disclaimers, notes, CFs'!$B$13+F781</f>
        <v>0.47277899999999995</v>
      </c>
      <c r="H781" s="4">
        <v>0.2</v>
      </c>
    </row>
    <row r="782" spans="1:8" x14ac:dyDescent="0.3">
      <c r="A782" s="1">
        <v>39082</v>
      </c>
      <c r="B782" t="s">
        <v>151</v>
      </c>
      <c r="C782" s="2">
        <v>21.027999999999999</v>
      </c>
      <c r="D782" s="2">
        <v>9.7579999999999991</v>
      </c>
      <c r="E782" s="2">
        <v>0.19500000000000001</v>
      </c>
      <c r="F782" s="2">
        <v>0</v>
      </c>
      <c r="G782" s="3">
        <f>C782+D782+E782*'disclaimers, notes, CFs'!$B$13+F782</f>
        <v>31.156499999999998</v>
      </c>
    </row>
    <row r="783" spans="1:8" x14ac:dyDescent="0.3">
      <c r="A783" s="1">
        <v>39082</v>
      </c>
      <c r="B783" t="s">
        <v>202</v>
      </c>
      <c r="C783" s="2">
        <v>4.0244160000000004</v>
      </c>
      <c r="D783" s="2">
        <v>0.79834799999999995</v>
      </c>
      <c r="E783" s="2">
        <v>9.8054000000000002E-2</v>
      </c>
      <c r="F783" s="2">
        <v>0</v>
      </c>
      <c r="G783" s="3">
        <f>C783+D783+E783*'disclaimers, notes, CFs'!$B$13+F783</f>
        <v>5.0090666000000006</v>
      </c>
    </row>
    <row r="784" spans="1:8" x14ac:dyDescent="0.3">
      <c r="A784" s="1">
        <v>39082</v>
      </c>
      <c r="B784" t="s">
        <v>152</v>
      </c>
      <c r="C784" s="2">
        <v>8.2959999999999994</v>
      </c>
      <c r="D784" s="2">
        <v>0</v>
      </c>
      <c r="E784" s="2">
        <v>0</v>
      </c>
      <c r="F784" s="2">
        <v>0</v>
      </c>
      <c r="G784" s="3">
        <f>C784+D784+E784*'disclaimers, notes, CFs'!$B$13+F784</f>
        <v>8.2959999999999994</v>
      </c>
    </row>
    <row r="785" spans="1:8" x14ac:dyDescent="0.3">
      <c r="A785" s="1">
        <v>39082</v>
      </c>
      <c r="B785" t="s">
        <v>153</v>
      </c>
      <c r="C785" s="2">
        <v>112.4</v>
      </c>
      <c r="D785" s="2">
        <v>0</v>
      </c>
      <c r="E785" s="2">
        <v>0</v>
      </c>
      <c r="F785" s="2">
        <v>0</v>
      </c>
      <c r="G785" s="3">
        <f>C785+D785+E785*'disclaimers, notes, CFs'!$B$13+F785</f>
        <v>112.4</v>
      </c>
    </row>
    <row r="786" spans="1:8" x14ac:dyDescent="0.3">
      <c r="A786" s="1">
        <v>39082</v>
      </c>
      <c r="B786" t="s">
        <v>30</v>
      </c>
      <c r="C786" s="2">
        <v>356.59075000000001</v>
      </c>
      <c r="D786" s="2">
        <v>24.328309000000001</v>
      </c>
      <c r="E786" s="2">
        <v>2.7168230000000002</v>
      </c>
      <c r="F786" s="2">
        <v>0</v>
      </c>
      <c r="G786" s="3">
        <f>C786+D786+E786*'disclaimers, notes, CFs'!$B$13+F786</f>
        <v>386.08102270000001</v>
      </c>
    </row>
    <row r="787" spans="1:8" x14ac:dyDescent="0.3">
      <c r="A787" s="1">
        <v>39082</v>
      </c>
      <c r="B787" t="s">
        <v>61</v>
      </c>
      <c r="C787" s="2">
        <v>47.9</v>
      </c>
      <c r="D787" s="2">
        <v>42.599000000000004</v>
      </c>
      <c r="E787" s="2">
        <v>5.1230000000000002</v>
      </c>
      <c r="F787" s="2">
        <v>0</v>
      </c>
      <c r="G787" s="3">
        <f>C787+D787+E787*'disclaimers, notes, CFs'!$B$13+F787</f>
        <v>100.23269999999999</v>
      </c>
    </row>
    <row r="788" spans="1:8" x14ac:dyDescent="0.3">
      <c r="A788" s="1">
        <v>39082</v>
      </c>
      <c r="B788" t="s">
        <v>55</v>
      </c>
      <c r="C788" s="2">
        <v>0</v>
      </c>
      <c r="D788" s="2">
        <v>12.507379</v>
      </c>
      <c r="E788" s="2">
        <v>1.6440000000000001</v>
      </c>
      <c r="F788" s="2">
        <v>4.4139999999999997</v>
      </c>
      <c r="G788" s="3">
        <f>C788+D788+E788*'disclaimers, notes, CFs'!$B$13+F788</f>
        <v>20.044978999999998</v>
      </c>
    </row>
    <row r="789" spans="1:8" x14ac:dyDescent="0.3">
      <c r="A789" s="1">
        <v>39082</v>
      </c>
      <c r="B789" t="s">
        <v>35</v>
      </c>
      <c r="C789" s="2">
        <v>38.634498000000001</v>
      </c>
      <c r="D789" s="2">
        <v>6.2248450000000002</v>
      </c>
      <c r="E789" s="2">
        <v>1.9207290000000001</v>
      </c>
      <c r="F789" s="2">
        <v>0</v>
      </c>
      <c r="G789" s="3">
        <f>C789+D789+E789*'disclaimers, notes, CFs'!$B$13+F789</f>
        <v>48.508728099999999</v>
      </c>
    </row>
    <row r="790" spans="1:8" x14ac:dyDescent="0.3">
      <c r="A790" s="1">
        <v>39082</v>
      </c>
      <c r="B790" t="s">
        <v>52</v>
      </c>
      <c r="C790" s="2">
        <v>179.999855</v>
      </c>
      <c r="D790" s="2">
        <v>41.759</v>
      </c>
      <c r="E790" s="2">
        <v>2.31</v>
      </c>
      <c r="F790" s="2">
        <v>0</v>
      </c>
      <c r="G790" s="3">
        <f>C790+D790+E790*'disclaimers, notes, CFs'!$B$13+F790</f>
        <v>226.14785499999999</v>
      </c>
    </row>
    <row r="791" spans="1:8" x14ac:dyDescent="0.3">
      <c r="A791" s="1">
        <v>39082</v>
      </c>
      <c r="B791" t="s">
        <v>28</v>
      </c>
      <c r="C791" s="2">
        <v>7.218</v>
      </c>
      <c r="D791" s="2">
        <v>42.67</v>
      </c>
      <c r="E791" s="2">
        <v>0</v>
      </c>
      <c r="F791" s="2">
        <v>0</v>
      </c>
      <c r="G791" s="3">
        <f>C791+D791+E791*'disclaimers, notes, CFs'!$B$13+F791</f>
        <v>49.888000000000005</v>
      </c>
    </row>
    <row r="792" spans="1:8" x14ac:dyDescent="0.3">
      <c r="A792" s="1">
        <v>39082</v>
      </c>
      <c r="B792" t="s">
        <v>40</v>
      </c>
      <c r="C792" s="2">
        <v>10.299604</v>
      </c>
      <c r="D792" s="2">
        <v>1.806438</v>
      </c>
      <c r="E792" s="2">
        <v>0.39456399999999997</v>
      </c>
      <c r="F792" s="2">
        <v>0</v>
      </c>
      <c r="G792" s="3">
        <f>C792+D792+E792*'disclaimers, notes, CFs'!$B$13+F792</f>
        <v>12.8557136</v>
      </c>
    </row>
    <row r="793" spans="1:8" x14ac:dyDescent="0.3">
      <c r="A793" s="1">
        <v>39082</v>
      </c>
      <c r="B793" t="s">
        <v>127</v>
      </c>
      <c r="C793" s="2">
        <v>4.9357949999999997</v>
      </c>
      <c r="D793" s="2">
        <v>15.716472</v>
      </c>
      <c r="E793" s="2">
        <v>0.11455</v>
      </c>
      <c r="F793" s="2">
        <v>0</v>
      </c>
      <c r="G793" s="3">
        <f>C793+D793+E793*'disclaimers, notes, CFs'!$B$13+F793</f>
        <v>20.869911999999999</v>
      </c>
    </row>
    <row r="794" spans="1:8" x14ac:dyDescent="0.3">
      <c r="A794" s="1">
        <v>39082</v>
      </c>
      <c r="B794" t="s">
        <v>63</v>
      </c>
      <c r="C794" s="2">
        <v>24.575373895982416</v>
      </c>
      <c r="D794" s="2">
        <v>0.88097863793004638</v>
      </c>
      <c r="E794" s="2">
        <v>0</v>
      </c>
      <c r="F794" s="2">
        <v>0</v>
      </c>
      <c r="G794" s="3">
        <f>C794+D794+E794*'disclaimers, notes, CFs'!$B$13+F794</f>
        <v>25.456352533912462</v>
      </c>
    </row>
    <row r="795" spans="1:8" x14ac:dyDescent="0.3">
      <c r="A795" s="1">
        <v>39082</v>
      </c>
      <c r="B795" t="s">
        <v>154</v>
      </c>
      <c r="C795" s="2">
        <v>33.693809999999999</v>
      </c>
      <c r="D795" s="2">
        <v>31.064709000000004</v>
      </c>
      <c r="E795" s="2">
        <v>6.7956479999999999</v>
      </c>
      <c r="F795" s="2">
        <v>2.0979999999999999</v>
      </c>
      <c r="G795" s="3">
        <f>C795+D795+E795*'disclaimers, notes, CFs'!$B$13+F795</f>
        <v>79.768250199999997</v>
      </c>
    </row>
    <row r="796" spans="1:8" x14ac:dyDescent="0.3">
      <c r="A796" s="1">
        <v>39082</v>
      </c>
      <c r="B796" t="s">
        <v>155</v>
      </c>
      <c r="C796" s="2">
        <v>17.984999999999999</v>
      </c>
      <c r="D796" s="2">
        <v>51.852663999999997</v>
      </c>
      <c r="E796" s="2">
        <v>2.2509999999999999</v>
      </c>
      <c r="F796" s="2">
        <v>0</v>
      </c>
      <c r="G796" s="3">
        <f>C796+D796+E796*'disclaimers, notes, CFs'!$B$13+F796</f>
        <v>74.114563999999987</v>
      </c>
    </row>
    <row r="797" spans="1:8" x14ac:dyDescent="0.3">
      <c r="A797" s="1">
        <v>39082</v>
      </c>
      <c r="B797" t="s">
        <v>156</v>
      </c>
      <c r="C797" s="2">
        <v>4.5987166999999998</v>
      </c>
      <c r="D797" s="2">
        <v>23.13845096467692</v>
      </c>
      <c r="E797" s="2">
        <v>4.6028939837604259</v>
      </c>
      <c r="F797" s="2">
        <v>2.1345237999999997</v>
      </c>
      <c r="G797" s="3">
        <f>C797+D797+E797*'disclaimers, notes, CFs'!$B$13+F797</f>
        <v>38.617190033821728</v>
      </c>
    </row>
    <row r="798" spans="1:8" x14ac:dyDescent="0.3">
      <c r="A798" s="1">
        <v>39082</v>
      </c>
      <c r="B798" t="s">
        <v>31</v>
      </c>
      <c r="C798" s="2">
        <v>13.737080000000001</v>
      </c>
      <c r="D798" s="2">
        <v>0.41</v>
      </c>
      <c r="E798" s="2">
        <v>0</v>
      </c>
      <c r="F798" s="2">
        <v>0</v>
      </c>
      <c r="G798" s="3">
        <f>C798+D798+E798*'disclaimers, notes, CFs'!$B$13+F798</f>
        <v>14.147080000000001</v>
      </c>
      <c r="H798" s="4">
        <v>0.222</v>
      </c>
    </row>
    <row r="799" spans="1:8" x14ac:dyDescent="0.3">
      <c r="A799" s="1">
        <v>39082</v>
      </c>
      <c r="B799" t="s">
        <v>120</v>
      </c>
      <c r="C799" s="2">
        <v>24.015400000000003</v>
      </c>
      <c r="D799" s="2">
        <v>10.4611</v>
      </c>
      <c r="E799" s="2">
        <v>1.3875</v>
      </c>
      <c r="F799" s="2">
        <v>0</v>
      </c>
      <c r="G799" s="3">
        <f>C799+D799+E799*'disclaimers, notes, CFs'!$B$13+F799</f>
        <v>37.112749999999998</v>
      </c>
    </row>
    <row r="800" spans="1:8" x14ac:dyDescent="0.3">
      <c r="A800" s="1">
        <v>39082</v>
      </c>
      <c r="B800" t="s">
        <v>121</v>
      </c>
      <c r="C800" s="2">
        <v>89.999325999999996</v>
      </c>
      <c r="D800" s="2">
        <v>10.697450999999999</v>
      </c>
      <c r="E800" s="2">
        <v>1.2294909999999999</v>
      </c>
      <c r="F800" s="2">
        <v>0</v>
      </c>
      <c r="G800" s="3">
        <f>C800+D800+E800*'disclaimers, notes, CFs'!$B$13+F800</f>
        <v>103.0328099</v>
      </c>
    </row>
    <row r="801" spans="1:8" x14ac:dyDescent="0.3">
      <c r="A801" s="1">
        <v>39082</v>
      </c>
      <c r="B801" t="s">
        <v>206</v>
      </c>
      <c r="C801" s="2">
        <v>0</v>
      </c>
      <c r="D801" s="2">
        <v>375.2</v>
      </c>
      <c r="E801" s="2">
        <v>0</v>
      </c>
      <c r="F801" s="2">
        <v>22.1</v>
      </c>
      <c r="G801" s="3">
        <f>C801+D801+E801*'disclaimers, notes, CFs'!$B$13+F801</f>
        <v>397.3</v>
      </c>
    </row>
    <row r="802" spans="1:8" x14ac:dyDescent="0.3">
      <c r="A802" s="1">
        <v>39082</v>
      </c>
      <c r="B802" t="s">
        <v>32</v>
      </c>
      <c r="C802" s="2">
        <v>353.72028799999998</v>
      </c>
      <c r="D802" s="2">
        <v>108.55527699999999</v>
      </c>
      <c r="E802" s="2">
        <v>7.421538</v>
      </c>
      <c r="F802" s="2">
        <v>0</v>
      </c>
      <c r="G802" s="3">
        <f>C802+D802+E802*'disclaimers, notes, CFs'!$B$13+F802</f>
        <v>476.37648719999999</v>
      </c>
    </row>
    <row r="803" spans="1:8" x14ac:dyDescent="0.3">
      <c r="A803" s="1">
        <v>39082</v>
      </c>
      <c r="B803" t="s">
        <v>62</v>
      </c>
      <c r="C803" s="2">
        <v>49.241601000000003</v>
      </c>
      <c r="D803" s="2">
        <v>10.973481000000001</v>
      </c>
      <c r="E803" s="2">
        <v>0</v>
      </c>
      <c r="F803" s="2">
        <v>0</v>
      </c>
      <c r="G803" s="3">
        <f>C803+D803+E803*'disclaimers, notes, CFs'!$B$13+F803</f>
        <v>60.215082000000002</v>
      </c>
    </row>
    <row r="804" spans="1:8" x14ac:dyDescent="0.3">
      <c r="A804" s="1">
        <v>39082</v>
      </c>
      <c r="B804" t="s">
        <v>64</v>
      </c>
      <c r="C804" s="2">
        <v>27.803871000000001</v>
      </c>
      <c r="D804" s="2">
        <v>0.44285199999999997</v>
      </c>
      <c r="E804" s="2">
        <v>0</v>
      </c>
      <c r="F804" s="2">
        <v>0</v>
      </c>
      <c r="G804" s="3">
        <f>C804+D804+E804*'disclaimers, notes, CFs'!$B$13+F804</f>
        <v>28.246722999999999</v>
      </c>
    </row>
    <row r="805" spans="1:8" x14ac:dyDescent="0.3">
      <c r="A805" s="1">
        <v>39082</v>
      </c>
      <c r="B805" t="s">
        <v>203</v>
      </c>
      <c r="C805" s="2">
        <v>5.7689556267783617</v>
      </c>
      <c r="D805" s="2">
        <v>0.19984289933871749</v>
      </c>
      <c r="E805" s="2">
        <v>0</v>
      </c>
      <c r="F805" s="2">
        <v>0</v>
      </c>
      <c r="G805" s="3">
        <f>C805+D805+E805*'disclaimers, notes, CFs'!$B$13+F805</f>
        <v>5.9687985261170793</v>
      </c>
    </row>
    <row r="806" spans="1:8" x14ac:dyDescent="0.3">
      <c r="A806" s="1">
        <v>39082</v>
      </c>
      <c r="B806" t="s">
        <v>157</v>
      </c>
      <c r="C806" s="2">
        <v>0</v>
      </c>
      <c r="D806" s="2">
        <v>6.5874790000000001</v>
      </c>
      <c r="E806" s="2">
        <v>2.9659800000000001</v>
      </c>
      <c r="F806" s="2">
        <v>5.5878569999999996</v>
      </c>
      <c r="G806" s="3">
        <f>C806+D806+E806*'disclaimers, notes, CFs'!$B$13+F806</f>
        <v>17.810697999999999</v>
      </c>
    </row>
    <row r="807" spans="1:8" x14ac:dyDescent="0.3">
      <c r="A807" s="1">
        <v>39082</v>
      </c>
      <c r="B807" t="s">
        <v>158</v>
      </c>
      <c r="C807" s="2">
        <v>2.1164019999999999</v>
      </c>
      <c r="D807" s="2">
        <v>8.7850180000000009</v>
      </c>
      <c r="E807" s="2">
        <v>0</v>
      </c>
      <c r="F807" s="2">
        <v>0</v>
      </c>
      <c r="G807" s="3">
        <f>C807+D807+E807*'disclaimers, notes, CFs'!$B$13+F807</f>
        <v>10.901420000000002</v>
      </c>
    </row>
    <row r="808" spans="1:8" x14ac:dyDescent="0.3">
      <c r="A808" s="1">
        <v>39082</v>
      </c>
      <c r="B808" t="s">
        <v>57</v>
      </c>
      <c r="C808" s="2">
        <v>0</v>
      </c>
      <c r="D808" s="2">
        <v>117.76341499999999</v>
      </c>
      <c r="E808" s="2">
        <v>8.1</v>
      </c>
      <c r="F808" s="2">
        <v>29.56</v>
      </c>
      <c r="G808" s="3">
        <f>C808+D808+E808*'disclaimers, notes, CFs'!$B$13+F808</f>
        <v>162.713415</v>
      </c>
    </row>
    <row r="809" spans="1:8" x14ac:dyDescent="0.3">
      <c r="A809" s="1">
        <v>39082</v>
      </c>
      <c r="B809" t="s">
        <v>36</v>
      </c>
      <c r="C809" s="2">
        <v>0</v>
      </c>
      <c r="D809" s="2">
        <v>68.095179000000002</v>
      </c>
      <c r="E809" s="2">
        <v>13.083866</v>
      </c>
      <c r="F809" s="2">
        <v>27.917314000000001</v>
      </c>
      <c r="G809" s="3">
        <f>C809+D809+E809*'disclaimers, notes, CFs'!$B$13+F809</f>
        <v>120.8718384</v>
      </c>
    </row>
    <row r="810" spans="1:8" x14ac:dyDescent="0.3">
      <c r="A810" s="1">
        <v>39082</v>
      </c>
      <c r="B810" t="s">
        <v>37</v>
      </c>
      <c r="C810" s="2">
        <v>234</v>
      </c>
      <c r="D810" s="2">
        <v>6.5110000000000001</v>
      </c>
      <c r="E810" s="2">
        <v>4.6180000000000003</v>
      </c>
      <c r="F810" s="2">
        <v>0</v>
      </c>
      <c r="G810" s="3">
        <f>C810+D810+E810*'disclaimers, notes, CFs'!$B$13+F810</f>
        <v>249.2852</v>
      </c>
    </row>
    <row r="811" spans="1:8" x14ac:dyDescent="0.3">
      <c r="A811" s="1">
        <v>39082</v>
      </c>
      <c r="B811" t="s">
        <v>207</v>
      </c>
      <c r="C811" s="2">
        <v>0</v>
      </c>
      <c r="D811" s="2">
        <v>160.61104499999999</v>
      </c>
      <c r="E811" s="2">
        <v>6.3218019999999999</v>
      </c>
      <c r="F811" s="2">
        <v>18.113188000000001</v>
      </c>
      <c r="G811" s="3">
        <f>C811+D811+E811*'disclaimers, notes, CFs'!$B$13+F811</f>
        <v>190.73565679999999</v>
      </c>
    </row>
    <row r="812" spans="1:8" x14ac:dyDescent="0.3">
      <c r="A812" s="1">
        <v>39082</v>
      </c>
      <c r="B812" t="s">
        <v>15</v>
      </c>
      <c r="C812" s="2">
        <v>565.01035400000001</v>
      </c>
      <c r="D812" s="2">
        <v>79.362540999999993</v>
      </c>
      <c r="E812" s="2">
        <v>25.592506</v>
      </c>
      <c r="F812" s="2">
        <v>0</v>
      </c>
      <c r="G812" s="3">
        <f>C812+D812+E812*'disclaimers, notes, CFs'!$B$13+F812</f>
        <v>692.99865639999996</v>
      </c>
      <c r="H812" s="4">
        <v>0.85468690000000003</v>
      </c>
    </row>
    <row r="813" spans="1:8" x14ac:dyDescent="0.3">
      <c r="A813" s="1">
        <v>39082</v>
      </c>
      <c r="B813" t="s">
        <v>38</v>
      </c>
      <c r="C813" s="2">
        <v>42.146453000000001</v>
      </c>
      <c r="D813" s="2">
        <v>2.705276</v>
      </c>
      <c r="E813" s="2">
        <v>0.92200000000000004</v>
      </c>
      <c r="F813" s="2">
        <v>0</v>
      </c>
      <c r="G813" s="3">
        <f>C813+D813+E813*'disclaimers, notes, CFs'!$B$13+F813</f>
        <v>46.603529000000002</v>
      </c>
    </row>
    <row r="814" spans="1:8" x14ac:dyDescent="0.3">
      <c r="A814" s="1">
        <v>39082</v>
      </c>
      <c r="B814" t="s">
        <v>39</v>
      </c>
      <c r="C814" s="2">
        <v>37.367300999999998</v>
      </c>
      <c r="D814" s="2">
        <v>4.0884850000000004</v>
      </c>
      <c r="E814" s="2">
        <v>1.462774</v>
      </c>
      <c r="F814" s="2">
        <v>0</v>
      </c>
      <c r="G814" s="3">
        <f>C814+D814+E814*'disclaimers, notes, CFs'!$B$13+F814</f>
        <v>44.235056599999993</v>
      </c>
    </row>
    <row r="815" spans="1:8" x14ac:dyDescent="0.3">
      <c r="A815" s="1">
        <v>39082</v>
      </c>
      <c r="B815" t="s">
        <v>126</v>
      </c>
      <c r="C815" s="2">
        <v>12.739967</v>
      </c>
      <c r="D815" s="2">
        <v>0</v>
      </c>
      <c r="E815" s="2">
        <v>0</v>
      </c>
      <c r="F815" s="2">
        <v>0</v>
      </c>
      <c r="G815" s="3">
        <f>C815+D815+E815*'disclaimers, notes, CFs'!$B$13+F815</f>
        <v>12.739967</v>
      </c>
    </row>
    <row r="816" spans="1:8" x14ac:dyDescent="0.3">
      <c r="A816" s="1">
        <v>39082</v>
      </c>
      <c r="B816" t="s">
        <v>159</v>
      </c>
      <c r="C816" s="2">
        <v>8.5993739999999992</v>
      </c>
      <c r="D816" s="2">
        <v>2.680164</v>
      </c>
      <c r="E816" s="2">
        <v>0.21631800000000001</v>
      </c>
      <c r="F816" s="2">
        <v>0</v>
      </c>
      <c r="G816" s="3">
        <f>C816+D816+E816*'disclaimers, notes, CFs'!$B$13+F816</f>
        <v>11.690542199999999</v>
      </c>
    </row>
    <row r="817" spans="1:7" x14ac:dyDescent="0.3">
      <c r="A817" s="1">
        <v>39082</v>
      </c>
      <c r="B817" t="s">
        <v>17</v>
      </c>
      <c r="C817" s="2">
        <v>23.916891</v>
      </c>
      <c r="D817" s="2">
        <v>10.992877999999999</v>
      </c>
      <c r="E817" s="2">
        <v>1.1860000000000002</v>
      </c>
      <c r="F817" s="2">
        <v>0</v>
      </c>
      <c r="G817" s="3">
        <f>C817+D817+E817*'disclaimers, notes, CFs'!$B$13+F817</f>
        <v>37.163168999999996</v>
      </c>
    </row>
    <row r="818" spans="1:7" x14ac:dyDescent="0.3">
      <c r="A818" s="1">
        <v>39082</v>
      </c>
      <c r="B818" t="s">
        <v>49</v>
      </c>
      <c r="C818" s="2">
        <v>64.497484</v>
      </c>
      <c r="D818" s="2">
        <v>5.6358350000000002</v>
      </c>
      <c r="E818" s="2">
        <v>1.8027710000000001</v>
      </c>
      <c r="F818" s="2">
        <v>0</v>
      </c>
      <c r="G818" s="3">
        <f>C818+D818+E818*'disclaimers, notes, CFs'!$B$13+F818</f>
        <v>73.558583900000002</v>
      </c>
    </row>
    <row r="819" spans="1:7" x14ac:dyDescent="0.3">
      <c r="A819" s="1">
        <v>39082</v>
      </c>
      <c r="B819" t="s">
        <v>124</v>
      </c>
      <c r="C819" s="2">
        <v>231.73399999999998</v>
      </c>
      <c r="D819" s="2">
        <v>1332.0836069999998</v>
      </c>
      <c r="E819" s="2">
        <v>25.718774</v>
      </c>
      <c r="F819" s="2">
        <v>1.5980000000000001</v>
      </c>
      <c r="G819" s="3">
        <f>C819+D819+E819*'disclaimers, notes, CFs'!$B$13+F819</f>
        <v>1614.2812775999996</v>
      </c>
    </row>
    <row r="820" spans="1:7" x14ac:dyDescent="0.3">
      <c r="A820" s="1">
        <v>39082</v>
      </c>
      <c r="B820" t="s">
        <v>125</v>
      </c>
      <c r="C820" s="2">
        <v>3.1563430000000001</v>
      </c>
      <c r="D820" s="2">
        <v>15.648672999999999</v>
      </c>
      <c r="E820" s="2">
        <v>0.12207800000000001</v>
      </c>
      <c r="F820" s="2">
        <v>0</v>
      </c>
      <c r="G820" s="3">
        <f>C820+D820+E820*'disclaimers, notes, CFs'!$B$13+F820</f>
        <v>19.0369642</v>
      </c>
    </row>
    <row r="821" spans="1:7" x14ac:dyDescent="0.3">
      <c r="A821" s="1">
        <v>39082</v>
      </c>
      <c r="B821" t="s">
        <v>216</v>
      </c>
      <c r="C821" s="2">
        <v>29</v>
      </c>
      <c r="D821" s="2">
        <v>29.3</v>
      </c>
      <c r="E821" s="2">
        <v>5</v>
      </c>
      <c r="F821" s="2">
        <v>0</v>
      </c>
      <c r="G821" s="3">
        <f>C821+D821+E821*'disclaimers, notes, CFs'!$B$13+F821</f>
        <v>67.8</v>
      </c>
    </row>
    <row r="822" spans="1:7" x14ac:dyDescent="0.3">
      <c r="A822" s="1">
        <v>39082</v>
      </c>
      <c r="B822" t="s">
        <v>23</v>
      </c>
      <c r="C822" s="2">
        <v>80.014038999999997</v>
      </c>
      <c r="D822" s="2">
        <v>3.8469609999999999</v>
      </c>
      <c r="E822" s="2">
        <v>3.1183139999999998</v>
      </c>
      <c r="F822" s="2">
        <v>0</v>
      </c>
      <c r="G822" s="3">
        <f>C822+D822+E822*'disclaimers, notes, CFs'!$B$13+F822</f>
        <v>89.785796599999983</v>
      </c>
    </row>
    <row r="823" spans="1:7" x14ac:dyDescent="0.3">
      <c r="A823" s="1">
        <v>39082</v>
      </c>
      <c r="B823" t="s">
        <v>160</v>
      </c>
      <c r="C823" s="2">
        <v>10.5</v>
      </c>
      <c r="D823" s="2">
        <v>8.6910000000000001E-2</v>
      </c>
      <c r="E823" s="2">
        <v>1.2102999999999999E-2</v>
      </c>
      <c r="F823" s="2">
        <v>0</v>
      </c>
      <c r="G823" s="3">
        <f>C823+D823+E823*'disclaimers, notes, CFs'!$B$13+F823</f>
        <v>10.609905699999999</v>
      </c>
    </row>
    <row r="824" spans="1:7" x14ac:dyDescent="0.3">
      <c r="A824" s="1">
        <v>39082</v>
      </c>
      <c r="B824" t="s">
        <v>161</v>
      </c>
      <c r="C824" s="2">
        <v>1.681</v>
      </c>
      <c r="D824" s="2">
        <v>2.1619999999999999</v>
      </c>
      <c r="E824" s="2">
        <v>0</v>
      </c>
      <c r="F824" s="2">
        <v>0</v>
      </c>
      <c r="G824" s="3">
        <f>C824+D824+E824*'disclaimers, notes, CFs'!$B$13+F824</f>
        <v>3.843</v>
      </c>
    </row>
    <row r="825" spans="1:7" x14ac:dyDescent="0.3">
      <c r="A825" s="1">
        <v>39082</v>
      </c>
      <c r="B825" t="s">
        <v>22</v>
      </c>
      <c r="C825" s="2">
        <v>143.07299999999998</v>
      </c>
      <c r="D825" s="2">
        <v>25.7864</v>
      </c>
      <c r="E825" s="2">
        <v>5.1253000000000002</v>
      </c>
      <c r="F825" s="2">
        <v>0</v>
      </c>
      <c r="G825" s="3">
        <f>C825+D825+E825*'disclaimers, notes, CFs'!$B$13+F825</f>
        <v>178.59746999999999</v>
      </c>
    </row>
    <row r="826" spans="1:7" x14ac:dyDescent="0.3">
      <c r="A826" s="1">
        <v>39082</v>
      </c>
      <c r="B826" t="s">
        <v>66</v>
      </c>
      <c r="C826" s="2">
        <v>15.078298</v>
      </c>
      <c r="D826" s="2">
        <v>0</v>
      </c>
      <c r="E826" s="2">
        <v>0</v>
      </c>
      <c r="F826" s="2">
        <v>0</v>
      </c>
      <c r="G826" s="3">
        <f>C826+D826+E826*'disclaimers, notes, CFs'!$B$13+F826</f>
        <v>15.078298</v>
      </c>
    </row>
    <row r="827" spans="1:7" x14ac:dyDescent="0.3">
      <c r="A827" s="1">
        <v>39082</v>
      </c>
      <c r="B827" t="s">
        <v>42</v>
      </c>
      <c r="C827" s="2">
        <v>56.186217999999997</v>
      </c>
      <c r="D827" s="2">
        <v>2.782</v>
      </c>
      <c r="E827" s="2">
        <v>1.1000000000000001</v>
      </c>
      <c r="F827" s="2">
        <v>0</v>
      </c>
      <c r="G827" s="3">
        <f>C827+D827+E827*'disclaimers, notes, CFs'!$B$13+F827</f>
        <v>61.058217999999997</v>
      </c>
    </row>
    <row r="828" spans="1:7" x14ac:dyDescent="0.3">
      <c r="A828" s="1">
        <v>39082</v>
      </c>
      <c r="B828" t="s">
        <v>58</v>
      </c>
      <c r="C828" s="2">
        <v>57.042071</v>
      </c>
      <c r="D828" s="2">
        <v>1.77</v>
      </c>
      <c r="E828" s="2">
        <v>1.034613</v>
      </c>
      <c r="F828" s="2">
        <v>0</v>
      </c>
      <c r="G828" s="3">
        <f>C828+D828+E828*'disclaimers, notes, CFs'!$B$13+F828</f>
        <v>60.777835700000004</v>
      </c>
    </row>
    <row r="829" spans="1:7" x14ac:dyDescent="0.3">
      <c r="A829" s="1">
        <v>39082</v>
      </c>
      <c r="B829" t="s">
        <v>212</v>
      </c>
      <c r="C829" s="2">
        <v>8.3000000000000007</v>
      </c>
      <c r="D829" s="2">
        <v>0.42</v>
      </c>
      <c r="E829" s="2">
        <v>0</v>
      </c>
      <c r="F829" s="2">
        <v>0</v>
      </c>
      <c r="G829" s="3">
        <f>C829+D829+E829*'disclaimers, notes, CFs'!$B$13+F829</f>
        <v>8.7200000000000006</v>
      </c>
    </row>
    <row r="830" spans="1:7" x14ac:dyDescent="0.3">
      <c r="A830" s="1">
        <v>39082</v>
      </c>
      <c r="B830" t="s">
        <v>67</v>
      </c>
      <c r="C830" s="2">
        <v>27.784966000000001</v>
      </c>
      <c r="D830" s="2">
        <v>49.565293000000004</v>
      </c>
      <c r="E830" s="2">
        <v>6.4266880000000004</v>
      </c>
      <c r="F830" s="2">
        <v>0</v>
      </c>
      <c r="G830" s="3">
        <f>C830+D830+E830*'disclaimers, notes, CFs'!$B$13+F830</f>
        <v>89.56096620000001</v>
      </c>
    </row>
    <row r="831" spans="1:7" x14ac:dyDescent="0.3">
      <c r="A831" s="1">
        <v>39082</v>
      </c>
      <c r="B831" t="s">
        <v>213</v>
      </c>
      <c r="C831" s="2">
        <v>12.414999999999999</v>
      </c>
      <c r="D831" s="2">
        <v>1.33</v>
      </c>
      <c r="E831" s="2">
        <v>0.21299999999999999</v>
      </c>
      <c r="F831" s="2">
        <v>0.104</v>
      </c>
      <c r="G831" s="3">
        <f>C831+D831+E831*'disclaimers, notes, CFs'!$B$13+F831</f>
        <v>14.253699999999998</v>
      </c>
    </row>
    <row r="832" spans="1:7" x14ac:dyDescent="0.3">
      <c r="A832" s="1">
        <v>39082</v>
      </c>
      <c r="B832" t="s">
        <v>123</v>
      </c>
      <c r="C832" s="2">
        <v>99.83000100000001</v>
      </c>
      <c r="D832" s="2">
        <v>178.27012521680723</v>
      </c>
      <c r="E832" s="2">
        <v>34.693920251334589</v>
      </c>
      <c r="F832" s="2">
        <v>16.044450000000001</v>
      </c>
      <c r="G832" s="3">
        <f>C832+D832+E832*'disclaimers, notes, CFs'!$B$13+F832</f>
        <v>360.06302469434291</v>
      </c>
    </row>
    <row r="833" spans="1:8" x14ac:dyDescent="0.3">
      <c r="A833" s="1">
        <v>39447</v>
      </c>
      <c r="B833" t="s">
        <v>214</v>
      </c>
      <c r="C833" s="2">
        <v>0</v>
      </c>
      <c r="D833" s="2">
        <v>5.85</v>
      </c>
      <c r="E833" s="2">
        <v>1.08</v>
      </c>
      <c r="F833" s="2">
        <v>1.3</v>
      </c>
      <c r="G833" s="3">
        <f>C833+D833+E833*'disclaimers, notes, CFs'!$B$13+F833</f>
        <v>9.202</v>
      </c>
    </row>
    <row r="834" spans="1:8" x14ac:dyDescent="0.3">
      <c r="A834" s="1">
        <v>39447</v>
      </c>
      <c r="B834" t="s">
        <v>210</v>
      </c>
      <c r="C834" s="2">
        <v>24.474</v>
      </c>
      <c r="D834" s="2">
        <v>5.7130000000000001</v>
      </c>
      <c r="E834" s="2">
        <v>0</v>
      </c>
      <c r="F834" s="2">
        <v>0</v>
      </c>
      <c r="G834" s="3">
        <f>C834+D834+E834*'disclaimers, notes, CFs'!$B$13+F834</f>
        <v>30.187000000000001</v>
      </c>
    </row>
    <row r="835" spans="1:8" x14ac:dyDescent="0.3">
      <c r="A835" s="1">
        <v>39447</v>
      </c>
      <c r="B835" t="s">
        <v>60</v>
      </c>
      <c r="C835" s="2">
        <v>58.714832000000001</v>
      </c>
      <c r="D835" s="2">
        <v>1.8948389999999999</v>
      </c>
      <c r="E835" s="2">
        <v>0</v>
      </c>
      <c r="F835" s="2">
        <v>0</v>
      </c>
      <c r="G835" s="3">
        <f>C835+D835+E835*'disclaimers, notes, CFs'!$B$13+F835</f>
        <v>60.609670999999999</v>
      </c>
    </row>
    <row r="836" spans="1:8" x14ac:dyDescent="0.3">
      <c r="A836" s="1">
        <v>39447</v>
      </c>
      <c r="B836" t="s">
        <v>204</v>
      </c>
      <c r="C836" s="2">
        <v>0.84423000000000004</v>
      </c>
      <c r="D836" s="2">
        <v>3.2816999999999999E-2</v>
      </c>
      <c r="E836" s="2">
        <v>0</v>
      </c>
      <c r="F836" s="2">
        <v>0</v>
      </c>
      <c r="G836" s="3">
        <f>C836+D836+E836*'disclaimers, notes, CFs'!$B$13+F836</f>
        <v>0.87704700000000002</v>
      </c>
      <c r="H836" s="4">
        <v>0.18</v>
      </c>
    </row>
    <row r="837" spans="1:8" x14ac:dyDescent="0.3">
      <c r="A837" s="1">
        <v>39447</v>
      </c>
      <c r="B837" t="s">
        <v>33</v>
      </c>
      <c r="C837" s="2">
        <v>51.634689999999999</v>
      </c>
      <c r="D837" s="2">
        <v>3.7203949999999999</v>
      </c>
      <c r="E837" s="2">
        <v>1.1961869999999999</v>
      </c>
      <c r="F837" s="2">
        <v>0</v>
      </c>
      <c r="G837" s="3">
        <f>C837+D837+E837*'disclaimers, notes, CFs'!$B$13+F837</f>
        <v>57.627840300000003</v>
      </c>
    </row>
    <row r="838" spans="1:8" x14ac:dyDescent="0.3">
      <c r="A838" s="1">
        <v>39447</v>
      </c>
      <c r="B838" t="s">
        <v>50</v>
      </c>
      <c r="C838" s="2">
        <v>139.988981</v>
      </c>
      <c r="D838" s="2">
        <v>1.5495719999999999</v>
      </c>
      <c r="E838" s="2">
        <v>2.5050439999999998</v>
      </c>
      <c r="F838" s="2">
        <v>0</v>
      </c>
      <c r="G838" s="3">
        <f>C838+D838+E838*'disclaimers, notes, CFs'!$B$13+F838</f>
        <v>146.29813660000002</v>
      </c>
    </row>
    <row r="839" spans="1:8" x14ac:dyDescent="0.3">
      <c r="A839" s="1">
        <v>39447</v>
      </c>
      <c r="B839" t="s">
        <v>21</v>
      </c>
      <c r="C839" s="2">
        <v>540.643958</v>
      </c>
      <c r="D839" s="2">
        <v>160.18809899999999</v>
      </c>
      <c r="E839" s="2">
        <v>14.761327</v>
      </c>
      <c r="F839" s="2">
        <v>0</v>
      </c>
      <c r="G839" s="3">
        <f>C839+D839+E839*'disclaimers, notes, CFs'!$B$13+F839</f>
        <v>728.87857829999996</v>
      </c>
    </row>
    <row r="840" spans="1:8" x14ac:dyDescent="0.3">
      <c r="A840" s="1">
        <v>39447</v>
      </c>
      <c r="B840" t="s">
        <v>11</v>
      </c>
      <c r="C840" s="2">
        <v>136.68307999999999</v>
      </c>
      <c r="D840" s="2">
        <v>44.281579000000001</v>
      </c>
      <c r="E840" s="2">
        <v>4.1843959999999996</v>
      </c>
      <c r="F840" s="2">
        <v>0</v>
      </c>
      <c r="G840" s="3">
        <f>C840+D840+E840*'disclaimers, notes, CFs'!$B$13+F840</f>
        <v>188.91501139999997</v>
      </c>
    </row>
    <row r="841" spans="1:8" x14ac:dyDescent="0.3">
      <c r="A841" s="1">
        <v>39447</v>
      </c>
      <c r="B841" t="s">
        <v>34</v>
      </c>
      <c r="C841" s="2">
        <v>12.027538</v>
      </c>
      <c r="D841" s="2">
        <v>5.1570580000000001</v>
      </c>
      <c r="E841" s="2">
        <v>1.3516280000000001</v>
      </c>
      <c r="F841" s="2">
        <v>0</v>
      </c>
      <c r="G841" s="3">
        <f>C841+D841+E841*'disclaimers, notes, CFs'!$B$13+F841</f>
        <v>19.752689199999999</v>
      </c>
    </row>
    <row r="842" spans="1:8" x14ac:dyDescent="0.3">
      <c r="A842" s="1">
        <v>39447</v>
      </c>
      <c r="B842" t="s">
        <v>205</v>
      </c>
      <c r="C842" s="2">
        <v>0.26062600000000002</v>
      </c>
      <c r="D842" s="2">
        <v>9.0876999999999999E-2</v>
      </c>
      <c r="E842" s="2">
        <v>0</v>
      </c>
      <c r="F842" s="2">
        <v>0</v>
      </c>
      <c r="G842" s="3">
        <f>C842+D842+E842*'disclaimers, notes, CFs'!$B$13+F842</f>
        <v>0.35150300000000001</v>
      </c>
      <c r="H842" s="4">
        <v>0.2</v>
      </c>
    </row>
    <row r="843" spans="1:8" x14ac:dyDescent="0.3">
      <c r="A843" s="1">
        <v>39447</v>
      </c>
      <c r="B843" t="s">
        <v>151</v>
      </c>
      <c r="C843" s="2">
        <v>22.08</v>
      </c>
      <c r="D843" s="2">
        <v>8.8163500000000017</v>
      </c>
      <c r="E843" s="2">
        <v>0.10536799999999999</v>
      </c>
      <c r="F843" s="2">
        <v>0</v>
      </c>
      <c r="G843" s="3">
        <f>C843+D843+E843*'disclaimers, notes, CFs'!$B$13+F843</f>
        <v>31.096549199999998</v>
      </c>
    </row>
    <row r="844" spans="1:8" x14ac:dyDescent="0.3">
      <c r="A844" s="1">
        <v>39447</v>
      </c>
      <c r="B844" t="s">
        <v>202</v>
      </c>
      <c r="C844" s="2">
        <v>4.0508350000000002</v>
      </c>
      <c r="D844" s="2">
        <v>0.925867</v>
      </c>
      <c r="E844" s="2">
        <v>0.115666</v>
      </c>
      <c r="F844" s="2">
        <v>0</v>
      </c>
      <c r="G844" s="3">
        <f>C844+D844+E844*'disclaimers, notes, CFs'!$B$13+F844</f>
        <v>5.1964674000000004</v>
      </c>
    </row>
    <row r="845" spans="1:8" x14ac:dyDescent="0.3">
      <c r="A845" s="1">
        <v>39447</v>
      </c>
      <c r="B845" t="s">
        <v>245</v>
      </c>
      <c r="C845" s="2">
        <v>11.107227999999999</v>
      </c>
      <c r="D845" s="2">
        <v>32.643174999999999</v>
      </c>
      <c r="E845" s="2">
        <v>5.6467770000000002</v>
      </c>
      <c r="F845" s="2">
        <v>0</v>
      </c>
      <c r="G845" s="3">
        <f>C845+D845+E845*'disclaimers, notes, CFs'!$B$13+F845</f>
        <v>54.479279300000002</v>
      </c>
    </row>
    <row r="846" spans="1:8" x14ac:dyDescent="0.3">
      <c r="A846" s="1">
        <v>39447</v>
      </c>
      <c r="B846" t="s">
        <v>152</v>
      </c>
      <c r="C846" s="2">
        <v>8.0950000000000006</v>
      </c>
      <c r="D846" s="2">
        <v>0</v>
      </c>
      <c r="E846" s="2">
        <v>0</v>
      </c>
      <c r="F846" s="2">
        <v>0</v>
      </c>
      <c r="G846" s="3">
        <f>C846+D846+E846*'disclaimers, notes, CFs'!$B$13+F846</f>
        <v>8.0950000000000006</v>
      </c>
    </row>
    <row r="847" spans="1:8" x14ac:dyDescent="0.3">
      <c r="A847" s="1">
        <v>39447</v>
      </c>
      <c r="B847" t="s">
        <v>153</v>
      </c>
      <c r="C847" s="2">
        <v>112.4</v>
      </c>
      <c r="D847" s="2">
        <v>0</v>
      </c>
      <c r="E847" s="2">
        <v>0</v>
      </c>
      <c r="F847" s="2">
        <v>0</v>
      </c>
      <c r="G847" s="3">
        <f>C847+D847+E847*'disclaimers, notes, CFs'!$B$13+F847</f>
        <v>112.4</v>
      </c>
    </row>
    <row r="848" spans="1:8" x14ac:dyDescent="0.3">
      <c r="A848" s="1">
        <v>39447</v>
      </c>
      <c r="B848" t="s">
        <v>30</v>
      </c>
      <c r="C848" s="2">
        <v>358.36302599999999</v>
      </c>
      <c r="D848" s="2">
        <v>24.260183999999999</v>
      </c>
      <c r="E848" s="2">
        <v>2.7370000000000001</v>
      </c>
      <c r="F848" s="2">
        <v>0</v>
      </c>
      <c r="G848" s="3">
        <f>C848+D848+E848*'disclaimers, notes, CFs'!$B$13+F848</f>
        <v>387.82351</v>
      </c>
    </row>
    <row r="849" spans="1:8" x14ac:dyDescent="0.3">
      <c r="A849" s="1">
        <v>39447</v>
      </c>
      <c r="B849" t="s">
        <v>61</v>
      </c>
      <c r="C849" s="2">
        <v>48.080999999999996</v>
      </c>
      <c r="D849" s="2">
        <v>42.45</v>
      </c>
      <c r="E849" s="2">
        <v>5.1059999999999999</v>
      </c>
      <c r="F849" s="2">
        <v>0</v>
      </c>
      <c r="G849" s="3">
        <f>C849+D849+E849*'disclaimers, notes, CFs'!$B$13+F849</f>
        <v>100.23240000000001</v>
      </c>
    </row>
    <row r="850" spans="1:8" x14ac:dyDescent="0.3">
      <c r="A850" s="1">
        <v>39447</v>
      </c>
      <c r="B850" t="s">
        <v>55</v>
      </c>
      <c r="C850" s="2">
        <v>0</v>
      </c>
      <c r="D850" s="2">
        <v>14.099479000000001</v>
      </c>
      <c r="E850" s="2">
        <v>1.4309999999999998</v>
      </c>
      <c r="F850" s="2">
        <v>3.9579999999999997</v>
      </c>
      <c r="G850" s="3">
        <f>C850+D850+E850*'disclaimers, notes, CFs'!$B$13+F850</f>
        <v>20.776378999999999</v>
      </c>
    </row>
    <row r="851" spans="1:8" x14ac:dyDescent="0.3">
      <c r="A851" s="1">
        <v>39447</v>
      </c>
      <c r="B851" t="s">
        <v>35</v>
      </c>
      <c r="C851" s="2">
        <v>39.19764</v>
      </c>
      <c r="D851" s="2">
        <v>5.9903320000000004</v>
      </c>
      <c r="E851" s="2">
        <v>1.8796629999999999</v>
      </c>
      <c r="F851" s="2">
        <v>0</v>
      </c>
      <c r="G851" s="3">
        <f>C851+D851+E851*'disclaimers, notes, CFs'!$B$13+F851</f>
        <v>48.759331700000004</v>
      </c>
    </row>
    <row r="852" spans="1:8" x14ac:dyDescent="0.3">
      <c r="A852" s="1">
        <v>39447</v>
      </c>
      <c r="B852" t="s">
        <v>52</v>
      </c>
      <c r="C852" s="2">
        <v>186</v>
      </c>
      <c r="D852" s="2">
        <v>41.636358000000001</v>
      </c>
      <c r="E852" s="2">
        <v>2.0099999999999998</v>
      </c>
      <c r="F852" s="2">
        <v>0</v>
      </c>
      <c r="G852" s="3">
        <f>C852+D852+E852*'disclaimers, notes, CFs'!$B$13+F852</f>
        <v>231.45535799999999</v>
      </c>
    </row>
    <row r="853" spans="1:8" x14ac:dyDescent="0.3">
      <c r="A853" s="1">
        <v>39447</v>
      </c>
      <c r="B853" t="s">
        <v>28</v>
      </c>
      <c r="C853" s="2">
        <v>7.23</v>
      </c>
      <c r="D853" s="2">
        <v>42.77</v>
      </c>
      <c r="E853" s="2">
        <v>0</v>
      </c>
      <c r="F853" s="2">
        <v>0</v>
      </c>
      <c r="G853" s="3">
        <f>C853+D853+E853*'disclaimers, notes, CFs'!$B$13+F853</f>
        <v>50</v>
      </c>
    </row>
    <row r="854" spans="1:8" x14ac:dyDescent="0.3">
      <c r="A854" s="1">
        <v>39447</v>
      </c>
      <c r="B854" t="s">
        <v>40</v>
      </c>
      <c r="C854" s="2">
        <v>9.2816510000000001</v>
      </c>
      <c r="D854" s="2">
        <v>1.673416</v>
      </c>
      <c r="E854" s="2">
        <v>0.38292199999999998</v>
      </c>
      <c r="F854" s="2">
        <v>0</v>
      </c>
      <c r="G854" s="3">
        <f>C854+D854+E854*'disclaimers, notes, CFs'!$B$13+F854</f>
        <v>11.6826188</v>
      </c>
    </row>
    <row r="855" spans="1:8" x14ac:dyDescent="0.3">
      <c r="A855" s="1">
        <v>39447</v>
      </c>
      <c r="B855" t="s">
        <v>127</v>
      </c>
      <c r="C855" s="2">
        <v>4.9460810000000004</v>
      </c>
      <c r="D855" s="2">
        <v>15.917179000000001</v>
      </c>
      <c r="E855" s="2">
        <v>0.102571</v>
      </c>
      <c r="F855" s="2">
        <v>0</v>
      </c>
      <c r="G855" s="3">
        <f>C855+D855+E855*'disclaimers, notes, CFs'!$B$13+F855</f>
        <v>21.058144900000002</v>
      </c>
    </row>
    <row r="856" spans="1:8" x14ac:dyDescent="0.3">
      <c r="A856" s="1">
        <v>39447</v>
      </c>
      <c r="B856" t="s">
        <v>63</v>
      </c>
      <c r="C856" s="2">
        <v>24.032572000000002</v>
      </c>
      <c r="D856" s="2">
        <v>0.93028599999999995</v>
      </c>
      <c r="E856" s="2">
        <v>0</v>
      </c>
      <c r="F856" s="2">
        <v>0</v>
      </c>
      <c r="G856" s="3">
        <f>C856+D856+E856*'disclaimers, notes, CFs'!$B$13+F856</f>
        <v>24.962858000000001</v>
      </c>
    </row>
    <row r="857" spans="1:8" x14ac:dyDescent="0.3">
      <c r="A857" s="1">
        <v>39447</v>
      </c>
      <c r="B857" t="s">
        <v>154</v>
      </c>
      <c r="C857" s="2">
        <v>30.21</v>
      </c>
      <c r="D857" s="2">
        <v>29.53</v>
      </c>
      <c r="E857" s="2">
        <v>6.58</v>
      </c>
      <c r="F857" s="2">
        <v>2.09</v>
      </c>
      <c r="G857" s="3">
        <f>C857+D857+E857*'disclaimers, notes, CFs'!$B$13+F857</f>
        <v>74.332000000000008</v>
      </c>
    </row>
    <row r="858" spans="1:8" x14ac:dyDescent="0.3">
      <c r="A858" s="1">
        <v>39447</v>
      </c>
      <c r="B858" t="s">
        <v>155</v>
      </c>
      <c r="C858" s="2">
        <v>27.4069</v>
      </c>
      <c r="D858" s="2">
        <v>74.898684000000003</v>
      </c>
      <c r="E858" s="2">
        <v>3.050529</v>
      </c>
      <c r="F858" s="2">
        <v>0</v>
      </c>
      <c r="G858" s="3">
        <f>C858+D858+E858*'disclaimers, notes, CFs'!$B$13+F858</f>
        <v>108.10158910000001</v>
      </c>
    </row>
    <row r="859" spans="1:8" x14ac:dyDescent="0.3">
      <c r="A859" s="1">
        <v>39447</v>
      </c>
      <c r="B859" t="s">
        <v>156</v>
      </c>
      <c r="C859" s="2">
        <v>4.391794</v>
      </c>
      <c r="D859" s="2">
        <v>22.884777</v>
      </c>
      <c r="E859" s="2">
        <v>5.7704060000000004</v>
      </c>
      <c r="F859" s="2">
        <v>2.25231</v>
      </c>
      <c r="G859" s="3">
        <f>C859+D859+E859*'disclaimers, notes, CFs'!$B$13+F859</f>
        <v>40.492652400000004</v>
      </c>
    </row>
    <row r="860" spans="1:8" x14ac:dyDescent="0.3">
      <c r="A860" s="1">
        <v>39447</v>
      </c>
      <c r="B860" t="s">
        <v>31</v>
      </c>
      <c r="C860" s="2">
        <v>14.247388000000001</v>
      </c>
      <c r="D860" s="2">
        <v>0.41</v>
      </c>
      <c r="E860" s="2">
        <v>0</v>
      </c>
      <c r="F860" s="2">
        <v>0</v>
      </c>
      <c r="G860" s="3">
        <f>C860+D860+E860*'disclaimers, notes, CFs'!$B$13+F860</f>
        <v>14.657388000000001</v>
      </c>
      <c r="H860" s="4">
        <v>0.222</v>
      </c>
    </row>
    <row r="861" spans="1:8" x14ac:dyDescent="0.3">
      <c r="A861" s="1">
        <v>39447</v>
      </c>
      <c r="B861" t="s">
        <v>120</v>
      </c>
      <c r="C861" s="2">
        <v>24.02</v>
      </c>
      <c r="D861" s="2">
        <v>10.667889000000001</v>
      </c>
      <c r="E861" s="2">
        <v>1.7027999999999999</v>
      </c>
      <c r="F861" s="2">
        <v>0</v>
      </c>
      <c r="G861" s="3">
        <f>C861+D861+E861*'disclaimers, notes, CFs'!$B$13+F861</f>
        <v>37.923209</v>
      </c>
    </row>
    <row r="862" spans="1:8" x14ac:dyDescent="0.3">
      <c r="A862" s="1">
        <v>39447</v>
      </c>
      <c r="B862" t="s">
        <v>121</v>
      </c>
      <c r="C862" s="2">
        <v>93</v>
      </c>
      <c r="D862" s="2">
        <v>11.636272999999999</v>
      </c>
      <c r="E862" s="2">
        <v>1.369885</v>
      </c>
      <c r="F862" s="2">
        <v>0</v>
      </c>
      <c r="G862" s="3">
        <f>C862+D862+E862*'disclaimers, notes, CFs'!$B$13+F862</f>
        <v>107.23905450000001</v>
      </c>
    </row>
    <row r="863" spans="1:8" x14ac:dyDescent="0.3">
      <c r="A863" s="1">
        <v>39447</v>
      </c>
      <c r="B863" t="s">
        <v>206</v>
      </c>
      <c r="C863" s="2">
        <v>0</v>
      </c>
      <c r="D863" s="2">
        <v>393.733115</v>
      </c>
      <c r="E863" s="2">
        <v>0</v>
      </c>
      <c r="F863" s="2">
        <v>28.499000000000002</v>
      </c>
      <c r="G863" s="3">
        <f>C863+D863+E863*'disclaimers, notes, CFs'!$B$13+F863</f>
        <v>422.23211500000002</v>
      </c>
    </row>
    <row r="864" spans="1:8" x14ac:dyDescent="0.3">
      <c r="A864" s="1">
        <v>39447</v>
      </c>
      <c r="B864" t="s">
        <v>32</v>
      </c>
      <c r="C864" s="2">
        <v>361.11490600000002</v>
      </c>
      <c r="D864" s="2">
        <v>109.16778900000001</v>
      </c>
      <c r="E864" s="2">
        <v>8.7272390000000009</v>
      </c>
      <c r="F864" s="2">
        <v>0</v>
      </c>
      <c r="G864" s="3">
        <f>C864+D864+E864*'disclaimers, notes, CFs'!$B$13+F864</f>
        <v>486.86444910000006</v>
      </c>
    </row>
    <row r="865" spans="1:8" x14ac:dyDescent="0.3">
      <c r="A865" s="1">
        <v>39447</v>
      </c>
      <c r="B865" t="s">
        <v>62</v>
      </c>
      <c r="C865" s="2">
        <v>49.902000000000001</v>
      </c>
      <c r="D865" s="2">
        <v>11.584351</v>
      </c>
      <c r="E865" s="2">
        <v>0</v>
      </c>
      <c r="F865" s="2">
        <v>0</v>
      </c>
      <c r="G865" s="3">
        <f>C865+D865+E865*'disclaimers, notes, CFs'!$B$13+F865</f>
        <v>61.486350999999999</v>
      </c>
    </row>
    <row r="866" spans="1:8" x14ac:dyDescent="0.3">
      <c r="A866" s="1">
        <v>39447</v>
      </c>
      <c r="B866" t="s">
        <v>64</v>
      </c>
      <c r="C866" s="2">
        <v>27.403871000000002</v>
      </c>
      <c r="D866" s="2">
        <v>0.43623899999999999</v>
      </c>
      <c r="E866" s="2">
        <v>0</v>
      </c>
      <c r="F866" s="2">
        <v>0</v>
      </c>
      <c r="G866" s="3">
        <f>C866+D866+E866*'disclaimers, notes, CFs'!$B$13+F866</f>
        <v>27.840110000000003</v>
      </c>
    </row>
    <row r="867" spans="1:8" x14ac:dyDescent="0.3">
      <c r="A867" s="1">
        <v>39447</v>
      </c>
      <c r="B867" t="s">
        <v>215</v>
      </c>
      <c r="C867" s="2">
        <v>0</v>
      </c>
      <c r="D867" s="2">
        <v>4.6528070000000001</v>
      </c>
      <c r="E867" s="2">
        <v>0.52890899999999996</v>
      </c>
      <c r="F867" s="2">
        <v>0.81559899999999996</v>
      </c>
      <c r="G867" s="3">
        <f>C867+D867+E867*'disclaimers, notes, CFs'!$B$13+F867</f>
        <v>6.4733330999999996</v>
      </c>
    </row>
    <row r="868" spans="1:8" x14ac:dyDescent="0.3">
      <c r="A868" s="1">
        <v>39447</v>
      </c>
      <c r="B868" t="s">
        <v>203</v>
      </c>
      <c r="C868" s="2">
        <v>6.4087870000000002</v>
      </c>
      <c r="D868" s="2">
        <v>0.118031</v>
      </c>
      <c r="E868" s="2">
        <v>0</v>
      </c>
      <c r="F868" s="2">
        <v>0</v>
      </c>
      <c r="G868" s="3">
        <f>C868+D868+E868*'disclaimers, notes, CFs'!$B$13+F868</f>
        <v>6.5268180000000005</v>
      </c>
    </row>
    <row r="869" spans="1:8" x14ac:dyDescent="0.3">
      <c r="A869" s="1">
        <v>39447</v>
      </c>
      <c r="B869" t="s">
        <v>157</v>
      </c>
      <c r="C869" s="2">
        <v>0</v>
      </c>
      <c r="D869" s="2">
        <v>5.9701979999999999</v>
      </c>
      <c r="E869" s="2">
        <v>2.3512719999999998</v>
      </c>
      <c r="F869" s="2">
        <v>4.4769079999999999</v>
      </c>
      <c r="G869" s="3">
        <f>C869+D869+E869*'disclaimers, notes, CFs'!$B$13+F869</f>
        <v>14.914522799999999</v>
      </c>
    </row>
    <row r="870" spans="1:8" x14ac:dyDescent="0.3">
      <c r="A870" s="1">
        <v>39447</v>
      </c>
      <c r="B870" t="s">
        <v>246</v>
      </c>
      <c r="C870" s="2">
        <v>14.532999999999999</v>
      </c>
      <c r="D870" s="2">
        <v>41.513759999999998</v>
      </c>
      <c r="E870" s="2">
        <v>5.4242369999999998</v>
      </c>
      <c r="F870" s="2">
        <v>1.92</v>
      </c>
      <c r="G870" s="3">
        <f>C870+D870+E870*'disclaimers, notes, CFs'!$B$13+F870</f>
        <v>68.272810300000003</v>
      </c>
    </row>
    <row r="871" spans="1:8" x14ac:dyDescent="0.3">
      <c r="A871" s="1">
        <v>39447</v>
      </c>
      <c r="B871" t="s">
        <v>158</v>
      </c>
      <c r="C871" s="2">
        <v>1.976475</v>
      </c>
      <c r="D871" s="2">
        <v>8.8869769999999999</v>
      </c>
      <c r="E871" s="2">
        <v>0</v>
      </c>
      <c r="F871" s="2">
        <v>0</v>
      </c>
      <c r="G871" s="3">
        <f>C871+D871+E871*'disclaimers, notes, CFs'!$B$13+F871</f>
        <v>10.863452000000001</v>
      </c>
    </row>
    <row r="872" spans="1:8" x14ac:dyDescent="0.3">
      <c r="A872" s="1">
        <v>39447</v>
      </c>
      <c r="B872" t="s">
        <v>57</v>
      </c>
      <c r="C872" s="2">
        <v>0</v>
      </c>
      <c r="D872" s="2">
        <v>120.6</v>
      </c>
      <c r="E872" s="2">
        <v>8.3000000000000007</v>
      </c>
      <c r="F872" s="2">
        <v>29.2</v>
      </c>
      <c r="G872" s="3">
        <f>C872+D872+E872*'disclaimers, notes, CFs'!$B$13+F872</f>
        <v>165.57</v>
      </c>
    </row>
    <row r="873" spans="1:8" x14ac:dyDescent="0.3">
      <c r="A873" s="1">
        <v>39447</v>
      </c>
      <c r="B873" t="s">
        <v>36</v>
      </c>
      <c r="C873" s="2">
        <v>0</v>
      </c>
      <c r="D873" s="2">
        <v>68.268438000000003</v>
      </c>
      <c r="E873" s="2">
        <v>13.089</v>
      </c>
      <c r="F873" s="2">
        <v>27.87</v>
      </c>
      <c r="G873" s="3">
        <f>C873+D873+E873*'disclaimers, notes, CFs'!$B$13+F873</f>
        <v>121.00753800000001</v>
      </c>
    </row>
    <row r="874" spans="1:8" x14ac:dyDescent="0.3">
      <c r="A874" s="1">
        <v>39447</v>
      </c>
      <c r="B874" t="s">
        <v>37</v>
      </c>
      <c r="C874" s="2">
        <v>234.2</v>
      </c>
      <c r="D874" s="2">
        <v>6.5258950000000002</v>
      </c>
      <c r="E874" s="2">
        <v>4.8035699999999997</v>
      </c>
      <c r="F874" s="2">
        <v>0</v>
      </c>
      <c r="G874" s="3">
        <f>C874+D874+E874*'disclaimers, notes, CFs'!$B$13+F874</f>
        <v>249.85267799999997</v>
      </c>
    </row>
    <row r="875" spans="1:8" x14ac:dyDescent="0.3">
      <c r="A875" s="1">
        <v>39447</v>
      </c>
      <c r="B875" t="s">
        <v>207</v>
      </c>
      <c r="C875" s="2">
        <v>0</v>
      </c>
      <c r="D875" s="2">
        <v>160.61104499999999</v>
      </c>
      <c r="E875" s="2">
        <v>6.3218019999999999</v>
      </c>
      <c r="F875" s="2">
        <v>18.113187999999997</v>
      </c>
      <c r="G875" s="3">
        <f>C875+D875+E875*'disclaimers, notes, CFs'!$B$13+F875</f>
        <v>190.73565679999999</v>
      </c>
    </row>
    <row r="876" spans="1:8" x14ac:dyDescent="0.3">
      <c r="A876" s="1">
        <v>39447</v>
      </c>
      <c r="B876" t="s">
        <v>15</v>
      </c>
      <c r="C876" s="2">
        <v>564.55726400000003</v>
      </c>
      <c r="D876" s="2">
        <v>78.842551999999998</v>
      </c>
      <c r="E876" s="2">
        <v>24.790192000000001</v>
      </c>
      <c r="F876" s="2">
        <v>0</v>
      </c>
      <c r="G876" s="3">
        <f>C876+D876+E876*'disclaimers, notes, CFs'!$B$13+F876</f>
        <v>690.50118079999993</v>
      </c>
      <c r="H876" s="4">
        <v>0.85468690000000003</v>
      </c>
    </row>
    <row r="877" spans="1:8" x14ac:dyDescent="0.3">
      <c r="A877" s="1">
        <v>39447</v>
      </c>
      <c r="B877" t="s">
        <v>38</v>
      </c>
      <c r="C877" s="2">
        <v>40.854711000000002</v>
      </c>
      <c r="D877" s="2">
        <v>2.5960779999999999</v>
      </c>
      <c r="E877" s="2">
        <v>0.91859000000000002</v>
      </c>
      <c r="F877" s="2">
        <v>0</v>
      </c>
      <c r="G877" s="3">
        <f>C877+D877+E877*'disclaimers, notes, CFs'!$B$13+F877</f>
        <v>45.196109999999997</v>
      </c>
    </row>
    <row r="878" spans="1:8" x14ac:dyDescent="0.3">
      <c r="A878" s="1">
        <v>39447</v>
      </c>
      <c r="B878" t="s">
        <v>39</v>
      </c>
      <c r="C878" s="2">
        <v>37.916271000000002</v>
      </c>
      <c r="D878" s="2">
        <v>4.1596010000000003</v>
      </c>
      <c r="E878" s="2">
        <v>1.5668029999999999</v>
      </c>
      <c r="F878" s="2">
        <v>0</v>
      </c>
      <c r="G878" s="3">
        <f>C878+D878+E878*'disclaimers, notes, CFs'!$B$13+F878</f>
        <v>45.052797700000006</v>
      </c>
    </row>
    <row r="879" spans="1:8" x14ac:dyDescent="0.3">
      <c r="A879" s="1">
        <v>39447</v>
      </c>
      <c r="B879" t="s">
        <v>126</v>
      </c>
      <c r="C879" s="2">
        <v>10.647055</v>
      </c>
      <c r="D879" s="2">
        <v>0</v>
      </c>
      <c r="E879" s="2">
        <v>0</v>
      </c>
      <c r="F879" s="2">
        <v>0</v>
      </c>
      <c r="G879" s="3">
        <f>C879+D879+E879*'disclaimers, notes, CFs'!$B$13+F879</f>
        <v>10.647055</v>
      </c>
    </row>
    <row r="880" spans="1:8" x14ac:dyDescent="0.3">
      <c r="A880" s="1">
        <v>39447</v>
      </c>
      <c r="B880" t="s">
        <v>159</v>
      </c>
      <c r="C880" s="2">
        <v>10.280697999999999</v>
      </c>
      <c r="D880" s="2">
        <v>3.1441479999999999</v>
      </c>
      <c r="E880" s="2">
        <v>0.26417000000000002</v>
      </c>
      <c r="F880" s="2">
        <v>0</v>
      </c>
      <c r="G880" s="3">
        <f>C880+D880+E880*'disclaimers, notes, CFs'!$B$13+F880</f>
        <v>13.926768999999998</v>
      </c>
    </row>
    <row r="881" spans="1:7" x14ac:dyDescent="0.3">
      <c r="A881" s="1">
        <v>39447</v>
      </c>
      <c r="B881" t="s">
        <v>17</v>
      </c>
      <c r="C881" s="2">
        <v>23.585843999999998</v>
      </c>
      <c r="D881" s="2">
        <v>10.950037</v>
      </c>
      <c r="E881" s="2">
        <v>1.1860000000000002</v>
      </c>
      <c r="F881" s="2">
        <v>0</v>
      </c>
      <c r="G881" s="3">
        <f>C881+D881+E881*'disclaimers, notes, CFs'!$B$13+F881</f>
        <v>36.789280999999995</v>
      </c>
    </row>
    <row r="882" spans="1:7" x14ac:dyDescent="0.3">
      <c r="A882" s="1">
        <v>39447</v>
      </c>
      <c r="B882" t="s">
        <v>49</v>
      </c>
      <c r="C882" s="2">
        <v>63.45</v>
      </c>
      <c r="D882" s="2">
        <v>5.4420000000000002</v>
      </c>
      <c r="E882" s="2">
        <v>1.800662</v>
      </c>
      <c r="F882" s="2">
        <v>0</v>
      </c>
      <c r="G882" s="3">
        <f>C882+D882+E882*'disclaimers, notes, CFs'!$B$13+F882</f>
        <v>72.313257800000002</v>
      </c>
    </row>
    <row r="883" spans="1:7" x14ac:dyDescent="0.3">
      <c r="A883" s="1">
        <v>39447</v>
      </c>
      <c r="B883" t="s">
        <v>124</v>
      </c>
      <c r="C883" s="2">
        <v>240.77265299999999</v>
      </c>
      <c r="D883" s="2">
        <v>1330.704</v>
      </c>
      <c r="E883" s="2">
        <v>25.657000000000004</v>
      </c>
      <c r="F883" s="2">
        <v>1.5980000000000001</v>
      </c>
      <c r="G883" s="3">
        <f>C883+D883+E883*'disclaimers, notes, CFs'!$B$13+F883</f>
        <v>1621.8229529999999</v>
      </c>
    </row>
    <row r="884" spans="1:7" x14ac:dyDescent="0.3">
      <c r="A884" s="1">
        <v>39447</v>
      </c>
      <c r="B884" t="s">
        <v>125</v>
      </c>
      <c r="C884" s="2">
        <v>3.5366780000000002</v>
      </c>
      <c r="D884" s="2">
        <v>18.846577</v>
      </c>
      <c r="E884" s="2">
        <v>0.13894000000000001</v>
      </c>
      <c r="F884" s="2">
        <v>0</v>
      </c>
      <c r="G884" s="3">
        <f>C884+D884+E884*'disclaimers, notes, CFs'!$B$13+F884</f>
        <v>22.647240999999998</v>
      </c>
    </row>
    <row r="885" spans="1:7" x14ac:dyDescent="0.3">
      <c r="A885" s="1">
        <v>39447</v>
      </c>
      <c r="B885" t="s">
        <v>216</v>
      </c>
      <c r="C885" s="2">
        <v>29</v>
      </c>
      <c r="D885" s="2">
        <v>29.3</v>
      </c>
      <c r="E885" s="2">
        <v>5.34</v>
      </c>
      <c r="F885" s="2">
        <v>0</v>
      </c>
      <c r="G885" s="3">
        <f>C885+D885+E885*'disclaimers, notes, CFs'!$B$13+F885</f>
        <v>68.445999999999998</v>
      </c>
    </row>
    <row r="886" spans="1:7" x14ac:dyDescent="0.3">
      <c r="A886" s="1">
        <v>39447</v>
      </c>
      <c r="B886" t="s">
        <v>23</v>
      </c>
      <c r="C886" s="2">
        <v>80.474348999999989</v>
      </c>
      <c r="D886" s="2">
        <v>3.8664200000000002</v>
      </c>
      <c r="E886" s="2">
        <v>3.137947</v>
      </c>
      <c r="F886" s="2">
        <v>0</v>
      </c>
      <c r="G886" s="3">
        <f>C886+D886+E886*'disclaimers, notes, CFs'!$B$13+F886</f>
        <v>90.3028683</v>
      </c>
    </row>
    <row r="887" spans="1:7" x14ac:dyDescent="0.3">
      <c r="A887" s="1">
        <v>39447</v>
      </c>
      <c r="B887" t="s">
        <v>160</v>
      </c>
      <c r="C887" s="2">
        <v>9.5012819999999998</v>
      </c>
      <c r="D887" s="2">
        <v>0.28902499999999998</v>
      </c>
      <c r="E887" s="2">
        <v>3.3835999999999998E-2</v>
      </c>
      <c r="F887" s="2">
        <v>0</v>
      </c>
      <c r="G887" s="3">
        <f>C887+D887+E887*'disclaimers, notes, CFs'!$B$13+F887</f>
        <v>9.8545954000000009</v>
      </c>
    </row>
    <row r="888" spans="1:7" x14ac:dyDescent="0.3">
      <c r="A888" s="1">
        <v>39447</v>
      </c>
      <c r="B888" t="s">
        <v>161</v>
      </c>
      <c r="C888" s="2">
        <v>1.681</v>
      </c>
      <c r="D888" s="2">
        <v>2.1619999999999999</v>
      </c>
      <c r="E888" s="2">
        <v>0</v>
      </c>
      <c r="F888" s="2">
        <v>0</v>
      </c>
      <c r="G888" s="3">
        <f>C888+D888+E888*'disclaimers, notes, CFs'!$B$13+F888</f>
        <v>3.843</v>
      </c>
    </row>
    <row r="889" spans="1:7" x14ac:dyDescent="0.3">
      <c r="A889" s="1">
        <v>39447</v>
      </c>
      <c r="B889" t="s">
        <v>22</v>
      </c>
      <c r="C889" s="2">
        <v>146.98350099999999</v>
      </c>
      <c r="D889" s="2">
        <v>26.717155999999999</v>
      </c>
      <c r="E889" s="2">
        <v>5.4198409999999999</v>
      </c>
      <c r="F889" s="2">
        <v>0</v>
      </c>
      <c r="G889" s="3">
        <f>C889+D889+E889*'disclaimers, notes, CFs'!$B$13+F889</f>
        <v>183.99835489999998</v>
      </c>
    </row>
    <row r="890" spans="1:7" x14ac:dyDescent="0.3">
      <c r="A890" s="1">
        <v>39447</v>
      </c>
      <c r="B890" t="s">
        <v>66</v>
      </c>
      <c r="C890" s="2">
        <v>13.597563999999998</v>
      </c>
      <c r="D890" s="2">
        <v>0</v>
      </c>
      <c r="E890" s="2">
        <v>0</v>
      </c>
      <c r="F890" s="2">
        <v>0</v>
      </c>
      <c r="G890" s="3">
        <f>C890+D890+E890*'disclaimers, notes, CFs'!$B$13+F890</f>
        <v>13.597563999999998</v>
      </c>
    </row>
    <row r="891" spans="1:7" x14ac:dyDescent="0.3">
      <c r="A891" s="1">
        <v>39447</v>
      </c>
      <c r="B891" t="s">
        <v>208</v>
      </c>
      <c r="C891" s="2">
        <v>0</v>
      </c>
      <c r="D891" s="2">
        <v>9.3953729999999993</v>
      </c>
      <c r="E891" s="2">
        <v>0.51469500000000001</v>
      </c>
      <c r="F891" s="2">
        <v>1.699549</v>
      </c>
      <c r="G891" s="3">
        <f>C891+D891+E891*'disclaimers, notes, CFs'!$B$13+F891</f>
        <v>12.072842499999998</v>
      </c>
    </row>
    <row r="892" spans="1:7" x14ac:dyDescent="0.3">
      <c r="A892" s="1">
        <v>39447</v>
      </c>
      <c r="B892" t="s">
        <v>209</v>
      </c>
      <c r="C892" s="2">
        <v>0</v>
      </c>
      <c r="D892" s="2">
        <v>7.3559999999999999</v>
      </c>
      <c r="E892" s="2">
        <v>0.40012799999999998</v>
      </c>
      <c r="F892" s="2">
        <v>2.4356</v>
      </c>
      <c r="G892" s="3">
        <f>C892+D892+E892*'disclaimers, notes, CFs'!$B$13+F892</f>
        <v>10.5518432</v>
      </c>
    </row>
    <row r="893" spans="1:7" x14ac:dyDescent="0.3">
      <c r="A893" s="1">
        <v>39447</v>
      </c>
      <c r="B893" t="s">
        <v>42</v>
      </c>
      <c r="C893" s="2">
        <v>56.459989</v>
      </c>
      <c r="D893" s="2">
        <v>3.7602600000000002</v>
      </c>
      <c r="E893" s="2">
        <v>1.2949999999999999</v>
      </c>
      <c r="F893" s="2">
        <v>0</v>
      </c>
      <c r="G893" s="3">
        <f>C893+D893+E893*'disclaimers, notes, CFs'!$B$13+F893</f>
        <v>62.680749000000006</v>
      </c>
    </row>
    <row r="894" spans="1:7" x14ac:dyDescent="0.3">
      <c r="A894" s="1">
        <v>39447</v>
      </c>
      <c r="B894" t="s">
        <v>58</v>
      </c>
      <c r="C894" s="2">
        <v>57.4</v>
      </c>
      <c r="D894" s="2">
        <v>1.536</v>
      </c>
      <c r="E894" s="2">
        <v>1.39</v>
      </c>
      <c r="F894" s="2">
        <v>0</v>
      </c>
      <c r="G894" s="3">
        <f>C894+D894+E894*'disclaimers, notes, CFs'!$B$13+F894</f>
        <v>61.576999999999998</v>
      </c>
    </row>
    <row r="895" spans="1:7" x14ac:dyDescent="0.3">
      <c r="A895" s="1">
        <v>39447</v>
      </c>
      <c r="B895" t="s">
        <v>212</v>
      </c>
      <c r="C895" s="2">
        <v>8.3000000000000007</v>
      </c>
      <c r="D895" s="2">
        <v>0.42</v>
      </c>
      <c r="E895" s="2">
        <v>0</v>
      </c>
      <c r="F895" s="2">
        <v>0</v>
      </c>
      <c r="G895" s="3">
        <f>C895+D895+E895*'disclaimers, notes, CFs'!$B$13+F895</f>
        <v>8.7200000000000006</v>
      </c>
    </row>
    <row r="896" spans="1:7" x14ac:dyDescent="0.3">
      <c r="A896" s="1">
        <v>39447</v>
      </c>
      <c r="B896" t="s">
        <v>67</v>
      </c>
      <c r="C896" s="2">
        <v>27.627023999999999</v>
      </c>
      <c r="D896" s="2">
        <v>50.551158999999998</v>
      </c>
      <c r="E896" s="2">
        <v>6.5491850000000005</v>
      </c>
      <c r="F896" s="2">
        <v>0</v>
      </c>
      <c r="G896" s="3">
        <f>C896+D896+E896*'disclaimers, notes, CFs'!$B$13+F896</f>
        <v>90.621634499999985</v>
      </c>
    </row>
    <row r="897" spans="1:8" x14ac:dyDescent="0.3">
      <c r="A897" s="1">
        <v>39447</v>
      </c>
      <c r="B897" t="s">
        <v>217</v>
      </c>
      <c r="C897" s="2">
        <v>7.3607570000000004</v>
      </c>
      <c r="D897" s="2">
        <v>0.63600000000000001</v>
      </c>
      <c r="E897" s="2">
        <v>0</v>
      </c>
      <c r="F897" s="2">
        <v>0</v>
      </c>
      <c r="G897" s="3">
        <f>C897+D897+E897*'disclaimers, notes, CFs'!$B$13+F897</f>
        <v>7.9967570000000006</v>
      </c>
    </row>
    <row r="898" spans="1:8" x14ac:dyDescent="0.3">
      <c r="A898" s="1">
        <v>39447</v>
      </c>
      <c r="B898" t="s">
        <v>213</v>
      </c>
      <c r="C898" s="2">
        <v>12.49</v>
      </c>
      <c r="D898" s="2">
        <v>1.2</v>
      </c>
      <c r="E898" s="2">
        <v>0.21</v>
      </c>
      <c r="F898" s="2">
        <v>0.1</v>
      </c>
      <c r="G898" s="3">
        <f>C898+D898+E898*'disclaimers, notes, CFs'!$B$13+F898</f>
        <v>14.188999999999998</v>
      </c>
    </row>
    <row r="899" spans="1:8" x14ac:dyDescent="0.3">
      <c r="A899" s="1">
        <v>39447</v>
      </c>
      <c r="B899" t="s">
        <v>59</v>
      </c>
      <c r="C899" s="2">
        <v>18.8063</v>
      </c>
      <c r="G899" s="3">
        <f>C899+D899+E899*'disclaimers, notes, CFs'!$B$13+F899</f>
        <v>18.8063</v>
      </c>
    </row>
    <row r="900" spans="1:8" x14ac:dyDescent="0.3">
      <c r="A900" s="1">
        <v>39447</v>
      </c>
      <c r="B900" t="s">
        <v>123</v>
      </c>
      <c r="C900" s="2">
        <v>102.915008</v>
      </c>
      <c r="D900" s="2">
        <v>181.85387099999997</v>
      </c>
      <c r="E900" s="2">
        <v>33.763244999999998</v>
      </c>
      <c r="F900" s="2">
        <v>16.044450000000001</v>
      </c>
      <c r="G900" s="3">
        <f>C900+D900+E900*'disclaimers, notes, CFs'!$B$13+F900</f>
        <v>364.96349449999991</v>
      </c>
    </row>
    <row r="901" spans="1:8" x14ac:dyDescent="0.3">
      <c r="A901" s="1">
        <v>39813</v>
      </c>
      <c r="B901" t="s">
        <v>214</v>
      </c>
      <c r="C901" s="2">
        <v>1.298</v>
      </c>
      <c r="D901" s="2">
        <v>5.5023</v>
      </c>
      <c r="E901" s="2">
        <v>1.0786</v>
      </c>
      <c r="F901" s="2">
        <v>0</v>
      </c>
      <c r="G901" s="3">
        <f>C901+D901+E901*'disclaimers, notes, CFs'!$B$13+F901</f>
        <v>8.8496400000000008</v>
      </c>
    </row>
    <row r="902" spans="1:8" x14ac:dyDescent="0.3">
      <c r="A902" s="1">
        <v>39813</v>
      </c>
      <c r="B902" t="s">
        <v>210</v>
      </c>
      <c r="C902" s="2">
        <v>27.504000000000001</v>
      </c>
      <c r="D902" s="2">
        <v>8.0730000000000004</v>
      </c>
      <c r="E902" s="2">
        <v>0</v>
      </c>
      <c r="F902" s="2">
        <v>0</v>
      </c>
      <c r="G902" s="3">
        <f>C902+D902+E902*'disclaimers, notes, CFs'!$B$13+F902</f>
        <v>35.576999999999998</v>
      </c>
    </row>
    <row r="903" spans="1:8" x14ac:dyDescent="0.3">
      <c r="A903" s="1">
        <v>39813</v>
      </c>
      <c r="B903" t="s">
        <v>60</v>
      </c>
      <c r="C903" s="2">
        <v>59.964778000000003</v>
      </c>
      <c r="D903" s="2">
        <v>1.8948400000000001</v>
      </c>
      <c r="E903" s="2">
        <v>0</v>
      </c>
      <c r="F903" s="2">
        <v>0</v>
      </c>
      <c r="G903" s="3">
        <f>C903+D903+E903*'disclaimers, notes, CFs'!$B$13+F903</f>
        <v>61.859618000000005</v>
      </c>
    </row>
    <row r="904" spans="1:8" x14ac:dyDescent="0.3">
      <c r="A904" s="1">
        <v>39813</v>
      </c>
      <c r="B904" t="s">
        <v>204</v>
      </c>
      <c r="C904" s="2">
        <v>0.85133999999999999</v>
      </c>
      <c r="D904" s="2">
        <v>4.9998000000000001E-2</v>
      </c>
      <c r="E904" s="2">
        <v>0</v>
      </c>
      <c r="F904" s="2">
        <v>0</v>
      </c>
      <c r="G904" s="3">
        <f>C904+D904+E904*'disclaimers, notes, CFs'!$B$13+F904</f>
        <v>0.90133799999999997</v>
      </c>
      <c r="H904" s="4">
        <v>0.18</v>
      </c>
    </row>
    <row r="905" spans="1:8" x14ac:dyDescent="0.3">
      <c r="A905" s="1">
        <v>39813</v>
      </c>
      <c r="B905" t="s">
        <v>33</v>
      </c>
      <c r="C905" s="2">
        <v>55.124699999999997</v>
      </c>
      <c r="D905" s="2">
        <v>3.9405400000000004</v>
      </c>
      <c r="E905" s="2">
        <v>1.269576</v>
      </c>
      <c r="F905" s="2">
        <v>0</v>
      </c>
      <c r="G905" s="3">
        <f>C905+D905+E905*'disclaimers, notes, CFs'!$B$13+F905</f>
        <v>61.477434399999993</v>
      </c>
    </row>
    <row r="906" spans="1:8" x14ac:dyDescent="0.3">
      <c r="A906" s="1">
        <v>39813</v>
      </c>
      <c r="B906" t="s">
        <v>50</v>
      </c>
      <c r="C906" s="2">
        <v>143.06899999999999</v>
      </c>
      <c r="D906" s="2">
        <v>1.516</v>
      </c>
      <c r="E906" s="2">
        <v>2.4449999999999998</v>
      </c>
      <c r="F906" s="2">
        <v>0</v>
      </c>
      <c r="G906" s="3">
        <f>C906+D906+E906*'disclaimers, notes, CFs'!$B$13+F906</f>
        <v>149.23049999999998</v>
      </c>
    </row>
    <row r="907" spans="1:8" x14ac:dyDescent="0.3">
      <c r="A907" s="1">
        <v>39813</v>
      </c>
      <c r="B907" t="s">
        <v>21</v>
      </c>
      <c r="C907" s="2">
        <v>528.51055999999994</v>
      </c>
      <c r="D907" s="2">
        <v>156.137</v>
      </c>
      <c r="E907" s="2">
        <v>14.480923000000001</v>
      </c>
      <c r="F907" s="2">
        <v>0</v>
      </c>
      <c r="G907" s="3">
        <f>C907+D907+E907*'disclaimers, notes, CFs'!$B$13+F907</f>
        <v>712.16131369999994</v>
      </c>
    </row>
    <row r="908" spans="1:8" x14ac:dyDescent="0.3">
      <c r="A908" s="1">
        <v>39813</v>
      </c>
      <c r="B908" t="s">
        <v>11</v>
      </c>
      <c r="C908" s="2">
        <v>135.1063</v>
      </c>
      <c r="D908" s="2">
        <v>43.53201</v>
      </c>
      <c r="E908" s="2">
        <v>4.0483399999999996</v>
      </c>
      <c r="F908" s="2">
        <v>0</v>
      </c>
      <c r="G908" s="3">
        <f>C908+D908+E908*'disclaimers, notes, CFs'!$B$13+F908</f>
        <v>186.33015599999999</v>
      </c>
    </row>
    <row r="909" spans="1:8" x14ac:dyDescent="0.3">
      <c r="A909" s="1">
        <v>39813</v>
      </c>
      <c r="B909" t="s">
        <v>34</v>
      </c>
      <c r="C909" s="2">
        <v>12.017770000000001</v>
      </c>
      <c r="D909" s="2">
        <v>5.5675500000000007</v>
      </c>
      <c r="E909" s="2">
        <v>0.59170500000000004</v>
      </c>
      <c r="F909" s="2">
        <v>0</v>
      </c>
      <c r="G909" s="3">
        <f>C909+D909+E909*'disclaimers, notes, CFs'!$B$13+F909</f>
        <v>18.709559500000005</v>
      </c>
    </row>
    <row r="910" spans="1:8" x14ac:dyDescent="0.3">
      <c r="A910" s="1">
        <v>39813</v>
      </c>
      <c r="B910" t="s">
        <v>205</v>
      </c>
      <c r="C910" s="2">
        <v>0.42</v>
      </c>
      <c r="D910" s="2">
        <v>8.0000000000000004E-4</v>
      </c>
      <c r="E910" s="2">
        <v>0</v>
      </c>
      <c r="F910" s="2">
        <v>0</v>
      </c>
      <c r="G910" s="3">
        <f>C910+D910+E910*'disclaimers, notes, CFs'!$B$13+F910</f>
        <v>0.42080000000000001</v>
      </c>
      <c r="H910" s="4">
        <v>0.2</v>
      </c>
    </row>
    <row r="911" spans="1:8" x14ac:dyDescent="0.3">
      <c r="A911" s="1">
        <v>39813</v>
      </c>
      <c r="B911" t="s">
        <v>151</v>
      </c>
      <c r="C911" s="2">
        <v>23.852</v>
      </c>
      <c r="D911" s="2">
        <v>8.3810000000000002</v>
      </c>
      <c r="E911" s="2">
        <v>0.12543000000000001</v>
      </c>
      <c r="F911" s="2">
        <v>0</v>
      </c>
      <c r="G911" s="3">
        <f>C911+D911+E911*'disclaimers, notes, CFs'!$B$13+F911</f>
        <v>32.471317000000006</v>
      </c>
    </row>
    <row r="912" spans="1:8" x14ac:dyDescent="0.3">
      <c r="A912" s="1">
        <v>39813</v>
      </c>
      <c r="B912" t="s">
        <v>202</v>
      </c>
      <c r="C912" s="2">
        <v>4.04514</v>
      </c>
      <c r="D912" s="2">
        <v>1.1037600000000001</v>
      </c>
      <c r="E912" s="2">
        <v>0.20588100000000001</v>
      </c>
      <c r="F912" s="2">
        <v>0</v>
      </c>
      <c r="G912" s="3">
        <f>C912+D912+E912*'disclaimers, notes, CFs'!$B$13+F912</f>
        <v>5.5400739000000003</v>
      </c>
    </row>
    <row r="913" spans="1:7" x14ac:dyDescent="0.3">
      <c r="A913" s="1">
        <v>39813</v>
      </c>
      <c r="B913" t="s">
        <v>245</v>
      </c>
      <c r="C913" s="2">
        <v>11.107232</v>
      </c>
      <c r="D913" s="2">
        <v>32.643188000000002</v>
      </c>
      <c r="E913" s="2">
        <v>5.6467739999999997</v>
      </c>
      <c r="F913" s="2">
        <v>0</v>
      </c>
      <c r="G913" s="3">
        <f>C913+D913+E913*'disclaimers, notes, CFs'!$B$13+F913</f>
        <v>54.479290600000006</v>
      </c>
    </row>
    <row r="914" spans="1:7" x14ac:dyDescent="0.3">
      <c r="A914" s="1">
        <v>39813</v>
      </c>
      <c r="B914" t="s">
        <v>152</v>
      </c>
      <c r="C914" s="2">
        <v>8.2620000000000005</v>
      </c>
      <c r="D914" s="2">
        <v>0</v>
      </c>
      <c r="E914" s="2">
        <v>0</v>
      </c>
      <c r="F914" s="2">
        <v>0</v>
      </c>
      <c r="G914" s="3">
        <f>C914+D914+E914*'disclaimers, notes, CFs'!$B$13+F914</f>
        <v>8.2620000000000005</v>
      </c>
    </row>
    <row r="915" spans="1:7" x14ac:dyDescent="0.3">
      <c r="A915" s="1">
        <v>39813</v>
      </c>
      <c r="B915" t="s">
        <v>153</v>
      </c>
      <c r="C915" s="2">
        <v>116.22499999999999</v>
      </c>
      <c r="D915" s="2">
        <v>0</v>
      </c>
      <c r="E915" s="2">
        <v>0</v>
      </c>
      <c r="F915" s="2">
        <v>0</v>
      </c>
      <c r="G915" s="3">
        <f>C915+D915+E915*'disclaimers, notes, CFs'!$B$13+F915</f>
        <v>116.22499999999999</v>
      </c>
    </row>
    <row r="916" spans="1:7" x14ac:dyDescent="0.3">
      <c r="A916" s="1">
        <v>39813</v>
      </c>
      <c r="B916" t="s">
        <v>30</v>
      </c>
      <c r="C916" s="2">
        <v>360.09999999999997</v>
      </c>
      <c r="D916" s="2">
        <v>24.241299999999999</v>
      </c>
      <c r="E916" s="2">
        <v>3.00868</v>
      </c>
      <c r="F916" s="2">
        <v>0</v>
      </c>
      <c r="G916" s="3">
        <f>C916+D916+E916*'disclaimers, notes, CFs'!$B$13+F916</f>
        <v>390.05779200000001</v>
      </c>
    </row>
    <row r="917" spans="1:7" x14ac:dyDescent="0.3">
      <c r="A917" s="1">
        <v>39813</v>
      </c>
      <c r="B917" t="s">
        <v>61</v>
      </c>
      <c r="C917" s="2">
        <v>47.91807</v>
      </c>
      <c r="D917" s="2">
        <v>45.701519999999995</v>
      </c>
      <c r="E917" s="2">
        <v>6.0963039999999999</v>
      </c>
      <c r="F917" s="2">
        <v>0</v>
      </c>
      <c r="G917" s="3">
        <f>C917+D917+E917*'disclaimers, notes, CFs'!$B$13+F917</f>
        <v>105.20256759999998</v>
      </c>
    </row>
    <row r="918" spans="1:7" x14ac:dyDescent="0.3">
      <c r="A918" s="1">
        <v>39813</v>
      </c>
      <c r="B918" t="s">
        <v>55</v>
      </c>
      <c r="C918" s="2">
        <v>0</v>
      </c>
      <c r="D918" s="2">
        <v>14.568543999999999</v>
      </c>
      <c r="E918" s="2">
        <v>1.933994</v>
      </c>
      <c r="F918" s="2">
        <v>4.0338000000000003</v>
      </c>
      <c r="G918" s="3">
        <f>C918+D918+E918*'disclaimers, notes, CFs'!$B$13+F918</f>
        <v>22.276932599999999</v>
      </c>
    </row>
    <row r="919" spans="1:7" x14ac:dyDescent="0.3">
      <c r="A919" s="1">
        <v>39813</v>
      </c>
      <c r="B919" t="s">
        <v>35</v>
      </c>
      <c r="C919" s="2">
        <v>38.815333000000003</v>
      </c>
      <c r="D919" s="2">
        <v>6.1826000000000008</v>
      </c>
      <c r="E919" s="2">
        <v>1.8742329999999998</v>
      </c>
      <c r="F919" s="2">
        <v>0</v>
      </c>
      <c r="G919" s="3">
        <f>C919+D919+E919*'disclaimers, notes, CFs'!$B$13+F919</f>
        <v>48.558975700000005</v>
      </c>
    </row>
    <row r="920" spans="1:7" x14ac:dyDescent="0.3">
      <c r="A920" s="1">
        <v>39813</v>
      </c>
      <c r="B920" t="s">
        <v>52</v>
      </c>
      <c r="C920" s="2">
        <v>186</v>
      </c>
      <c r="D920" s="2">
        <v>41.614581999999999</v>
      </c>
      <c r="E920" s="2">
        <v>1.73</v>
      </c>
      <c r="F920" s="2">
        <v>0</v>
      </c>
      <c r="G920" s="3">
        <f>C920+D920+E920*'disclaimers, notes, CFs'!$B$13+F920</f>
        <v>230.90158199999999</v>
      </c>
    </row>
    <row r="921" spans="1:7" x14ac:dyDescent="0.3">
      <c r="A921" s="1">
        <v>39813</v>
      </c>
      <c r="B921" t="s">
        <v>28</v>
      </c>
      <c r="C921" s="2">
        <v>7.1470000000000002</v>
      </c>
      <c r="D921" s="2">
        <v>44.566000000000003</v>
      </c>
      <c r="E921" s="2">
        <v>0</v>
      </c>
      <c r="F921" s="2">
        <v>0</v>
      </c>
      <c r="G921" s="3">
        <f>C921+D921+E921*'disclaimers, notes, CFs'!$B$13+F921</f>
        <v>51.713000000000001</v>
      </c>
    </row>
    <row r="922" spans="1:7" x14ac:dyDescent="0.3">
      <c r="A922" s="1">
        <v>39813</v>
      </c>
      <c r="B922" t="s">
        <v>40</v>
      </c>
      <c r="C922" s="2">
        <v>10.233899000000001</v>
      </c>
      <c r="D922" s="2">
        <v>1.7865710000000001</v>
      </c>
      <c r="E922" s="2">
        <v>0.39635900000000007</v>
      </c>
      <c r="F922" s="2">
        <v>0</v>
      </c>
      <c r="G922" s="3">
        <f>C922+D922+E922*'disclaimers, notes, CFs'!$B$13+F922</f>
        <v>12.773552100000002</v>
      </c>
    </row>
    <row r="923" spans="1:7" x14ac:dyDescent="0.3">
      <c r="A923" s="1">
        <v>39813</v>
      </c>
      <c r="B923" t="s">
        <v>127</v>
      </c>
      <c r="C923" s="2">
        <v>4.8743400000000001</v>
      </c>
      <c r="D923" s="2">
        <v>15.913500000000001</v>
      </c>
      <c r="E923" s="2">
        <v>0.101122</v>
      </c>
      <c r="F923" s="2">
        <v>0</v>
      </c>
      <c r="G923" s="3">
        <f>C923+D923+E923*'disclaimers, notes, CFs'!$B$13+F923</f>
        <v>20.979971800000001</v>
      </c>
    </row>
    <row r="924" spans="1:7" x14ac:dyDescent="0.3">
      <c r="A924" s="1">
        <v>39813</v>
      </c>
      <c r="B924" t="s">
        <v>63</v>
      </c>
      <c r="C924" s="2">
        <v>23.586599999999997</v>
      </c>
      <c r="D924" s="2">
        <v>0.83719999999999994</v>
      </c>
      <c r="E924" s="2">
        <v>0</v>
      </c>
      <c r="F924" s="2">
        <v>0</v>
      </c>
      <c r="G924" s="3">
        <f>C924+D924+E924*'disclaimers, notes, CFs'!$B$13+F924</f>
        <v>24.423799999999996</v>
      </c>
    </row>
    <row r="925" spans="1:7" x14ac:dyDescent="0.3">
      <c r="A925" s="1">
        <v>39813</v>
      </c>
      <c r="B925" t="s">
        <v>154</v>
      </c>
      <c r="C925" s="2">
        <v>23.876190000000001</v>
      </c>
      <c r="D925" s="2">
        <v>25.968900000000001</v>
      </c>
      <c r="E925" s="2">
        <v>5.7253629999999998</v>
      </c>
      <c r="F925" s="2">
        <v>2.0950000000000002</v>
      </c>
      <c r="G925" s="3">
        <f>C925+D925+E925*'disclaimers, notes, CFs'!$B$13+F925</f>
        <v>62.818279699999998</v>
      </c>
    </row>
    <row r="926" spans="1:7" x14ac:dyDescent="0.3">
      <c r="A926" s="1">
        <v>39813</v>
      </c>
      <c r="B926" t="s">
        <v>155</v>
      </c>
      <c r="C926" s="2">
        <v>27.4237</v>
      </c>
      <c r="D926" s="2">
        <v>74.049899999999994</v>
      </c>
      <c r="E926" s="2">
        <v>2.9983</v>
      </c>
      <c r="F926" s="2">
        <v>0</v>
      </c>
      <c r="G926" s="3">
        <f>C926+D926+E926*'disclaimers, notes, CFs'!$B$13+F926</f>
        <v>107.17036999999999</v>
      </c>
    </row>
    <row r="927" spans="1:7" x14ac:dyDescent="0.3">
      <c r="A927" s="1">
        <v>39813</v>
      </c>
      <c r="B927" t="s">
        <v>156</v>
      </c>
      <c r="C927" s="2">
        <v>4.5672899999999998</v>
      </c>
      <c r="D927" s="2">
        <v>21.857299999999999</v>
      </c>
      <c r="E927" s="2">
        <v>6.008</v>
      </c>
      <c r="F927" s="2">
        <v>2.25</v>
      </c>
      <c r="G927" s="3">
        <f>C927+D927+E927*'disclaimers, notes, CFs'!$B$13+F927</f>
        <v>40.089789999999994</v>
      </c>
    </row>
    <row r="928" spans="1:7" x14ac:dyDescent="0.3">
      <c r="A928" s="1">
        <v>39813</v>
      </c>
      <c r="B928" t="s">
        <v>247</v>
      </c>
      <c r="C928" s="2">
        <v>9.2676700000000007</v>
      </c>
      <c r="D928" s="2">
        <v>3.2259099999999998</v>
      </c>
      <c r="E928" s="2">
        <v>0.66552299999999998</v>
      </c>
      <c r="F928" s="2">
        <v>0</v>
      </c>
      <c r="G928" s="3">
        <f>C928+D928+E928*'disclaimers, notes, CFs'!$B$13+F928</f>
        <v>13.758073700000001</v>
      </c>
    </row>
    <row r="929" spans="1:8" x14ac:dyDescent="0.3">
      <c r="A929" s="1">
        <v>39813</v>
      </c>
      <c r="B929" t="s">
        <v>31</v>
      </c>
      <c r="C929" s="2">
        <v>14.5548</v>
      </c>
      <c r="D929" s="2">
        <v>0.41</v>
      </c>
      <c r="E929" s="2">
        <v>0</v>
      </c>
      <c r="F929" s="2">
        <v>0</v>
      </c>
      <c r="G929" s="3">
        <f>C929+D929+E929*'disclaimers, notes, CFs'!$B$13+F929</f>
        <v>14.9648</v>
      </c>
      <c r="H929" s="4">
        <v>0.222</v>
      </c>
    </row>
    <row r="930" spans="1:8" x14ac:dyDescent="0.3">
      <c r="A930" s="1">
        <v>39813</v>
      </c>
      <c r="B930" t="s">
        <v>120</v>
      </c>
      <c r="C930" s="2">
        <v>25.249730000000003</v>
      </c>
      <c r="D930" s="2">
        <v>10.667895000000001</v>
      </c>
      <c r="E930" s="2">
        <v>2.1214529999999998</v>
      </c>
      <c r="F930" s="2">
        <v>0</v>
      </c>
      <c r="G930" s="3">
        <f>C930+D930+E930*'disclaimers, notes, CFs'!$B$13+F930</f>
        <v>39.948385700000003</v>
      </c>
    </row>
    <row r="931" spans="1:8" x14ac:dyDescent="0.3">
      <c r="A931" s="1">
        <v>39813</v>
      </c>
      <c r="B931" t="s">
        <v>121</v>
      </c>
      <c r="C931" s="2">
        <v>94.9</v>
      </c>
      <c r="D931" s="2">
        <v>11.004799999999999</v>
      </c>
      <c r="E931" s="2">
        <v>1.67405</v>
      </c>
      <c r="F931" s="2">
        <v>0</v>
      </c>
      <c r="G931" s="3">
        <f>C931+D931+E931*'disclaimers, notes, CFs'!$B$13+F931</f>
        <v>109.08549500000001</v>
      </c>
    </row>
    <row r="932" spans="1:8" x14ac:dyDescent="0.3">
      <c r="A932" s="1">
        <v>39813</v>
      </c>
      <c r="B932" t="s">
        <v>206</v>
      </c>
      <c r="C932" s="2">
        <v>0</v>
      </c>
      <c r="D932" s="2">
        <v>394.666</v>
      </c>
      <c r="E932" s="2">
        <v>0</v>
      </c>
      <c r="F932" s="2">
        <v>28.5</v>
      </c>
      <c r="G932" s="3">
        <f>C932+D932+E932*'disclaimers, notes, CFs'!$B$13+F932</f>
        <v>423.166</v>
      </c>
    </row>
    <row r="933" spans="1:8" x14ac:dyDescent="0.3">
      <c r="A933" s="1">
        <v>39813</v>
      </c>
      <c r="B933" t="s">
        <v>32</v>
      </c>
      <c r="C933" s="2">
        <v>366.37100000000004</v>
      </c>
      <c r="D933" s="2">
        <v>107.02831800000001</v>
      </c>
      <c r="E933" s="2">
        <v>9.25</v>
      </c>
      <c r="F933" s="2">
        <v>0</v>
      </c>
      <c r="G933" s="3">
        <f>C933+D933+E933*'disclaimers, notes, CFs'!$B$13+F933</f>
        <v>490.97431800000004</v>
      </c>
    </row>
    <row r="934" spans="1:8" x14ac:dyDescent="0.3">
      <c r="A934" s="1">
        <v>39813</v>
      </c>
      <c r="B934" t="s">
        <v>62</v>
      </c>
      <c r="C934" s="2">
        <v>50.580256999999996</v>
      </c>
      <c r="D934" s="2">
        <v>10.790688000000001</v>
      </c>
      <c r="E934" s="2">
        <v>0.388268</v>
      </c>
      <c r="F934" s="2">
        <v>0</v>
      </c>
      <c r="G934" s="3">
        <f>C934+D934+E934*'disclaimers, notes, CFs'!$B$13+F934</f>
        <v>62.108654199999997</v>
      </c>
    </row>
    <row r="935" spans="1:8" x14ac:dyDescent="0.3">
      <c r="A935" s="1">
        <v>39813</v>
      </c>
      <c r="B935" t="s">
        <v>64</v>
      </c>
      <c r="C935" s="2">
        <v>27.389918000000002</v>
      </c>
      <c r="D935" s="2">
        <v>0.36523899999999998</v>
      </c>
      <c r="E935" s="2">
        <v>8.9767999999999987E-2</v>
      </c>
      <c r="F935" s="2">
        <v>0</v>
      </c>
      <c r="G935" s="3">
        <f>C935+D935+E935*'disclaimers, notes, CFs'!$B$13+F935</f>
        <v>27.9257162</v>
      </c>
    </row>
    <row r="936" spans="1:8" x14ac:dyDescent="0.3">
      <c r="A936" s="1">
        <v>39813</v>
      </c>
      <c r="B936" t="s">
        <v>215</v>
      </c>
      <c r="C936" s="2">
        <v>0</v>
      </c>
      <c r="D936" s="2">
        <v>4.6891100000000003</v>
      </c>
      <c r="E936" s="2">
        <v>0.354792</v>
      </c>
      <c r="F936" s="2">
        <v>0.83043800000000001</v>
      </c>
      <c r="G936" s="3">
        <f>C936+D936+E936*'disclaimers, notes, CFs'!$B$13+F936</f>
        <v>6.1936528000000006</v>
      </c>
    </row>
    <row r="937" spans="1:8" x14ac:dyDescent="0.3">
      <c r="A937" s="1">
        <v>39813</v>
      </c>
      <c r="B937" t="s">
        <v>203</v>
      </c>
      <c r="C937" s="2">
        <v>8.8090000000000011</v>
      </c>
      <c r="D937" s="2">
        <v>0.20300000000000001</v>
      </c>
      <c r="E937" s="2">
        <v>0</v>
      </c>
      <c r="F937" s="2">
        <v>0</v>
      </c>
      <c r="G937" s="3">
        <f>C937+D937+E937*'disclaimers, notes, CFs'!$B$13+F937</f>
        <v>9.0120000000000005</v>
      </c>
    </row>
    <row r="938" spans="1:8" x14ac:dyDescent="0.3">
      <c r="A938" s="1">
        <v>39813</v>
      </c>
      <c r="B938" t="s">
        <v>157</v>
      </c>
      <c r="C938" s="2">
        <v>0</v>
      </c>
      <c r="D938" s="2">
        <v>6.5763259999999999</v>
      </c>
      <c r="E938" s="2">
        <v>2.8975750000000002</v>
      </c>
      <c r="F938" s="2">
        <v>3.9422920000000001</v>
      </c>
      <c r="G938" s="3">
        <f>C938+D938+E938*'disclaimers, notes, CFs'!$B$13+F938</f>
        <v>16.024010500000003</v>
      </c>
    </row>
    <row r="939" spans="1:8" x14ac:dyDescent="0.3">
      <c r="A939" s="1">
        <v>39813</v>
      </c>
      <c r="B939" t="s">
        <v>246</v>
      </c>
      <c r="C939" s="2">
        <v>16.453000000000003</v>
      </c>
      <c r="D939" s="2">
        <v>41.51379</v>
      </c>
      <c r="E939" s="2">
        <v>5.4242400000000002</v>
      </c>
      <c r="F939" s="2">
        <v>0</v>
      </c>
      <c r="G939" s="3">
        <f>C939+D939+E939*'disclaimers, notes, CFs'!$B$13+F939</f>
        <v>68.272846000000001</v>
      </c>
    </row>
    <row r="940" spans="1:8" x14ac:dyDescent="0.3">
      <c r="A940" s="1">
        <v>39813</v>
      </c>
      <c r="B940" t="s">
        <v>158</v>
      </c>
      <c r="C940" s="2">
        <v>2.0678350000000001</v>
      </c>
      <c r="D940" s="2">
        <v>8.219710000000001</v>
      </c>
      <c r="E940" s="2">
        <v>0</v>
      </c>
      <c r="F940" s="2">
        <v>0</v>
      </c>
      <c r="G940" s="3">
        <f>C940+D940+E940*'disclaimers, notes, CFs'!$B$13+F940</f>
        <v>10.287545000000001</v>
      </c>
    </row>
    <row r="941" spans="1:8" x14ac:dyDescent="0.3">
      <c r="A941" s="1">
        <v>39813</v>
      </c>
      <c r="B941" t="s">
        <v>57</v>
      </c>
      <c r="C941" s="2">
        <v>0</v>
      </c>
      <c r="D941" s="2">
        <v>117.65900000000001</v>
      </c>
      <c r="E941" s="2">
        <v>8.2799999999999994</v>
      </c>
      <c r="F941" s="2">
        <v>29.08</v>
      </c>
      <c r="G941" s="3">
        <f>C941+D941+E941*'disclaimers, notes, CFs'!$B$13+F941</f>
        <v>162.471</v>
      </c>
    </row>
    <row r="942" spans="1:8" x14ac:dyDescent="0.3">
      <c r="A942" s="1">
        <v>39813</v>
      </c>
      <c r="B942" t="s">
        <v>36</v>
      </c>
      <c r="C942" s="2">
        <v>0</v>
      </c>
      <c r="D942" s="2">
        <v>67.387</v>
      </c>
      <c r="E942" s="2">
        <v>13.441000000000001</v>
      </c>
      <c r="F942" s="2">
        <v>26.948</v>
      </c>
      <c r="G942" s="3">
        <f>C942+D942+E942*'disclaimers, notes, CFs'!$B$13+F942</f>
        <v>119.87290000000002</v>
      </c>
    </row>
    <row r="943" spans="1:8" x14ac:dyDescent="0.3">
      <c r="A943" s="1">
        <v>39813</v>
      </c>
      <c r="B943" t="s">
        <v>37</v>
      </c>
      <c r="C943" s="2">
        <v>234.25899999999999</v>
      </c>
      <c r="D943" s="2">
        <v>6.46</v>
      </c>
      <c r="E943" s="2">
        <v>4.6029999999999998</v>
      </c>
      <c r="F943" s="2">
        <v>0</v>
      </c>
      <c r="G943" s="3">
        <f>C943+D943+E943*'disclaimers, notes, CFs'!$B$13+F943</f>
        <v>249.46469999999999</v>
      </c>
    </row>
    <row r="944" spans="1:8" x14ac:dyDescent="0.3">
      <c r="A944" s="1">
        <v>39813</v>
      </c>
      <c r="B944" t="s">
        <v>207</v>
      </c>
      <c r="C944" s="2">
        <v>0</v>
      </c>
      <c r="D944" s="2">
        <v>160.61100999999999</v>
      </c>
      <c r="E944" s="2">
        <v>6.3218030000000001</v>
      </c>
      <c r="F944" s="2">
        <v>18.113189999999999</v>
      </c>
      <c r="G944" s="3">
        <f>C944+D944+E944*'disclaimers, notes, CFs'!$B$13+F944</f>
        <v>190.73562569999999</v>
      </c>
    </row>
    <row r="945" spans="1:8" x14ac:dyDescent="0.3">
      <c r="A945" s="1">
        <v>39813</v>
      </c>
      <c r="B945" t="s">
        <v>15</v>
      </c>
      <c r="C945" s="2">
        <v>565.24425400000007</v>
      </c>
      <c r="D945" s="2">
        <v>76.747353999999987</v>
      </c>
      <c r="E945" s="2">
        <v>23.970575</v>
      </c>
      <c r="F945" s="2">
        <v>0</v>
      </c>
      <c r="G945" s="3">
        <f>C945+D945+E945*'disclaimers, notes, CFs'!$B$13+F945</f>
        <v>687.53570050000008</v>
      </c>
      <c r="H945" s="4">
        <v>0.85468690000000003</v>
      </c>
    </row>
    <row r="946" spans="1:8" x14ac:dyDescent="0.3">
      <c r="A946" s="1">
        <v>39813</v>
      </c>
      <c r="B946" t="s">
        <v>38</v>
      </c>
      <c r="C946" s="2">
        <v>40.905900000000003</v>
      </c>
      <c r="D946" s="2">
        <v>2.6125600000000002</v>
      </c>
      <c r="E946" s="2">
        <v>0.92188800000000004</v>
      </c>
      <c r="F946" s="2">
        <v>0</v>
      </c>
      <c r="G946" s="3">
        <f>C946+D946+E946*'disclaimers, notes, CFs'!$B$13+F946</f>
        <v>45.270047200000008</v>
      </c>
    </row>
    <row r="947" spans="1:8" x14ac:dyDescent="0.3">
      <c r="A947" s="1">
        <v>39813</v>
      </c>
      <c r="B947" t="s">
        <v>39</v>
      </c>
      <c r="C947" s="2">
        <v>37.044800000000002</v>
      </c>
      <c r="D947" s="2">
        <v>4.0352100000000002</v>
      </c>
      <c r="E947" s="2">
        <v>1.5268699999999999</v>
      </c>
      <c r="F947" s="2">
        <v>0</v>
      </c>
      <c r="G947" s="3">
        <f>C947+D947+E947*'disclaimers, notes, CFs'!$B$13+F947</f>
        <v>43.981062999999999</v>
      </c>
    </row>
    <row r="948" spans="1:8" x14ac:dyDescent="0.3">
      <c r="A948" s="1">
        <v>39813</v>
      </c>
      <c r="B948" t="s">
        <v>126</v>
      </c>
      <c r="C948" s="2">
        <v>10.812900000000001</v>
      </c>
      <c r="D948" s="2">
        <v>0</v>
      </c>
      <c r="E948" s="2">
        <v>0</v>
      </c>
      <c r="F948" s="2">
        <v>0</v>
      </c>
      <c r="G948" s="3">
        <f>C948+D948+E948*'disclaimers, notes, CFs'!$B$13+F948</f>
        <v>10.812900000000001</v>
      </c>
    </row>
    <row r="949" spans="1:8" x14ac:dyDescent="0.3">
      <c r="A949" s="1">
        <v>39813</v>
      </c>
      <c r="B949" t="s">
        <v>159</v>
      </c>
      <c r="C949" s="2">
        <v>9.7038899999999995</v>
      </c>
      <c r="D949" s="2">
        <v>2.5846100000000001</v>
      </c>
      <c r="E949" s="2">
        <v>0.26733200000000001</v>
      </c>
      <c r="F949" s="2">
        <v>0</v>
      </c>
      <c r="G949" s="3">
        <f>C949+D949+E949*'disclaimers, notes, CFs'!$B$13+F949</f>
        <v>12.7964308</v>
      </c>
    </row>
    <row r="950" spans="1:8" x14ac:dyDescent="0.3">
      <c r="A950" s="1">
        <v>39813</v>
      </c>
      <c r="B950" t="s">
        <v>211</v>
      </c>
      <c r="C950" s="2">
        <v>1.12164</v>
      </c>
      <c r="D950" s="2">
        <v>0.119976</v>
      </c>
      <c r="E950" s="2">
        <v>3.0762000000000001E-2</v>
      </c>
      <c r="F950" s="2">
        <v>0</v>
      </c>
      <c r="G950" s="3">
        <f>C950+D950+E950*'disclaimers, notes, CFs'!$B$13+F950</f>
        <v>1.3000638</v>
      </c>
    </row>
    <row r="951" spans="1:8" x14ac:dyDescent="0.3">
      <c r="A951" s="1">
        <v>39813</v>
      </c>
      <c r="B951" t="s">
        <v>17</v>
      </c>
      <c r="C951" s="2">
        <v>24.464919999999999</v>
      </c>
      <c r="D951" s="2">
        <v>10.982184</v>
      </c>
      <c r="E951" s="2">
        <v>1.1956610000000001</v>
      </c>
      <c r="F951" s="2">
        <v>0</v>
      </c>
      <c r="G951" s="3">
        <f>C951+D951+E951*'disclaimers, notes, CFs'!$B$13+F951</f>
        <v>37.718859899999998</v>
      </c>
    </row>
    <row r="952" spans="1:8" x14ac:dyDescent="0.3">
      <c r="A952" s="1">
        <v>39813</v>
      </c>
      <c r="B952" t="s">
        <v>49</v>
      </c>
      <c r="C952" s="2">
        <v>59.69997</v>
      </c>
      <c r="D952" s="2">
        <v>5.2888099999999998</v>
      </c>
      <c r="E952" s="2">
        <v>1.7206669999999999</v>
      </c>
      <c r="F952" s="2">
        <v>0</v>
      </c>
      <c r="G952" s="3">
        <f>C952+D952+E952*'disclaimers, notes, CFs'!$B$13+F952</f>
        <v>68.258047300000001</v>
      </c>
    </row>
    <row r="953" spans="1:8" x14ac:dyDescent="0.3">
      <c r="A953" s="1">
        <v>39813</v>
      </c>
      <c r="B953" t="s">
        <v>124</v>
      </c>
      <c r="C953" s="2">
        <v>244.51259999999999</v>
      </c>
      <c r="D953" s="2">
        <v>1330.704</v>
      </c>
      <c r="E953" s="2">
        <v>25.657000000000004</v>
      </c>
      <c r="F953" s="2">
        <v>1.6</v>
      </c>
      <c r="G953" s="3">
        <f>C953+D953+E953*'disclaimers, notes, CFs'!$B$13+F953</f>
        <v>1625.5648999999999</v>
      </c>
    </row>
    <row r="954" spans="1:8" x14ac:dyDescent="0.3">
      <c r="A954" s="1">
        <v>39813</v>
      </c>
      <c r="B954" t="s">
        <v>125</v>
      </c>
      <c r="C954" s="2">
        <v>3.2023489999999999</v>
      </c>
      <c r="D954" s="2">
        <v>18.044061000000003</v>
      </c>
      <c r="E954" s="2">
        <v>0.180258</v>
      </c>
      <c r="F954" s="2">
        <v>0</v>
      </c>
      <c r="G954" s="3">
        <f>C954+D954+E954*'disclaimers, notes, CFs'!$B$13+F954</f>
        <v>21.588900200000005</v>
      </c>
    </row>
    <row r="955" spans="1:8" x14ac:dyDescent="0.3">
      <c r="A955" s="1">
        <v>39813</v>
      </c>
      <c r="B955" t="s">
        <v>216</v>
      </c>
      <c r="C955" s="2">
        <v>29.6433</v>
      </c>
      <c r="D955" s="2">
        <v>35.5441</v>
      </c>
      <c r="E955" s="2">
        <v>6.5363199999999999</v>
      </c>
      <c r="F955" s="2">
        <v>0</v>
      </c>
      <c r="G955" s="3">
        <f>C955+D955+E955*'disclaimers, notes, CFs'!$B$13+F955</f>
        <v>77.606408000000002</v>
      </c>
    </row>
    <row r="956" spans="1:8" x14ac:dyDescent="0.3">
      <c r="A956" s="1">
        <v>39813</v>
      </c>
      <c r="B956" t="s">
        <v>23</v>
      </c>
      <c r="C956" s="2">
        <v>87.288840000000008</v>
      </c>
      <c r="D956" s="2">
        <v>3.8664200000000002</v>
      </c>
      <c r="E956" s="2">
        <v>3.3251809999999997</v>
      </c>
      <c r="F956" s="2">
        <v>0</v>
      </c>
      <c r="G956" s="3">
        <f>C956+D956+E956*'disclaimers, notes, CFs'!$B$13+F956</f>
        <v>97.473103900000012</v>
      </c>
    </row>
    <row r="957" spans="1:8" x14ac:dyDescent="0.3">
      <c r="A957" s="1">
        <v>39813</v>
      </c>
      <c r="B957" t="s">
        <v>160</v>
      </c>
      <c r="C957" s="2">
        <v>9.5012800000000013</v>
      </c>
      <c r="D957" s="2">
        <v>0.29661399999999999</v>
      </c>
      <c r="E957" s="2">
        <v>4.2835999999999999E-2</v>
      </c>
      <c r="F957" s="2">
        <v>0</v>
      </c>
      <c r="G957" s="3">
        <f>C957+D957+E957*'disclaimers, notes, CFs'!$B$13+F957</f>
        <v>9.879282400000001</v>
      </c>
    </row>
    <row r="958" spans="1:8" x14ac:dyDescent="0.3">
      <c r="A958" s="1">
        <v>39813</v>
      </c>
      <c r="B958" t="s">
        <v>161</v>
      </c>
      <c r="C958" s="2">
        <v>2</v>
      </c>
      <c r="D958" s="2">
        <v>2.161</v>
      </c>
      <c r="E958" s="2">
        <v>0</v>
      </c>
      <c r="F958" s="2">
        <v>0</v>
      </c>
      <c r="G958" s="3">
        <f>C958+D958+E958*'disclaimers, notes, CFs'!$B$13+F958</f>
        <v>4.1609999999999996</v>
      </c>
    </row>
    <row r="959" spans="1:8" x14ac:dyDescent="0.3">
      <c r="A959" s="1">
        <v>39813</v>
      </c>
      <c r="B959" t="s">
        <v>22</v>
      </c>
      <c r="C959" s="2">
        <v>145.02295000000001</v>
      </c>
      <c r="D959" s="2">
        <v>26.424101999999998</v>
      </c>
      <c r="E959" s="2">
        <v>5.2893730000000003</v>
      </c>
      <c r="F959" s="2">
        <v>0</v>
      </c>
      <c r="G959" s="3">
        <f>C959+D959+E959*'disclaimers, notes, CFs'!$B$13+F959</f>
        <v>181.49686070000001</v>
      </c>
    </row>
    <row r="960" spans="1:8" x14ac:dyDescent="0.3">
      <c r="A960" s="1">
        <v>39813</v>
      </c>
      <c r="B960" t="s">
        <v>66</v>
      </c>
      <c r="C960" s="2">
        <v>15.134640000000001</v>
      </c>
      <c r="D960" s="2">
        <v>0</v>
      </c>
      <c r="E960" s="2">
        <v>0</v>
      </c>
      <c r="F960" s="2">
        <v>0</v>
      </c>
      <c r="G960" s="3">
        <f>C960+D960+E960*'disclaimers, notes, CFs'!$B$13+F960</f>
        <v>15.134640000000001</v>
      </c>
    </row>
    <row r="961" spans="1:8" x14ac:dyDescent="0.3">
      <c r="A961" s="1">
        <v>39813</v>
      </c>
      <c r="B961" t="s">
        <v>208</v>
      </c>
      <c r="C961" s="2">
        <v>0</v>
      </c>
      <c r="D961" s="2">
        <v>9.3953699999999998</v>
      </c>
      <c r="E961" s="2">
        <v>0.51469500000000001</v>
      </c>
      <c r="F961" s="2">
        <v>1.699551</v>
      </c>
      <c r="G961" s="3">
        <f>C961+D961+E961*'disclaimers, notes, CFs'!$B$13+F961</f>
        <v>12.072841499999999</v>
      </c>
    </row>
    <row r="962" spans="1:8" x14ac:dyDescent="0.3">
      <c r="A962" s="1">
        <v>39813</v>
      </c>
      <c r="B962" t="s">
        <v>209</v>
      </c>
      <c r="C962" s="2">
        <v>0</v>
      </c>
      <c r="D962" s="2">
        <v>7.3559999999999999</v>
      </c>
      <c r="E962" s="2">
        <v>0.40012799999999998</v>
      </c>
      <c r="F962" s="2">
        <v>2.4356</v>
      </c>
      <c r="G962" s="3">
        <f>C962+D962+E962*'disclaimers, notes, CFs'!$B$13+F962</f>
        <v>10.5518432</v>
      </c>
    </row>
    <row r="963" spans="1:8" x14ac:dyDescent="0.3">
      <c r="A963" s="1">
        <v>39813</v>
      </c>
      <c r="B963" t="s">
        <v>42</v>
      </c>
      <c r="C963" s="2">
        <v>55.732909999999997</v>
      </c>
      <c r="D963" s="2">
        <v>3.7679549999999997</v>
      </c>
      <c r="E963" s="2">
        <v>1.2935429999999999</v>
      </c>
      <c r="F963" s="2">
        <v>0</v>
      </c>
      <c r="G963" s="3">
        <f>C963+D963+E963*'disclaimers, notes, CFs'!$B$13+F963</f>
        <v>61.958596699999994</v>
      </c>
    </row>
    <row r="964" spans="1:8" x14ac:dyDescent="0.3">
      <c r="A964" s="1">
        <v>39813</v>
      </c>
      <c r="B964" t="s">
        <v>58</v>
      </c>
      <c r="C964" s="2">
        <v>58.95326</v>
      </c>
      <c r="D964" s="2">
        <v>1.775431</v>
      </c>
      <c r="E964" s="2">
        <v>1.5795669999999999</v>
      </c>
      <c r="F964" s="2">
        <v>0</v>
      </c>
      <c r="G964" s="3">
        <f>C964+D964+E964*'disclaimers, notes, CFs'!$B$13+F964</f>
        <v>63.7298683</v>
      </c>
    </row>
    <row r="965" spans="1:8" x14ac:dyDescent="0.3">
      <c r="A965" s="1">
        <v>39813</v>
      </c>
      <c r="B965" t="s">
        <v>212</v>
      </c>
      <c r="C965" s="2">
        <v>8.3000000000000007</v>
      </c>
      <c r="D965" s="2">
        <v>0.42</v>
      </c>
      <c r="E965" s="2">
        <v>0</v>
      </c>
      <c r="F965" s="2">
        <v>0</v>
      </c>
      <c r="G965" s="3">
        <f>C965+D965+E965*'disclaimers, notes, CFs'!$B$13+F965</f>
        <v>8.7200000000000006</v>
      </c>
    </row>
    <row r="966" spans="1:8" x14ac:dyDescent="0.3">
      <c r="A966" s="1">
        <v>39813</v>
      </c>
      <c r="B966" t="s">
        <v>67</v>
      </c>
      <c r="C966" s="2">
        <v>29.051830000000002</v>
      </c>
      <c r="D966" s="2">
        <v>47.220480000000002</v>
      </c>
      <c r="E966" s="2">
        <v>5.9502670000000002</v>
      </c>
      <c r="F966" s="2">
        <v>0</v>
      </c>
      <c r="G966" s="3">
        <f>C966+D966+E966*'disclaimers, notes, CFs'!$B$13+F966</f>
        <v>87.577817300000007</v>
      </c>
    </row>
    <row r="967" spans="1:8" x14ac:dyDescent="0.3">
      <c r="A967" s="1">
        <v>39813</v>
      </c>
      <c r="B967" t="s">
        <v>217</v>
      </c>
      <c r="C967" s="2">
        <v>7.22</v>
      </c>
      <c r="D967" s="2">
        <v>0.56299999999999994</v>
      </c>
      <c r="E967" s="2">
        <v>0</v>
      </c>
      <c r="F967" s="2">
        <v>0</v>
      </c>
      <c r="G967" s="3">
        <f>C967+D967+E967*'disclaimers, notes, CFs'!$B$13+F967</f>
        <v>7.7829999999999995</v>
      </c>
    </row>
    <row r="968" spans="1:8" x14ac:dyDescent="0.3">
      <c r="A968" s="1">
        <v>39813</v>
      </c>
      <c r="B968" t="s">
        <v>213</v>
      </c>
      <c r="C968" s="2">
        <v>13.575100000000001</v>
      </c>
      <c r="D968" s="2">
        <v>1.1263700000000001</v>
      </c>
      <c r="E968" s="2">
        <v>0.216281</v>
      </c>
      <c r="F968" s="2">
        <v>0.133549</v>
      </c>
      <c r="G968" s="3">
        <f>C968+D968+E968*'disclaimers, notes, CFs'!$B$13+F968</f>
        <v>15.245952900000001</v>
      </c>
    </row>
    <row r="969" spans="1:8" x14ac:dyDescent="0.3">
      <c r="A969" s="1">
        <v>39813</v>
      </c>
      <c r="B969" t="s">
        <v>59</v>
      </c>
      <c r="C969" s="2">
        <v>18.792999999999999</v>
      </c>
      <c r="D969" s="2">
        <v>0</v>
      </c>
      <c r="E969" s="2">
        <v>0</v>
      </c>
      <c r="F969" s="2">
        <v>0</v>
      </c>
      <c r="G969" s="3">
        <f>C969+D969+E969*'disclaimers, notes, CFs'!$B$13+F969</f>
        <v>18.792999999999999</v>
      </c>
    </row>
    <row r="970" spans="1:8" x14ac:dyDescent="0.3">
      <c r="A970" s="1">
        <v>39813</v>
      </c>
      <c r="B970" t="s">
        <v>218</v>
      </c>
      <c r="C970" s="2">
        <v>0.138602</v>
      </c>
      <c r="D970" s="2">
        <v>1.5676000000000001</v>
      </c>
      <c r="E970" s="2">
        <v>0.26400000000000001</v>
      </c>
      <c r="F970" s="2">
        <v>0</v>
      </c>
      <c r="G970" s="3">
        <f>C970+D970+E970*'disclaimers, notes, CFs'!$B$13+F970</f>
        <v>2.207802</v>
      </c>
    </row>
    <row r="971" spans="1:8" x14ac:dyDescent="0.3">
      <c r="A971" s="1">
        <v>39813</v>
      </c>
      <c r="B971" t="s">
        <v>123</v>
      </c>
      <c r="C971" s="2">
        <v>97.596080000000001</v>
      </c>
      <c r="D971" s="2">
        <v>185.8777</v>
      </c>
      <c r="E971" s="2">
        <v>36.095150000000004</v>
      </c>
      <c r="F971" s="2">
        <v>16.04449</v>
      </c>
      <c r="G971" s="3">
        <f>C971+D971+E971*'disclaimers, notes, CFs'!$B$13+F971</f>
        <v>368.09905500000002</v>
      </c>
    </row>
    <row r="972" spans="1:8" x14ac:dyDescent="0.3">
      <c r="A972" s="5">
        <v>40178</v>
      </c>
      <c r="B972" t="s">
        <v>214</v>
      </c>
      <c r="C972" s="2">
        <v>0.97571600000000003</v>
      </c>
      <c r="D972" s="2">
        <v>5.2864500000000003</v>
      </c>
      <c r="E972" s="2">
        <v>1.04782</v>
      </c>
      <c r="F972" s="2">
        <v>0</v>
      </c>
      <c r="G972" s="3">
        <f>C972+D972+E972*'disclaimers, notes, CFs'!$B$13+F972</f>
        <v>8.2530239999999999</v>
      </c>
    </row>
    <row r="973" spans="1:8" x14ac:dyDescent="0.3">
      <c r="A973" s="5">
        <v>40178</v>
      </c>
      <c r="B973" t="s">
        <v>210</v>
      </c>
      <c r="C973" s="2">
        <v>34.429549999999999</v>
      </c>
      <c r="D973" s="2">
        <v>7.9225580000000004</v>
      </c>
      <c r="E973" s="2">
        <v>0</v>
      </c>
      <c r="F973" s="2">
        <v>0</v>
      </c>
      <c r="G973" s="3">
        <f>C973+D973+E973*'disclaimers, notes, CFs'!$B$13+F973</f>
        <v>42.352108000000001</v>
      </c>
    </row>
    <row r="974" spans="1:8" x14ac:dyDescent="0.3">
      <c r="A974" s="5">
        <v>40178</v>
      </c>
      <c r="B974" t="s">
        <v>60</v>
      </c>
      <c r="C974" s="2">
        <v>61.773513000000001</v>
      </c>
      <c r="D974" s="2">
        <v>1.8236399999999999</v>
      </c>
      <c r="E974" s="2">
        <v>0</v>
      </c>
      <c r="F974" s="2">
        <v>0</v>
      </c>
      <c r="G974" s="3">
        <f>C974+D974+E974*'disclaimers, notes, CFs'!$B$13+F974</f>
        <v>63.597152999999999</v>
      </c>
    </row>
    <row r="975" spans="1:8" x14ac:dyDescent="0.3">
      <c r="A975" s="5">
        <v>40178</v>
      </c>
      <c r="B975" t="s">
        <v>204</v>
      </c>
      <c r="C975" s="2">
        <v>0.86360000000000003</v>
      </c>
      <c r="D975" s="2">
        <v>2.8001000000000002E-2</v>
      </c>
      <c r="E975" s="2">
        <v>0</v>
      </c>
      <c r="F975" s="2">
        <v>0</v>
      </c>
      <c r="G975" s="3">
        <f>C975+D975+E975*'disclaimers, notes, CFs'!$B$13+F975</f>
        <v>0.89160100000000009</v>
      </c>
      <c r="H975" s="4">
        <v>0.18</v>
      </c>
    </row>
    <row r="976" spans="1:8" x14ac:dyDescent="0.3">
      <c r="A976" s="5">
        <v>40178</v>
      </c>
      <c r="B976" t="s">
        <v>33</v>
      </c>
      <c r="C976" s="2">
        <v>56.629999999999995</v>
      </c>
      <c r="D976" s="2">
        <v>3.6950199999999995</v>
      </c>
      <c r="E976" s="2">
        <v>1.2466699999999999</v>
      </c>
      <c r="F976" s="2">
        <v>0</v>
      </c>
      <c r="G976" s="3">
        <f>C976+D976+E976*'disclaimers, notes, CFs'!$B$13+F976</f>
        <v>62.693692999999996</v>
      </c>
    </row>
    <row r="977" spans="1:8" x14ac:dyDescent="0.3">
      <c r="A977" s="5">
        <v>40178</v>
      </c>
      <c r="B977" t="s">
        <v>50</v>
      </c>
      <c r="C977" s="2">
        <v>144.976</v>
      </c>
      <c r="D977" s="2">
        <v>1.591</v>
      </c>
      <c r="E977" s="2">
        <v>2.7389999999999999</v>
      </c>
      <c r="F977" s="2">
        <v>0</v>
      </c>
      <c r="G977" s="3">
        <f>C977+D977+E977*'disclaimers, notes, CFs'!$B$13+F977</f>
        <v>151.77110000000002</v>
      </c>
    </row>
    <row r="978" spans="1:8" x14ac:dyDescent="0.3">
      <c r="A978" s="5">
        <v>40178</v>
      </c>
      <c r="B978" t="s">
        <v>21</v>
      </c>
      <c r="C978" s="2">
        <v>532.59500000000003</v>
      </c>
      <c r="D978" s="2">
        <v>156.53579999999999</v>
      </c>
      <c r="E978" s="2">
        <v>14.562049999999999</v>
      </c>
      <c r="F978" s="2">
        <v>0</v>
      </c>
      <c r="G978" s="3">
        <f>C978+D978+E978*'disclaimers, notes, CFs'!$B$13+F978</f>
        <v>716.79869500000007</v>
      </c>
    </row>
    <row r="979" spans="1:8" x14ac:dyDescent="0.3">
      <c r="A979" s="5">
        <v>40178</v>
      </c>
      <c r="B979" t="s">
        <v>11</v>
      </c>
      <c r="C979" s="2">
        <v>132.16340000000002</v>
      </c>
      <c r="D979" s="2">
        <v>43.991050000000001</v>
      </c>
      <c r="E979" s="2">
        <v>3.9540590000000004</v>
      </c>
      <c r="F979" s="2">
        <v>0</v>
      </c>
      <c r="G979" s="3">
        <f>C979+D979+E979*'disclaimers, notes, CFs'!$B$13+F979</f>
        <v>183.66716210000001</v>
      </c>
    </row>
    <row r="980" spans="1:8" x14ac:dyDescent="0.3">
      <c r="A980" s="5">
        <v>40178</v>
      </c>
      <c r="B980" t="s">
        <v>34</v>
      </c>
      <c r="C980" s="2">
        <v>10.37119</v>
      </c>
      <c r="D980" s="2">
        <v>4.1384499999999997</v>
      </c>
      <c r="E980" s="2">
        <v>0.45448999999999995</v>
      </c>
      <c r="F980" s="2">
        <v>0</v>
      </c>
      <c r="G980" s="3">
        <f>C980+D980+E980*'disclaimers, notes, CFs'!$B$13+F980</f>
        <v>15.373171000000001</v>
      </c>
    </row>
    <row r="981" spans="1:8" x14ac:dyDescent="0.3">
      <c r="A981" s="5">
        <v>40178</v>
      </c>
      <c r="B981" t="s">
        <v>205</v>
      </c>
      <c r="C981" s="2">
        <v>0.47599999999999998</v>
      </c>
      <c r="D981" s="2">
        <v>0</v>
      </c>
      <c r="E981" s="2">
        <v>0</v>
      </c>
      <c r="F981" s="2">
        <v>0</v>
      </c>
      <c r="G981" s="3">
        <f>C981+D981+E981*'disclaimers, notes, CFs'!$B$13+F981</f>
        <v>0.47599999999999998</v>
      </c>
      <c r="H981" s="4">
        <v>0.2</v>
      </c>
    </row>
    <row r="982" spans="1:8" x14ac:dyDescent="0.3">
      <c r="A982" s="5">
        <v>40178</v>
      </c>
      <c r="B982" t="s">
        <v>151</v>
      </c>
      <c r="C982" s="2">
        <v>25.713999999999999</v>
      </c>
      <c r="D982" s="2">
        <v>8.4534909999999996</v>
      </c>
      <c r="E982" s="2">
        <v>0.504</v>
      </c>
      <c r="F982" s="2">
        <v>0</v>
      </c>
      <c r="G982" s="3">
        <f>C982+D982+E982*'disclaimers, notes, CFs'!$B$13+F982</f>
        <v>35.125090999999998</v>
      </c>
    </row>
    <row r="983" spans="1:8" x14ac:dyDescent="0.3">
      <c r="A983" s="5">
        <v>40178</v>
      </c>
      <c r="B983" t="s">
        <v>202</v>
      </c>
      <c r="C983" s="2">
        <v>3.4180600000000001</v>
      </c>
      <c r="D983" s="2">
        <v>0.89557399999999998</v>
      </c>
      <c r="E983" s="2">
        <v>0.18</v>
      </c>
      <c r="F983" s="2">
        <v>0</v>
      </c>
      <c r="G983" s="3">
        <f>C983+D983+E983*'disclaimers, notes, CFs'!$B$13+F983</f>
        <v>4.6556340000000001</v>
      </c>
    </row>
    <row r="984" spans="1:8" x14ac:dyDescent="0.3">
      <c r="A984" s="5">
        <v>40178</v>
      </c>
      <c r="B984" t="s">
        <v>245</v>
      </c>
      <c r="C984" s="2">
        <v>10.34</v>
      </c>
      <c r="D984" s="2">
        <v>34.15</v>
      </c>
      <c r="E984" s="2">
        <v>5.87</v>
      </c>
      <c r="F984" s="2">
        <v>0</v>
      </c>
      <c r="G984" s="3">
        <f>C984+D984+E984*'disclaimers, notes, CFs'!$B$13+F984</f>
        <v>55.642999999999994</v>
      </c>
    </row>
    <row r="985" spans="1:8" x14ac:dyDescent="0.3">
      <c r="A985" s="5">
        <v>40178</v>
      </c>
      <c r="B985" t="s">
        <v>152</v>
      </c>
      <c r="C985" s="2">
        <v>8.56</v>
      </c>
      <c r="D985" s="2">
        <v>0</v>
      </c>
      <c r="E985" s="2">
        <v>0</v>
      </c>
      <c r="F985" s="2">
        <v>0</v>
      </c>
      <c r="G985" s="3">
        <f>C985+D985+E985*'disclaimers, notes, CFs'!$B$13+F985</f>
        <v>8.56</v>
      </c>
    </row>
    <row r="986" spans="1:8" x14ac:dyDescent="0.3">
      <c r="A986" s="5">
        <v>40178</v>
      </c>
      <c r="B986" t="s">
        <v>248</v>
      </c>
      <c r="C986" s="2">
        <v>30.55566</v>
      </c>
      <c r="D986" s="2">
        <v>7.3319999999999999</v>
      </c>
      <c r="E986" s="2">
        <v>0.32585199999999997</v>
      </c>
      <c r="F986" s="2">
        <v>0</v>
      </c>
      <c r="G986" s="3">
        <f>C986+D986+E986*'disclaimers, notes, CFs'!$B$13+F986</f>
        <v>38.506778799999999</v>
      </c>
    </row>
    <row r="987" spans="1:8" x14ac:dyDescent="0.3">
      <c r="A987" s="5">
        <v>40178</v>
      </c>
      <c r="B987" t="s">
        <v>153</v>
      </c>
      <c r="C987" s="2">
        <v>116.7</v>
      </c>
      <c r="D987" s="2">
        <v>0</v>
      </c>
      <c r="E987" s="2">
        <v>0</v>
      </c>
      <c r="F987" s="2">
        <v>0</v>
      </c>
      <c r="G987" s="3">
        <f>C987+D987+E987*'disclaimers, notes, CFs'!$B$13+F987</f>
        <v>116.7</v>
      </c>
    </row>
    <row r="988" spans="1:8" x14ac:dyDescent="0.3">
      <c r="A988" s="5">
        <v>40178</v>
      </c>
      <c r="B988" t="s">
        <v>30</v>
      </c>
      <c r="C988" s="2">
        <v>361.54010699999992</v>
      </c>
      <c r="D988" s="2">
        <v>22.654900000000001</v>
      </c>
      <c r="E988" s="2">
        <v>2.9340000000000002</v>
      </c>
      <c r="F988" s="2">
        <v>0</v>
      </c>
      <c r="G988" s="3">
        <f>C988+D988+E988*'disclaimers, notes, CFs'!$B$13+F988</f>
        <v>389.76960699999989</v>
      </c>
    </row>
    <row r="989" spans="1:8" x14ac:dyDescent="0.3">
      <c r="A989" s="5">
        <v>40178</v>
      </c>
      <c r="B989" t="s">
        <v>61</v>
      </c>
      <c r="C989" s="2">
        <v>51.250760999999997</v>
      </c>
      <c r="D989" s="2">
        <v>61.460549999999998</v>
      </c>
      <c r="E989" s="2">
        <v>7.5430789999999996</v>
      </c>
      <c r="F989" s="2">
        <v>0</v>
      </c>
      <c r="G989" s="3">
        <f>C989+D989+E989*'disclaimers, notes, CFs'!$B$13+F989</f>
        <v>127.04316109999999</v>
      </c>
    </row>
    <row r="990" spans="1:8" x14ac:dyDescent="0.3">
      <c r="A990" s="5">
        <v>40178</v>
      </c>
      <c r="B990" t="s">
        <v>55</v>
      </c>
      <c r="C990" s="2">
        <v>0</v>
      </c>
      <c r="D990" s="2">
        <v>15.04</v>
      </c>
      <c r="E990" s="2">
        <v>2.0213899999999998</v>
      </c>
      <c r="F990" s="2">
        <v>4.5657299999999994</v>
      </c>
      <c r="G990" s="3">
        <f>C990+D990+E990*'disclaimers, notes, CFs'!$B$13+F990</f>
        <v>23.446370999999996</v>
      </c>
    </row>
    <row r="991" spans="1:8" x14ac:dyDescent="0.3">
      <c r="A991" s="5">
        <v>40178</v>
      </c>
      <c r="B991" t="s">
        <v>35</v>
      </c>
      <c r="C991" s="2">
        <v>39.602365000000006</v>
      </c>
      <c r="D991" s="2">
        <v>7.0425590000000007</v>
      </c>
      <c r="E991" s="2">
        <v>2.0468979999999997</v>
      </c>
      <c r="F991" s="2">
        <v>0</v>
      </c>
      <c r="G991" s="3">
        <f>C991+D991+E991*'disclaimers, notes, CFs'!$B$13+F991</f>
        <v>50.534030200000004</v>
      </c>
    </row>
    <row r="992" spans="1:8" x14ac:dyDescent="0.3">
      <c r="A992" s="5">
        <v>40178</v>
      </c>
      <c r="B992" t="s">
        <v>52</v>
      </c>
      <c r="C992" s="2">
        <v>170</v>
      </c>
      <c r="D992" s="2">
        <v>42.638740999999996</v>
      </c>
      <c r="E992" s="2">
        <v>2.1878790000000001</v>
      </c>
      <c r="F992" s="2">
        <v>0</v>
      </c>
      <c r="G992" s="3">
        <f>C992+D992+E992*'disclaimers, notes, CFs'!$B$13+F992</f>
        <v>216.79571109999998</v>
      </c>
    </row>
    <row r="993" spans="1:8" x14ac:dyDescent="0.3">
      <c r="A993" s="5">
        <v>40178</v>
      </c>
      <c r="B993" t="s">
        <v>28</v>
      </c>
      <c r="C993" s="2">
        <v>7.18</v>
      </c>
      <c r="D993" s="2">
        <v>44.8</v>
      </c>
      <c r="E993" s="2">
        <v>0</v>
      </c>
      <c r="F993" s="2">
        <v>0</v>
      </c>
      <c r="G993" s="3">
        <f>C993+D993+E993*'disclaimers, notes, CFs'!$B$13+F993</f>
        <v>51.98</v>
      </c>
    </row>
    <row r="994" spans="1:8" x14ac:dyDescent="0.3">
      <c r="A994" s="5">
        <v>40178</v>
      </c>
      <c r="B994" t="s">
        <v>40</v>
      </c>
      <c r="C994" s="2">
        <v>9.7749359999999985</v>
      </c>
      <c r="D994" s="2">
        <v>1.7148140000000001</v>
      </c>
      <c r="E994" s="2">
        <v>0.39258399999999999</v>
      </c>
      <c r="F994" s="2">
        <v>0</v>
      </c>
      <c r="G994" s="3">
        <f>C994+D994+E994*'disclaimers, notes, CFs'!$B$13+F994</f>
        <v>12.235659599999998</v>
      </c>
    </row>
    <row r="995" spans="1:8" x14ac:dyDescent="0.3">
      <c r="A995" s="5">
        <v>40178</v>
      </c>
      <c r="B995" t="s">
        <v>127</v>
      </c>
      <c r="C995" s="2">
        <v>4.9035200000000003</v>
      </c>
      <c r="D995" s="2">
        <v>15.9658</v>
      </c>
      <c r="E995" s="2">
        <v>9.6799999999999997E-2</v>
      </c>
      <c r="F995" s="2">
        <v>0</v>
      </c>
      <c r="G995" s="3">
        <f>C995+D995+E995*'disclaimers, notes, CFs'!$B$13+F995</f>
        <v>21.053240000000002</v>
      </c>
    </row>
    <row r="996" spans="1:8" x14ac:dyDescent="0.3">
      <c r="A996" s="5">
        <v>40178</v>
      </c>
      <c r="B996" t="s">
        <v>63</v>
      </c>
      <c r="C996" s="2">
        <v>23.418460000000003</v>
      </c>
      <c r="D996" s="2">
        <v>0.92385399999999995</v>
      </c>
      <c r="E996" s="2">
        <v>0</v>
      </c>
      <c r="F996" s="2">
        <v>0</v>
      </c>
      <c r="G996" s="3">
        <f>C996+D996+E996*'disclaimers, notes, CFs'!$B$13+F996</f>
        <v>24.342314000000002</v>
      </c>
    </row>
    <row r="997" spans="1:8" x14ac:dyDescent="0.3">
      <c r="A997" s="5">
        <v>40178</v>
      </c>
      <c r="B997" t="s">
        <v>154</v>
      </c>
      <c r="C997" s="2">
        <v>23.876180000000002</v>
      </c>
      <c r="D997" s="2">
        <v>25.86308</v>
      </c>
      <c r="E997" s="2">
        <v>5.832325</v>
      </c>
      <c r="F997" s="2">
        <v>2.0950000000000002</v>
      </c>
      <c r="G997" s="3">
        <f>C997+D997+E997*'disclaimers, notes, CFs'!$B$13+F997</f>
        <v>62.915677500000001</v>
      </c>
    </row>
    <row r="998" spans="1:8" x14ac:dyDescent="0.3">
      <c r="A998" s="5">
        <v>40178</v>
      </c>
      <c r="B998" t="s">
        <v>155</v>
      </c>
      <c r="C998" s="2">
        <v>25.25</v>
      </c>
      <c r="D998" s="2">
        <v>75</v>
      </c>
      <c r="E998" s="2">
        <v>4.05</v>
      </c>
      <c r="F998" s="2">
        <v>0</v>
      </c>
      <c r="G998" s="3">
        <f>C998+D998+E998*'disclaimers, notes, CFs'!$B$13+F998</f>
        <v>107.94499999999999</v>
      </c>
    </row>
    <row r="999" spans="1:8" x14ac:dyDescent="0.3">
      <c r="A999" s="5">
        <v>40178</v>
      </c>
      <c r="B999" t="s">
        <v>156</v>
      </c>
      <c r="C999" s="2">
        <v>4.5645899999999999</v>
      </c>
      <c r="D999" s="2">
        <v>22.840900000000001</v>
      </c>
      <c r="E999" s="2">
        <v>6.2641200000000001</v>
      </c>
      <c r="F999" s="2">
        <v>2.25231</v>
      </c>
      <c r="G999" s="3">
        <f>C999+D999+E999*'disclaimers, notes, CFs'!$B$13+F999</f>
        <v>41.559628000000004</v>
      </c>
    </row>
    <row r="1000" spans="1:8" x14ac:dyDescent="0.3">
      <c r="A1000" s="5">
        <v>40178</v>
      </c>
      <c r="B1000" t="s">
        <v>247</v>
      </c>
      <c r="C1000" s="2">
        <v>9.2676700000000007</v>
      </c>
      <c r="D1000" s="2">
        <v>3.1697600000000001</v>
      </c>
      <c r="E1000" s="2">
        <v>0.66327499999999995</v>
      </c>
      <c r="G1000" s="3">
        <f>C1000+D1000+E1000*'disclaimers, notes, CFs'!$B$13+F1000</f>
        <v>13.6976525</v>
      </c>
    </row>
    <row r="1001" spans="1:8" x14ac:dyDescent="0.3">
      <c r="A1001" s="5">
        <v>40178</v>
      </c>
      <c r="B1001" t="s">
        <v>31</v>
      </c>
      <c r="C1001" s="2">
        <v>14.280099999999999</v>
      </c>
      <c r="D1001" s="2">
        <v>0.41</v>
      </c>
      <c r="E1001" s="2">
        <v>0</v>
      </c>
      <c r="F1001" s="2">
        <v>0</v>
      </c>
      <c r="G1001" s="3">
        <f>C1001+D1001+E1001*'disclaimers, notes, CFs'!$B$13+F1001</f>
        <v>14.690099999999999</v>
      </c>
      <c r="H1001" s="4">
        <v>0.222</v>
      </c>
    </row>
    <row r="1002" spans="1:8" x14ac:dyDescent="0.3">
      <c r="A1002" s="5">
        <v>40178</v>
      </c>
      <c r="B1002" t="s">
        <v>120</v>
      </c>
      <c r="C1002" s="2">
        <v>26.109627999999997</v>
      </c>
      <c r="D1002" s="2">
        <v>10.395235999999999</v>
      </c>
      <c r="E1002" s="2">
        <v>2.0859590000000003</v>
      </c>
      <c r="F1002" s="2">
        <v>0</v>
      </c>
      <c r="G1002" s="3">
        <f>C1002+D1002+E1002*'disclaimers, notes, CFs'!$B$13+F1002</f>
        <v>40.468186099999997</v>
      </c>
    </row>
    <row r="1003" spans="1:8" x14ac:dyDescent="0.3">
      <c r="A1003" s="5">
        <v>40178</v>
      </c>
      <c r="B1003" t="s">
        <v>121</v>
      </c>
      <c r="C1003" s="2">
        <v>94.659300000000002</v>
      </c>
      <c r="D1003" s="2">
        <v>10.494899999999999</v>
      </c>
      <c r="E1003" s="2">
        <v>1.64</v>
      </c>
      <c r="F1003" s="2">
        <v>0</v>
      </c>
      <c r="G1003" s="3">
        <f>C1003+D1003+E1003*'disclaimers, notes, CFs'!$B$13+F1003</f>
        <v>108.2702</v>
      </c>
    </row>
    <row r="1004" spans="1:8" x14ac:dyDescent="0.3">
      <c r="A1004" s="5">
        <v>40178</v>
      </c>
      <c r="B1004" t="s">
        <v>206</v>
      </c>
      <c r="C1004" s="2">
        <v>0</v>
      </c>
      <c r="D1004" s="2">
        <v>301.68599999999998</v>
      </c>
      <c r="E1004" s="2">
        <v>0</v>
      </c>
      <c r="F1004" s="2">
        <v>18.5945</v>
      </c>
      <c r="G1004" s="3">
        <f>C1004+D1004+E1004*'disclaimers, notes, CFs'!$B$13+F1004</f>
        <v>320.28049999999996</v>
      </c>
    </row>
    <row r="1005" spans="1:8" x14ac:dyDescent="0.3">
      <c r="A1005" s="5">
        <v>40178</v>
      </c>
      <c r="B1005" t="s">
        <v>32</v>
      </c>
      <c r="C1005" s="2">
        <v>374.7683419999999</v>
      </c>
      <c r="D1005" s="2">
        <v>105.717472</v>
      </c>
      <c r="E1005" s="2">
        <v>10.54</v>
      </c>
      <c r="F1005" s="2">
        <v>0</v>
      </c>
      <c r="G1005" s="3">
        <f>C1005+D1005+E1005*'disclaimers, notes, CFs'!$B$13+F1005</f>
        <v>500.5118139999999</v>
      </c>
    </row>
    <row r="1006" spans="1:8" x14ac:dyDescent="0.3">
      <c r="A1006" s="5">
        <v>40178</v>
      </c>
      <c r="B1006" t="s">
        <v>62</v>
      </c>
      <c r="C1006" s="2">
        <v>52.728500000000004</v>
      </c>
      <c r="D1006" s="2">
        <v>11.827845</v>
      </c>
      <c r="E1006" s="2">
        <v>1.5424309999999999</v>
      </c>
      <c r="F1006" s="2">
        <v>0</v>
      </c>
      <c r="G1006" s="3">
        <f>C1006+D1006+E1006*'disclaimers, notes, CFs'!$B$13+F1006</f>
        <v>67.486963900000006</v>
      </c>
    </row>
    <row r="1007" spans="1:8" x14ac:dyDescent="0.3">
      <c r="A1007" s="5">
        <v>40178</v>
      </c>
      <c r="B1007" t="s">
        <v>64</v>
      </c>
      <c r="C1007" s="2">
        <v>28.554838000000004</v>
      </c>
      <c r="D1007" s="2">
        <v>0.37726699999999996</v>
      </c>
      <c r="E1007" s="2">
        <v>0.10310100000000001</v>
      </c>
      <c r="F1007" s="2">
        <v>0</v>
      </c>
      <c r="G1007" s="3">
        <f>C1007+D1007+E1007*'disclaimers, notes, CFs'!$B$13+F1007</f>
        <v>29.127996900000003</v>
      </c>
    </row>
    <row r="1008" spans="1:8" x14ac:dyDescent="0.3">
      <c r="A1008" s="5">
        <v>40178</v>
      </c>
      <c r="B1008" t="s">
        <v>249</v>
      </c>
      <c r="C1008" s="2">
        <v>3.9968900000000001</v>
      </c>
      <c r="D1008" s="2">
        <v>4.5594000000000001</v>
      </c>
      <c r="E1008" s="2">
        <v>0</v>
      </c>
      <c r="F1008" s="2">
        <v>0</v>
      </c>
      <c r="G1008" s="3">
        <f>C1008+D1008+E1008*'disclaimers, notes, CFs'!$B$13+F1008</f>
        <v>8.5562900000000006</v>
      </c>
    </row>
    <row r="1009" spans="1:8" x14ac:dyDescent="0.3">
      <c r="A1009" s="5">
        <v>40178</v>
      </c>
      <c r="B1009" t="s">
        <v>215</v>
      </c>
      <c r="C1009" s="2">
        <v>0.72965000000000002</v>
      </c>
      <c r="D1009" s="2">
        <v>3.44428</v>
      </c>
      <c r="E1009" s="2">
        <v>0.242282</v>
      </c>
      <c r="F1009" s="2">
        <v>0</v>
      </c>
      <c r="G1009" s="3">
        <f>C1009+D1009+E1009*'disclaimers, notes, CFs'!$B$13+F1009</f>
        <v>4.6342658000000005</v>
      </c>
    </row>
    <row r="1010" spans="1:8" x14ac:dyDescent="0.3">
      <c r="A1010" s="5">
        <v>40178</v>
      </c>
      <c r="B1010" t="s">
        <v>203</v>
      </c>
      <c r="C1010" s="2">
        <v>11.849</v>
      </c>
      <c r="D1010" s="2">
        <v>0.36302299999999998</v>
      </c>
      <c r="E1010" s="2">
        <v>0</v>
      </c>
      <c r="F1010" s="2">
        <v>0</v>
      </c>
      <c r="G1010" s="3">
        <f>C1010+D1010+E1010*'disclaimers, notes, CFs'!$B$13+F1010</f>
        <v>12.212023</v>
      </c>
    </row>
    <row r="1011" spans="1:8" x14ac:dyDescent="0.3">
      <c r="A1011" s="5">
        <v>40178</v>
      </c>
      <c r="B1011" t="s">
        <v>157</v>
      </c>
      <c r="C1011" s="2">
        <v>0</v>
      </c>
      <c r="D1011" s="2">
        <v>6.7239710000000006</v>
      </c>
      <c r="E1011" s="2">
        <v>2.755144</v>
      </c>
      <c r="F1011" s="2">
        <v>4.8509250000000002</v>
      </c>
      <c r="G1011" s="3">
        <f>C1011+D1011+E1011*'disclaimers, notes, CFs'!$B$13+F1011</f>
        <v>16.809669599999999</v>
      </c>
    </row>
    <row r="1012" spans="1:8" x14ac:dyDescent="0.3">
      <c r="A1012" s="5">
        <v>40178</v>
      </c>
      <c r="B1012" t="s">
        <v>246</v>
      </c>
      <c r="C1012" s="2">
        <v>16.453000000000003</v>
      </c>
      <c r="D1012" s="2">
        <v>42.074439999999996</v>
      </c>
      <c r="E1012" s="2">
        <v>5.4980010000000004</v>
      </c>
      <c r="F1012" s="2">
        <v>0</v>
      </c>
      <c r="G1012" s="3">
        <f>C1012+D1012+E1012*'disclaimers, notes, CFs'!$B$13+F1012</f>
        <v>68.973641900000004</v>
      </c>
    </row>
    <row r="1013" spans="1:8" x14ac:dyDescent="0.3">
      <c r="A1013" s="5">
        <v>40178</v>
      </c>
      <c r="B1013" t="s">
        <v>158</v>
      </c>
      <c r="C1013" s="2">
        <v>2.0631339999999998</v>
      </c>
      <c r="D1013" s="2">
        <v>8.7204800000000002</v>
      </c>
      <c r="E1013" s="2">
        <v>0</v>
      </c>
      <c r="F1013" s="2">
        <v>0</v>
      </c>
      <c r="G1013" s="3">
        <f>C1013+D1013+E1013*'disclaimers, notes, CFs'!$B$13+F1013</f>
        <v>10.783614</v>
      </c>
    </row>
    <row r="1014" spans="1:8" x14ac:dyDescent="0.3">
      <c r="A1014" s="5">
        <v>40178</v>
      </c>
      <c r="B1014" t="s">
        <v>57</v>
      </c>
      <c r="C1014" s="2">
        <v>0</v>
      </c>
      <c r="D1014" s="2">
        <v>121.3</v>
      </c>
      <c r="E1014" s="2">
        <v>8.4649999999999999</v>
      </c>
      <c r="F1014" s="2">
        <v>29.555</v>
      </c>
      <c r="G1014" s="3">
        <f>C1014+D1014+E1014*'disclaimers, notes, CFs'!$B$13+F1014</f>
        <v>166.9385</v>
      </c>
    </row>
    <row r="1015" spans="1:8" x14ac:dyDescent="0.3">
      <c r="A1015" s="5">
        <v>40178</v>
      </c>
      <c r="B1015" t="s">
        <v>36</v>
      </c>
      <c r="C1015" s="2">
        <v>0</v>
      </c>
      <c r="D1015" s="2">
        <v>67.349999999999994</v>
      </c>
      <c r="E1015" s="2">
        <v>12.75</v>
      </c>
      <c r="F1015" s="2">
        <v>26.3</v>
      </c>
      <c r="G1015" s="3">
        <f>C1015+D1015+E1015*'disclaimers, notes, CFs'!$B$13+F1015</f>
        <v>117.87499999999999</v>
      </c>
    </row>
    <row r="1016" spans="1:8" x14ac:dyDescent="0.3">
      <c r="A1016" s="5">
        <v>40178</v>
      </c>
      <c r="B1016" t="s">
        <v>37</v>
      </c>
      <c r="C1016" s="2">
        <v>238.26300000000001</v>
      </c>
      <c r="D1016" s="2">
        <v>6.5124000000000004</v>
      </c>
      <c r="E1016" s="2">
        <v>4.6893599999999998</v>
      </c>
      <c r="F1016" s="2">
        <v>0</v>
      </c>
      <c r="G1016" s="3">
        <f>C1016+D1016+E1016*'disclaimers, notes, CFs'!$B$13+F1016</f>
        <v>253.68518400000002</v>
      </c>
    </row>
    <row r="1017" spans="1:8" x14ac:dyDescent="0.3">
      <c r="A1017" s="5">
        <v>40178</v>
      </c>
      <c r="B1017" t="s">
        <v>207</v>
      </c>
      <c r="C1017" s="2">
        <v>0</v>
      </c>
      <c r="D1017" s="2">
        <v>160.57101</v>
      </c>
      <c r="E1017" s="2">
        <v>6.4028120000000008</v>
      </c>
      <c r="F1017" s="2">
        <v>18.123190000000001</v>
      </c>
      <c r="G1017" s="3">
        <f>C1017+D1017+E1017*'disclaimers, notes, CFs'!$B$13+F1017</f>
        <v>190.85954279999999</v>
      </c>
    </row>
    <row r="1018" spans="1:8" x14ac:dyDescent="0.3">
      <c r="A1018" s="5">
        <v>40178</v>
      </c>
      <c r="B1018" t="s">
        <v>15</v>
      </c>
      <c r="C1018" s="2">
        <v>565.80100000000004</v>
      </c>
      <c r="D1018" s="2">
        <v>74.340400000000002</v>
      </c>
      <c r="E1018" s="2">
        <v>23.284300000000002</v>
      </c>
      <c r="F1018" s="2">
        <v>0</v>
      </c>
      <c r="G1018" s="3">
        <f>C1018+D1018+E1018*'disclaimers, notes, CFs'!$B$13+F1018</f>
        <v>684.38157000000012</v>
      </c>
      <c r="H1018" s="4">
        <v>0.85468690000000003</v>
      </c>
    </row>
    <row r="1019" spans="1:8" x14ac:dyDescent="0.3">
      <c r="A1019" s="5">
        <v>40178</v>
      </c>
      <c r="B1019" t="s">
        <v>38</v>
      </c>
      <c r="C1019" s="2">
        <v>39.255699999999997</v>
      </c>
      <c r="D1019" s="2">
        <v>2.0516000000000001</v>
      </c>
      <c r="E1019" s="2">
        <v>1.0648200000000001</v>
      </c>
      <c r="F1019" s="2">
        <v>0</v>
      </c>
      <c r="G1019" s="3">
        <f>C1019+D1019+E1019*'disclaimers, notes, CFs'!$B$13+F1019</f>
        <v>43.330458</v>
      </c>
    </row>
    <row r="1020" spans="1:8" x14ac:dyDescent="0.3">
      <c r="A1020" s="5">
        <v>40178</v>
      </c>
      <c r="B1020" t="s">
        <v>39</v>
      </c>
      <c r="C1020" s="2">
        <v>35.706200000000003</v>
      </c>
      <c r="D1020" s="2">
        <v>3.8212700000000002</v>
      </c>
      <c r="E1020" s="2">
        <v>2.0211700000000001</v>
      </c>
      <c r="F1020" s="2">
        <v>0</v>
      </c>
      <c r="G1020" s="3">
        <f>C1020+D1020+E1020*'disclaimers, notes, CFs'!$B$13+F1020</f>
        <v>43.367693000000003</v>
      </c>
    </row>
    <row r="1021" spans="1:8" x14ac:dyDescent="0.3">
      <c r="A1021" s="5">
        <v>40178</v>
      </c>
      <c r="B1021" t="s">
        <v>126</v>
      </c>
      <c r="C1021" s="2">
        <v>10.7202</v>
      </c>
      <c r="D1021" s="2">
        <v>0</v>
      </c>
      <c r="E1021" s="2">
        <v>0</v>
      </c>
      <c r="F1021" s="2">
        <v>0</v>
      </c>
      <c r="G1021" s="3">
        <f>C1021+D1021+E1021*'disclaimers, notes, CFs'!$B$13+F1021</f>
        <v>10.7202</v>
      </c>
    </row>
    <row r="1022" spans="1:8" x14ac:dyDescent="0.3">
      <c r="A1022" s="5">
        <v>40178</v>
      </c>
      <c r="B1022" t="s">
        <v>159</v>
      </c>
      <c r="C1022" s="2">
        <v>8.90686</v>
      </c>
      <c r="D1022" s="2">
        <v>2.0321500000000001</v>
      </c>
      <c r="E1022" s="2">
        <v>0.26606999999999997</v>
      </c>
      <c r="F1022" s="2">
        <v>0</v>
      </c>
      <c r="G1022" s="3">
        <f>C1022+D1022+E1022*'disclaimers, notes, CFs'!$B$13+F1022</f>
        <v>11.444542999999999</v>
      </c>
    </row>
    <row r="1023" spans="1:8" x14ac:dyDescent="0.3">
      <c r="A1023" s="5">
        <v>40178</v>
      </c>
      <c r="B1023" t="s">
        <v>211</v>
      </c>
      <c r="C1023" s="2">
        <v>0.25415399999999999</v>
      </c>
      <c r="D1023" s="2">
        <v>2.0778999999999999E-2</v>
      </c>
      <c r="E1023" s="2">
        <v>6.2909999999999997E-3</v>
      </c>
      <c r="F1023" s="2">
        <v>0</v>
      </c>
      <c r="G1023" s="3">
        <f>C1023+D1023+E1023*'disclaimers, notes, CFs'!$B$13+F1023</f>
        <v>0.28688589999999997</v>
      </c>
    </row>
    <row r="1024" spans="1:8" x14ac:dyDescent="0.3">
      <c r="A1024" s="5">
        <v>40178</v>
      </c>
      <c r="B1024" t="s">
        <v>17</v>
      </c>
      <c r="C1024" s="2">
        <v>23.453940000000003</v>
      </c>
      <c r="D1024" s="2">
        <v>10.881029</v>
      </c>
      <c r="E1024" s="2">
        <v>1.181713</v>
      </c>
      <c r="F1024" s="2">
        <v>0</v>
      </c>
      <c r="G1024" s="3">
        <f>C1024+D1024+E1024*'disclaimers, notes, CFs'!$B$13+F1024</f>
        <v>36.580223699999998</v>
      </c>
    </row>
    <row r="1025" spans="1:7" x14ac:dyDescent="0.3">
      <c r="A1025" s="5">
        <v>40178</v>
      </c>
      <c r="B1025" t="s">
        <v>49</v>
      </c>
      <c r="C1025" s="2">
        <v>60.253039999999999</v>
      </c>
      <c r="D1025" s="2">
        <v>5.3368849999999997</v>
      </c>
      <c r="E1025" s="2">
        <v>1.7299970000000002</v>
      </c>
      <c r="F1025" s="2">
        <v>0</v>
      </c>
      <c r="G1025" s="3">
        <f>C1025+D1025+E1025*'disclaimers, notes, CFs'!$B$13+F1025</f>
        <v>68.876919299999997</v>
      </c>
    </row>
    <row r="1026" spans="1:7" x14ac:dyDescent="0.3">
      <c r="A1026" s="5">
        <v>40178</v>
      </c>
      <c r="B1026" t="s">
        <v>124</v>
      </c>
      <c r="C1026" s="2">
        <v>248.49299999999999</v>
      </c>
      <c r="D1026" s="2">
        <v>1330.7250000000001</v>
      </c>
      <c r="E1026" s="2">
        <v>25.65699</v>
      </c>
      <c r="F1026" s="2">
        <v>1.5980000000000001</v>
      </c>
      <c r="G1026" s="3">
        <f>C1026+D1026+E1026*'disclaimers, notes, CFs'!$B$13+F1026</f>
        <v>1629.5642809999999</v>
      </c>
    </row>
    <row r="1027" spans="1:7" x14ac:dyDescent="0.3">
      <c r="A1027" s="5">
        <v>40178</v>
      </c>
      <c r="B1027" t="s">
        <v>125</v>
      </c>
      <c r="C1027" s="2">
        <v>3.206</v>
      </c>
      <c r="D1027" s="2">
        <v>18.04</v>
      </c>
      <c r="E1027" s="2">
        <v>0.18099999999999999</v>
      </c>
      <c r="F1027" s="2">
        <v>0</v>
      </c>
      <c r="G1027" s="3">
        <f>C1027+D1027+E1027*'disclaimers, notes, CFs'!$B$13+F1027</f>
        <v>21.5899</v>
      </c>
    </row>
    <row r="1028" spans="1:7" x14ac:dyDescent="0.3">
      <c r="A1028" s="5">
        <v>40178</v>
      </c>
      <c r="B1028" t="s">
        <v>216</v>
      </c>
      <c r="C1028" s="2">
        <v>29.6433</v>
      </c>
      <c r="D1028" s="2">
        <v>35.5441</v>
      </c>
      <c r="E1028" s="2">
        <v>6.5363199999999999</v>
      </c>
      <c r="F1028" s="2">
        <v>0</v>
      </c>
      <c r="G1028" s="3">
        <f>C1028+D1028+E1028*'disclaimers, notes, CFs'!$B$13+F1028</f>
        <v>77.606408000000002</v>
      </c>
    </row>
    <row r="1029" spans="1:7" x14ac:dyDescent="0.3">
      <c r="A1029" s="5">
        <v>40178</v>
      </c>
      <c r="B1029" t="s">
        <v>23</v>
      </c>
      <c r="C1029" s="2">
        <v>91.788362000000006</v>
      </c>
      <c r="D1029" s="2">
        <v>3.8561299999999998</v>
      </c>
      <c r="E1029" s="2">
        <v>3.4494889999999998</v>
      </c>
      <c r="F1029" s="2">
        <v>0</v>
      </c>
      <c r="G1029" s="3">
        <f>C1029+D1029+E1029*'disclaimers, notes, CFs'!$B$13+F1029</f>
        <v>102.19852109999999</v>
      </c>
    </row>
    <row r="1030" spans="1:7" x14ac:dyDescent="0.3">
      <c r="A1030" s="5">
        <v>40178</v>
      </c>
      <c r="B1030" t="s">
        <v>160</v>
      </c>
      <c r="C1030" s="2">
        <v>8.6989999999999998</v>
      </c>
      <c r="D1030" s="2">
        <v>7.3000000000000009E-2</v>
      </c>
      <c r="E1030" s="2">
        <v>0.01</v>
      </c>
      <c r="F1030" s="2">
        <v>0</v>
      </c>
      <c r="G1030" s="3">
        <f>C1030+D1030+E1030*'disclaimers, notes, CFs'!$B$13+F1030</f>
        <v>8.7910000000000004</v>
      </c>
    </row>
    <row r="1031" spans="1:7" x14ac:dyDescent="0.3">
      <c r="A1031" s="5">
        <v>40178</v>
      </c>
      <c r="B1031" t="s">
        <v>161</v>
      </c>
      <c r="C1031" s="2">
        <v>2</v>
      </c>
      <c r="D1031" s="2">
        <v>2.15</v>
      </c>
      <c r="E1031" s="2">
        <v>0</v>
      </c>
      <c r="F1031" s="2">
        <v>0</v>
      </c>
      <c r="G1031" s="3">
        <f>C1031+D1031+E1031*'disclaimers, notes, CFs'!$B$13+F1031</f>
        <v>4.1500000000000004</v>
      </c>
    </row>
    <row r="1032" spans="1:7" x14ac:dyDescent="0.3">
      <c r="A1032" s="5">
        <v>40178</v>
      </c>
      <c r="B1032" t="s">
        <v>22</v>
      </c>
      <c r="C1032" s="2">
        <v>144.16453000000001</v>
      </c>
      <c r="D1032" s="2">
        <v>26.573735000000003</v>
      </c>
      <c r="E1032" s="2">
        <v>5.3525450000000001</v>
      </c>
      <c r="F1032" s="2">
        <v>0</v>
      </c>
      <c r="G1032" s="3">
        <f>C1032+D1032+E1032*'disclaimers, notes, CFs'!$B$13+F1032</f>
        <v>180.90810050000002</v>
      </c>
    </row>
    <row r="1033" spans="1:7" x14ac:dyDescent="0.3">
      <c r="A1033" s="5">
        <v>40178</v>
      </c>
      <c r="B1033" t="s">
        <v>66</v>
      </c>
      <c r="C1033" s="2">
        <v>16.479413999999998</v>
      </c>
      <c r="D1033" s="2">
        <v>0</v>
      </c>
      <c r="E1033" s="2">
        <v>0</v>
      </c>
      <c r="F1033" s="2">
        <v>0</v>
      </c>
      <c r="G1033" s="3">
        <f>C1033+D1033+E1033*'disclaimers, notes, CFs'!$B$13+F1033</f>
        <v>16.479413999999998</v>
      </c>
    </row>
    <row r="1034" spans="1:7" x14ac:dyDescent="0.3">
      <c r="A1034" s="5">
        <v>40178</v>
      </c>
      <c r="B1034" t="s">
        <v>208</v>
      </c>
      <c r="C1034" s="2">
        <v>1.699551</v>
      </c>
      <c r="D1034" s="2">
        <v>9.3953699999999998</v>
      </c>
      <c r="E1034" s="2">
        <v>0.51469500000000001</v>
      </c>
      <c r="F1034" s="2">
        <v>0</v>
      </c>
      <c r="G1034" s="3">
        <f>C1034+D1034+E1034*'disclaimers, notes, CFs'!$B$13+F1034</f>
        <v>12.072841499999999</v>
      </c>
    </row>
    <row r="1035" spans="1:7" x14ac:dyDescent="0.3">
      <c r="A1035" s="5">
        <v>40178</v>
      </c>
      <c r="B1035" t="s">
        <v>209</v>
      </c>
      <c r="C1035" s="2">
        <v>3.5775999999999999</v>
      </c>
      <c r="D1035" s="2">
        <v>8.7324099999999998</v>
      </c>
      <c r="E1035" s="2">
        <v>0.40012799999999998</v>
      </c>
      <c r="F1035" s="2">
        <v>0</v>
      </c>
      <c r="G1035" s="3">
        <f>C1035+D1035+E1035*'disclaimers, notes, CFs'!$B$13+F1035</f>
        <v>13.0702532</v>
      </c>
    </row>
    <row r="1036" spans="1:7" x14ac:dyDescent="0.3">
      <c r="A1036" s="5">
        <v>40178</v>
      </c>
      <c r="B1036" t="s">
        <v>42</v>
      </c>
      <c r="C1036" s="2">
        <v>55.022938999999994</v>
      </c>
      <c r="D1036" s="2">
        <v>4.3212299999999999</v>
      </c>
      <c r="E1036" s="2">
        <v>1.552</v>
      </c>
      <c r="F1036" s="2">
        <v>0</v>
      </c>
      <c r="G1036" s="3">
        <f>C1036+D1036+E1036*'disclaimers, notes, CFs'!$B$13+F1036</f>
        <v>62.292968999999992</v>
      </c>
    </row>
    <row r="1037" spans="1:7" x14ac:dyDescent="0.3">
      <c r="A1037" s="5">
        <v>40178</v>
      </c>
      <c r="B1037" t="s">
        <v>58</v>
      </c>
      <c r="C1037" s="2">
        <v>58</v>
      </c>
      <c r="D1037" s="2">
        <v>1.5894409999999999</v>
      </c>
      <c r="E1037" s="2">
        <v>1.175</v>
      </c>
      <c r="F1037" s="2">
        <v>0</v>
      </c>
      <c r="G1037" s="3">
        <f>C1037+D1037+E1037*'disclaimers, notes, CFs'!$B$13+F1037</f>
        <v>61.821941000000002</v>
      </c>
    </row>
    <row r="1038" spans="1:7" x14ac:dyDescent="0.3">
      <c r="A1038" s="5">
        <v>40178</v>
      </c>
      <c r="B1038" t="s">
        <v>212</v>
      </c>
      <c r="C1038" s="2">
        <v>8.3000000000000007</v>
      </c>
      <c r="D1038" s="2">
        <v>0</v>
      </c>
      <c r="E1038" s="2">
        <v>0</v>
      </c>
      <c r="F1038" s="2">
        <v>0</v>
      </c>
      <c r="G1038" s="3">
        <f>C1038+D1038+E1038*'disclaimers, notes, CFs'!$B$13+F1038</f>
        <v>8.3000000000000007</v>
      </c>
    </row>
    <row r="1039" spans="1:7" x14ac:dyDescent="0.3">
      <c r="A1039" s="5">
        <v>40178</v>
      </c>
      <c r="B1039" t="s">
        <v>67</v>
      </c>
      <c r="C1039" s="2">
        <v>31.264750000000003</v>
      </c>
      <c r="D1039" s="2">
        <v>47.233814000000002</v>
      </c>
      <c r="E1039" s="2">
        <v>5.9405390000000002</v>
      </c>
      <c r="F1039" s="2">
        <v>0</v>
      </c>
      <c r="G1039" s="3">
        <f>C1039+D1039+E1039*'disclaimers, notes, CFs'!$B$13+F1039</f>
        <v>89.785588099999998</v>
      </c>
    </row>
    <row r="1040" spans="1:7" x14ac:dyDescent="0.3">
      <c r="A1040" s="5">
        <v>40178</v>
      </c>
      <c r="B1040" t="s">
        <v>217</v>
      </c>
      <c r="C1040" s="2">
        <v>7.1901099999999998</v>
      </c>
      <c r="D1040" s="2">
        <v>0.83440700000000001</v>
      </c>
      <c r="E1040" s="2">
        <v>0</v>
      </c>
      <c r="F1040" s="2">
        <v>0</v>
      </c>
      <c r="G1040" s="3">
        <f>C1040+D1040+E1040*'disclaimers, notes, CFs'!$B$13+F1040</f>
        <v>8.0245169999999995</v>
      </c>
    </row>
    <row r="1041" spans="1:8" x14ac:dyDescent="0.3">
      <c r="A1041" s="5">
        <v>40178</v>
      </c>
      <c r="B1041" t="s">
        <v>213</v>
      </c>
      <c r="C1041" s="2">
        <v>8.7885000000000009</v>
      </c>
      <c r="D1041" s="2">
        <v>0.73831999999999998</v>
      </c>
      <c r="E1041" s="2">
        <v>0.149927</v>
      </c>
      <c r="F1041" s="2">
        <v>9.9150000000000002E-2</v>
      </c>
      <c r="G1041" s="3">
        <f>C1041+D1041+E1041*'disclaimers, notes, CFs'!$B$13+F1041</f>
        <v>9.9108312999999999</v>
      </c>
    </row>
    <row r="1042" spans="1:8" x14ac:dyDescent="0.3">
      <c r="A1042" s="5">
        <v>40178</v>
      </c>
      <c r="B1042" t="s">
        <v>59</v>
      </c>
      <c r="C1042" s="2">
        <v>19.275799999999997</v>
      </c>
      <c r="D1042" s="2">
        <v>0</v>
      </c>
      <c r="E1042" s="2">
        <v>0</v>
      </c>
      <c r="F1042" s="2">
        <v>0</v>
      </c>
      <c r="G1042" s="3">
        <f>C1042+D1042+E1042*'disclaimers, notes, CFs'!$B$13+F1042</f>
        <v>19.275799999999997</v>
      </c>
    </row>
    <row r="1043" spans="1:8" x14ac:dyDescent="0.3">
      <c r="A1043" s="5">
        <v>40178</v>
      </c>
      <c r="B1043" t="s">
        <v>218</v>
      </c>
      <c r="C1043" s="2">
        <v>0.172601</v>
      </c>
      <c r="D1043" s="2">
        <v>1.80749</v>
      </c>
      <c r="E1043" s="2">
        <v>0.30387999999999998</v>
      </c>
      <c r="F1043" s="2">
        <v>0</v>
      </c>
      <c r="G1043" s="3">
        <f>C1043+D1043+E1043*'disclaimers, notes, CFs'!$B$13+F1043</f>
        <v>2.5574630000000003</v>
      </c>
    </row>
    <row r="1044" spans="1:8" x14ac:dyDescent="0.3">
      <c r="A1044" s="5">
        <v>40178</v>
      </c>
      <c r="B1044" t="s">
        <v>123</v>
      </c>
      <c r="C1044" s="2">
        <v>102.797</v>
      </c>
      <c r="D1044" s="2">
        <v>184.73860000000002</v>
      </c>
      <c r="E1044" s="2">
        <v>34.20393</v>
      </c>
      <c r="F1044" s="2">
        <v>16.05</v>
      </c>
      <c r="G1044" s="3">
        <f>C1044+D1044+E1044*'disclaimers, notes, CFs'!$B$13+F1044</f>
        <v>368.57306700000004</v>
      </c>
    </row>
    <row r="1045" spans="1:8" x14ac:dyDescent="0.3">
      <c r="A1045" s="5">
        <v>40543</v>
      </c>
      <c r="B1045" t="s">
        <v>162</v>
      </c>
      <c r="C1045" s="2">
        <v>1.395553</v>
      </c>
      <c r="D1045" s="2">
        <v>5.6335700000000006</v>
      </c>
      <c r="E1045" s="2">
        <v>1.1858659999999999</v>
      </c>
      <c r="F1045" s="2">
        <v>0</v>
      </c>
      <c r="G1045" s="3">
        <f>C1045+D1045+E1045*'disclaimers, notes, CFs'!$B$13+F1045</f>
        <v>9.2822683999999995</v>
      </c>
    </row>
    <row r="1046" spans="1:8" x14ac:dyDescent="0.3">
      <c r="A1046" s="5">
        <v>40543</v>
      </c>
      <c r="B1046" t="s">
        <v>163</v>
      </c>
      <c r="C1046" s="2">
        <v>36.535899999999998</v>
      </c>
      <c r="D1046" s="2">
        <v>8.0770090000000003</v>
      </c>
      <c r="E1046" s="2">
        <v>0</v>
      </c>
      <c r="F1046" s="2">
        <v>0</v>
      </c>
      <c r="G1046" s="3">
        <f>C1046+D1046+E1046*'disclaimers, notes, CFs'!$B$13+F1046</f>
        <v>44.612909000000002</v>
      </c>
    </row>
    <row r="1047" spans="1:8" x14ac:dyDescent="0.3">
      <c r="A1047" s="5">
        <v>40543</v>
      </c>
      <c r="B1047" t="s">
        <v>112</v>
      </c>
      <c r="C1047" s="2">
        <v>69.677177</v>
      </c>
      <c r="D1047" s="2">
        <v>1.8304749999999999</v>
      </c>
      <c r="E1047" s="2">
        <v>0</v>
      </c>
      <c r="F1047" s="2">
        <v>0</v>
      </c>
      <c r="G1047" s="3">
        <f>C1047+D1047+E1047*'disclaimers, notes, CFs'!$B$13+F1047</f>
        <v>71.507652000000007</v>
      </c>
    </row>
    <row r="1048" spans="1:8" x14ac:dyDescent="0.3">
      <c r="A1048" s="5">
        <v>40543</v>
      </c>
      <c r="B1048" t="s">
        <v>165</v>
      </c>
      <c r="C1048" s="2">
        <v>0.86629</v>
      </c>
      <c r="D1048" s="2">
        <v>5.3620000000000001E-2</v>
      </c>
      <c r="E1048" s="2">
        <v>0</v>
      </c>
      <c r="F1048" s="2">
        <v>0</v>
      </c>
      <c r="G1048" s="3">
        <f>C1048+D1048+E1048*'disclaimers, notes, CFs'!$B$13+F1048</f>
        <v>0.91991000000000001</v>
      </c>
      <c r="H1048" s="4">
        <v>0.18</v>
      </c>
    </row>
    <row r="1049" spans="1:8" x14ac:dyDescent="0.3">
      <c r="A1049" s="5">
        <v>40543</v>
      </c>
      <c r="B1049" t="s">
        <v>79</v>
      </c>
      <c r="C1049" s="2">
        <v>55.962999999999994</v>
      </c>
      <c r="D1049" s="2">
        <v>3.9211639999999996</v>
      </c>
      <c r="E1049" s="2">
        <v>1.3129759999999997</v>
      </c>
      <c r="F1049" s="2">
        <v>0</v>
      </c>
      <c r="G1049" s="3">
        <f>C1049+D1049+E1049*'disclaimers, notes, CFs'!$B$13+F1049</f>
        <v>62.378818399999993</v>
      </c>
    </row>
    <row r="1050" spans="1:8" x14ac:dyDescent="0.3">
      <c r="A1050" s="5">
        <v>40543</v>
      </c>
      <c r="B1050" t="s">
        <v>130</v>
      </c>
      <c r="C1050" s="2">
        <v>143.09100000000001</v>
      </c>
      <c r="D1050" s="2">
        <v>1.51136</v>
      </c>
      <c r="E1050" s="2">
        <v>2.6153599999999999</v>
      </c>
      <c r="F1050" s="2">
        <v>0</v>
      </c>
      <c r="G1050" s="3">
        <f>C1050+D1050+E1050*'disclaimers, notes, CFs'!$B$13+F1050</f>
        <v>149.57154400000002</v>
      </c>
    </row>
    <row r="1051" spans="1:8" x14ac:dyDescent="0.3">
      <c r="A1051" s="5">
        <v>40543</v>
      </c>
      <c r="B1051" t="s">
        <v>1</v>
      </c>
      <c r="C1051" s="2">
        <v>534.60199999999998</v>
      </c>
      <c r="D1051" s="2">
        <v>158.07169999999999</v>
      </c>
      <c r="E1051" s="2">
        <v>14.672370000000001</v>
      </c>
      <c r="F1051" s="2">
        <v>0</v>
      </c>
      <c r="G1051" s="3">
        <f>C1051+D1051+E1051*'disclaimers, notes, CFs'!$B$13+F1051</f>
        <v>720.55120299999999</v>
      </c>
    </row>
    <row r="1052" spans="1:8" x14ac:dyDescent="0.3">
      <c r="A1052" s="5">
        <v>40543</v>
      </c>
      <c r="B1052" t="s">
        <v>80</v>
      </c>
      <c r="C1052" s="2">
        <v>133.81</v>
      </c>
      <c r="D1052" s="2">
        <v>43.999369999999999</v>
      </c>
      <c r="E1052" s="2">
        <v>4.102919</v>
      </c>
      <c r="F1052" s="2">
        <v>0</v>
      </c>
      <c r="G1052" s="3">
        <f>C1052+D1052+E1052*'disclaimers, notes, CFs'!$B$13+F1052</f>
        <v>185.6049161</v>
      </c>
    </row>
    <row r="1053" spans="1:8" x14ac:dyDescent="0.3">
      <c r="A1053" s="5">
        <v>40543</v>
      </c>
      <c r="B1053" t="s">
        <v>81</v>
      </c>
      <c r="C1053" s="2">
        <v>10.39986</v>
      </c>
      <c r="D1053" s="2">
        <v>4.1985899999999994</v>
      </c>
      <c r="E1053" s="2">
        <v>0.46726800000000002</v>
      </c>
      <c r="F1053" s="2">
        <v>0</v>
      </c>
      <c r="G1053" s="3">
        <f>C1053+D1053+E1053*'disclaimers, notes, CFs'!$B$13+F1053</f>
        <v>15.486259199999999</v>
      </c>
    </row>
    <row r="1054" spans="1:8" x14ac:dyDescent="0.3">
      <c r="A1054" s="5">
        <v>40543</v>
      </c>
      <c r="B1054" t="s">
        <v>170</v>
      </c>
      <c r="C1054" s="2">
        <v>0.46565899999999999</v>
      </c>
      <c r="D1054" s="2">
        <v>1.0519000000000001E-2</v>
      </c>
      <c r="E1054" s="2">
        <v>0</v>
      </c>
      <c r="F1054" s="2">
        <v>0</v>
      </c>
      <c r="G1054" s="3">
        <f>C1054+D1054+E1054*'disclaimers, notes, CFs'!$B$13+F1054</f>
        <v>0.47617799999999999</v>
      </c>
      <c r="H1054" s="4">
        <v>0.2</v>
      </c>
    </row>
    <row r="1055" spans="1:8" x14ac:dyDescent="0.3">
      <c r="A1055" s="5">
        <v>40543</v>
      </c>
      <c r="B1055" t="s">
        <v>141</v>
      </c>
      <c r="C1055" s="2">
        <v>26.78</v>
      </c>
      <c r="D1055" s="2">
        <v>8.67</v>
      </c>
      <c r="E1055" s="2">
        <v>0.53</v>
      </c>
      <c r="F1055" s="2">
        <v>0</v>
      </c>
      <c r="G1055" s="3">
        <f>C1055+D1055+E1055*'disclaimers, notes, CFs'!$B$13+F1055</f>
        <v>36.457000000000001</v>
      </c>
    </row>
    <row r="1056" spans="1:8" x14ac:dyDescent="0.3">
      <c r="A1056" s="5">
        <v>40543</v>
      </c>
      <c r="B1056" t="s">
        <v>172</v>
      </c>
      <c r="C1056" s="2">
        <v>1.2410000000000001</v>
      </c>
      <c r="D1056" s="2">
        <v>3.4367899999999998</v>
      </c>
      <c r="E1056" s="2">
        <v>0.17400399999999999</v>
      </c>
      <c r="F1056" s="2">
        <v>0.12978500000000001</v>
      </c>
      <c r="G1056" s="3">
        <f>C1056+D1056+E1056*'disclaimers, notes, CFs'!$B$13+F1056</f>
        <v>5.1381825999999995</v>
      </c>
    </row>
    <row r="1057" spans="1:7" x14ac:dyDescent="0.3">
      <c r="A1057" s="5">
        <v>40543</v>
      </c>
      <c r="B1057" t="s">
        <v>173</v>
      </c>
      <c r="C1057" s="2">
        <v>2.8170299999999999</v>
      </c>
      <c r="D1057" s="2">
        <v>0.83299999999999996</v>
      </c>
      <c r="E1057" s="2">
        <v>0.16700000000000001</v>
      </c>
      <c r="F1057" s="2">
        <v>0</v>
      </c>
      <c r="G1057" s="3">
        <f>C1057+D1057+E1057*'disclaimers, notes, CFs'!$B$13+F1057</f>
        <v>3.96733</v>
      </c>
    </row>
    <row r="1058" spans="1:7" x14ac:dyDescent="0.3">
      <c r="A1058" s="5">
        <v>40543</v>
      </c>
      <c r="B1058" t="s">
        <v>175</v>
      </c>
      <c r="C1058" s="2">
        <v>10.29</v>
      </c>
      <c r="D1058" s="2">
        <v>33.85</v>
      </c>
      <c r="E1058" s="2">
        <v>5.82</v>
      </c>
      <c r="F1058" s="2">
        <v>0</v>
      </c>
      <c r="G1058" s="3">
        <f>C1058+D1058+E1058*'disclaimers, notes, CFs'!$B$13+F1058</f>
        <v>55.198</v>
      </c>
    </row>
    <row r="1059" spans="1:7" x14ac:dyDescent="0.3">
      <c r="A1059" s="5">
        <v>40543</v>
      </c>
      <c r="B1059" t="s">
        <v>131</v>
      </c>
      <c r="C1059" s="2">
        <v>8.73</v>
      </c>
      <c r="D1059" s="2">
        <v>0</v>
      </c>
      <c r="E1059" s="2">
        <v>0</v>
      </c>
      <c r="F1059" s="2">
        <v>0</v>
      </c>
      <c r="G1059" s="3">
        <f>C1059+D1059+E1059*'disclaimers, notes, CFs'!$B$13+F1059</f>
        <v>8.73</v>
      </c>
    </row>
    <row r="1060" spans="1:7" x14ac:dyDescent="0.3">
      <c r="A1060" s="5">
        <v>40543</v>
      </c>
      <c r="B1060" t="s">
        <v>176</v>
      </c>
      <c r="C1060" s="2">
        <v>30.555660000000003</v>
      </c>
      <c r="D1060" s="2">
        <v>7.3</v>
      </c>
      <c r="E1060" s="2">
        <v>0.33</v>
      </c>
      <c r="F1060" s="2">
        <v>0</v>
      </c>
      <c r="G1060" s="3">
        <f>C1060+D1060+E1060*'disclaimers, notes, CFs'!$B$13+F1060</f>
        <v>38.482660000000003</v>
      </c>
    </row>
    <row r="1061" spans="1:7" x14ac:dyDescent="0.3">
      <c r="A1061" s="5">
        <v>40543</v>
      </c>
      <c r="B1061" t="s">
        <v>142</v>
      </c>
      <c r="C1061" s="2">
        <v>120.727</v>
      </c>
      <c r="D1061" s="2">
        <v>0</v>
      </c>
      <c r="E1061" s="2">
        <v>0</v>
      </c>
      <c r="F1061" s="2">
        <v>0</v>
      </c>
      <c r="G1061" s="3">
        <f>C1061+D1061+E1061*'disclaimers, notes, CFs'!$B$13+F1061</f>
        <v>120.727</v>
      </c>
    </row>
    <row r="1062" spans="1:7" x14ac:dyDescent="0.3">
      <c r="A1062" s="5">
        <v>40543</v>
      </c>
      <c r="B1062" t="s">
        <v>177</v>
      </c>
      <c r="C1062" s="2">
        <v>11.1622</v>
      </c>
      <c r="D1062" s="2">
        <v>5.9513699999999998</v>
      </c>
      <c r="E1062" s="2">
        <v>1.2482200000000001</v>
      </c>
      <c r="F1062" s="2">
        <v>0</v>
      </c>
      <c r="G1062" s="3">
        <f>C1062+D1062+E1062*'disclaimers, notes, CFs'!$B$13+F1062</f>
        <v>19.485188000000001</v>
      </c>
    </row>
    <row r="1063" spans="1:7" x14ac:dyDescent="0.3">
      <c r="A1063" s="5">
        <v>40543</v>
      </c>
      <c r="B1063" t="s">
        <v>84</v>
      </c>
      <c r="C1063" s="2">
        <v>365.43931099999998</v>
      </c>
      <c r="D1063" s="2">
        <v>22.988</v>
      </c>
      <c r="E1063" s="2">
        <v>2.8109999999999999</v>
      </c>
      <c r="F1063" s="2">
        <v>0</v>
      </c>
      <c r="G1063" s="3">
        <f>C1063+D1063+E1063*'disclaimers, notes, CFs'!$B$13+F1063</f>
        <v>393.76821099999995</v>
      </c>
    </row>
    <row r="1064" spans="1:7" x14ac:dyDescent="0.3">
      <c r="A1064" s="5">
        <v>40543</v>
      </c>
      <c r="B1064" t="s">
        <v>113</v>
      </c>
      <c r="C1064" s="2">
        <v>53.027741999999996</v>
      </c>
      <c r="D1064" s="2">
        <v>64.456849000000005</v>
      </c>
      <c r="E1064" s="2">
        <v>9.4070890000000009</v>
      </c>
      <c r="F1064" s="2">
        <v>0</v>
      </c>
      <c r="G1064" s="3">
        <f>C1064+D1064+E1064*'disclaimers, notes, CFs'!$B$13+F1064</f>
        <v>135.35806009999999</v>
      </c>
    </row>
    <row r="1065" spans="1:7" x14ac:dyDescent="0.3">
      <c r="A1065" s="5">
        <v>40543</v>
      </c>
      <c r="B1065" t="s">
        <v>87</v>
      </c>
      <c r="C1065" s="2">
        <v>0</v>
      </c>
      <c r="D1065" s="2">
        <v>14.022761999999998</v>
      </c>
      <c r="E1065" s="2">
        <v>2.0213899999999998</v>
      </c>
      <c r="F1065" s="2">
        <v>4.5657299999999994</v>
      </c>
      <c r="G1065" s="3">
        <f>C1065+D1065+E1065*'disclaimers, notes, CFs'!$B$13+F1065</f>
        <v>22.429132999999997</v>
      </c>
    </row>
    <row r="1066" spans="1:7" x14ac:dyDescent="0.3">
      <c r="A1066" s="5">
        <v>40543</v>
      </c>
      <c r="B1066" t="s">
        <v>88</v>
      </c>
      <c r="C1066" s="2">
        <v>37.722426999999996</v>
      </c>
      <c r="D1066" s="2">
        <v>6.6332259999999996</v>
      </c>
      <c r="E1066" s="2">
        <v>1.9652620000000001</v>
      </c>
      <c r="F1066" s="2">
        <v>0</v>
      </c>
      <c r="G1066" s="3">
        <f>C1066+D1066+E1066*'disclaimers, notes, CFs'!$B$13+F1066</f>
        <v>48.089650799999994</v>
      </c>
    </row>
    <row r="1067" spans="1:7" x14ac:dyDescent="0.3">
      <c r="A1067" s="5">
        <v>40543</v>
      </c>
      <c r="B1067" t="s">
        <v>132</v>
      </c>
      <c r="C1067" s="2">
        <v>169</v>
      </c>
      <c r="D1067" s="2">
        <v>43.225297999999995</v>
      </c>
      <c r="E1067" s="2">
        <v>2.1942839999999997</v>
      </c>
      <c r="F1067" s="2">
        <v>0</v>
      </c>
      <c r="G1067" s="3">
        <f>C1067+D1067+E1067*'disclaimers, notes, CFs'!$B$13+F1067</f>
        <v>216.3944376</v>
      </c>
    </row>
    <row r="1068" spans="1:7" x14ac:dyDescent="0.3">
      <c r="A1068" s="5">
        <v>40543</v>
      </c>
      <c r="B1068" t="s">
        <v>90</v>
      </c>
      <c r="C1068" s="2">
        <v>8.1388499999999997</v>
      </c>
      <c r="D1068" s="2">
        <v>46.801600000000001</v>
      </c>
      <c r="E1068" s="2">
        <v>0</v>
      </c>
      <c r="F1068" s="2">
        <v>0</v>
      </c>
      <c r="G1068" s="3">
        <f>C1068+D1068+E1068*'disclaimers, notes, CFs'!$B$13+F1068</f>
        <v>54.940449999999998</v>
      </c>
    </row>
    <row r="1069" spans="1:7" x14ac:dyDescent="0.3">
      <c r="A1069" s="5">
        <v>40543</v>
      </c>
      <c r="B1069" t="s">
        <v>91</v>
      </c>
      <c r="C1069" s="2">
        <v>9.9412830000000003</v>
      </c>
      <c r="D1069" s="2">
        <v>1.7398909999999999</v>
      </c>
      <c r="E1069" s="2">
        <v>0.406997</v>
      </c>
      <c r="F1069" s="2">
        <v>0</v>
      </c>
      <c r="G1069" s="3">
        <f>C1069+D1069+E1069*'disclaimers, notes, CFs'!$B$13+F1069</f>
        <v>12.4544683</v>
      </c>
    </row>
    <row r="1070" spans="1:7" x14ac:dyDescent="0.3">
      <c r="A1070" s="5">
        <v>40543</v>
      </c>
      <c r="B1070" t="s">
        <v>138</v>
      </c>
      <c r="C1070" s="2">
        <v>5.0027520000000001</v>
      </c>
      <c r="D1070" s="2">
        <v>16.595234999999999</v>
      </c>
      <c r="E1070" s="2">
        <v>9.7000000000000003E-2</v>
      </c>
      <c r="F1070" s="2">
        <v>0</v>
      </c>
      <c r="G1070" s="3">
        <f>C1070+D1070+E1070*'disclaimers, notes, CFs'!$B$13+F1070</f>
        <v>21.782287</v>
      </c>
    </row>
    <row r="1071" spans="1:7" x14ac:dyDescent="0.3">
      <c r="A1071" s="5">
        <v>40543</v>
      </c>
      <c r="B1071" t="s">
        <v>133</v>
      </c>
      <c r="C1071" s="2">
        <v>24.650369999999999</v>
      </c>
      <c r="D1071" s="2">
        <v>0.86727999999999994</v>
      </c>
      <c r="E1071" s="2">
        <v>0</v>
      </c>
      <c r="F1071" s="2">
        <v>0</v>
      </c>
      <c r="G1071" s="3">
        <f>C1071+D1071+E1071*'disclaimers, notes, CFs'!$B$13+F1071</f>
        <v>25.51765</v>
      </c>
    </row>
    <row r="1072" spans="1:7" x14ac:dyDescent="0.3">
      <c r="A1072" s="5">
        <v>40543</v>
      </c>
      <c r="B1072" t="s">
        <v>143</v>
      </c>
      <c r="C1072" s="2">
        <v>22.217883</v>
      </c>
      <c r="D1072" s="2">
        <v>27.686410000000002</v>
      </c>
      <c r="E1072" s="2">
        <v>6.3832610000000001</v>
      </c>
      <c r="F1072" s="2">
        <v>2.0950000000000002</v>
      </c>
      <c r="G1072" s="3">
        <f>C1072+D1072+E1072*'disclaimers, notes, CFs'!$B$13+F1072</f>
        <v>64.127488900000003</v>
      </c>
    </row>
    <row r="1073" spans="1:8" x14ac:dyDescent="0.3">
      <c r="A1073" s="5">
        <v>40543</v>
      </c>
      <c r="B1073" t="s">
        <v>144</v>
      </c>
      <c r="C1073" s="2">
        <v>27.565849999999998</v>
      </c>
      <c r="D1073" s="2">
        <v>93.633700000000005</v>
      </c>
      <c r="E1073" s="2">
        <v>5.1736199999999997</v>
      </c>
      <c r="F1073" s="2">
        <v>0</v>
      </c>
      <c r="G1073" s="3">
        <f>C1073+D1073+E1073*'disclaimers, notes, CFs'!$B$13+F1073</f>
        <v>131.029428</v>
      </c>
    </row>
    <row r="1074" spans="1:8" x14ac:dyDescent="0.3">
      <c r="A1074" s="5">
        <v>40543</v>
      </c>
      <c r="B1074" t="s">
        <v>183</v>
      </c>
      <c r="C1074" s="2">
        <v>0.7</v>
      </c>
      <c r="D1074" s="2">
        <v>8.766</v>
      </c>
      <c r="E1074" s="2">
        <v>1.46</v>
      </c>
      <c r="F1074" s="2">
        <v>0</v>
      </c>
      <c r="G1074" s="3">
        <f>C1074+D1074+E1074*'disclaimers, notes, CFs'!$B$13+F1074</f>
        <v>12.239999999999998</v>
      </c>
    </row>
    <row r="1075" spans="1:8" x14ac:dyDescent="0.3">
      <c r="A1075" s="5">
        <v>40543</v>
      </c>
      <c r="B1075" t="s">
        <v>145</v>
      </c>
      <c r="C1075" s="2">
        <v>4.2639500000000004</v>
      </c>
      <c r="D1075" s="2">
        <v>22.970099999999999</v>
      </c>
      <c r="E1075" s="2">
        <v>6.2857799999999999</v>
      </c>
      <c r="F1075" s="2">
        <v>2.25</v>
      </c>
      <c r="G1075" s="3">
        <f>C1075+D1075+E1075*'disclaimers, notes, CFs'!$B$13+F1075</f>
        <v>41.427031999999997</v>
      </c>
    </row>
    <row r="1076" spans="1:8" x14ac:dyDescent="0.3">
      <c r="A1076" s="5">
        <v>40543</v>
      </c>
      <c r="B1076" t="s">
        <v>184</v>
      </c>
      <c r="C1076" s="2">
        <v>9.2181499999999996</v>
      </c>
      <c r="D1076" s="2">
        <v>3.15164</v>
      </c>
      <c r="E1076" s="2">
        <v>0.73667899999999997</v>
      </c>
      <c r="F1076" s="2">
        <v>0</v>
      </c>
      <c r="G1076" s="3">
        <f>C1076+D1076+E1076*'disclaimers, notes, CFs'!$B$13+F1076</f>
        <v>13.769480099999999</v>
      </c>
    </row>
    <row r="1077" spans="1:8" x14ac:dyDescent="0.3">
      <c r="A1077" s="5">
        <v>40543</v>
      </c>
      <c r="B1077" t="s">
        <v>93</v>
      </c>
      <c r="C1077" s="2">
        <v>14.826000000000001</v>
      </c>
      <c r="D1077" s="2">
        <v>0.35</v>
      </c>
      <c r="E1077" s="2">
        <v>0</v>
      </c>
      <c r="F1077" s="2">
        <v>0</v>
      </c>
      <c r="G1077" s="3">
        <f>C1077+D1077+E1077*'disclaimers, notes, CFs'!$B$13+F1077</f>
        <v>15.176</v>
      </c>
      <c r="H1077" s="4">
        <v>0.222</v>
      </c>
    </row>
    <row r="1078" spans="1:8" x14ac:dyDescent="0.3">
      <c r="A1078" s="5">
        <v>40543</v>
      </c>
      <c r="B1078" t="s">
        <v>134</v>
      </c>
      <c r="C1078" s="2">
        <v>26.802610999999999</v>
      </c>
      <c r="D1078" s="2">
        <v>13.954291000000001</v>
      </c>
      <c r="E1078" s="2">
        <v>2.7466870000000001</v>
      </c>
      <c r="F1078" s="2">
        <v>0</v>
      </c>
      <c r="G1078" s="3">
        <f>C1078+D1078+E1078*'disclaimers, notes, CFs'!$B$13+F1078</f>
        <v>45.975607299999993</v>
      </c>
    </row>
    <row r="1079" spans="1:8" x14ac:dyDescent="0.3">
      <c r="A1079" s="5">
        <v>40543</v>
      </c>
      <c r="B1079" t="s">
        <v>135</v>
      </c>
      <c r="C1079" s="2">
        <v>93.41</v>
      </c>
      <c r="D1079" s="2">
        <v>11.6762</v>
      </c>
      <c r="E1079" s="2">
        <v>1.65669</v>
      </c>
      <c r="F1079" s="2">
        <v>0</v>
      </c>
      <c r="G1079" s="3">
        <f>C1079+D1079+E1079*'disclaimers, notes, CFs'!$B$13+F1079</f>
        <v>108.23391099999999</v>
      </c>
    </row>
    <row r="1080" spans="1:8" x14ac:dyDescent="0.3">
      <c r="A1080" s="5">
        <v>40543</v>
      </c>
      <c r="B1080" t="s">
        <v>185</v>
      </c>
      <c r="C1080" s="2">
        <v>0</v>
      </c>
      <c r="D1080" s="2">
        <v>300.851</v>
      </c>
      <c r="E1080" s="2">
        <v>0</v>
      </c>
      <c r="F1080" s="2">
        <v>18.922499999999999</v>
      </c>
      <c r="G1080" s="3">
        <f>C1080+D1080+E1080*'disclaimers, notes, CFs'!$B$13+F1080</f>
        <v>319.77350000000001</v>
      </c>
    </row>
    <row r="1081" spans="1:8" x14ac:dyDescent="0.3">
      <c r="A1081" s="5">
        <v>40543</v>
      </c>
      <c r="B1081" t="s">
        <v>94</v>
      </c>
      <c r="C1081" s="2">
        <v>377.22850399999999</v>
      </c>
      <c r="D1081" s="2">
        <v>106.595534</v>
      </c>
      <c r="E1081" s="2">
        <v>10.54</v>
      </c>
      <c r="F1081" s="2">
        <v>0</v>
      </c>
      <c r="G1081" s="3">
        <f>C1081+D1081+E1081*'disclaimers, notes, CFs'!$B$13+F1081</f>
        <v>503.85003799999998</v>
      </c>
    </row>
    <row r="1082" spans="1:8" x14ac:dyDescent="0.3">
      <c r="A1082" s="5">
        <v>40543</v>
      </c>
      <c r="B1082" t="s">
        <v>114</v>
      </c>
      <c r="C1082" s="2">
        <v>52.571749999999994</v>
      </c>
      <c r="D1082" s="2">
        <v>11.770545</v>
      </c>
      <c r="E1082" s="2">
        <v>1.5022070000000001</v>
      </c>
      <c r="F1082" s="2">
        <v>0</v>
      </c>
      <c r="G1082" s="3">
        <f>C1082+D1082+E1082*'disclaimers, notes, CFs'!$B$13+F1082</f>
        <v>67.196488299999999</v>
      </c>
    </row>
    <row r="1083" spans="1:8" x14ac:dyDescent="0.3">
      <c r="A1083" s="5">
        <v>40543</v>
      </c>
      <c r="B1083" t="s">
        <v>115</v>
      </c>
      <c r="C1083" s="2">
        <v>28.375337999999999</v>
      </c>
      <c r="D1083" s="2">
        <v>0.37520299999999995</v>
      </c>
      <c r="E1083" s="2">
        <v>9.7247E-2</v>
      </c>
      <c r="F1083" s="2">
        <v>0</v>
      </c>
      <c r="G1083" s="3">
        <f>C1083+D1083+E1083*'disclaimers, notes, CFs'!$B$13+F1083</f>
        <v>28.935310299999998</v>
      </c>
    </row>
    <row r="1084" spans="1:8" x14ac:dyDescent="0.3">
      <c r="A1084" s="5">
        <v>40543</v>
      </c>
      <c r="B1084" t="s">
        <v>186</v>
      </c>
      <c r="C1084" s="2">
        <v>3.9968900000000001</v>
      </c>
      <c r="D1084" s="2">
        <v>4.4681600000000001</v>
      </c>
      <c r="E1084" s="2">
        <v>0</v>
      </c>
      <c r="F1084" s="2">
        <v>0</v>
      </c>
      <c r="G1084" s="3">
        <f>C1084+D1084+E1084*'disclaimers, notes, CFs'!$B$13+F1084</f>
        <v>8.4650499999999997</v>
      </c>
    </row>
    <row r="1085" spans="1:8" x14ac:dyDescent="0.3">
      <c r="A1085" s="5">
        <v>40543</v>
      </c>
      <c r="B1085" t="s">
        <v>187</v>
      </c>
      <c r="C1085" s="2">
        <v>1.07528</v>
      </c>
      <c r="D1085" s="2">
        <v>4.9176900000000003</v>
      </c>
      <c r="E1085" s="2">
        <v>0.31316300000000002</v>
      </c>
      <c r="F1085" s="2">
        <v>0</v>
      </c>
      <c r="G1085" s="3">
        <f>C1085+D1085+E1085*'disclaimers, notes, CFs'!$B$13+F1085</f>
        <v>6.5879797000000009</v>
      </c>
    </row>
    <row r="1086" spans="1:8" x14ac:dyDescent="0.3">
      <c r="A1086" s="5">
        <v>40543</v>
      </c>
      <c r="B1086" t="s">
        <v>188</v>
      </c>
      <c r="C1086" s="2">
        <v>15.004710000000001</v>
      </c>
      <c r="D1086" s="2">
        <v>0.32320699999999997</v>
      </c>
      <c r="E1086" s="2">
        <v>0</v>
      </c>
      <c r="F1086" s="2">
        <v>0</v>
      </c>
      <c r="G1086" s="3">
        <f>C1086+D1086+E1086*'disclaimers, notes, CFs'!$B$13+F1086</f>
        <v>15.327917000000001</v>
      </c>
    </row>
    <row r="1087" spans="1:8" x14ac:dyDescent="0.3">
      <c r="A1087" s="5">
        <v>40543</v>
      </c>
      <c r="B1087" t="s">
        <v>149</v>
      </c>
      <c r="C1087" s="2">
        <v>0</v>
      </c>
      <c r="D1087" s="2">
        <v>7.1040600000000005</v>
      </c>
      <c r="E1087" s="2">
        <v>2.4151950000000002</v>
      </c>
      <c r="F1087" s="2">
        <v>5.9495800000000001</v>
      </c>
      <c r="G1087" s="3">
        <f>C1087+D1087+E1087*'disclaimers, notes, CFs'!$B$13+F1087</f>
        <v>17.6425105</v>
      </c>
    </row>
    <row r="1088" spans="1:8" x14ac:dyDescent="0.3">
      <c r="A1088" s="5">
        <v>40543</v>
      </c>
      <c r="B1088" t="s">
        <v>190</v>
      </c>
      <c r="C1088" s="2">
        <v>16.453000000000003</v>
      </c>
      <c r="D1088" s="2">
        <v>42.074439999999996</v>
      </c>
      <c r="E1088" s="2">
        <v>5.4980010000000004</v>
      </c>
      <c r="F1088" s="2">
        <v>0</v>
      </c>
      <c r="G1088" s="3">
        <f>C1088+D1088+E1088*'disclaimers, notes, CFs'!$B$13+F1088</f>
        <v>68.973641900000004</v>
      </c>
    </row>
    <row r="1089" spans="1:8" x14ac:dyDescent="0.3">
      <c r="A1089" s="5">
        <v>40543</v>
      </c>
      <c r="B1089" t="s">
        <v>150</v>
      </c>
      <c r="C1089" s="2">
        <v>2.041836</v>
      </c>
      <c r="D1089" s="2">
        <v>9.1387800000000006</v>
      </c>
      <c r="E1089" s="2">
        <v>0</v>
      </c>
      <c r="F1089" s="2">
        <v>0</v>
      </c>
      <c r="G1089" s="3">
        <f>C1089+D1089+E1089*'disclaimers, notes, CFs'!$B$13+F1089</f>
        <v>11.180616000000001</v>
      </c>
    </row>
    <row r="1090" spans="1:8" x14ac:dyDescent="0.3">
      <c r="A1090" s="5">
        <v>40543</v>
      </c>
      <c r="B1090" t="s">
        <v>96</v>
      </c>
      <c r="C1090" s="2">
        <v>0</v>
      </c>
      <c r="D1090" s="2">
        <v>125.53400000000001</v>
      </c>
      <c r="E1090" s="2">
        <v>8.8739399999999993</v>
      </c>
      <c r="F1090" s="2">
        <v>30.486000000000001</v>
      </c>
      <c r="G1090" s="3">
        <f>C1090+D1090+E1090*'disclaimers, notes, CFs'!$B$13+F1090</f>
        <v>172.88048599999999</v>
      </c>
    </row>
    <row r="1091" spans="1:8" x14ac:dyDescent="0.3">
      <c r="A1091" s="5">
        <v>40543</v>
      </c>
      <c r="B1091" t="s">
        <v>97</v>
      </c>
      <c r="C1091" s="2">
        <v>0</v>
      </c>
      <c r="D1091" s="2">
        <v>65.617599999999996</v>
      </c>
      <c r="E1091" s="2">
        <v>13.061899</v>
      </c>
      <c r="F1091" s="2">
        <v>26.632185999999997</v>
      </c>
      <c r="G1091" s="3">
        <f>C1091+D1091+E1091*'disclaimers, notes, CFs'!$B$13+F1091</f>
        <v>117.0673941</v>
      </c>
    </row>
    <row r="1092" spans="1:8" x14ac:dyDescent="0.3">
      <c r="A1092" s="5">
        <v>40543</v>
      </c>
      <c r="B1092" t="s">
        <v>98</v>
      </c>
      <c r="C1092" s="2">
        <v>241.2</v>
      </c>
      <c r="D1092" s="2">
        <v>6.5441799999999999</v>
      </c>
      <c r="E1092" s="2">
        <v>4.6994899999999999</v>
      </c>
      <c r="F1092" s="2">
        <v>0</v>
      </c>
      <c r="G1092" s="3">
        <f>C1092+D1092+E1092*'disclaimers, notes, CFs'!$B$13+F1092</f>
        <v>256.67321099999998</v>
      </c>
    </row>
    <row r="1093" spans="1:8" x14ac:dyDescent="0.3">
      <c r="A1093" s="5">
        <v>40543</v>
      </c>
      <c r="B1093" t="s">
        <v>146</v>
      </c>
      <c r="C1093" s="2">
        <v>0</v>
      </c>
      <c r="D1093" s="2">
        <v>160.57101</v>
      </c>
      <c r="E1093" s="2">
        <v>6.4028120000000008</v>
      </c>
      <c r="F1093" s="2">
        <v>18.123190000000001</v>
      </c>
      <c r="G1093" s="3">
        <f>C1093+D1093+E1093*'disclaimers, notes, CFs'!$B$13+F1093</f>
        <v>190.85954279999999</v>
      </c>
    </row>
    <row r="1094" spans="1:8" x14ac:dyDescent="0.3">
      <c r="A1094" s="5">
        <v>40543</v>
      </c>
      <c r="B1094" t="s">
        <v>99</v>
      </c>
      <c r="C1094" s="2">
        <v>567.29848200000004</v>
      </c>
      <c r="D1094" s="2">
        <v>78.777920000000009</v>
      </c>
      <c r="E1094" s="2">
        <v>19.719882999999999</v>
      </c>
      <c r="F1094" s="2">
        <v>0.96893499999999999</v>
      </c>
      <c r="G1094" s="3">
        <f>C1094+D1094+E1094*'disclaimers, notes, CFs'!$B$13+F1094</f>
        <v>684.51311470000007</v>
      </c>
      <c r="H1094" s="4">
        <v>0.85468690000000003</v>
      </c>
    </row>
    <row r="1095" spans="1:8" x14ac:dyDescent="0.3">
      <c r="A1095" s="5">
        <v>40543</v>
      </c>
      <c r="B1095" t="s">
        <v>100</v>
      </c>
      <c r="C1095" s="2">
        <v>39.387799999999999</v>
      </c>
      <c r="D1095" s="2">
        <v>2.0662400000000001</v>
      </c>
      <c r="E1095" s="2">
        <v>1.07057</v>
      </c>
      <c r="F1095" s="2">
        <v>0</v>
      </c>
      <c r="G1095" s="3">
        <f>C1095+D1095+E1095*'disclaimers, notes, CFs'!$B$13+F1095</f>
        <v>43.488123000000002</v>
      </c>
    </row>
    <row r="1096" spans="1:8" x14ac:dyDescent="0.3">
      <c r="A1096" s="5">
        <v>40543</v>
      </c>
      <c r="B1096" t="s">
        <v>101</v>
      </c>
      <c r="C1096" s="2">
        <v>36.817900000000002</v>
      </c>
      <c r="D1096" s="2">
        <v>3.9428200000000002</v>
      </c>
      <c r="E1096" s="2">
        <v>2.0793300000000001</v>
      </c>
      <c r="F1096" s="2">
        <v>0</v>
      </c>
      <c r="G1096" s="3">
        <f>C1096+D1096+E1096*'disclaimers, notes, CFs'!$B$13+F1096</f>
        <v>44.711447</v>
      </c>
    </row>
    <row r="1097" spans="1:8" x14ac:dyDescent="0.3">
      <c r="A1097" s="5">
        <v>40543</v>
      </c>
      <c r="B1097" t="s">
        <v>136</v>
      </c>
      <c r="C1097" s="2">
        <v>10.718</v>
      </c>
      <c r="D1097" s="2">
        <v>0</v>
      </c>
      <c r="E1097" s="2">
        <v>0</v>
      </c>
      <c r="F1097" s="2">
        <v>0</v>
      </c>
      <c r="G1097" s="3">
        <f>C1097+D1097+E1097*'disclaimers, notes, CFs'!$B$13+F1097</f>
        <v>10.718</v>
      </c>
    </row>
    <row r="1098" spans="1:8" x14ac:dyDescent="0.3">
      <c r="A1098" s="5">
        <v>40543</v>
      </c>
      <c r="B1098" t="s">
        <v>140</v>
      </c>
      <c r="C1098" s="2">
        <v>8.9129500000000004</v>
      </c>
      <c r="D1098" s="2">
        <v>2.03667</v>
      </c>
      <c r="E1098" s="2">
        <v>0.26889999999999997</v>
      </c>
      <c r="F1098" s="2">
        <v>0</v>
      </c>
      <c r="G1098" s="3">
        <f>C1098+D1098+E1098*'disclaimers, notes, CFs'!$B$13+F1098</f>
        <v>11.460529999999999</v>
      </c>
    </row>
    <row r="1099" spans="1:8" x14ac:dyDescent="0.3">
      <c r="A1099" s="5">
        <v>40543</v>
      </c>
      <c r="B1099" t="s">
        <v>193</v>
      </c>
      <c r="C1099" s="2">
        <v>0.26600000000000001</v>
      </c>
      <c r="D1099" s="2">
        <v>1.9944E-2</v>
      </c>
      <c r="E1099" s="2">
        <v>0.243197</v>
      </c>
      <c r="F1099" s="2">
        <v>0</v>
      </c>
      <c r="G1099" s="3">
        <f>C1099+D1099+E1099*'disclaimers, notes, CFs'!$B$13+F1099</f>
        <v>0.74801830000000002</v>
      </c>
    </row>
    <row r="1100" spans="1:8" x14ac:dyDescent="0.3">
      <c r="A1100" s="5">
        <v>40543</v>
      </c>
      <c r="B1100" t="s">
        <v>102</v>
      </c>
      <c r="C1100" s="2">
        <v>24.408190000000001</v>
      </c>
      <c r="D1100" s="2">
        <v>10.938524000000001</v>
      </c>
      <c r="E1100" s="2">
        <v>1.19052</v>
      </c>
      <c r="F1100" s="2">
        <v>0</v>
      </c>
      <c r="G1100" s="3">
        <f>C1100+D1100+E1100*'disclaimers, notes, CFs'!$B$13+F1100</f>
        <v>37.608702000000008</v>
      </c>
    </row>
    <row r="1101" spans="1:8" x14ac:dyDescent="0.3">
      <c r="A1101" s="5">
        <v>40543</v>
      </c>
      <c r="B1101" t="s">
        <v>103</v>
      </c>
      <c r="C1101" s="2">
        <v>59.712760000000003</v>
      </c>
      <c r="D1101" s="2">
        <v>5.3177089999999998</v>
      </c>
      <c r="E1101" s="2">
        <v>1.7263999999999999</v>
      </c>
      <c r="F1101" s="2">
        <v>0</v>
      </c>
      <c r="G1101" s="3">
        <f>C1101+D1101+E1101*'disclaimers, notes, CFs'!$B$13+F1101</f>
        <v>68.310628999999992</v>
      </c>
    </row>
    <row r="1102" spans="1:8" x14ac:dyDescent="0.3">
      <c r="A1102" s="5">
        <v>40543</v>
      </c>
      <c r="B1102" t="s">
        <v>105</v>
      </c>
      <c r="C1102" s="2">
        <v>250.017</v>
      </c>
      <c r="D1102" s="2">
        <v>1330.7260000000001</v>
      </c>
      <c r="E1102" s="2">
        <v>25.65699</v>
      </c>
      <c r="F1102" s="2">
        <v>1.5980000000000001</v>
      </c>
      <c r="G1102" s="3">
        <f>C1102+D1102+E1102*'disclaimers, notes, CFs'!$B$13+F1102</f>
        <v>1631.089281</v>
      </c>
    </row>
    <row r="1103" spans="1:8" x14ac:dyDescent="0.3">
      <c r="A1103" s="5">
        <v>40543</v>
      </c>
      <c r="B1103" t="s">
        <v>194</v>
      </c>
      <c r="C1103" s="2">
        <v>0</v>
      </c>
      <c r="D1103" s="2">
        <v>4.42</v>
      </c>
      <c r="E1103" s="2">
        <v>0</v>
      </c>
      <c r="F1103" s="2">
        <v>1.3399999999999999</v>
      </c>
      <c r="G1103" s="3">
        <f>C1103+D1103+E1103*'disclaimers, notes, CFs'!$B$13+F1103</f>
        <v>5.76</v>
      </c>
    </row>
    <row r="1104" spans="1:8" x14ac:dyDescent="0.3">
      <c r="A1104" s="5">
        <v>40543</v>
      </c>
      <c r="B1104" t="s">
        <v>147</v>
      </c>
      <c r="C1104" s="2">
        <v>3.2610000000000001</v>
      </c>
      <c r="D1104" s="2">
        <v>18.010999999999999</v>
      </c>
      <c r="E1104" s="2">
        <v>0.18429999999999999</v>
      </c>
      <c r="F1104" s="2">
        <v>0</v>
      </c>
      <c r="G1104" s="3">
        <f>C1104+D1104+E1104*'disclaimers, notes, CFs'!$B$13+F1104</f>
        <v>21.622169999999997</v>
      </c>
    </row>
    <row r="1105" spans="1:7" x14ac:dyDescent="0.3">
      <c r="A1105" s="5">
        <v>40543</v>
      </c>
      <c r="B1105" t="s">
        <v>195</v>
      </c>
      <c r="C1105" s="2">
        <v>31.390430000000002</v>
      </c>
      <c r="D1105" s="2">
        <v>37.067599999999999</v>
      </c>
      <c r="E1105" s="2">
        <v>4.2327599999999999</v>
      </c>
      <c r="F1105" s="2">
        <v>0</v>
      </c>
      <c r="G1105" s="3">
        <f>C1105+D1105+E1105*'disclaimers, notes, CFs'!$B$13+F1105</f>
        <v>76.500274000000005</v>
      </c>
    </row>
    <row r="1106" spans="1:7" x14ac:dyDescent="0.3">
      <c r="A1106" s="5">
        <v>40543</v>
      </c>
      <c r="B1106" t="s">
        <v>106</v>
      </c>
      <c r="C1106" s="2">
        <v>92.307517000000004</v>
      </c>
      <c r="D1106" s="2">
        <v>3.8561399999999999</v>
      </c>
      <c r="E1106" s="2">
        <v>3.4604890000000004</v>
      </c>
      <c r="F1106" s="2">
        <v>0</v>
      </c>
      <c r="G1106" s="3">
        <f>C1106+D1106+E1106*'disclaimers, notes, CFs'!$B$13+F1106</f>
        <v>102.73858610000001</v>
      </c>
    </row>
    <row r="1107" spans="1:7" x14ac:dyDescent="0.3">
      <c r="A1107" s="5">
        <v>40543</v>
      </c>
      <c r="B1107" t="s">
        <v>196</v>
      </c>
      <c r="C1107" s="2">
        <v>6.9949999999999992</v>
      </c>
      <c r="D1107" s="2">
        <v>7.3000000000000009E-2</v>
      </c>
      <c r="E1107" s="2">
        <v>9.6000000000000009E-3</v>
      </c>
      <c r="F1107" s="2">
        <v>0</v>
      </c>
      <c r="G1107" s="3">
        <f>C1107+D1107+E1107*'disclaimers, notes, CFs'!$B$13+F1107</f>
        <v>7.0862399999999992</v>
      </c>
    </row>
    <row r="1108" spans="1:7" x14ac:dyDescent="0.3">
      <c r="A1108" s="5">
        <v>40543</v>
      </c>
      <c r="B1108" t="s">
        <v>148</v>
      </c>
      <c r="C1108" s="2">
        <v>2.2999999999999998</v>
      </c>
      <c r="D1108" s="2">
        <v>2.3001499999999999</v>
      </c>
      <c r="E1108" s="2">
        <v>0</v>
      </c>
      <c r="F1108" s="2">
        <v>0</v>
      </c>
      <c r="G1108" s="3">
        <f>C1108+D1108+E1108*'disclaimers, notes, CFs'!$B$13+F1108</f>
        <v>4.6001499999999993</v>
      </c>
    </row>
    <row r="1109" spans="1:7" x14ac:dyDescent="0.3">
      <c r="A1109" s="5">
        <v>40543</v>
      </c>
      <c r="B1109" t="s">
        <v>107</v>
      </c>
      <c r="C1109" s="2">
        <v>145.47385</v>
      </c>
      <c r="D1109" s="2">
        <v>26.899229999999999</v>
      </c>
      <c r="E1109" s="2">
        <v>5.4217040000000001</v>
      </c>
      <c r="F1109" s="2">
        <v>0</v>
      </c>
      <c r="G1109" s="3">
        <f>C1109+D1109+E1109*'disclaimers, notes, CFs'!$B$13+F1109</f>
        <v>182.67431759999999</v>
      </c>
    </row>
    <row r="1110" spans="1:7" x14ac:dyDescent="0.3">
      <c r="A1110" s="5">
        <v>40543</v>
      </c>
      <c r="B1110" t="s">
        <v>108</v>
      </c>
      <c r="C1110" s="2">
        <v>16.530200000000001</v>
      </c>
      <c r="D1110" s="2">
        <v>0</v>
      </c>
      <c r="E1110" s="2">
        <v>0</v>
      </c>
      <c r="F1110" s="2">
        <v>0</v>
      </c>
      <c r="G1110" s="3">
        <f>C1110+D1110+E1110*'disclaimers, notes, CFs'!$B$13+F1110</f>
        <v>16.530200000000001</v>
      </c>
    </row>
    <row r="1111" spans="1:7" x14ac:dyDescent="0.3">
      <c r="A1111" s="5">
        <v>40543</v>
      </c>
      <c r="B1111" t="s">
        <v>198</v>
      </c>
      <c r="C1111" s="2">
        <v>1.7000000000000002</v>
      </c>
      <c r="D1111" s="2">
        <v>9.4</v>
      </c>
      <c r="E1111" s="2">
        <v>0.52</v>
      </c>
      <c r="F1111" s="2">
        <v>0</v>
      </c>
      <c r="G1111" s="3">
        <f>C1111+D1111+E1111*'disclaimers, notes, CFs'!$B$13+F1111</f>
        <v>12.088000000000001</v>
      </c>
    </row>
    <row r="1112" spans="1:7" x14ac:dyDescent="0.3">
      <c r="A1112" s="5">
        <v>40543</v>
      </c>
      <c r="B1112" t="s">
        <v>219</v>
      </c>
      <c r="C1112" s="2">
        <v>3.58</v>
      </c>
      <c r="D1112" s="2">
        <v>8.74</v>
      </c>
      <c r="E1112" s="2">
        <v>0.4</v>
      </c>
      <c r="F1112" s="2">
        <v>0</v>
      </c>
      <c r="G1112" s="3">
        <f>C1112+D1112+E1112*'disclaimers, notes, CFs'!$B$13+F1112</f>
        <v>13.08</v>
      </c>
    </row>
    <row r="1113" spans="1:7" x14ac:dyDescent="0.3">
      <c r="A1113" s="5">
        <v>40543</v>
      </c>
      <c r="B1113" t="s">
        <v>109</v>
      </c>
      <c r="C1113" s="2">
        <v>54.773756999999996</v>
      </c>
      <c r="D1113" s="2">
        <v>5.5628700000000002</v>
      </c>
      <c r="E1113" s="2">
        <v>1.9663900000000001</v>
      </c>
      <c r="F1113" s="2">
        <v>0</v>
      </c>
      <c r="G1113" s="3">
        <f>C1113+D1113+E1113*'disclaimers, notes, CFs'!$B$13+F1113</f>
        <v>64.072767999999996</v>
      </c>
    </row>
    <row r="1114" spans="1:7" x14ac:dyDescent="0.3">
      <c r="A1114" s="5">
        <v>40543</v>
      </c>
      <c r="B1114" t="s">
        <v>110</v>
      </c>
      <c r="C1114" s="2">
        <v>58.720000000000006</v>
      </c>
      <c r="D1114" s="2">
        <v>1.417551</v>
      </c>
      <c r="E1114" s="2">
        <v>0.98554900000000001</v>
      </c>
      <c r="F1114" s="2">
        <v>0</v>
      </c>
      <c r="G1114" s="3">
        <f>C1114+D1114+E1114*'disclaimers, notes, CFs'!$B$13+F1114</f>
        <v>62.010094100000011</v>
      </c>
    </row>
    <row r="1115" spans="1:7" x14ac:dyDescent="0.3">
      <c r="A1115" s="5">
        <v>40543</v>
      </c>
      <c r="B1115" t="s">
        <v>199</v>
      </c>
      <c r="C1115" s="2">
        <v>8.3000000000000007</v>
      </c>
      <c r="D1115" s="2">
        <v>0</v>
      </c>
      <c r="E1115" s="2">
        <v>0</v>
      </c>
      <c r="F1115" s="2">
        <v>0</v>
      </c>
      <c r="G1115" s="3">
        <f>C1115+D1115+E1115*'disclaimers, notes, CFs'!$B$13+F1115</f>
        <v>8.3000000000000007</v>
      </c>
    </row>
    <row r="1116" spans="1:7" x14ac:dyDescent="0.3">
      <c r="A1116" s="5">
        <v>40543</v>
      </c>
      <c r="B1116" t="s">
        <v>117</v>
      </c>
      <c r="C1116" s="2">
        <v>30.437840000000001</v>
      </c>
      <c r="D1116" s="2">
        <v>48.728523999999993</v>
      </c>
      <c r="E1116" s="2">
        <v>6.1331880000000005</v>
      </c>
      <c r="F1116" s="2">
        <v>0</v>
      </c>
      <c r="G1116" s="3">
        <f>C1116+D1116+E1116*'disclaimers, notes, CFs'!$B$13+F1116</f>
        <v>90.819421199999994</v>
      </c>
    </row>
    <row r="1117" spans="1:7" x14ac:dyDescent="0.3">
      <c r="A1117" s="5">
        <v>40543</v>
      </c>
      <c r="B1117" t="s">
        <v>201</v>
      </c>
      <c r="C1117" s="2">
        <v>6.4119700000000002</v>
      </c>
      <c r="D1117" s="2">
        <v>0.73229100000000003</v>
      </c>
      <c r="E1117" s="2">
        <v>0</v>
      </c>
      <c r="F1117" s="2">
        <v>0</v>
      </c>
      <c r="G1117" s="3">
        <f>C1117+D1117+E1117*'disclaimers, notes, CFs'!$B$13+F1117</f>
        <v>7.1442610000000002</v>
      </c>
    </row>
    <row r="1118" spans="1:7" x14ac:dyDescent="0.3">
      <c r="A1118" s="5">
        <v>40543</v>
      </c>
      <c r="B1118" t="s">
        <v>220</v>
      </c>
      <c r="C1118" s="2">
        <v>8.1447699999999994</v>
      </c>
      <c r="D1118" s="2">
        <v>0.67037999999999998</v>
      </c>
      <c r="E1118" s="2">
        <v>0.135716</v>
      </c>
      <c r="F1118" s="2">
        <v>8.0032000000000006E-2</v>
      </c>
      <c r="G1118" s="3">
        <f>C1118+D1118+E1118*'disclaimers, notes, CFs'!$B$13+F1118</f>
        <v>9.1530423999999986</v>
      </c>
    </row>
    <row r="1119" spans="1:7" x14ac:dyDescent="0.3">
      <c r="A1119" s="5">
        <v>40543</v>
      </c>
      <c r="B1119" t="s">
        <v>111</v>
      </c>
      <c r="C1119" s="2">
        <v>19.957000000000001</v>
      </c>
      <c r="D1119" s="2">
        <v>0</v>
      </c>
      <c r="E1119" s="2">
        <v>0</v>
      </c>
      <c r="F1119" s="2">
        <v>0</v>
      </c>
      <c r="G1119" s="3">
        <f>C1119+D1119+E1119*'disclaimers, notes, CFs'!$B$13+F1119</f>
        <v>19.957000000000001</v>
      </c>
    </row>
    <row r="1120" spans="1:7" x14ac:dyDescent="0.3">
      <c r="A1120" s="5">
        <v>40543</v>
      </c>
      <c r="B1120" t="s">
        <v>221</v>
      </c>
      <c r="C1120" s="2">
        <v>0.35028799999999999</v>
      </c>
      <c r="D1120" s="2">
        <v>1.78515</v>
      </c>
      <c r="E1120" s="2">
        <v>0.30546499999999999</v>
      </c>
      <c r="F1120" s="2">
        <v>0</v>
      </c>
      <c r="G1120" s="3">
        <f>C1120+D1120+E1120*'disclaimers, notes, CFs'!$B$13+F1120</f>
        <v>2.7158215000000001</v>
      </c>
    </row>
    <row r="1121" spans="1:8" x14ac:dyDescent="0.3">
      <c r="A1121" s="5">
        <v>40543</v>
      </c>
      <c r="B1121" t="s">
        <v>137</v>
      </c>
      <c r="C1121" s="2">
        <v>100.77050999999999</v>
      </c>
      <c r="D1121" s="2">
        <v>188.31299999999999</v>
      </c>
      <c r="E1121" s="2">
        <v>35.967040000000004</v>
      </c>
      <c r="F1121" s="2">
        <v>16.05</v>
      </c>
      <c r="G1121" s="3">
        <f>C1121+D1121+E1121*'disclaimers, notes, CFs'!$B$13+F1121</f>
        <v>373.47088600000001</v>
      </c>
    </row>
    <row r="1122" spans="1:8" x14ac:dyDescent="0.3">
      <c r="A1122" s="1">
        <v>40908</v>
      </c>
      <c r="B1122" t="s">
        <v>162</v>
      </c>
      <c r="C1122" s="2">
        <v>1.4088540000000001</v>
      </c>
      <c r="D1122" s="2">
        <v>5.0617580000000002</v>
      </c>
      <c r="E1122" s="2">
        <v>1.083796</v>
      </c>
      <c r="F1122" s="2">
        <v>0</v>
      </c>
      <c r="G1122" s="3">
        <f>C1122+D1122+E1122*'disclaimers, notes, CFs'!$B$13+F1122</f>
        <v>8.529824399999999</v>
      </c>
    </row>
    <row r="1123" spans="1:8" x14ac:dyDescent="0.3">
      <c r="A1123" s="5">
        <v>40908</v>
      </c>
      <c r="B1123" t="s">
        <v>163</v>
      </c>
      <c r="C1123" s="2">
        <v>38.896039999999999</v>
      </c>
      <c r="D1123" s="2">
        <v>6.8141699999999998</v>
      </c>
      <c r="E1123" s="2">
        <v>0</v>
      </c>
      <c r="F1123" s="2">
        <v>0</v>
      </c>
      <c r="G1123" s="3">
        <f>C1123+D1123+E1123*'disclaimers, notes, CFs'!$B$13+F1123</f>
        <v>45.710209999999996</v>
      </c>
    </row>
    <row r="1124" spans="1:8" x14ac:dyDescent="0.3">
      <c r="A1124" s="1">
        <v>40908</v>
      </c>
      <c r="B1124" t="s">
        <v>164</v>
      </c>
      <c r="C1124" s="2">
        <v>0.31498599999999999</v>
      </c>
      <c r="D1124" s="2">
        <v>1.40042</v>
      </c>
      <c r="E1124" s="2">
        <v>0</v>
      </c>
      <c r="F1124" s="2">
        <v>0</v>
      </c>
      <c r="G1124" s="3">
        <f>C1124+D1124+E1124*'disclaimers, notes, CFs'!$B$13+F1124</f>
        <v>1.715406</v>
      </c>
    </row>
    <row r="1125" spans="1:8" x14ac:dyDescent="0.3">
      <c r="A1125" s="5">
        <v>40908</v>
      </c>
      <c r="B1125" t="s">
        <v>112</v>
      </c>
      <c r="C1125" s="2">
        <v>71.27924400000002</v>
      </c>
      <c r="D1125" s="2">
        <v>1.6111360000000001</v>
      </c>
      <c r="E1125" s="2">
        <v>0</v>
      </c>
      <c r="F1125" s="2">
        <v>0</v>
      </c>
      <c r="G1125" s="3">
        <f>C1125+D1125+E1125*'disclaimers, notes, CFs'!$B$13+F1125</f>
        <v>72.890380000000022</v>
      </c>
    </row>
    <row r="1126" spans="1:8" x14ac:dyDescent="0.3">
      <c r="A1126" s="1">
        <v>40908</v>
      </c>
      <c r="B1126" t="s">
        <v>165</v>
      </c>
      <c r="C1126" s="2">
        <v>0.864255</v>
      </c>
      <c r="D1126" s="2">
        <v>2.1080999999999999E-2</v>
      </c>
      <c r="E1126" s="2">
        <v>0</v>
      </c>
      <c r="F1126" s="2">
        <v>0</v>
      </c>
      <c r="G1126" s="3">
        <f>C1126+D1126+E1126*'disclaimers, notes, CFs'!$B$13+F1126</f>
        <v>0.88533600000000001</v>
      </c>
      <c r="H1126" s="4">
        <v>0.18</v>
      </c>
    </row>
    <row r="1127" spans="1:8" x14ac:dyDescent="0.3">
      <c r="A1127" s="5">
        <v>40908</v>
      </c>
      <c r="B1127" t="s">
        <v>79</v>
      </c>
      <c r="C1127" s="2">
        <v>58.560654</v>
      </c>
      <c r="D1127" s="2">
        <v>4.2974889999999997</v>
      </c>
      <c r="E1127" s="2">
        <v>1.464</v>
      </c>
      <c r="F1127" s="2">
        <v>0</v>
      </c>
      <c r="G1127" s="3">
        <f>C1127+D1127+E1127*'disclaimers, notes, CFs'!$B$13+F1127</f>
        <v>65.639742999999996</v>
      </c>
    </row>
    <row r="1128" spans="1:8" x14ac:dyDescent="0.3">
      <c r="A1128" s="1">
        <v>40908</v>
      </c>
      <c r="B1128" t="s">
        <v>166</v>
      </c>
      <c r="C1128" s="2">
        <v>3.2</v>
      </c>
      <c r="D1128" s="2">
        <v>0</v>
      </c>
      <c r="E1128" s="2">
        <v>0</v>
      </c>
      <c r="F1128" s="2">
        <v>0</v>
      </c>
      <c r="G1128" s="3">
        <f>C1128+D1128+E1128*'disclaimers, notes, CFs'!$B$13+F1128</f>
        <v>3.2</v>
      </c>
    </row>
    <row r="1129" spans="1:8" x14ac:dyDescent="0.3">
      <c r="A1129" s="5">
        <v>40908</v>
      </c>
      <c r="B1129" t="s">
        <v>130</v>
      </c>
      <c r="C1129" s="2">
        <v>143.011</v>
      </c>
      <c r="D1129" s="2">
        <v>1.5491699999999999</v>
      </c>
      <c r="E1129" s="2">
        <v>2.6298400000000002</v>
      </c>
      <c r="F1129" s="2">
        <v>0</v>
      </c>
      <c r="G1129" s="3">
        <f>C1129+D1129+E1129*'disclaimers, notes, CFs'!$B$13+F1129</f>
        <v>149.55686600000001</v>
      </c>
    </row>
    <row r="1130" spans="1:8" x14ac:dyDescent="0.3">
      <c r="A1130" s="1">
        <v>40908</v>
      </c>
      <c r="B1130" t="s">
        <v>1</v>
      </c>
      <c r="C1130" s="2">
        <v>552.70820000000003</v>
      </c>
      <c r="D1130" s="2">
        <v>162.09693999999999</v>
      </c>
      <c r="E1130" s="2">
        <v>14.915488</v>
      </c>
      <c r="F1130" s="2">
        <v>0</v>
      </c>
      <c r="G1130" s="3">
        <f>C1130+D1130+E1130*'disclaimers, notes, CFs'!$B$13+F1130</f>
        <v>743.1445672000001</v>
      </c>
    </row>
    <row r="1131" spans="1:8" x14ac:dyDescent="0.3">
      <c r="A1131" s="5">
        <v>40908</v>
      </c>
      <c r="B1131" t="s">
        <v>80</v>
      </c>
      <c r="C1131" s="2">
        <v>134.77269999999999</v>
      </c>
      <c r="D1131" s="2">
        <v>44.066310000000001</v>
      </c>
      <c r="E1131" s="2">
        <v>4.0925829999999994</v>
      </c>
      <c r="F1131" s="2">
        <v>0</v>
      </c>
      <c r="G1131" s="3">
        <f>C1131+D1131+E1131*'disclaimers, notes, CFs'!$B$13+F1131</f>
        <v>186.61491769999998</v>
      </c>
    </row>
    <row r="1132" spans="1:8" x14ac:dyDescent="0.3">
      <c r="A1132" s="1">
        <v>40908</v>
      </c>
      <c r="B1132" t="s">
        <v>81</v>
      </c>
      <c r="C1132" s="2">
        <v>11.341544000000001</v>
      </c>
      <c r="D1132" s="2">
        <v>5.8854299999999995</v>
      </c>
      <c r="E1132" s="2">
        <v>0.64735199999999993</v>
      </c>
      <c r="F1132" s="2">
        <v>0</v>
      </c>
      <c r="G1132" s="3">
        <f>C1132+D1132+E1132*'disclaimers, notes, CFs'!$B$13+F1132</f>
        <v>18.456942799999997</v>
      </c>
    </row>
    <row r="1133" spans="1:8" x14ac:dyDescent="0.3">
      <c r="A1133" s="5">
        <v>40908</v>
      </c>
      <c r="B1133" t="s">
        <v>170</v>
      </c>
      <c r="C1133" s="2">
        <v>0.41</v>
      </c>
      <c r="D1133" s="2">
        <v>0</v>
      </c>
      <c r="E1133" s="2">
        <v>0</v>
      </c>
      <c r="F1133" s="2">
        <v>0</v>
      </c>
      <c r="G1133" s="3">
        <f>C1133+D1133+E1133*'disclaimers, notes, CFs'!$B$13+F1133</f>
        <v>0.41</v>
      </c>
      <c r="H1133" s="4">
        <v>0.2</v>
      </c>
    </row>
    <row r="1134" spans="1:8" x14ac:dyDescent="0.3">
      <c r="A1134" s="1">
        <v>40908</v>
      </c>
      <c r="B1134" t="s">
        <v>141</v>
      </c>
      <c r="C1134" s="2">
        <v>28.04</v>
      </c>
      <c r="D1134" s="2">
        <v>8.5275739999999995</v>
      </c>
      <c r="E1134" s="2">
        <v>0.52900000000000003</v>
      </c>
      <c r="F1134" s="2">
        <v>0</v>
      </c>
      <c r="G1134" s="3">
        <f>C1134+D1134+E1134*'disclaimers, notes, CFs'!$B$13+F1134</f>
        <v>37.572673999999999</v>
      </c>
    </row>
    <row r="1135" spans="1:8" x14ac:dyDescent="0.3">
      <c r="A1135" s="5">
        <v>40908</v>
      </c>
      <c r="B1135" t="s">
        <v>172</v>
      </c>
      <c r="C1135" s="2">
        <v>1.270146</v>
      </c>
      <c r="D1135" s="2">
        <v>3.2945900000000004</v>
      </c>
      <c r="E1135" s="2">
        <v>0.16680400000000001</v>
      </c>
      <c r="F1135" s="2">
        <v>0.124416</v>
      </c>
      <c r="G1135" s="3">
        <f>C1135+D1135+E1135*'disclaimers, notes, CFs'!$B$13+F1135</f>
        <v>5.0060795999999996</v>
      </c>
    </row>
    <row r="1136" spans="1:8" x14ac:dyDescent="0.3">
      <c r="A1136" s="1">
        <v>40908</v>
      </c>
      <c r="B1136" t="s">
        <v>173</v>
      </c>
      <c r="C1136" s="2">
        <v>2.6956099999999998</v>
      </c>
      <c r="D1136" s="2">
        <v>0.68544300000000002</v>
      </c>
      <c r="E1136" s="2">
        <v>0.13561599999999999</v>
      </c>
      <c r="F1136" s="2">
        <v>0</v>
      </c>
      <c r="G1136" s="3">
        <f>C1136+D1136+E1136*'disclaimers, notes, CFs'!$B$13+F1136</f>
        <v>3.6387233999999995</v>
      </c>
    </row>
    <row r="1137" spans="1:8" x14ac:dyDescent="0.3">
      <c r="A1137" s="5">
        <v>40908</v>
      </c>
      <c r="B1137" t="s">
        <v>175</v>
      </c>
      <c r="C1137" s="2">
        <v>10.3</v>
      </c>
      <c r="D1137" s="2">
        <v>30.637884</v>
      </c>
      <c r="E1137" s="2">
        <v>8.1203719999999997</v>
      </c>
      <c r="F1137" s="2">
        <v>0</v>
      </c>
      <c r="G1137" s="3">
        <f>C1137+D1137+E1137*'disclaimers, notes, CFs'!$B$13+F1137</f>
        <v>56.366590799999997</v>
      </c>
    </row>
    <row r="1138" spans="1:8" x14ac:dyDescent="0.3">
      <c r="A1138" s="1">
        <v>40908</v>
      </c>
      <c r="B1138" t="s">
        <v>131</v>
      </c>
      <c r="C1138" s="2">
        <v>9.2472899999999996</v>
      </c>
      <c r="D1138" s="2">
        <v>0</v>
      </c>
      <c r="E1138" s="2">
        <v>0</v>
      </c>
      <c r="F1138" s="2">
        <v>0</v>
      </c>
      <c r="G1138" s="3">
        <f>C1138+D1138+E1138*'disclaimers, notes, CFs'!$B$13+F1138</f>
        <v>9.2472899999999996</v>
      </c>
    </row>
    <row r="1139" spans="1:8" x14ac:dyDescent="0.3">
      <c r="A1139" s="5">
        <v>40908</v>
      </c>
      <c r="B1139" t="s">
        <v>176</v>
      </c>
      <c r="C1139" s="2">
        <v>30.55566</v>
      </c>
      <c r="D1139" s="2">
        <v>7.3</v>
      </c>
      <c r="E1139" s="2">
        <v>0.33</v>
      </c>
      <c r="F1139" s="2">
        <v>0</v>
      </c>
      <c r="G1139" s="3">
        <f>C1139+D1139+E1139*'disclaimers, notes, CFs'!$B$13+F1139</f>
        <v>38.482660000000003</v>
      </c>
    </row>
    <row r="1140" spans="1:8" x14ac:dyDescent="0.3">
      <c r="A1140" s="1">
        <v>40908</v>
      </c>
      <c r="B1140" t="s">
        <v>142</v>
      </c>
      <c r="C1140" s="2">
        <v>120.946</v>
      </c>
      <c r="D1140" s="2">
        <v>0</v>
      </c>
      <c r="E1140" s="2">
        <v>0</v>
      </c>
      <c r="F1140" s="2">
        <v>0</v>
      </c>
      <c r="G1140" s="3">
        <f>C1140+D1140+E1140*'disclaimers, notes, CFs'!$B$13+F1140</f>
        <v>120.946</v>
      </c>
    </row>
    <row r="1141" spans="1:8" x14ac:dyDescent="0.3">
      <c r="A1141" s="5">
        <v>40908</v>
      </c>
      <c r="B1141" t="s">
        <v>177</v>
      </c>
      <c r="C1141" s="2">
        <v>11.1622</v>
      </c>
      <c r="D1141" s="2">
        <v>5.9513699999999998</v>
      </c>
      <c r="E1141" s="2">
        <v>1.2482200000000001</v>
      </c>
      <c r="F1141" s="2">
        <v>0</v>
      </c>
      <c r="G1141" s="3">
        <f>C1141+D1141+E1141*'disclaimers, notes, CFs'!$B$13+F1141</f>
        <v>19.485188000000001</v>
      </c>
    </row>
    <row r="1142" spans="1:8" x14ac:dyDescent="0.3">
      <c r="A1142" s="1">
        <v>40908</v>
      </c>
      <c r="B1142" t="s">
        <v>84</v>
      </c>
      <c r="C1142" s="2">
        <v>365.382249</v>
      </c>
      <c r="D1142" s="2">
        <v>23.077000000000002</v>
      </c>
      <c r="E1142" s="2">
        <v>2.7305000000000001</v>
      </c>
      <c r="F1142" s="2">
        <v>0</v>
      </c>
      <c r="G1142" s="3">
        <f>C1142+D1142+E1142*'disclaimers, notes, CFs'!$B$13+F1142</f>
        <v>393.647199</v>
      </c>
    </row>
    <row r="1143" spans="1:8" x14ac:dyDescent="0.3">
      <c r="A1143" s="5">
        <v>40908</v>
      </c>
      <c r="B1143" t="s">
        <v>113</v>
      </c>
      <c r="C1143" s="2">
        <v>52.071843000000001</v>
      </c>
      <c r="D1143" s="2">
        <v>64.428477999999998</v>
      </c>
      <c r="E1143" s="2">
        <v>8.0437130000000003</v>
      </c>
      <c r="F1143" s="2">
        <v>0</v>
      </c>
      <c r="G1143" s="3">
        <f>C1143+D1143+E1143*'disclaimers, notes, CFs'!$B$13+F1143</f>
        <v>131.78337569999999</v>
      </c>
    </row>
    <row r="1144" spans="1:8" x14ac:dyDescent="0.3">
      <c r="A1144" s="1">
        <v>40908</v>
      </c>
      <c r="B1144" t="s">
        <v>87</v>
      </c>
      <c r="C1144" s="2">
        <v>0</v>
      </c>
      <c r="D1144" s="2">
        <v>14.425000000000001</v>
      </c>
      <c r="E1144" s="2">
        <v>2.08</v>
      </c>
      <c r="F1144" s="2">
        <v>4.58</v>
      </c>
      <c r="G1144" s="3">
        <f>C1144+D1144+E1144*'disclaimers, notes, CFs'!$B$13+F1144</f>
        <v>22.957000000000001</v>
      </c>
    </row>
    <row r="1145" spans="1:8" x14ac:dyDescent="0.3">
      <c r="A1145" s="5">
        <v>40908</v>
      </c>
      <c r="B1145" t="s">
        <v>88</v>
      </c>
      <c r="C1145" s="2">
        <v>35.874090000000002</v>
      </c>
      <c r="D1145" s="2">
        <v>6.3460800000000006</v>
      </c>
      <c r="E1145" s="2">
        <v>1.9188559999999999</v>
      </c>
      <c r="F1145" s="2">
        <v>0</v>
      </c>
      <c r="G1145" s="3">
        <f>C1145+D1145+E1145*'disclaimers, notes, CFs'!$B$13+F1145</f>
        <v>45.8659964</v>
      </c>
    </row>
    <row r="1146" spans="1:8" x14ac:dyDescent="0.3">
      <c r="A1146" s="1">
        <v>40908</v>
      </c>
      <c r="B1146" t="s">
        <v>132</v>
      </c>
      <c r="C1146" s="2">
        <v>177.09</v>
      </c>
      <c r="D1146" s="2">
        <v>43.954999999999998</v>
      </c>
      <c r="E1146" s="2">
        <v>2.0339999999999998</v>
      </c>
      <c r="F1146" s="2">
        <v>0</v>
      </c>
      <c r="G1146" s="3">
        <f>C1146+D1146+E1146*'disclaimers, notes, CFs'!$B$13+F1146</f>
        <v>224.90960000000001</v>
      </c>
    </row>
    <row r="1147" spans="1:8" x14ac:dyDescent="0.3">
      <c r="A1147" s="5">
        <v>40908</v>
      </c>
      <c r="B1147" t="s">
        <v>90</v>
      </c>
      <c r="C1147" s="2">
        <v>8.1705000000000005</v>
      </c>
      <c r="D1147" s="2">
        <v>46.963900000000002</v>
      </c>
      <c r="E1147" s="2">
        <v>0</v>
      </c>
      <c r="F1147" s="2">
        <v>0</v>
      </c>
      <c r="G1147" s="3">
        <f>C1147+D1147+E1147*'disclaimers, notes, CFs'!$B$13+F1147</f>
        <v>55.134399999999999</v>
      </c>
    </row>
    <row r="1148" spans="1:8" x14ac:dyDescent="0.3">
      <c r="A1148" s="1">
        <v>40908</v>
      </c>
      <c r="B1148" t="s">
        <v>91</v>
      </c>
      <c r="C1148" s="2">
        <v>10.424477000000001</v>
      </c>
      <c r="D1148" s="2">
        <v>1.7811699999999999</v>
      </c>
      <c r="E1148" s="2">
        <v>0.400337</v>
      </c>
      <c r="F1148" s="2">
        <v>0</v>
      </c>
      <c r="G1148" s="3">
        <f>C1148+D1148+E1148*'disclaimers, notes, CFs'!$B$13+F1148</f>
        <v>12.966287300000001</v>
      </c>
    </row>
    <row r="1149" spans="1:8" x14ac:dyDescent="0.3">
      <c r="A1149" s="5">
        <v>40908</v>
      </c>
      <c r="B1149" t="s">
        <v>138</v>
      </c>
      <c r="C1149" s="2">
        <v>5.1652529999999999</v>
      </c>
      <c r="D1149" s="2">
        <v>17.513085</v>
      </c>
      <c r="E1149" s="2">
        <v>9.7591999999999998E-2</v>
      </c>
      <c r="F1149" s="2">
        <v>0</v>
      </c>
      <c r="G1149" s="3">
        <f>C1149+D1149+E1149*'disclaimers, notes, CFs'!$B$13+F1149</f>
        <v>22.8637628</v>
      </c>
    </row>
    <row r="1150" spans="1:8" x14ac:dyDescent="0.3">
      <c r="A1150" s="1">
        <v>40908</v>
      </c>
      <c r="B1150" t="s">
        <v>178</v>
      </c>
      <c r="C1150" s="2">
        <v>3.2389999999999999</v>
      </c>
      <c r="D1150" s="2">
        <v>0.5</v>
      </c>
      <c r="E1150" s="2">
        <v>0.152</v>
      </c>
      <c r="F1150" s="2">
        <v>0</v>
      </c>
      <c r="G1150" s="3">
        <f>C1150+D1150+E1150*'disclaimers, notes, CFs'!$B$13+F1150</f>
        <v>4.0278</v>
      </c>
    </row>
    <row r="1151" spans="1:8" x14ac:dyDescent="0.3">
      <c r="A1151" s="5">
        <v>40908</v>
      </c>
      <c r="B1151" t="s">
        <v>179</v>
      </c>
      <c r="C1151" s="2">
        <v>0</v>
      </c>
      <c r="D1151" s="2">
        <v>0.12686500000000001</v>
      </c>
      <c r="E1151" s="2">
        <v>6.097E-3</v>
      </c>
      <c r="F1151" s="2">
        <v>7.352E-3</v>
      </c>
      <c r="G1151" s="3">
        <f>C1151+D1151+E1151*'disclaimers, notes, CFs'!$B$13+F1151</f>
        <v>0.14580129999999999</v>
      </c>
      <c r="H1151" s="4">
        <v>5.5100000000000003E-2</v>
      </c>
    </row>
    <row r="1152" spans="1:8" x14ac:dyDescent="0.3">
      <c r="A1152" s="1">
        <v>40908</v>
      </c>
      <c r="B1152" t="s">
        <v>133</v>
      </c>
      <c r="C1152" s="2">
        <v>23.585632999999998</v>
      </c>
      <c r="D1152" s="2">
        <v>0.90059200000000006</v>
      </c>
      <c r="E1152" s="2">
        <v>0</v>
      </c>
      <c r="F1152" s="2">
        <v>0</v>
      </c>
      <c r="G1152" s="3">
        <f>C1152+D1152+E1152*'disclaimers, notes, CFs'!$B$13+F1152</f>
        <v>24.486224999999997</v>
      </c>
    </row>
    <row r="1153" spans="1:8" x14ac:dyDescent="0.3">
      <c r="A1153" s="5">
        <v>40908</v>
      </c>
      <c r="B1153" t="s">
        <v>181</v>
      </c>
      <c r="C1153" s="2">
        <v>8.2989999999999995</v>
      </c>
      <c r="D1153" s="2">
        <v>0.19264999999999999</v>
      </c>
      <c r="E1153" s="2">
        <v>0.43</v>
      </c>
      <c r="F1153" s="2">
        <v>0</v>
      </c>
      <c r="G1153" s="3">
        <f>C1153+D1153+E1153*'disclaimers, notes, CFs'!$B$13+F1153</f>
        <v>9.3086500000000001</v>
      </c>
    </row>
    <row r="1154" spans="1:8" x14ac:dyDescent="0.3">
      <c r="A1154" s="1">
        <v>40908</v>
      </c>
      <c r="B1154" t="s">
        <v>143</v>
      </c>
      <c r="C1154" s="2">
        <v>22.210470000000001</v>
      </c>
      <c r="D1154" s="2">
        <v>28.569750000000003</v>
      </c>
      <c r="E1154" s="2">
        <v>6.3893900000000006</v>
      </c>
      <c r="F1154" s="2">
        <v>2.0950000000000002</v>
      </c>
      <c r="G1154" s="3">
        <f>C1154+D1154+E1154*'disclaimers, notes, CFs'!$B$13+F1154</f>
        <v>65.015061000000003</v>
      </c>
    </row>
    <row r="1155" spans="1:8" x14ac:dyDescent="0.3">
      <c r="A1155" s="5">
        <v>40908</v>
      </c>
      <c r="B1155" t="s">
        <v>144</v>
      </c>
      <c r="C1155" s="2">
        <v>26.393709999999999</v>
      </c>
      <c r="D1155" s="2">
        <v>91.790300000000002</v>
      </c>
      <c r="E1155" s="2">
        <v>5.0512300000000003</v>
      </c>
      <c r="F1155" s="2">
        <v>0</v>
      </c>
      <c r="G1155" s="3">
        <f>C1155+D1155+E1155*'disclaimers, notes, CFs'!$B$13+F1155</f>
        <v>127.781347</v>
      </c>
    </row>
    <row r="1156" spans="1:8" x14ac:dyDescent="0.3">
      <c r="A1156" s="1">
        <v>40908</v>
      </c>
      <c r="B1156" t="s">
        <v>183</v>
      </c>
      <c r="C1156" s="2">
        <v>0.69699999999999995</v>
      </c>
      <c r="D1156" s="2">
        <v>8.42</v>
      </c>
      <c r="E1156" s="2">
        <v>1.40235</v>
      </c>
      <c r="F1156" s="2">
        <v>0</v>
      </c>
      <c r="G1156" s="3">
        <f>C1156+D1156+E1156*'disclaimers, notes, CFs'!$B$13+F1156</f>
        <v>11.781464999999999</v>
      </c>
    </row>
    <row r="1157" spans="1:8" x14ac:dyDescent="0.3">
      <c r="A1157" s="5">
        <v>40908</v>
      </c>
      <c r="B1157" t="s">
        <v>145</v>
      </c>
      <c r="C1157" s="2">
        <v>4.6269299999999998</v>
      </c>
      <c r="D1157" s="2">
        <v>24.058800000000002</v>
      </c>
      <c r="E1157" s="2">
        <v>6.5541400000000003</v>
      </c>
      <c r="F1157" s="2">
        <v>2.25</v>
      </c>
      <c r="G1157" s="3">
        <f>C1157+D1157+E1157*'disclaimers, notes, CFs'!$B$13+F1157</f>
        <v>43.388596</v>
      </c>
    </row>
    <row r="1158" spans="1:8" x14ac:dyDescent="0.3">
      <c r="A1158" s="1">
        <v>40908</v>
      </c>
      <c r="B1158" t="s">
        <v>184</v>
      </c>
      <c r="C1158" s="2">
        <v>9.218</v>
      </c>
      <c r="D1158" s="2">
        <v>3.1160299999999999</v>
      </c>
      <c r="E1158" s="2">
        <v>0.65624400000000005</v>
      </c>
      <c r="F1158" s="2">
        <v>0</v>
      </c>
      <c r="G1158" s="3">
        <f>C1158+D1158+E1158*'disclaimers, notes, CFs'!$B$13+F1158</f>
        <v>13.5808936</v>
      </c>
    </row>
    <row r="1159" spans="1:8" x14ac:dyDescent="0.3">
      <c r="A1159" s="5">
        <v>40908</v>
      </c>
      <c r="B1159" t="s">
        <v>93</v>
      </c>
      <c r="C1159" s="2">
        <v>13.875999999999999</v>
      </c>
      <c r="D1159" s="2">
        <v>0.35</v>
      </c>
      <c r="E1159" s="2">
        <v>0</v>
      </c>
      <c r="F1159" s="2">
        <v>0</v>
      </c>
      <c r="G1159" s="3">
        <f>C1159+D1159+E1159*'disclaimers, notes, CFs'!$B$13+F1159</f>
        <v>14.225999999999999</v>
      </c>
      <c r="H1159" s="4">
        <v>0.222</v>
      </c>
    </row>
    <row r="1160" spans="1:8" x14ac:dyDescent="0.3">
      <c r="A1160" s="1">
        <v>40908</v>
      </c>
      <c r="B1160" t="s">
        <v>134</v>
      </c>
      <c r="C1160" s="2">
        <v>28.049901000000002</v>
      </c>
      <c r="D1160" s="2">
        <v>16.214592</v>
      </c>
      <c r="E1160" s="2">
        <v>3.3529579999999997</v>
      </c>
      <c r="F1160" s="2">
        <v>0</v>
      </c>
      <c r="G1160" s="3">
        <f>C1160+D1160+E1160*'disclaimers, notes, CFs'!$B$13+F1160</f>
        <v>50.635113199999999</v>
      </c>
    </row>
    <row r="1161" spans="1:8" x14ac:dyDescent="0.3">
      <c r="A1161" s="5">
        <v>40908</v>
      </c>
      <c r="B1161" t="s">
        <v>135</v>
      </c>
      <c r="C1161" s="2">
        <v>90.834999999999994</v>
      </c>
      <c r="D1161" s="2">
        <v>11.8264</v>
      </c>
      <c r="E1161" s="2">
        <v>1.76492</v>
      </c>
      <c r="F1161" s="2">
        <v>0</v>
      </c>
      <c r="G1161" s="3">
        <f>C1161+D1161+E1161*'disclaimers, notes, CFs'!$B$13+F1161</f>
        <v>106.01474799999998</v>
      </c>
    </row>
    <row r="1162" spans="1:8" x14ac:dyDescent="0.3">
      <c r="A1162" s="1">
        <v>40908</v>
      </c>
      <c r="B1162" t="s">
        <v>185</v>
      </c>
      <c r="C1162" s="2">
        <v>0</v>
      </c>
      <c r="D1162" s="2">
        <v>296.97280000000001</v>
      </c>
      <c r="E1162" s="2">
        <v>0</v>
      </c>
      <c r="F1162" s="2">
        <v>16.270340000000001</v>
      </c>
      <c r="G1162" s="3">
        <f>C1162+D1162+E1162*'disclaimers, notes, CFs'!$B$13+F1162</f>
        <v>313.24313999999998</v>
      </c>
    </row>
    <row r="1163" spans="1:8" x14ac:dyDescent="0.3">
      <c r="A1163" s="5">
        <v>40908</v>
      </c>
      <c r="B1163" t="s">
        <v>94</v>
      </c>
      <c r="C1163" s="2">
        <v>380.97419600000001</v>
      </c>
      <c r="D1163" s="2">
        <v>105.37709799999999</v>
      </c>
      <c r="E1163" s="2">
        <v>11.9695</v>
      </c>
      <c r="F1163" s="2">
        <v>0</v>
      </c>
      <c r="G1163" s="3">
        <f>C1163+D1163+E1163*'disclaimers, notes, CFs'!$B$13+F1163</f>
        <v>509.093344</v>
      </c>
    </row>
    <row r="1164" spans="1:8" x14ac:dyDescent="0.3">
      <c r="A1164" s="1">
        <v>40908</v>
      </c>
      <c r="B1164" t="s">
        <v>114</v>
      </c>
      <c r="C1164" s="2">
        <v>56.920876</v>
      </c>
      <c r="D1164" s="2">
        <v>14.523052999999999</v>
      </c>
      <c r="E1164" s="2">
        <v>1.512</v>
      </c>
      <c r="F1164" s="2">
        <v>0</v>
      </c>
      <c r="G1164" s="3">
        <f>C1164+D1164+E1164*'disclaimers, notes, CFs'!$B$13+F1164</f>
        <v>74.316728999999995</v>
      </c>
    </row>
    <row r="1165" spans="1:8" x14ac:dyDescent="0.3">
      <c r="A1165" s="5">
        <v>40908</v>
      </c>
      <c r="B1165" t="s">
        <v>115</v>
      </c>
      <c r="C1165" s="2">
        <v>27.203668</v>
      </c>
      <c r="D1165" s="2">
        <v>0.36191699999999999</v>
      </c>
      <c r="E1165" s="2">
        <v>0.10087699999999999</v>
      </c>
      <c r="F1165" s="2">
        <v>0</v>
      </c>
      <c r="G1165" s="3">
        <f>C1165+D1165+E1165*'disclaimers, notes, CFs'!$B$13+F1165</f>
        <v>27.7572513</v>
      </c>
    </row>
    <row r="1166" spans="1:8" x14ac:dyDescent="0.3">
      <c r="A1166" s="1">
        <v>40908</v>
      </c>
      <c r="B1166" t="s">
        <v>186</v>
      </c>
      <c r="C1166" s="2">
        <v>4.0117599999999998</v>
      </c>
      <c r="D1166" s="2">
        <v>4.4458299999999999</v>
      </c>
      <c r="E1166" s="2">
        <v>0</v>
      </c>
      <c r="F1166" s="2">
        <v>0</v>
      </c>
      <c r="G1166" s="3">
        <f>C1166+D1166+E1166*'disclaimers, notes, CFs'!$B$13+F1166</f>
        <v>8.4575899999999997</v>
      </c>
    </row>
    <row r="1167" spans="1:8" x14ac:dyDescent="0.3">
      <c r="A1167" s="5">
        <v>40908</v>
      </c>
      <c r="B1167" t="s">
        <v>187</v>
      </c>
      <c r="C1167" s="2">
        <v>1.15398</v>
      </c>
      <c r="D1167" s="2">
        <v>4.4492000000000003</v>
      </c>
      <c r="E1167" s="2">
        <v>0.34200000000000003</v>
      </c>
      <c r="F1167" s="2">
        <v>0</v>
      </c>
      <c r="G1167" s="3">
        <f>C1167+D1167+E1167*'disclaimers, notes, CFs'!$B$13+F1167</f>
        <v>6.25298</v>
      </c>
    </row>
    <row r="1168" spans="1:8" x14ac:dyDescent="0.3">
      <c r="A1168" s="1">
        <v>40908</v>
      </c>
      <c r="B1168" t="s">
        <v>188</v>
      </c>
      <c r="C1168" s="2">
        <v>16.574922000000001</v>
      </c>
      <c r="D1168" s="2">
        <v>0.379637</v>
      </c>
      <c r="E1168" s="2">
        <v>0</v>
      </c>
      <c r="F1168" s="2">
        <v>0</v>
      </c>
      <c r="G1168" s="3">
        <f>C1168+D1168+E1168*'disclaimers, notes, CFs'!$B$13+F1168</f>
        <v>16.954559</v>
      </c>
    </row>
    <row r="1169" spans="1:8" x14ac:dyDescent="0.3">
      <c r="A1169" s="5">
        <v>40908</v>
      </c>
      <c r="B1169" t="s">
        <v>149</v>
      </c>
      <c r="C1169" s="2">
        <v>0</v>
      </c>
      <c r="D1169" s="2">
        <v>7.0057999999999998</v>
      </c>
      <c r="E1169" s="2">
        <v>2.9346300000000003</v>
      </c>
      <c r="F1169" s="2">
        <v>5.2640399999999996</v>
      </c>
      <c r="G1169" s="3">
        <f>C1169+D1169+E1169*'disclaimers, notes, CFs'!$B$13+F1169</f>
        <v>17.845637</v>
      </c>
    </row>
    <row r="1170" spans="1:8" x14ac:dyDescent="0.3">
      <c r="A1170" s="1">
        <v>40908</v>
      </c>
      <c r="B1170" t="s">
        <v>190</v>
      </c>
      <c r="C1170" s="2">
        <v>15.25</v>
      </c>
      <c r="D1170" s="2">
        <v>43.401899999999998</v>
      </c>
      <c r="E1170" s="2">
        <v>5.6695349999999998</v>
      </c>
      <c r="F1170" s="2">
        <v>0</v>
      </c>
      <c r="G1170" s="3">
        <f>C1170+D1170+E1170*'disclaimers, notes, CFs'!$B$13+F1170</f>
        <v>69.424016499999993</v>
      </c>
    </row>
    <row r="1171" spans="1:8" x14ac:dyDescent="0.3">
      <c r="A1171" s="5">
        <v>40908</v>
      </c>
      <c r="B1171" t="s">
        <v>150</v>
      </c>
      <c r="C1171" s="2">
        <v>2.1923729999999999</v>
      </c>
      <c r="D1171" s="2">
        <v>10.08</v>
      </c>
      <c r="E1171" s="2">
        <v>0</v>
      </c>
      <c r="F1171" s="2">
        <v>0</v>
      </c>
      <c r="G1171" s="3">
        <f>C1171+D1171+E1171*'disclaimers, notes, CFs'!$B$13+F1171</f>
        <v>12.272373</v>
      </c>
    </row>
    <row r="1172" spans="1:8" x14ac:dyDescent="0.3">
      <c r="A1172" s="1">
        <v>40908</v>
      </c>
      <c r="B1172" t="s">
        <v>96</v>
      </c>
      <c r="C1172" s="2">
        <v>0</v>
      </c>
      <c r="D1172" s="2">
        <v>128.66200000000001</v>
      </c>
      <c r="E1172" s="2">
        <v>9.1674800000000012</v>
      </c>
      <c r="F1172" s="2">
        <v>31.413049999999998</v>
      </c>
      <c r="G1172" s="3">
        <f>C1172+D1172+E1172*'disclaimers, notes, CFs'!$B$13+F1172</f>
        <v>177.49326200000002</v>
      </c>
    </row>
    <row r="1173" spans="1:8" x14ac:dyDescent="0.3">
      <c r="A1173" s="5">
        <v>40908</v>
      </c>
      <c r="B1173" t="s">
        <v>97</v>
      </c>
      <c r="C1173" s="2">
        <v>0</v>
      </c>
      <c r="D1173" s="2">
        <v>66.301500000000004</v>
      </c>
      <c r="E1173" s="2">
        <v>13.158390000000001</v>
      </c>
      <c r="F1173" s="2">
        <v>26.752359999999996</v>
      </c>
      <c r="G1173" s="3">
        <f>C1173+D1173+E1173*'disclaimers, notes, CFs'!$B$13+F1173</f>
        <v>118.054801</v>
      </c>
    </row>
    <row r="1174" spans="1:8" x14ac:dyDescent="0.3">
      <c r="A1174" s="5">
        <v>40908</v>
      </c>
      <c r="B1174" t="s">
        <v>98</v>
      </c>
      <c r="C1174" s="2">
        <v>251</v>
      </c>
      <c r="D1174" s="2">
        <v>6.7275999999999998</v>
      </c>
      <c r="E1174" s="2">
        <v>4.7629999999999999</v>
      </c>
      <c r="F1174" s="2">
        <v>0</v>
      </c>
      <c r="G1174" s="3">
        <f>C1174+D1174+E1174*'disclaimers, notes, CFs'!$B$13+F1174</f>
        <v>266.77729999999997</v>
      </c>
    </row>
    <row r="1175" spans="1:8" x14ac:dyDescent="0.3">
      <c r="A1175" s="1">
        <v>40908</v>
      </c>
      <c r="B1175" t="s">
        <v>146</v>
      </c>
      <c r="C1175" s="2">
        <v>0</v>
      </c>
      <c r="D1175" s="2">
        <v>172.76444000000001</v>
      </c>
      <c r="E1175" s="2">
        <v>8.6843229999999991</v>
      </c>
      <c r="F1175" s="2">
        <v>21.757781999999999</v>
      </c>
      <c r="G1175" s="3">
        <f>C1175+D1175+E1175*'disclaimers, notes, CFs'!$B$13+F1175</f>
        <v>211.02243569999999</v>
      </c>
    </row>
    <row r="1176" spans="1:8" x14ac:dyDescent="0.3">
      <c r="A1176" s="5">
        <v>40908</v>
      </c>
      <c r="B1176" t="s">
        <v>99</v>
      </c>
      <c r="C1176" s="2">
        <v>569.36900000000003</v>
      </c>
      <c r="D1176" s="2">
        <v>75.195099999999996</v>
      </c>
      <c r="E1176" s="2">
        <v>19.8444</v>
      </c>
      <c r="F1176" s="2">
        <v>0.55807899999999999</v>
      </c>
      <c r="G1176" s="3">
        <f>C1176+D1176+E1176*'disclaimers, notes, CFs'!$B$13+F1176</f>
        <v>682.82653900000003</v>
      </c>
      <c r="H1176" s="4">
        <v>0.85468690000000003</v>
      </c>
    </row>
    <row r="1177" spans="1:8" x14ac:dyDescent="0.3">
      <c r="A1177" s="1">
        <v>40908</v>
      </c>
      <c r="B1177" t="s">
        <v>100</v>
      </c>
      <c r="C1177" s="2">
        <v>39.162100000000002</v>
      </c>
      <c r="D1177" s="2">
        <v>2.0391599999999999</v>
      </c>
      <c r="E1177" s="2">
        <v>1.0654399999999999</v>
      </c>
      <c r="F1177" s="2">
        <v>0</v>
      </c>
      <c r="G1177" s="3">
        <f>C1177+D1177+E1177*'disclaimers, notes, CFs'!$B$13+F1177</f>
        <v>43.225596000000003</v>
      </c>
    </row>
    <row r="1178" spans="1:8" x14ac:dyDescent="0.3">
      <c r="A1178" s="5">
        <v>40908</v>
      </c>
      <c r="B1178" t="s">
        <v>101</v>
      </c>
      <c r="C1178" s="2">
        <v>36.5595</v>
      </c>
      <c r="D1178" s="2">
        <v>3.9148900000000002</v>
      </c>
      <c r="E1178" s="2">
        <v>2.0653800000000002</v>
      </c>
      <c r="F1178" s="2">
        <v>0</v>
      </c>
      <c r="G1178" s="3">
        <f>C1178+D1178+E1178*'disclaimers, notes, CFs'!$B$13+F1178</f>
        <v>44.398612</v>
      </c>
    </row>
    <row r="1179" spans="1:8" x14ac:dyDescent="0.3">
      <c r="A1179" s="1">
        <v>40908</v>
      </c>
      <c r="B1179" t="s">
        <v>136</v>
      </c>
      <c r="C1179" s="2">
        <v>10.571999999999999</v>
      </c>
      <c r="D1179" s="2">
        <v>0</v>
      </c>
      <c r="E1179" s="2">
        <v>0</v>
      </c>
      <c r="F1179" s="2">
        <v>0</v>
      </c>
      <c r="G1179" s="3">
        <f>C1179+D1179+E1179*'disclaimers, notes, CFs'!$B$13+F1179</f>
        <v>10.571999999999999</v>
      </c>
    </row>
    <row r="1180" spans="1:8" x14ac:dyDescent="0.3">
      <c r="A1180" s="5">
        <v>40908</v>
      </c>
      <c r="B1180" t="s">
        <v>140</v>
      </c>
      <c r="C1180" s="2">
        <v>8.9710000000000001</v>
      </c>
      <c r="D1180" s="2">
        <v>2.0299999999999998</v>
      </c>
      <c r="E1180" s="2">
        <v>1.0800000000000001E-2</v>
      </c>
      <c r="F1180" s="2">
        <v>0</v>
      </c>
      <c r="G1180" s="3">
        <f>C1180+D1180+E1180*'disclaimers, notes, CFs'!$B$13+F1180</f>
        <v>11.021519999999999</v>
      </c>
    </row>
    <row r="1181" spans="1:8" x14ac:dyDescent="0.3">
      <c r="A1181" s="1">
        <v>40908</v>
      </c>
      <c r="B1181" t="s">
        <v>193</v>
      </c>
      <c r="C1181" s="2">
        <v>0.25700000000000001</v>
      </c>
      <c r="D1181" s="2">
        <v>1.7999999999999999E-2</v>
      </c>
      <c r="E1181" s="2">
        <v>6.1999999999999998E-3</v>
      </c>
      <c r="F1181" s="2">
        <v>0</v>
      </c>
      <c r="G1181" s="3">
        <f>C1181+D1181+E1181*'disclaimers, notes, CFs'!$B$13+F1181</f>
        <v>0.28678000000000003</v>
      </c>
    </row>
    <row r="1182" spans="1:8" x14ac:dyDescent="0.3">
      <c r="A1182" s="5">
        <v>40908</v>
      </c>
      <c r="B1182" t="s">
        <v>102</v>
      </c>
      <c r="C1182" s="2">
        <v>24.405950000000001</v>
      </c>
      <c r="D1182" s="2">
        <v>10.938439000000001</v>
      </c>
      <c r="E1182" s="2">
        <v>1.189149</v>
      </c>
      <c r="F1182" s="2">
        <v>0</v>
      </c>
      <c r="G1182" s="3">
        <f>C1182+D1182+E1182*'disclaimers, notes, CFs'!$B$13+F1182</f>
        <v>37.6037721</v>
      </c>
    </row>
    <row r="1183" spans="1:8" x14ac:dyDescent="0.3">
      <c r="A1183" s="1">
        <v>40908</v>
      </c>
      <c r="B1183" t="s">
        <v>103</v>
      </c>
      <c r="C1183" s="2">
        <v>61.46199</v>
      </c>
      <c r="D1183" s="2">
        <v>4.6597920000000004</v>
      </c>
      <c r="E1183" s="2">
        <v>1.7890399999999997</v>
      </c>
      <c r="F1183" s="2">
        <v>0</v>
      </c>
      <c r="G1183" s="3">
        <f>C1183+D1183+E1183*'disclaimers, notes, CFs'!$B$13+F1183</f>
        <v>69.520957999999993</v>
      </c>
    </row>
    <row r="1184" spans="1:8" x14ac:dyDescent="0.3">
      <c r="A1184" s="5">
        <v>40908</v>
      </c>
      <c r="B1184" t="s">
        <v>105</v>
      </c>
      <c r="C1184" s="2">
        <v>255.77809999999999</v>
      </c>
      <c r="D1184" s="2">
        <v>1432.6020000000003</v>
      </c>
      <c r="E1184" s="2">
        <v>27.682499</v>
      </c>
      <c r="F1184" s="2">
        <v>1.6</v>
      </c>
      <c r="G1184" s="3">
        <f>C1184+D1184+E1184*'disclaimers, notes, CFs'!$B$13+F1184</f>
        <v>1742.5768481000002</v>
      </c>
    </row>
    <row r="1185" spans="1:7" x14ac:dyDescent="0.3">
      <c r="A1185" s="1">
        <v>40908</v>
      </c>
      <c r="B1185" t="s">
        <v>194</v>
      </c>
      <c r="C1185" s="2">
        <v>1.333944</v>
      </c>
      <c r="D1185" s="2">
        <v>4.4260199999999994</v>
      </c>
      <c r="E1185" s="2">
        <v>0</v>
      </c>
      <c r="F1185" s="2">
        <v>0</v>
      </c>
      <c r="G1185" s="3">
        <f>C1185+D1185+E1185*'disclaimers, notes, CFs'!$B$13+F1185</f>
        <v>5.7599639999999992</v>
      </c>
    </row>
    <row r="1186" spans="1:7" x14ac:dyDescent="0.3">
      <c r="A1186" s="5">
        <v>40908</v>
      </c>
      <c r="B1186" t="s">
        <v>147</v>
      </c>
      <c r="C1186" s="2">
        <v>3.3</v>
      </c>
      <c r="D1186" s="2">
        <v>18.198</v>
      </c>
      <c r="E1186" s="2">
        <v>0.186</v>
      </c>
      <c r="F1186" s="2">
        <v>0</v>
      </c>
      <c r="G1186" s="3">
        <f>C1186+D1186+E1186*'disclaimers, notes, CFs'!$B$13+F1186</f>
        <v>21.851400000000002</v>
      </c>
    </row>
    <row r="1187" spans="1:7" x14ac:dyDescent="0.3">
      <c r="A1187" s="1">
        <v>40908</v>
      </c>
      <c r="B1187" t="s">
        <v>195</v>
      </c>
      <c r="C1187" s="2">
        <v>31.898439</v>
      </c>
      <c r="D1187" s="2">
        <v>37.211293999999995</v>
      </c>
      <c r="E1187" s="2">
        <v>9.9433340000000001</v>
      </c>
      <c r="F1187" s="2">
        <v>0</v>
      </c>
      <c r="G1187" s="3">
        <f>C1187+D1187+E1187*'disclaimers, notes, CFs'!$B$13+F1187</f>
        <v>88.00206759999999</v>
      </c>
    </row>
    <row r="1188" spans="1:7" x14ac:dyDescent="0.3">
      <c r="A1188" s="5">
        <v>40908</v>
      </c>
      <c r="B1188" t="s">
        <v>106</v>
      </c>
      <c r="C1188" s="2">
        <v>91.432923000000002</v>
      </c>
      <c r="D1188" s="2">
        <v>3.8559999999999999</v>
      </c>
      <c r="E1188" s="2">
        <v>3.426857</v>
      </c>
      <c r="F1188" s="2">
        <v>0</v>
      </c>
      <c r="G1188" s="3">
        <f>C1188+D1188+E1188*'disclaimers, notes, CFs'!$B$13+F1188</f>
        <v>101.7999513</v>
      </c>
    </row>
    <row r="1189" spans="1:7" x14ac:dyDescent="0.3">
      <c r="A1189" s="1">
        <v>40908</v>
      </c>
      <c r="B1189" t="s">
        <v>196</v>
      </c>
      <c r="C1189" s="2">
        <v>6.5842999999999998</v>
      </c>
      <c r="D1189" s="2">
        <v>0.147675</v>
      </c>
      <c r="E1189" s="2">
        <v>1.8620000000000001E-2</v>
      </c>
      <c r="F1189" s="2">
        <v>0</v>
      </c>
      <c r="G1189" s="3">
        <f>C1189+D1189+E1189*'disclaimers, notes, CFs'!$B$13+F1189</f>
        <v>6.767353</v>
      </c>
    </row>
    <row r="1190" spans="1:7" x14ac:dyDescent="0.3">
      <c r="A1190" s="5">
        <v>40908</v>
      </c>
      <c r="B1190" t="s">
        <v>148</v>
      </c>
      <c r="C1190" s="2">
        <v>2.4000699999999999</v>
      </c>
      <c r="D1190" s="2">
        <v>2.2935099999999999</v>
      </c>
      <c r="E1190" s="2">
        <v>0</v>
      </c>
      <c r="F1190" s="2">
        <v>0</v>
      </c>
      <c r="G1190" s="3">
        <f>C1190+D1190+E1190*'disclaimers, notes, CFs'!$B$13+F1190</f>
        <v>4.6935799999999999</v>
      </c>
    </row>
    <row r="1191" spans="1:7" x14ac:dyDescent="0.3">
      <c r="A1191" s="1">
        <v>40908</v>
      </c>
      <c r="B1191" t="s">
        <v>197</v>
      </c>
      <c r="C1191" s="2">
        <v>4.94414</v>
      </c>
      <c r="D1191" s="2">
        <v>26.14</v>
      </c>
      <c r="E1191" s="2">
        <v>1.2909999999999999</v>
      </c>
      <c r="F1191" s="2">
        <v>0</v>
      </c>
      <c r="G1191" s="3">
        <f>C1191+D1191+E1191*'disclaimers, notes, CFs'!$B$13+F1191</f>
        <v>33.537040000000005</v>
      </c>
    </row>
    <row r="1192" spans="1:7" x14ac:dyDescent="0.3">
      <c r="A1192" s="5">
        <v>40908</v>
      </c>
      <c r="B1192" t="s">
        <v>107</v>
      </c>
      <c r="C1192" s="2">
        <v>146.71649500000001</v>
      </c>
      <c r="D1192" s="2">
        <v>27.244333000000001</v>
      </c>
      <c r="E1192" s="2">
        <v>5.4658879999999996</v>
      </c>
      <c r="F1192" s="2">
        <v>0</v>
      </c>
      <c r="G1192" s="3">
        <f>C1192+D1192+E1192*'disclaimers, notes, CFs'!$B$13+F1192</f>
        <v>184.34601520000001</v>
      </c>
    </row>
    <row r="1193" spans="1:7" x14ac:dyDescent="0.3">
      <c r="A1193" s="1">
        <v>40908</v>
      </c>
      <c r="B1193" t="s">
        <v>108</v>
      </c>
      <c r="C1193" s="2">
        <v>15.143600000000001</v>
      </c>
      <c r="D1193" s="2">
        <v>0</v>
      </c>
      <c r="E1193" s="2">
        <v>0</v>
      </c>
      <c r="F1193" s="2">
        <v>0</v>
      </c>
      <c r="G1193" s="3">
        <f>C1193+D1193+E1193*'disclaimers, notes, CFs'!$B$13+F1193</f>
        <v>15.143600000000001</v>
      </c>
    </row>
    <row r="1194" spans="1:7" x14ac:dyDescent="0.3">
      <c r="A1194" s="5">
        <v>40908</v>
      </c>
      <c r="B1194" t="s">
        <v>198</v>
      </c>
      <c r="C1194" s="2">
        <v>2.84</v>
      </c>
      <c r="D1194" s="2">
        <v>8.2390000000000008</v>
      </c>
      <c r="E1194" s="2">
        <v>1.67</v>
      </c>
      <c r="F1194" s="2">
        <v>0</v>
      </c>
      <c r="G1194" s="3">
        <f>C1194+D1194+E1194*'disclaimers, notes, CFs'!$B$13+F1194</f>
        <v>14.252000000000001</v>
      </c>
    </row>
    <row r="1195" spans="1:7" x14ac:dyDescent="0.3">
      <c r="A1195" s="1">
        <v>40908</v>
      </c>
      <c r="B1195" t="s">
        <v>219</v>
      </c>
      <c r="C1195" s="2">
        <v>2.593</v>
      </c>
      <c r="D1195" s="2">
        <v>4.6080000000000005</v>
      </c>
      <c r="E1195" s="2">
        <v>0.93799999999999994</v>
      </c>
      <c r="F1195" s="2">
        <v>0</v>
      </c>
      <c r="G1195" s="3">
        <f>C1195+D1195+E1195*'disclaimers, notes, CFs'!$B$13+F1195</f>
        <v>8.9832000000000001</v>
      </c>
    </row>
    <row r="1196" spans="1:7" x14ac:dyDescent="0.3">
      <c r="A1196" s="5">
        <v>40908</v>
      </c>
      <c r="B1196" t="s">
        <v>109</v>
      </c>
      <c r="C1196" s="2">
        <v>53.959511999999997</v>
      </c>
      <c r="D1196" s="2">
        <v>5.72288</v>
      </c>
      <c r="E1196" s="2">
        <v>2.0215769999999997</v>
      </c>
      <c r="F1196" s="2">
        <v>0</v>
      </c>
      <c r="G1196" s="3">
        <f>C1196+D1196+E1196*'disclaimers, notes, CFs'!$B$13+F1196</f>
        <v>63.523388299999993</v>
      </c>
    </row>
    <row r="1197" spans="1:7" x14ac:dyDescent="0.3">
      <c r="A1197" s="1">
        <v>40908</v>
      </c>
      <c r="B1197" t="s">
        <v>110</v>
      </c>
      <c r="C1197" s="2">
        <v>63.401360000000004</v>
      </c>
      <c r="D1197" s="2">
        <v>1.9425189999999999</v>
      </c>
      <c r="E1197" s="2">
        <v>1.1580240000000002</v>
      </c>
      <c r="F1197" s="2">
        <v>0</v>
      </c>
      <c r="G1197" s="3">
        <f>C1197+D1197+E1197*'disclaimers, notes, CFs'!$B$13+F1197</f>
        <v>67.544124600000004</v>
      </c>
    </row>
    <row r="1198" spans="1:7" x14ac:dyDescent="0.3">
      <c r="A1198" s="5">
        <v>40908</v>
      </c>
      <c r="B1198" t="s">
        <v>199</v>
      </c>
      <c r="C1198" s="2">
        <v>11.253</v>
      </c>
      <c r="D1198" s="2">
        <v>0</v>
      </c>
      <c r="E1198" s="2">
        <v>0</v>
      </c>
      <c r="F1198" s="2">
        <v>0</v>
      </c>
      <c r="G1198" s="3">
        <f>C1198+D1198+E1198*'disclaimers, notes, CFs'!$B$13+F1198</f>
        <v>11.253</v>
      </c>
    </row>
    <row r="1199" spans="1:7" x14ac:dyDescent="0.3">
      <c r="A1199" s="1">
        <v>40908</v>
      </c>
      <c r="B1199" t="s">
        <v>117</v>
      </c>
      <c r="C1199" s="2">
        <v>32.986000000000004</v>
      </c>
      <c r="D1199" s="2">
        <v>49.466999999999999</v>
      </c>
      <c r="E1199" s="2">
        <v>6.1890000000000001</v>
      </c>
      <c r="F1199" s="2">
        <v>0</v>
      </c>
      <c r="G1199" s="3">
        <f>C1199+D1199+E1199*'disclaimers, notes, CFs'!$B$13+F1199</f>
        <v>94.212100000000007</v>
      </c>
    </row>
    <row r="1200" spans="1:7" x14ac:dyDescent="0.3">
      <c r="A1200" s="5">
        <v>40908</v>
      </c>
      <c r="B1200" t="s">
        <v>200</v>
      </c>
      <c r="C1200" s="2">
        <v>3.74458</v>
      </c>
      <c r="D1200" s="2">
        <v>9.5981900000000007</v>
      </c>
      <c r="E1200" s="2">
        <v>1.21394</v>
      </c>
      <c r="F1200" s="2">
        <v>0</v>
      </c>
      <c r="G1200" s="3">
        <f>C1200+D1200+E1200*'disclaimers, notes, CFs'!$B$13+F1200</f>
        <v>15.649256000000001</v>
      </c>
    </row>
    <row r="1201" spans="1:8" x14ac:dyDescent="0.3">
      <c r="A1201" s="1">
        <v>40908</v>
      </c>
      <c r="B1201" t="s">
        <v>201</v>
      </c>
      <c r="C1201" s="2">
        <v>7.8393899999999999</v>
      </c>
      <c r="D1201" s="2">
        <v>1.0203800000000001</v>
      </c>
      <c r="E1201" s="2">
        <v>0</v>
      </c>
      <c r="F1201" s="2">
        <v>0</v>
      </c>
      <c r="G1201" s="3">
        <f>C1201+D1201+E1201*'disclaimers, notes, CFs'!$B$13+F1201</f>
        <v>8.8597699999999993</v>
      </c>
    </row>
    <row r="1202" spans="1:8" x14ac:dyDescent="0.3">
      <c r="A1202" s="5">
        <v>40908</v>
      </c>
      <c r="B1202" t="s">
        <v>220</v>
      </c>
      <c r="C1202" s="2">
        <v>8.5106999999999999</v>
      </c>
      <c r="D1202" s="2">
        <v>0.76209199999999999</v>
      </c>
      <c r="E1202" s="2">
        <v>0.15251200000000001</v>
      </c>
      <c r="F1202" s="2">
        <v>9.0676000000000007E-2</v>
      </c>
      <c r="G1202" s="3">
        <f>C1202+D1202+E1202*'disclaimers, notes, CFs'!$B$13+F1202</f>
        <v>9.653240799999999</v>
      </c>
    </row>
    <row r="1203" spans="1:8" x14ac:dyDescent="0.3">
      <c r="A1203" s="1">
        <v>40908</v>
      </c>
      <c r="B1203" t="s">
        <v>111</v>
      </c>
      <c r="C1203" s="2">
        <v>19.8949</v>
      </c>
      <c r="D1203" s="2">
        <v>0</v>
      </c>
      <c r="E1203" s="2">
        <v>0</v>
      </c>
      <c r="F1203" s="2">
        <v>0</v>
      </c>
      <c r="G1203" s="3">
        <f>C1203+D1203+E1203*'disclaimers, notes, CFs'!$B$13+F1203</f>
        <v>19.8949</v>
      </c>
    </row>
    <row r="1204" spans="1:8" x14ac:dyDescent="0.3">
      <c r="A1204" s="5">
        <v>40908</v>
      </c>
      <c r="B1204" t="s">
        <v>221</v>
      </c>
      <c r="C1204" s="2">
        <v>0.31355899999999998</v>
      </c>
      <c r="D1204" s="2">
        <v>2.3758499999999998</v>
      </c>
      <c r="E1204" s="2">
        <v>0.45106099999999999</v>
      </c>
      <c r="F1204" s="2">
        <v>0</v>
      </c>
      <c r="G1204" s="3">
        <f>C1204+D1204+E1204*'disclaimers, notes, CFs'!$B$13+F1204</f>
        <v>3.5464248999999999</v>
      </c>
    </row>
    <row r="1205" spans="1:8" x14ac:dyDescent="0.3">
      <c r="A1205" s="1">
        <v>40908</v>
      </c>
      <c r="B1205" t="s">
        <v>137</v>
      </c>
      <c r="C1205" s="2">
        <v>103.80329999999999</v>
      </c>
      <c r="D1205" s="2">
        <v>200.61410000000004</v>
      </c>
      <c r="E1205" s="2">
        <v>38.827800000000003</v>
      </c>
      <c r="F1205" s="2">
        <v>16.05</v>
      </c>
      <c r="G1205" s="3">
        <f>C1205+D1205+E1205*'disclaimers, notes, CFs'!$B$13+F1205</f>
        <v>394.24022000000008</v>
      </c>
    </row>
    <row r="1206" spans="1:8" x14ac:dyDescent="0.3">
      <c r="A1206" s="1">
        <v>41274</v>
      </c>
      <c r="B1206" t="s">
        <v>162</v>
      </c>
      <c r="C1206" s="2">
        <v>1.8679999999999999</v>
      </c>
      <c r="D1206" s="2">
        <v>5.6740000000000004</v>
      </c>
      <c r="E1206" s="2">
        <v>1.131</v>
      </c>
      <c r="F1206" s="2">
        <v>0</v>
      </c>
      <c r="G1206" s="3">
        <v>9.6908999999999992</v>
      </c>
    </row>
    <row r="1207" spans="1:8" x14ac:dyDescent="0.3">
      <c r="A1207" s="1">
        <v>41274</v>
      </c>
      <c r="B1207" t="s">
        <v>163</v>
      </c>
      <c r="C1207" s="2">
        <v>37.16948</v>
      </c>
      <c r="D1207" s="2">
        <v>6.8351299999999995</v>
      </c>
      <c r="E1207" s="2">
        <v>0</v>
      </c>
      <c r="F1207" s="2">
        <v>0</v>
      </c>
      <c r="G1207" s="3">
        <v>44.00461</v>
      </c>
    </row>
    <row r="1208" spans="1:8" x14ac:dyDescent="0.3">
      <c r="A1208" s="1">
        <v>41274</v>
      </c>
      <c r="B1208" t="s">
        <v>164</v>
      </c>
      <c r="C1208" s="2">
        <v>0.320741</v>
      </c>
      <c r="D1208" s="2">
        <v>1.38226</v>
      </c>
      <c r="E1208" s="2">
        <v>0</v>
      </c>
      <c r="F1208" s="2">
        <v>0</v>
      </c>
      <c r="G1208" s="3">
        <v>1.703001</v>
      </c>
    </row>
    <row r="1209" spans="1:8" x14ac:dyDescent="0.3">
      <c r="A1209" s="1">
        <v>41274</v>
      </c>
      <c r="B1209" t="s">
        <v>112</v>
      </c>
      <c r="C1209" s="2">
        <v>72.069403000000008</v>
      </c>
      <c r="D1209" s="2">
        <v>1.9541459999999997</v>
      </c>
      <c r="E1209" s="2">
        <v>0</v>
      </c>
      <c r="F1209" s="2">
        <v>0</v>
      </c>
      <c r="G1209" s="3">
        <v>74.023549000000003</v>
      </c>
    </row>
    <row r="1210" spans="1:8" x14ac:dyDescent="0.3">
      <c r="A1210" s="1">
        <v>41274</v>
      </c>
      <c r="B1210" t="s">
        <v>165</v>
      </c>
      <c r="C1210" s="2">
        <v>0.81449899999999997</v>
      </c>
      <c r="D1210" s="2">
        <v>2.1281000000000001E-2</v>
      </c>
      <c r="E1210" s="2">
        <v>1.5900000000000001E-2</v>
      </c>
      <c r="F1210" s="2">
        <v>0</v>
      </c>
      <c r="G1210" s="3">
        <v>0.86598999999999993</v>
      </c>
      <c r="H1210" s="4">
        <v>0.18</v>
      </c>
    </row>
    <row r="1211" spans="1:8" x14ac:dyDescent="0.3">
      <c r="A1211" s="1">
        <v>41274</v>
      </c>
      <c r="B1211" t="s">
        <v>79</v>
      </c>
      <c r="C1211" s="2">
        <v>59.271957999999998</v>
      </c>
      <c r="D1211" s="2">
        <v>4.5023559999999998</v>
      </c>
      <c r="E1211" s="2">
        <v>1.5351890000000001</v>
      </c>
      <c r="F1211" s="2">
        <v>0</v>
      </c>
      <c r="G1211" s="3">
        <v>66.6911731</v>
      </c>
    </row>
    <row r="1212" spans="1:8" x14ac:dyDescent="0.3">
      <c r="A1212" s="1">
        <v>41274</v>
      </c>
      <c r="B1212" t="s">
        <v>166</v>
      </c>
      <c r="C1212" s="2">
        <v>3.6349999999999998</v>
      </c>
      <c r="D1212" s="2">
        <v>0</v>
      </c>
      <c r="E1212" s="2">
        <v>0</v>
      </c>
      <c r="F1212" s="2">
        <v>0</v>
      </c>
      <c r="G1212" s="3">
        <v>3.6349999999999998</v>
      </c>
    </row>
    <row r="1213" spans="1:8" x14ac:dyDescent="0.3">
      <c r="A1213" s="1">
        <v>41274</v>
      </c>
      <c r="B1213" t="s">
        <v>168</v>
      </c>
      <c r="C1213" s="2">
        <v>3.4316</v>
      </c>
      <c r="D1213" s="2">
        <v>0.27795999999999998</v>
      </c>
      <c r="E1213" s="2">
        <v>0</v>
      </c>
      <c r="F1213" s="2">
        <v>0</v>
      </c>
      <c r="G1213" s="3">
        <v>3.7095599999999997</v>
      </c>
    </row>
    <row r="1214" spans="1:8" x14ac:dyDescent="0.3">
      <c r="A1214" s="1">
        <v>41274</v>
      </c>
      <c r="B1214" t="s">
        <v>130</v>
      </c>
      <c r="C1214" s="2">
        <v>146.71710999999999</v>
      </c>
      <c r="D1214" s="2">
        <v>1.6277090000000001</v>
      </c>
      <c r="E1214" s="2">
        <v>2.7778740000000002</v>
      </c>
      <c r="F1214" s="2">
        <v>0</v>
      </c>
      <c r="G1214" s="3">
        <v>153.6227796</v>
      </c>
    </row>
    <row r="1215" spans="1:8" x14ac:dyDescent="0.3">
      <c r="A1215" s="1">
        <v>41274</v>
      </c>
      <c r="B1215" t="s">
        <v>169</v>
      </c>
      <c r="C1215" s="2">
        <v>26.23</v>
      </c>
      <c r="D1215" s="2">
        <v>1.79</v>
      </c>
      <c r="E1215" s="2">
        <v>0.6</v>
      </c>
      <c r="F1215" s="2">
        <v>0</v>
      </c>
      <c r="G1215" s="3">
        <v>29.16</v>
      </c>
    </row>
    <row r="1216" spans="1:8" x14ac:dyDescent="0.3">
      <c r="A1216" s="1">
        <v>41274</v>
      </c>
      <c r="B1216" t="s">
        <v>1</v>
      </c>
      <c r="C1216" s="2">
        <v>569.24430000000007</v>
      </c>
      <c r="D1216" s="2">
        <v>164.46872999999999</v>
      </c>
      <c r="E1216" s="2">
        <v>15.15971</v>
      </c>
      <c r="F1216" s="2">
        <v>0</v>
      </c>
      <c r="G1216" s="3">
        <v>762.51647900000012</v>
      </c>
    </row>
    <row r="1217" spans="1:8" x14ac:dyDescent="0.3">
      <c r="A1217" s="1">
        <v>41274</v>
      </c>
      <c r="B1217" t="s">
        <v>80</v>
      </c>
      <c r="C1217" s="2">
        <v>137.86750000000001</v>
      </c>
      <c r="D1217" s="2">
        <v>44.767720000000004</v>
      </c>
      <c r="E1217" s="2">
        <v>4.0842010000000002</v>
      </c>
      <c r="F1217" s="2">
        <v>0</v>
      </c>
      <c r="G1217" s="3">
        <v>190.39520190000002</v>
      </c>
    </row>
    <row r="1218" spans="1:8" x14ac:dyDescent="0.3">
      <c r="A1218" s="1">
        <v>41274</v>
      </c>
      <c r="B1218" t="s">
        <v>81</v>
      </c>
      <c r="C1218" s="2">
        <v>11.861840000000001</v>
      </c>
      <c r="D1218" s="2">
        <v>7.4536899999999999</v>
      </c>
      <c r="E1218" s="2">
        <v>0.71553599999999995</v>
      </c>
      <c r="F1218" s="2">
        <v>0</v>
      </c>
      <c r="G1218" s="3">
        <v>20.675048400000001</v>
      </c>
    </row>
    <row r="1219" spans="1:8" x14ac:dyDescent="0.3">
      <c r="A1219" s="1">
        <v>41274</v>
      </c>
      <c r="B1219" t="s">
        <v>170</v>
      </c>
      <c r="C1219" s="2">
        <v>0.376</v>
      </c>
      <c r="D1219" s="2">
        <v>0</v>
      </c>
      <c r="E1219" s="2">
        <v>0</v>
      </c>
      <c r="F1219" s="2">
        <v>0</v>
      </c>
      <c r="G1219" s="3">
        <v>0.376</v>
      </c>
      <c r="H1219" s="4">
        <v>0.2</v>
      </c>
    </row>
    <row r="1220" spans="1:8" x14ac:dyDescent="0.3">
      <c r="A1220" s="1">
        <v>41274</v>
      </c>
      <c r="B1220" t="s">
        <v>141</v>
      </c>
      <c r="C1220" s="2">
        <v>30.693999999999999</v>
      </c>
      <c r="D1220" s="2">
        <v>8.7788599999999981</v>
      </c>
      <c r="E1220" s="2">
        <v>0.5770050000000001</v>
      </c>
      <c r="F1220" s="2">
        <v>0</v>
      </c>
      <c r="G1220" s="3">
        <v>40.569169499999994</v>
      </c>
    </row>
    <row r="1221" spans="1:8" x14ac:dyDescent="0.3">
      <c r="A1221" s="1">
        <v>41274</v>
      </c>
      <c r="B1221" t="s">
        <v>172</v>
      </c>
      <c r="C1221" s="2">
        <v>0.17763800000000002</v>
      </c>
      <c r="D1221" s="2">
        <v>0.46492500000000003</v>
      </c>
      <c r="E1221" s="2">
        <v>2.2721000000000002E-2</v>
      </c>
      <c r="F1221" s="2">
        <v>1.7674000000000002E-2</v>
      </c>
      <c r="G1221" s="3">
        <v>0.70340689999999995</v>
      </c>
    </row>
    <row r="1222" spans="1:8" x14ac:dyDescent="0.3">
      <c r="A1222" s="1">
        <v>41274</v>
      </c>
      <c r="B1222" t="s">
        <v>173</v>
      </c>
      <c r="C1222" s="2">
        <v>3.0114900000000002</v>
      </c>
      <c r="D1222" s="2">
        <v>1.3882559999999999</v>
      </c>
      <c r="E1222" s="2">
        <v>0.29432199999999997</v>
      </c>
      <c r="F1222" s="2">
        <v>0</v>
      </c>
      <c r="G1222" s="3">
        <v>4.9589578000000003</v>
      </c>
    </row>
    <row r="1223" spans="1:8" x14ac:dyDescent="0.3">
      <c r="A1223" s="1">
        <v>41274</v>
      </c>
      <c r="B1223" t="s">
        <v>175</v>
      </c>
      <c r="C1223" s="2">
        <v>11.58</v>
      </c>
      <c r="D1223" s="2">
        <v>32.690000000000005</v>
      </c>
      <c r="E1223" s="2">
        <v>8.66</v>
      </c>
      <c r="F1223" s="2">
        <v>0</v>
      </c>
      <c r="G1223" s="3">
        <v>60.724000000000004</v>
      </c>
    </row>
    <row r="1224" spans="1:8" x14ac:dyDescent="0.3">
      <c r="A1224" s="1">
        <v>41274</v>
      </c>
      <c r="B1224" t="s">
        <v>131</v>
      </c>
      <c r="C1224" s="2">
        <v>8.8991699999999998</v>
      </c>
      <c r="D1224" s="2">
        <v>0</v>
      </c>
      <c r="E1224" s="2">
        <v>0</v>
      </c>
      <c r="F1224" s="2">
        <v>0</v>
      </c>
      <c r="G1224" s="3">
        <v>8.8991699999999998</v>
      </c>
    </row>
    <row r="1225" spans="1:8" x14ac:dyDescent="0.3">
      <c r="A1225" s="1">
        <v>41274</v>
      </c>
      <c r="B1225" t="s">
        <v>176</v>
      </c>
      <c r="C1225" s="2">
        <v>30.206659999999999</v>
      </c>
      <c r="D1225" s="2">
        <v>7.3</v>
      </c>
      <c r="E1225" s="2">
        <v>0.33</v>
      </c>
      <c r="F1225" s="2">
        <v>0</v>
      </c>
      <c r="G1225" s="3">
        <v>38.133659999999999</v>
      </c>
    </row>
    <row r="1226" spans="1:8" x14ac:dyDescent="0.3">
      <c r="A1226" s="1">
        <v>41274</v>
      </c>
      <c r="B1226" t="s">
        <v>142</v>
      </c>
      <c r="C1226" s="2">
        <v>124.64700000000001</v>
      </c>
      <c r="D1226" s="2">
        <v>0</v>
      </c>
      <c r="E1226" s="2">
        <v>0</v>
      </c>
      <c r="F1226" s="2">
        <v>0</v>
      </c>
      <c r="G1226" s="3">
        <v>124.64700000000001</v>
      </c>
    </row>
    <row r="1227" spans="1:8" x14ac:dyDescent="0.3">
      <c r="A1227" s="1">
        <v>41274</v>
      </c>
      <c r="B1227" t="s">
        <v>177</v>
      </c>
      <c r="C1227" s="2">
        <v>11.657</v>
      </c>
      <c r="D1227" s="2">
        <v>6.3949999999999996</v>
      </c>
      <c r="E1227" s="2">
        <v>1.329</v>
      </c>
      <c r="F1227" s="2">
        <v>0</v>
      </c>
      <c r="G1227" s="3">
        <v>20.577099999999998</v>
      </c>
    </row>
    <row r="1228" spans="1:8" x14ac:dyDescent="0.3">
      <c r="A1228" s="1">
        <v>41274</v>
      </c>
      <c r="B1228" t="s">
        <v>84</v>
      </c>
      <c r="C1228" s="2">
        <v>365.49937399999999</v>
      </c>
      <c r="D1228" s="2">
        <v>23.08</v>
      </c>
      <c r="E1228" s="2">
        <v>2.83</v>
      </c>
      <c r="F1228" s="2">
        <v>0</v>
      </c>
      <c r="G1228" s="3">
        <v>393.95637399999998</v>
      </c>
    </row>
    <row r="1229" spans="1:8" x14ac:dyDescent="0.3">
      <c r="A1229" s="1">
        <v>41274</v>
      </c>
      <c r="B1229" t="s">
        <v>113</v>
      </c>
      <c r="C1229" s="2">
        <v>58.768324</v>
      </c>
      <c r="D1229" s="2">
        <v>65.113874999999993</v>
      </c>
      <c r="E1229" s="2">
        <v>9.1512649999999987</v>
      </c>
      <c r="F1229" s="2">
        <v>0</v>
      </c>
      <c r="G1229" s="3">
        <v>141.26960249999999</v>
      </c>
    </row>
    <row r="1230" spans="1:8" x14ac:dyDescent="0.3">
      <c r="A1230" s="1">
        <v>41274</v>
      </c>
      <c r="B1230" t="s">
        <v>87</v>
      </c>
      <c r="C1230" s="2">
        <v>0</v>
      </c>
      <c r="D1230" s="2">
        <v>15.153504</v>
      </c>
      <c r="E1230" s="2">
        <v>2.2264970000000002</v>
      </c>
      <c r="F1230" s="2">
        <v>4.6769259999999999</v>
      </c>
      <c r="G1230" s="3">
        <v>24.060774299999999</v>
      </c>
    </row>
    <row r="1231" spans="1:8" x14ac:dyDescent="0.3">
      <c r="A1231" s="1">
        <v>41274</v>
      </c>
      <c r="B1231" t="s">
        <v>88</v>
      </c>
      <c r="C1231" s="2">
        <v>36.532699999999998</v>
      </c>
      <c r="D1231" s="2">
        <v>6.6777999999999995</v>
      </c>
      <c r="E1231" s="2">
        <v>1.9739999999999998</v>
      </c>
      <c r="F1231" s="2">
        <v>0</v>
      </c>
      <c r="G1231" s="3">
        <v>46.961099999999995</v>
      </c>
    </row>
    <row r="1232" spans="1:8" x14ac:dyDescent="0.3">
      <c r="A1232" s="1">
        <v>41274</v>
      </c>
      <c r="B1232" t="s">
        <v>132</v>
      </c>
      <c r="C1232" s="2">
        <v>182.10999999999999</v>
      </c>
      <c r="D1232" s="2">
        <v>46.535999999999994</v>
      </c>
      <c r="E1232" s="2">
        <v>2.2066300000000001</v>
      </c>
      <c r="F1232" s="2">
        <v>0</v>
      </c>
      <c r="G1232" s="3">
        <v>232.83859699999999</v>
      </c>
    </row>
    <row r="1233" spans="1:8" x14ac:dyDescent="0.3">
      <c r="A1233" s="1">
        <v>41274</v>
      </c>
      <c r="B1233" t="s">
        <v>90</v>
      </c>
      <c r="C1233" s="2">
        <v>8.1620000000000008</v>
      </c>
      <c r="D1233" s="2">
        <v>46.908999999999999</v>
      </c>
      <c r="E1233" s="2">
        <v>0</v>
      </c>
      <c r="F1233" s="2">
        <v>0</v>
      </c>
      <c r="G1233" s="3">
        <v>55.070999999999998</v>
      </c>
    </row>
    <row r="1234" spans="1:8" x14ac:dyDescent="0.3">
      <c r="A1234" s="1">
        <v>41274</v>
      </c>
      <c r="B1234" t="s">
        <v>91</v>
      </c>
      <c r="C1234" s="2">
        <v>10.436739999999999</v>
      </c>
      <c r="D1234" s="2">
        <v>1.797072</v>
      </c>
      <c r="E1234" s="2">
        <v>0.40472300000000005</v>
      </c>
      <c r="F1234" s="2">
        <v>0</v>
      </c>
      <c r="G1234" s="3">
        <v>13.002785699999999</v>
      </c>
    </row>
    <row r="1235" spans="1:8" x14ac:dyDescent="0.3">
      <c r="A1235" s="1">
        <v>41274</v>
      </c>
      <c r="B1235" t="s">
        <v>138</v>
      </c>
      <c r="C1235" s="2">
        <v>5.1379299999999999</v>
      </c>
      <c r="D1235" s="2">
        <v>17.457899999999999</v>
      </c>
      <c r="E1235" s="2">
        <v>0.13123399999999999</v>
      </c>
      <c r="F1235" s="2">
        <v>0</v>
      </c>
      <c r="G1235" s="3">
        <v>22.8451746</v>
      </c>
    </row>
    <row r="1236" spans="1:8" x14ac:dyDescent="0.3">
      <c r="A1236" s="1">
        <v>41274</v>
      </c>
      <c r="B1236" t="s">
        <v>178</v>
      </c>
      <c r="C1236" s="2">
        <v>3.2389999999999999</v>
      </c>
      <c r="D1236" s="2">
        <v>0.5</v>
      </c>
      <c r="E1236" s="2">
        <v>0.152</v>
      </c>
      <c r="F1236" s="2">
        <v>0</v>
      </c>
      <c r="G1236" s="3">
        <v>4.0278</v>
      </c>
    </row>
    <row r="1237" spans="1:8" x14ac:dyDescent="0.3">
      <c r="A1237" s="1">
        <v>41274</v>
      </c>
      <c r="B1237" t="s">
        <v>179</v>
      </c>
      <c r="C1237" s="2">
        <v>0</v>
      </c>
      <c r="D1237" s="2">
        <v>0.10698299999999999</v>
      </c>
      <c r="E1237" s="2">
        <v>2.235E-3</v>
      </c>
      <c r="F1237" s="2">
        <v>6.0350000000000004E-3</v>
      </c>
      <c r="G1237" s="3">
        <v>0.11726449999999999</v>
      </c>
      <c r="H1237" s="4">
        <v>5.5100000000000003E-2</v>
      </c>
    </row>
    <row r="1238" spans="1:8" x14ac:dyDescent="0.3">
      <c r="A1238" s="1">
        <v>41274</v>
      </c>
      <c r="B1238" t="s">
        <v>222</v>
      </c>
      <c r="C1238" s="2">
        <v>1.5304999999999997</v>
      </c>
      <c r="D1238" s="2">
        <v>0.14028600000000002</v>
      </c>
      <c r="E1238" s="2">
        <v>0</v>
      </c>
      <c r="F1238" s="2">
        <v>0</v>
      </c>
      <c r="G1238" s="3">
        <v>1.6707859999999997</v>
      </c>
    </row>
    <row r="1239" spans="1:8" x14ac:dyDescent="0.3">
      <c r="A1239" s="1">
        <v>41274</v>
      </c>
      <c r="B1239" t="s">
        <v>133</v>
      </c>
      <c r="C1239" s="2">
        <v>23.426000000000002</v>
      </c>
      <c r="D1239" s="2">
        <v>1.0842779999999999</v>
      </c>
      <c r="E1239" s="2">
        <v>0</v>
      </c>
      <c r="F1239" s="2">
        <v>0</v>
      </c>
      <c r="G1239" s="3">
        <v>24.510278000000003</v>
      </c>
    </row>
    <row r="1240" spans="1:8" x14ac:dyDescent="0.3">
      <c r="A1240" s="1">
        <v>41274</v>
      </c>
      <c r="B1240" t="s">
        <v>181</v>
      </c>
      <c r="C1240" s="2">
        <v>11.888100000000001</v>
      </c>
      <c r="D1240" s="2">
        <v>0.28017400000000003</v>
      </c>
      <c r="E1240" s="2">
        <v>0.75557600000000003</v>
      </c>
      <c r="F1240" s="2">
        <v>0</v>
      </c>
      <c r="G1240" s="3">
        <v>13.603868400000001</v>
      </c>
    </row>
    <row r="1241" spans="1:8" x14ac:dyDescent="0.3">
      <c r="A1241" s="1">
        <v>41274</v>
      </c>
      <c r="B1241" t="s">
        <v>143</v>
      </c>
      <c r="C1241" s="2">
        <v>22.886020000000002</v>
      </c>
      <c r="D1241" s="2">
        <v>28.692959999999999</v>
      </c>
      <c r="E1241" s="2">
        <v>6.3139979999999998</v>
      </c>
      <c r="F1241" s="2">
        <v>2.0949949999999999</v>
      </c>
      <c r="G1241" s="3">
        <v>65.670571199999998</v>
      </c>
    </row>
    <row r="1242" spans="1:8" x14ac:dyDescent="0.3">
      <c r="A1242" s="1">
        <v>41274</v>
      </c>
      <c r="B1242" t="s">
        <v>144</v>
      </c>
      <c r="C1242" s="2">
        <v>27.288360000000001</v>
      </c>
      <c r="D1242" s="2">
        <v>89.115099999999998</v>
      </c>
      <c r="E1242" s="2">
        <v>11.532679999999999</v>
      </c>
      <c r="F1242" s="2">
        <v>0</v>
      </c>
      <c r="G1242" s="3">
        <v>138.315552</v>
      </c>
    </row>
    <row r="1243" spans="1:8" x14ac:dyDescent="0.3">
      <c r="A1243" s="1">
        <v>41274</v>
      </c>
      <c r="B1243" t="s">
        <v>232</v>
      </c>
      <c r="C1243" s="2">
        <v>5.96767</v>
      </c>
      <c r="D1243" s="2">
        <v>19.668257000000001</v>
      </c>
      <c r="E1243" s="2">
        <v>0.73297000000000001</v>
      </c>
      <c r="F1243" s="2">
        <v>3.0053409999999996</v>
      </c>
      <c r="G1243" s="3">
        <v>30.033911000000003</v>
      </c>
    </row>
    <row r="1244" spans="1:8" x14ac:dyDescent="0.3">
      <c r="A1244" s="1">
        <v>41274</v>
      </c>
      <c r="B1244" t="s">
        <v>183</v>
      </c>
      <c r="C1244" s="2">
        <v>0.68150200000000005</v>
      </c>
      <c r="D1244" s="2">
        <v>8.3503100000000003</v>
      </c>
      <c r="E1244" s="2">
        <v>0.94727099999999997</v>
      </c>
      <c r="F1244" s="2">
        <v>0</v>
      </c>
      <c r="G1244" s="3">
        <v>10.8316269</v>
      </c>
    </row>
    <row r="1245" spans="1:8" x14ac:dyDescent="0.3">
      <c r="A1245" s="1">
        <v>41274</v>
      </c>
      <c r="B1245" t="s">
        <v>145</v>
      </c>
      <c r="C1245" s="2">
        <v>6.5652299999999997</v>
      </c>
      <c r="D1245" s="2">
        <v>31.352599999999999</v>
      </c>
      <c r="E1245" s="2">
        <v>8.6032200000000003</v>
      </c>
      <c r="F1245" s="2">
        <v>2.22926</v>
      </c>
      <c r="G1245" s="3">
        <v>56.493207999999996</v>
      </c>
    </row>
    <row r="1246" spans="1:8" x14ac:dyDescent="0.3">
      <c r="A1246" s="1">
        <v>41274</v>
      </c>
      <c r="B1246" t="s">
        <v>184</v>
      </c>
      <c r="C1246" s="2">
        <v>9.27454</v>
      </c>
      <c r="D1246" s="2">
        <v>4.5183200000000001</v>
      </c>
      <c r="E1246" s="2">
        <v>1.1457599999999999</v>
      </c>
      <c r="F1246" s="2">
        <v>0</v>
      </c>
      <c r="G1246" s="3">
        <v>15.969804</v>
      </c>
    </row>
    <row r="1247" spans="1:8" x14ac:dyDescent="0.3">
      <c r="A1247" s="1">
        <v>41274</v>
      </c>
      <c r="B1247" t="s">
        <v>93</v>
      </c>
      <c r="C1247" s="2">
        <v>13.88</v>
      </c>
      <c r="D1247" s="2">
        <v>0.35</v>
      </c>
      <c r="E1247" s="2">
        <v>0</v>
      </c>
      <c r="F1247" s="2">
        <v>0</v>
      </c>
      <c r="G1247" s="3">
        <v>14.23</v>
      </c>
      <c r="H1247" s="4">
        <v>0.222</v>
      </c>
    </row>
    <row r="1248" spans="1:8" x14ac:dyDescent="0.3">
      <c r="A1248" s="1">
        <v>41274</v>
      </c>
      <c r="B1248" t="s">
        <v>134</v>
      </c>
      <c r="C1248" s="2">
        <v>28.49933</v>
      </c>
      <c r="D1248" s="2">
        <v>17.165585999999998</v>
      </c>
      <c r="E1248" s="2">
        <v>3.9207889999999996</v>
      </c>
      <c r="F1248" s="2">
        <v>0</v>
      </c>
      <c r="G1248" s="3">
        <v>53.114415099999995</v>
      </c>
    </row>
    <row r="1249" spans="1:7" x14ac:dyDescent="0.3">
      <c r="A1249" s="1">
        <v>41274</v>
      </c>
      <c r="B1249" t="s">
        <v>135</v>
      </c>
      <c r="C1249" s="2">
        <v>90.808000000000007</v>
      </c>
      <c r="D1249" s="2">
        <v>11.971</v>
      </c>
      <c r="E1249" s="2">
        <v>1.5920000000000001</v>
      </c>
      <c r="F1249" s="2">
        <v>0</v>
      </c>
      <c r="G1249" s="3">
        <v>105.80380000000001</v>
      </c>
    </row>
    <row r="1250" spans="1:7" x14ac:dyDescent="0.3">
      <c r="A1250" s="1">
        <v>41274</v>
      </c>
      <c r="B1250" t="s">
        <v>185</v>
      </c>
      <c r="C1250" s="2">
        <v>0</v>
      </c>
      <c r="D1250" s="2">
        <v>306.33550000000002</v>
      </c>
      <c r="E1250" s="2">
        <v>0</v>
      </c>
      <c r="F1250" s="2">
        <v>16.721270000000001</v>
      </c>
      <c r="G1250" s="3">
        <v>323.05677000000003</v>
      </c>
    </row>
    <row r="1251" spans="1:7" x14ac:dyDescent="0.3">
      <c r="A1251" s="1">
        <v>41274</v>
      </c>
      <c r="B1251" t="s">
        <v>94</v>
      </c>
      <c r="C1251" s="2">
        <v>384.57748499999997</v>
      </c>
      <c r="D1251" s="2">
        <v>104.13085199999999</v>
      </c>
      <c r="E1251" s="2">
        <v>12.053000000000001</v>
      </c>
      <c r="F1251" s="2">
        <v>0</v>
      </c>
      <c r="G1251" s="3">
        <v>511.60903699999994</v>
      </c>
    </row>
    <row r="1252" spans="1:7" x14ac:dyDescent="0.3">
      <c r="A1252" s="1">
        <v>41274</v>
      </c>
      <c r="B1252" t="s">
        <v>114</v>
      </c>
      <c r="C1252" s="2">
        <v>60.971660999999997</v>
      </c>
      <c r="D1252" s="2">
        <v>15.986210999999999</v>
      </c>
      <c r="E1252" s="2">
        <v>1.6413500000000001</v>
      </c>
      <c r="F1252" s="2">
        <v>0</v>
      </c>
      <c r="G1252" s="3">
        <v>80.076436999999999</v>
      </c>
    </row>
    <row r="1253" spans="1:7" x14ac:dyDescent="0.3">
      <c r="A1253" s="1">
        <v>41274</v>
      </c>
      <c r="B1253" t="s">
        <v>115</v>
      </c>
      <c r="C1253" s="2">
        <v>26.680968000000004</v>
      </c>
      <c r="D1253" s="2">
        <v>0.35627599999999993</v>
      </c>
      <c r="E1253" s="2">
        <v>0.27077000000000001</v>
      </c>
      <c r="F1253" s="2">
        <v>0</v>
      </c>
      <c r="G1253" s="3">
        <v>27.551707000000004</v>
      </c>
    </row>
    <row r="1254" spans="1:7" x14ac:dyDescent="0.3">
      <c r="A1254" s="1">
        <v>41274</v>
      </c>
      <c r="B1254" t="s">
        <v>186</v>
      </c>
      <c r="C1254" s="2">
        <v>4.6372400000000003</v>
      </c>
      <c r="D1254" s="2">
        <v>3.92957</v>
      </c>
      <c r="E1254" s="2">
        <v>0</v>
      </c>
      <c r="F1254" s="2">
        <v>0</v>
      </c>
      <c r="G1254" s="3">
        <v>8.5668100000000003</v>
      </c>
    </row>
    <row r="1255" spans="1:7" x14ac:dyDescent="0.3">
      <c r="A1255" s="1">
        <v>41274</v>
      </c>
      <c r="B1255" t="s">
        <v>187</v>
      </c>
      <c r="C1255" s="2">
        <v>0.69425000000000003</v>
      </c>
      <c r="D1255" s="2">
        <v>2.6732300000000002</v>
      </c>
      <c r="E1255" s="2">
        <v>5.0867000000000002E-2</v>
      </c>
      <c r="F1255" s="2">
        <v>0</v>
      </c>
      <c r="G1255" s="3">
        <v>3.4641273000000004</v>
      </c>
    </row>
    <row r="1256" spans="1:7" x14ac:dyDescent="0.3">
      <c r="A1256" s="1">
        <v>41274</v>
      </c>
      <c r="B1256" t="s">
        <v>188</v>
      </c>
      <c r="C1256" s="2">
        <v>15.450000000000001</v>
      </c>
      <c r="D1256" s="2">
        <v>0.352796</v>
      </c>
      <c r="E1256" s="2">
        <v>0</v>
      </c>
      <c r="F1256" s="2">
        <v>0</v>
      </c>
      <c r="G1256" s="3">
        <v>15.802796000000001</v>
      </c>
    </row>
    <row r="1257" spans="1:7" x14ac:dyDescent="0.3">
      <c r="A1257" s="1">
        <v>41274</v>
      </c>
      <c r="B1257" t="s">
        <v>149</v>
      </c>
      <c r="C1257" s="2">
        <v>0</v>
      </c>
      <c r="D1257" s="2">
        <v>6.8873999999999995</v>
      </c>
      <c r="E1257" s="2">
        <v>2.6176399999999997</v>
      </c>
      <c r="F1257" s="2">
        <v>6.3806700000000003</v>
      </c>
      <c r="G1257" s="3">
        <v>18.241585999999998</v>
      </c>
    </row>
    <row r="1258" spans="1:7" x14ac:dyDescent="0.3">
      <c r="A1258" s="1">
        <v>41274</v>
      </c>
      <c r="B1258" t="s">
        <v>190</v>
      </c>
      <c r="C1258" s="2">
        <v>15.471</v>
      </c>
      <c r="D1258" s="2">
        <v>43.398000000000003</v>
      </c>
      <c r="E1258" s="2">
        <v>5.6429999999999998</v>
      </c>
      <c r="F1258" s="2">
        <v>0</v>
      </c>
      <c r="G1258" s="3">
        <v>69.590699999999998</v>
      </c>
    </row>
    <row r="1259" spans="1:7" x14ac:dyDescent="0.3">
      <c r="A1259" s="1">
        <v>41274</v>
      </c>
      <c r="B1259" t="s">
        <v>150</v>
      </c>
      <c r="C1259" s="2">
        <v>2.2010800000000001</v>
      </c>
      <c r="D1259" s="2">
        <v>10.19309</v>
      </c>
      <c r="E1259" s="2">
        <v>0</v>
      </c>
      <c r="F1259" s="2">
        <v>0</v>
      </c>
      <c r="G1259" s="3">
        <v>12.394169999999999</v>
      </c>
    </row>
    <row r="1260" spans="1:7" x14ac:dyDescent="0.3">
      <c r="A1260" s="1">
        <v>41274</v>
      </c>
      <c r="B1260" t="s">
        <v>191</v>
      </c>
      <c r="C1260" s="2">
        <v>13.38</v>
      </c>
      <c r="D1260" s="2">
        <v>0.64</v>
      </c>
      <c r="E1260" s="2">
        <v>9.0000000000000011E-2</v>
      </c>
      <c r="F1260" s="2">
        <v>0</v>
      </c>
      <c r="G1260" s="3">
        <v>14.191000000000001</v>
      </c>
    </row>
    <row r="1261" spans="1:7" x14ac:dyDescent="0.3">
      <c r="A1261" s="1">
        <v>41274</v>
      </c>
      <c r="B1261" t="s">
        <v>96</v>
      </c>
      <c r="C1261" s="2">
        <v>0</v>
      </c>
      <c r="D1261" s="2">
        <v>133.29</v>
      </c>
      <c r="E1261" s="2">
        <v>9.5300000000000011</v>
      </c>
      <c r="F1261" s="2">
        <v>32.869999999999997</v>
      </c>
      <c r="G1261" s="3">
        <v>184.267</v>
      </c>
    </row>
    <row r="1262" spans="1:7" x14ac:dyDescent="0.3">
      <c r="A1262" s="1">
        <v>41274</v>
      </c>
      <c r="B1262" t="s">
        <v>97</v>
      </c>
      <c r="C1262" s="2">
        <v>0</v>
      </c>
      <c r="D1262" s="2">
        <v>67.792000000000002</v>
      </c>
      <c r="E1262" s="2">
        <v>13.484219999999999</v>
      </c>
      <c r="F1262" s="2">
        <v>27.000800000000002</v>
      </c>
      <c r="G1262" s="3">
        <v>120.412818</v>
      </c>
    </row>
    <row r="1263" spans="1:7" x14ac:dyDescent="0.3">
      <c r="A1263" s="1">
        <v>41274</v>
      </c>
      <c r="B1263" t="s">
        <v>98</v>
      </c>
      <c r="C1263" s="2">
        <v>249.86999999999998</v>
      </c>
      <c r="D1263" s="2">
        <v>6.6</v>
      </c>
      <c r="E1263" s="2">
        <v>4.7320000000000002</v>
      </c>
      <c r="F1263" s="2">
        <v>0</v>
      </c>
      <c r="G1263" s="3">
        <v>265.46079999999995</v>
      </c>
    </row>
    <row r="1264" spans="1:7" x14ac:dyDescent="0.3">
      <c r="A1264" s="1">
        <v>41274</v>
      </c>
      <c r="B1264" t="s">
        <v>146</v>
      </c>
      <c r="C1264" s="2">
        <v>0</v>
      </c>
      <c r="D1264" s="2">
        <v>176.72513999999998</v>
      </c>
      <c r="E1264" s="2">
        <v>6.4159760000000006</v>
      </c>
      <c r="F1264" s="2">
        <v>22.574637000000003</v>
      </c>
      <c r="G1264" s="3">
        <v>211.49013139999997</v>
      </c>
    </row>
    <row r="1265" spans="1:8" x14ac:dyDescent="0.3">
      <c r="A1265" s="1">
        <v>41274</v>
      </c>
      <c r="B1265" t="s">
        <v>99</v>
      </c>
      <c r="C1265" s="2">
        <v>570.42200000000003</v>
      </c>
      <c r="D1265" s="2">
        <v>77.393199999999993</v>
      </c>
      <c r="E1265" s="2">
        <v>23.0108</v>
      </c>
      <c r="F1265" s="2">
        <v>1.1440699999999999</v>
      </c>
      <c r="G1265" s="3">
        <v>692.67979000000003</v>
      </c>
      <c r="H1265" s="4">
        <v>0.85468690000000003</v>
      </c>
    </row>
    <row r="1266" spans="1:8" x14ac:dyDescent="0.3">
      <c r="A1266" s="1">
        <v>41274</v>
      </c>
      <c r="B1266" t="s">
        <v>100</v>
      </c>
      <c r="C1266" s="2">
        <v>39.505699999999997</v>
      </c>
      <c r="D1266" s="2">
        <v>2.0527799999999998</v>
      </c>
      <c r="E1266" s="2">
        <v>1.0881400000000001</v>
      </c>
      <c r="F1266" s="2">
        <v>0</v>
      </c>
      <c r="G1266" s="3">
        <v>43.625945999999999</v>
      </c>
    </row>
    <row r="1267" spans="1:8" x14ac:dyDescent="0.3">
      <c r="A1267" s="1">
        <v>41274</v>
      </c>
      <c r="B1267" t="s">
        <v>101</v>
      </c>
      <c r="C1267" s="2">
        <v>36.777900000000002</v>
      </c>
      <c r="D1267" s="2">
        <v>4.0303800000000001</v>
      </c>
      <c r="E1267" s="2">
        <v>2.1384400000000001</v>
      </c>
      <c r="F1267" s="2">
        <v>0</v>
      </c>
      <c r="G1267" s="3">
        <v>44.871316000000007</v>
      </c>
    </row>
    <row r="1268" spans="1:8" x14ac:dyDescent="0.3">
      <c r="A1268" s="1">
        <v>41274</v>
      </c>
      <c r="B1268" t="s">
        <v>192</v>
      </c>
      <c r="C1268" s="2">
        <v>12.078710000000001</v>
      </c>
      <c r="D1268" s="2">
        <v>0</v>
      </c>
      <c r="E1268" s="2">
        <v>0</v>
      </c>
      <c r="F1268" s="2">
        <v>0</v>
      </c>
      <c r="G1268" s="3">
        <v>12.078710000000001</v>
      </c>
    </row>
    <row r="1269" spans="1:8" x14ac:dyDescent="0.3">
      <c r="A1269" s="1">
        <v>41274</v>
      </c>
      <c r="B1269" t="s">
        <v>136</v>
      </c>
      <c r="C1269" s="2">
        <v>10.9749</v>
      </c>
      <c r="D1269" s="2">
        <v>0</v>
      </c>
      <c r="E1269" s="2">
        <v>0</v>
      </c>
      <c r="F1269" s="2">
        <v>0</v>
      </c>
      <c r="G1269" s="3">
        <v>10.9749</v>
      </c>
    </row>
    <row r="1270" spans="1:8" x14ac:dyDescent="0.3">
      <c r="A1270" s="1">
        <v>41274</v>
      </c>
      <c r="B1270" t="s">
        <v>140</v>
      </c>
      <c r="C1270" s="2">
        <v>9.4522499999999994</v>
      </c>
      <c r="D1270" s="2">
        <v>2.0386199999999999</v>
      </c>
      <c r="E1270" s="2">
        <v>0.47738799999999998</v>
      </c>
      <c r="F1270" s="2">
        <v>0</v>
      </c>
      <c r="G1270" s="3">
        <v>12.397907199999999</v>
      </c>
    </row>
    <row r="1271" spans="1:8" x14ac:dyDescent="0.3">
      <c r="A1271" s="1">
        <v>41274</v>
      </c>
      <c r="B1271" t="s">
        <v>193</v>
      </c>
      <c r="C1271" s="2">
        <v>0.30785699999999999</v>
      </c>
      <c r="D1271" s="2">
        <v>2.5148E-2</v>
      </c>
      <c r="E1271" s="2">
        <v>6.6519999999999999E-3</v>
      </c>
      <c r="F1271" s="2">
        <v>0</v>
      </c>
      <c r="G1271" s="3">
        <v>0.3456438</v>
      </c>
    </row>
    <row r="1272" spans="1:8" x14ac:dyDescent="0.3">
      <c r="A1272" s="1">
        <v>41274</v>
      </c>
      <c r="B1272" t="s">
        <v>102</v>
      </c>
      <c r="C1272" s="2">
        <v>24.275230000000001</v>
      </c>
      <c r="D1272" s="2">
        <v>10.928093000000001</v>
      </c>
      <c r="E1272" s="2">
        <v>1.1949470000000002</v>
      </c>
      <c r="F1272" s="2">
        <v>0</v>
      </c>
      <c r="G1272" s="3">
        <v>37.473722299999999</v>
      </c>
    </row>
    <row r="1273" spans="1:8" x14ac:dyDescent="0.3">
      <c r="A1273" s="1">
        <v>41274</v>
      </c>
      <c r="B1273" t="s">
        <v>103</v>
      </c>
      <c r="C1273" s="2">
        <v>61.235759999999999</v>
      </c>
      <c r="D1273" s="2">
        <v>4.6367579999999995</v>
      </c>
      <c r="E1273" s="2">
        <v>1.7665249999999999</v>
      </c>
      <c r="F1273" s="2">
        <v>0</v>
      </c>
      <c r="G1273" s="3">
        <v>69.228915499999999</v>
      </c>
    </row>
    <row r="1274" spans="1:8" x14ac:dyDescent="0.3">
      <c r="A1274" s="1">
        <v>41274</v>
      </c>
      <c r="B1274" t="s">
        <v>105</v>
      </c>
      <c r="C1274" s="2">
        <v>263.77789999999999</v>
      </c>
      <c r="D1274" s="2">
        <v>1432.7659999999998</v>
      </c>
      <c r="E1274" s="2">
        <v>27.464029999999998</v>
      </c>
      <c r="F1274" s="2">
        <v>1.52</v>
      </c>
      <c r="G1274" s="3">
        <v>1750.245557</v>
      </c>
    </row>
    <row r="1275" spans="1:8" x14ac:dyDescent="0.3">
      <c r="A1275" s="1">
        <v>41274</v>
      </c>
      <c r="B1275" t="s">
        <v>194</v>
      </c>
      <c r="C1275" s="2">
        <v>1.4600000000000002</v>
      </c>
      <c r="D1275" s="2">
        <v>4.3010000000000002</v>
      </c>
      <c r="E1275" s="2">
        <v>0</v>
      </c>
      <c r="F1275" s="2">
        <v>0</v>
      </c>
      <c r="G1275" s="3">
        <v>5.7610000000000001</v>
      </c>
    </row>
    <row r="1276" spans="1:8" x14ac:dyDescent="0.3">
      <c r="A1276" s="1">
        <v>41274</v>
      </c>
      <c r="B1276" t="s">
        <v>147</v>
      </c>
      <c r="C1276" s="2">
        <v>3.2759999999999998</v>
      </c>
      <c r="D1276" s="2">
        <v>18.266300000000001</v>
      </c>
      <c r="E1276" s="2">
        <v>0.185</v>
      </c>
      <c r="F1276" s="2">
        <v>0</v>
      </c>
      <c r="G1276" s="3">
        <v>21.893800000000002</v>
      </c>
    </row>
    <row r="1277" spans="1:8" x14ac:dyDescent="0.3">
      <c r="A1277" s="1">
        <v>41274</v>
      </c>
      <c r="B1277" t="s">
        <v>195</v>
      </c>
      <c r="C1277" s="2">
        <v>32.407378999999999</v>
      </c>
      <c r="D1277" s="2">
        <v>41.674940999999997</v>
      </c>
      <c r="E1277" s="2">
        <v>10.880837999999999</v>
      </c>
      <c r="F1277" s="2">
        <v>0</v>
      </c>
      <c r="G1277" s="3">
        <v>94.755912199999997</v>
      </c>
    </row>
    <row r="1278" spans="1:8" x14ac:dyDescent="0.3">
      <c r="A1278" s="1">
        <v>41274</v>
      </c>
      <c r="B1278" t="s">
        <v>106</v>
      </c>
      <c r="C1278" s="2">
        <v>87.910130000000009</v>
      </c>
      <c r="D1278" s="2">
        <v>3.8561399999999999</v>
      </c>
      <c r="E1278" s="2">
        <v>3.9913410000000002</v>
      </c>
      <c r="F1278" s="2">
        <v>0</v>
      </c>
      <c r="G1278" s="3">
        <v>99.349817900000005</v>
      </c>
    </row>
    <row r="1279" spans="1:8" x14ac:dyDescent="0.3">
      <c r="A1279" s="1">
        <v>41274</v>
      </c>
      <c r="B1279" t="s">
        <v>196</v>
      </c>
      <c r="C1279" s="2">
        <v>6.96</v>
      </c>
      <c r="D1279" s="2">
        <v>0.17080000000000001</v>
      </c>
      <c r="E1279" s="2">
        <v>2.1474E-2</v>
      </c>
      <c r="F1279" s="2">
        <v>0</v>
      </c>
      <c r="G1279" s="3">
        <v>7.1716005999999997</v>
      </c>
    </row>
    <row r="1280" spans="1:8" x14ac:dyDescent="0.3">
      <c r="A1280" s="1">
        <v>41274</v>
      </c>
      <c r="B1280" t="s">
        <v>148</v>
      </c>
      <c r="C1280" s="2">
        <v>2.4199000000000002</v>
      </c>
      <c r="D1280" s="2">
        <v>2.3216000000000001</v>
      </c>
      <c r="E1280" s="2">
        <v>0</v>
      </c>
      <c r="F1280" s="2">
        <v>0</v>
      </c>
      <c r="G1280" s="3">
        <v>4.7415000000000003</v>
      </c>
    </row>
    <row r="1281" spans="1:7" x14ac:dyDescent="0.3">
      <c r="A1281" s="1">
        <v>41274</v>
      </c>
      <c r="B1281" t="s">
        <v>197</v>
      </c>
      <c r="C1281" s="2">
        <v>4.94414</v>
      </c>
      <c r="D1281" s="2">
        <v>26.14</v>
      </c>
      <c r="E1281" s="2">
        <v>1.2909999999999999</v>
      </c>
      <c r="F1281" s="2">
        <v>0</v>
      </c>
      <c r="G1281" s="3">
        <v>33.537040000000005</v>
      </c>
    </row>
    <row r="1282" spans="1:7" x14ac:dyDescent="0.3">
      <c r="A1282" s="1">
        <v>41274</v>
      </c>
      <c r="B1282" t="s">
        <v>107</v>
      </c>
      <c r="C1282" s="2">
        <v>147.415628</v>
      </c>
      <c r="D1282" s="2">
        <v>27.471896000000001</v>
      </c>
      <c r="E1282" s="2">
        <v>5.5158760000000004</v>
      </c>
      <c r="F1282" s="2">
        <v>0</v>
      </c>
      <c r="G1282" s="3">
        <v>185.36768839999999</v>
      </c>
    </row>
    <row r="1283" spans="1:7" x14ac:dyDescent="0.3">
      <c r="A1283" s="1">
        <v>41274</v>
      </c>
      <c r="B1283" t="s">
        <v>108</v>
      </c>
      <c r="C1283" s="2">
        <v>16.443294000000002</v>
      </c>
      <c r="D1283" s="2">
        <v>1.11321</v>
      </c>
      <c r="E1283" s="2">
        <v>0.98284099999999996</v>
      </c>
      <c r="F1283" s="2">
        <v>0</v>
      </c>
      <c r="G1283" s="3">
        <v>19.423901900000001</v>
      </c>
    </row>
    <row r="1284" spans="1:7" x14ac:dyDescent="0.3">
      <c r="A1284" s="1">
        <v>41274</v>
      </c>
      <c r="B1284" t="s">
        <v>198</v>
      </c>
      <c r="C1284" s="2">
        <v>6.63</v>
      </c>
      <c r="D1284" s="2">
        <v>13.958460000000001</v>
      </c>
      <c r="E1284" s="2">
        <v>2.4105749999999997</v>
      </c>
      <c r="F1284" s="2">
        <v>0</v>
      </c>
      <c r="G1284" s="3">
        <v>25.168552500000001</v>
      </c>
    </row>
    <row r="1285" spans="1:7" x14ac:dyDescent="0.3">
      <c r="A1285" s="1">
        <v>41274</v>
      </c>
      <c r="B1285" t="s">
        <v>109</v>
      </c>
      <c r="C1285" s="2">
        <v>54.1145</v>
      </c>
      <c r="D1285" s="2">
        <v>5.6641899999999996</v>
      </c>
      <c r="E1285" s="2">
        <v>1.9804299999999999</v>
      </c>
      <c r="F1285" s="2">
        <v>0</v>
      </c>
      <c r="G1285" s="3">
        <v>63.541506999999996</v>
      </c>
    </row>
    <row r="1286" spans="1:7" x14ac:dyDescent="0.3">
      <c r="A1286" s="1">
        <v>41274</v>
      </c>
      <c r="B1286" t="s">
        <v>110</v>
      </c>
      <c r="C1286" s="2">
        <v>66.59</v>
      </c>
      <c r="D1286" s="2">
        <v>1.9330000000000001</v>
      </c>
      <c r="E1286" s="2">
        <v>1.2010000000000001</v>
      </c>
      <c r="F1286" s="2">
        <v>0</v>
      </c>
      <c r="G1286" s="3">
        <v>70.804900000000004</v>
      </c>
    </row>
    <row r="1287" spans="1:7" x14ac:dyDescent="0.3">
      <c r="A1287" s="1">
        <v>41274</v>
      </c>
      <c r="B1287" t="s">
        <v>199</v>
      </c>
      <c r="C1287" s="2">
        <v>13.58555</v>
      </c>
      <c r="D1287" s="2">
        <v>0</v>
      </c>
      <c r="E1287" s="2">
        <v>0</v>
      </c>
      <c r="F1287" s="2">
        <v>0</v>
      </c>
      <c r="G1287" s="3">
        <v>13.58555</v>
      </c>
    </row>
    <row r="1288" spans="1:7" x14ac:dyDescent="0.3">
      <c r="A1288" s="1">
        <v>41274</v>
      </c>
      <c r="B1288" t="s">
        <v>117</v>
      </c>
      <c r="C1288" s="2">
        <v>33.921280000000003</v>
      </c>
      <c r="D1288" s="2">
        <v>51.263599999999997</v>
      </c>
      <c r="E1288" s="2">
        <v>6.4123239999999999</v>
      </c>
      <c r="F1288" s="2">
        <v>0</v>
      </c>
      <c r="G1288" s="3">
        <v>97.368295599999996</v>
      </c>
    </row>
    <row r="1289" spans="1:7" x14ac:dyDescent="0.3">
      <c r="A1289" s="1">
        <v>41274</v>
      </c>
      <c r="B1289" t="s">
        <v>200</v>
      </c>
      <c r="C1289" s="2">
        <v>2.7349000000000001</v>
      </c>
      <c r="D1289" s="2">
        <v>7.3113000000000001</v>
      </c>
      <c r="E1289" s="2">
        <v>0.92462100000000003</v>
      </c>
      <c r="F1289" s="2">
        <v>0</v>
      </c>
      <c r="G1289" s="3">
        <v>11.8029799</v>
      </c>
    </row>
    <row r="1290" spans="1:7" x14ac:dyDescent="0.3">
      <c r="A1290" s="1">
        <v>41274</v>
      </c>
      <c r="B1290" t="s">
        <v>201</v>
      </c>
      <c r="C1290" s="2">
        <v>8.6409599999999998</v>
      </c>
      <c r="D1290" s="2">
        <v>0.89698100000000003</v>
      </c>
      <c r="E1290" s="2">
        <v>0</v>
      </c>
      <c r="F1290" s="2">
        <v>0</v>
      </c>
      <c r="G1290" s="3">
        <v>9.537941</v>
      </c>
    </row>
    <row r="1291" spans="1:7" x14ac:dyDescent="0.3">
      <c r="A1291" s="1">
        <v>41274</v>
      </c>
      <c r="B1291" t="s">
        <v>220</v>
      </c>
      <c r="C1291" s="2">
        <v>8.680002</v>
      </c>
      <c r="D1291" s="2">
        <v>0.8180639999999999</v>
      </c>
      <c r="E1291" s="2">
        <v>0.15056899999999998</v>
      </c>
      <c r="F1291" s="2">
        <v>8.9122999999999994E-2</v>
      </c>
      <c r="G1291" s="3">
        <v>9.8732701000000009</v>
      </c>
    </row>
    <row r="1292" spans="1:7" x14ac:dyDescent="0.3">
      <c r="A1292" s="1">
        <v>41274</v>
      </c>
      <c r="B1292" t="s">
        <v>111</v>
      </c>
      <c r="C1292" s="2">
        <v>21.999499999999998</v>
      </c>
      <c r="D1292" s="2">
        <v>0</v>
      </c>
      <c r="E1292" s="2">
        <v>0</v>
      </c>
      <c r="F1292" s="2">
        <v>0</v>
      </c>
      <c r="G1292" s="3">
        <v>21.999499999999998</v>
      </c>
    </row>
    <row r="1293" spans="1:7" x14ac:dyDescent="0.3">
      <c r="A1293" s="1">
        <v>41274</v>
      </c>
      <c r="B1293" t="s">
        <v>221</v>
      </c>
      <c r="C1293" s="2">
        <v>0.28893999999999997</v>
      </c>
      <c r="D1293" s="2">
        <v>2.2000000000000002</v>
      </c>
      <c r="E1293" s="2">
        <v>0.41</v>
      </c>
      <c r="F1293" s="2">
        <v>0</v>
      </c>
      <c r="G1293" s="3">
        <v>3.2679400000000003</v>
      </c>
    </row>
    <row r="1294" spans="1:7" x14ac:dyDescent="0.3">
      <c r="A1294" s="1">
        <v>41274</v>
      </c>
      <c r="B1294" t="s">
        <v>137</v>
      </c>
      <c r="C1294" s="2">
        <v>100.41160000000001</v>
      </c>
      <c r="D1294" s="2">
        <v>207.74783000000002</v>
      </c>
      <c r="E1294" s="2">
        <v>39.388560999999996</v>
      </c>
      <c r="F1294" s="2">
        <v>17.11</v>
      </c>
      <c r="G1294" s="3">
        <v>400.10769590000007</v>
      </c>
    </row>
    <row r="1295" spans="1:7" x14ac:dyDescent="0.3">
      <c r="A1295" s="1">
        <v>41639</v>
      </c>
      <c r="B1295" t="s">
        <v>223</v>
      </c>
      <c r="C1295" s="2">
        <v>0</v>
      </c>
      <c r="D1295" s="2">
        <v>45.120000000000005</v>
      </c>
      <c r="E1295" s="2">
        <v>0</v>
      </c>
      <c r="F1295" s="2">
        <v>0.91</v>
      </c>
      <c r="G1295" s="3">
        <f>C1295+D1295+E1295*'disclaimers, notes, CFs'!$B$13+F1295</f>
        <v>46.03</v>
      </c>
    </row>
    <row r="1296" spans="1:7" x14ac:dyDescent="0.3">
      <c r="A1296" s="1">
        <v>41639</v>
      </c>
      <c r="B1296" t="s">
        <v>162</v>
      </c>
      <c r="C1296" s="2">
        <v>1.728</v>
      </c>
      <c r="D1296" s="2">
        <v>5.4390000000000001</v>
      </c>
      <c r="E1296" s="2">
        <v>0.95900000000000007</v>
      </c>
      <c r="F1296" s="2">
        <v>0</v>
      </c>
      <c r="G1296" s="3">
        <f>C1296+D1296+E1296*'disclaimers, notes, CFs'!$B$13+F1296</f>
        <v>8.9891000000000005</v>
      </c>
    </row>
    <row r="1297" spans="1:8" x14ac:dyDescent="0.3">
      <c r="A1297" s="1">
        <v>41639</v>
      </c>
      <c r="B1297" t="s">
        <v>163</v>
      </c>
      <c r="C1297" s="2">
        <v>41.199320999999998</v>
      </c>
      <c r="D1297" s="2">
        <v>7.2808320000000002</v>
      </c>
      <c r="E1297" s="2">
        <v>0</v>
      </c>
      <c r="F1297" s="2">
        <v>0</v>
      </c>
      <c r="G1297" s="3">
        <f>C1297+D1297+E1297*'disclaimers, notes, CFs'!$B$13+F1297</f>
        <v>48.480153000000001</v>
      </c>
    </row>
    <row r="1298" spans="1:8" x14ac:dyDescent="0.3">
      <c r="A1298" s="1">
        <v>41639</v>
      </c>
      <c r="B1298" t="s">
        <v>164</v>
      </c>
      <c r="C1298" s="2">
        <v>0.28999999999999998</v>
      </c>
      <c r="D1298" s="2">
        <v>1.23</v>
      </c>
      <c r="E1298" s="2">
        <v>0</v>
      </c>
      <c r="F1298" s="2">
        <v>0</v>
      </c>
      <c r="G1298" s="3">
        <f>C1298+D1298+E1298*'disclaimers, notes, CFs'!$B$13+F1298</f>
        <v>1.52</v>
      </c>
    </row>
    <row r="1299" spans="1:8" x14ac:dyDescent="0.3">
      <c r="A1299" s="1">
        <v>41639</v>
      </c>
      <c r="B1299" t="s">
        <v>112</v>
      </c>
      <c r="C1299" s="2">
        <v>68.891370000000009</v>
      </c>
      <c r="D1299" s="2">
        <v>1.8030029999999997</v>
      </c>
      <c r="E1299" s="2">
        <v>0</v>
      </c>
      <c r="F1299" s="2">
        <v>0</v>
      </c>
      <c r="G1299" s="3">
        <f>C1299+D1299+E1299*'disclaimers, notes, CFs'!$B$13+F1299</f>
        <v>70.694373000000013</v>
      </c>
    </row>
    <row r="1300" spans="1:8" x14ac:dyDescent="0.3">
      <c r="A1300" s="1">
        <v>41639</v>
      </c>
      <c r="B1300" t="s">
        <v>165</v>
      </c>
      <c r="C1300" s="2">
        <v>0.86318700000000004</v>
      </c>
      <c r="D1300" s="2">
        <v>2.07E-2</v>
      </c>
      <c r="E1300" s="2">
        <v>1.5554999999999999E-2</v>
      </c>
      <c r="F1300" s="2">
        <v>0</v>
      </c>
      <c r="G1300" s="3">
        <f>C1300+D1300+E1300*'disclaimers, notes, CFs'!$B$13+F1300</f>
        <v>0.91344150000000013</v>
      </c>
      <c r="H1300" s="4">
        <v>0.18</v>
      </c>
    </row>
    <row r="1301" spans="1:8" x14ac:dyDescent="0.3">
      <c r="A1301" s="1">
        <v>41639</v>
      </c>
      <c r="B1301" t="s">
        <v>79</v>
      </c>
      <c r="C1301" s="2">
        <v>58.864996000000005</v>
      </c>
      <c r="D1301" s="2">
        <v>4.1919640000000005</v>
      </c>
      <c r="E1301" s="2">
        <v>1.4167169999999998</v>
      </c>
      <c r="F1301" s="2">
        <v>0</v>
      </c>
      <c r="G1301" s="3">
        <f>C1301+D1301+E1301*'disclaimers, notes, CFs'!$B$13+F1301</f>
        <v>65.748722299999997</v>
      </c>
    </row>
    <row r="1302" spans="1:8" x14ac:dyDescent="0.3">
      <c r="A1302" s="1">
        <v>41639</v>
      </c>
      <c r="B1302" t="s">
        <v>166</v>
      </c>
      <c r="C1302" s="2">
        <v>3.6357589999999997</v>
      </c>
      <c r="D1302" s="2">
        <v>0</v>
      </c>
      <c r="E1302" s="2">
        <v>0</v>
      </c>
      <c r="F1302" s="2">
        <v>0</v>
      </c>
      <c r="G1302" s="3">
        <f>C1302+D1302+E1302*'disclaimers, notes, CFs'!$B$13+F1302</f>
        <v>3.6357589999999997</v>
      </c>
    </row>
    <row r="1303" spans="1:8" x14ac:dyDescent="0.3">
      <c r="A1303" s="1">
        <v>41639</v>
      </c>
      <c r="B1303" t="s">
        <v>168</v>
      </c>
      <c r="C1303" s="2">
        <v>3.4316</v>
      </c>
      <c r="D1303" s="2">
        <v>0.198266</v>
      </c>
      <c r="E1303" s="2">
        <v>0</v>
      </c>
      <c r="F1303" s="2">
        <v>0</v>
      </c>
      <c r="G1303" s="3">
        <f>C1303+D1303+E1303*'disclaimers, notes, CFs'!$B$13+F1303</f>
        <v>3.6298659999999998</v>
      </c>
    </row>
    <row r="1304" spans="1:8" x14ac:dyDescent="0.3">
      <c r="A1304" s="1">
        <v>41639</v>
      </c>
      <c r="B1304" t="s">
        <v>130</v>
      </c>
      <c r="C1304" s="2">
        <v>148.22500000000002</v>
      </c>
      <c r="D1304" s="2">
        <v>1.6679220000000001</v>
      </c>
      <c r="E1304" s="2">
        <v>2.8441869999999998</v>
      </c>
      <c r="F1304" s="2">
        <v>0</v>
      </c>
      <c r="G1304" s="3">
        <f>C1304+D1304+E1304*'disclaimers, notes, CFs'!$B$13+F1304</f>
        <v>155.29687730000003</v>
      </c>
    </row>
    <row r="1305" spans="1:8" x14ac:dyDescent="0.3">
      <c r="A1305" s="1">
        <v>41639</v>
      </c>
      <c r="B1305" t="s">
        <v>169</v>
      </c>
      <c r="C1305" s="2">
        <v>26.22</v>
      </c>
      <c r="D1305" s="2">
        <v>1.79</v>
      </c>
      <c r="E1305" s="2">
        <v>0.6</v>
      </c>
      <c r="F1305" s="2">
        <v>0</v>
      </c>
      <c r="G1305" s="3">
        <f>C1305+D1305+E1305*'disclaimers, notes, CFs'!$B$13+F1305</f>
        <v>29.15</v>
      </c>
    </row>
    <row r="1306" spans="1:8" x14ac:dyDescent="0.3">
      <c r="A1306" s="1">
        <v>41639</v>
      </c>
      <c r="B1306" t="s">
        <v>1</v>
      </c>
      <c r="C1306" s="2">
        <v>563.27715999999998</v>
      </c>
      <c r="D1306" s="2">
        <v>161.63377299999999</v>
      </c>
      <c r="E1306" s="2">
        <v>14.988853000000001</v>
      </c>
      <c r="F1306" s="2">
        <v>0</v>
      </c>
      <c r="G1306" s="3">
        <f>C1306+D1306+E1306*'disclaimers, notes, CFs'!$B$13+F1306</f>
        <v>753.38975370000003</v>
      </c>
    </row>
    <row r="1307" spans="1:8" x14ac:dyDescent="0.3">
      <c r="A1307" s="1">
        <v>41639</v>
      </c>
      <c r="B1307" t="s">
        <v>80</v>
      </c>
      <c r="C1307" s="2">
        <v>135.61510000000001</v>
      </c>
      <c r="D1307" s="2">
        <v>45.382530000000003</v>
      </c>
      <c r="E1307" s="2">
        <v>4.0224169999999999</v>
      </c>
      <c r="F1307" s="2">
        <v>0</v>
      </c>
      <c r="G1307" s="3">
        <f>C1307+D1307+E1307*'disclaimers, notes, CFs'!$B$13+F1307</f>
        <v>188.6402223</v>
      </c>
    </row>
    <row r="1308" spans="1:8" x14ac:dyDescent="0.3">
      <c r="A1308" s="1">
        <v>41639</v>
      </c>
      <c r="B1308" t="s">
        <v>81</v>
      </c>
      <c r="C1308" s="2">
        <v>11.96527</v>
      </c>
      <c r="D1308" s="2">
        <v>7.3437599999999996</v>
      </c>
      <c r="E1308" s="2">
        <v>0.57954700000000003</v>
      </c>
      <c r="F1308" s="2">
        <v>0</v>
      </c>
      <c r="G1308" s="3">
        <f>C1308+D1308+E1308*'disclaimers, notes, CFs'!$B$13+F1308</f>
        <v>20.4101693</v>
      </c>
    </row>
    <row r="1309" spans="1:8" x14ac:dyDescent="0.3">
      <c r="A1309" s="1">
        <v>41639</v>
      </c>
      <c r="B1309" t="s">
        <v>170</v>
      </c>
      <c r="C1309" s="2">
        <v>0.36529299999999998</v>
      </c>
      <c r="D1309" s="2">
        <v>0</v>
      </c>
      <c r="E1309" s="2">
        <v>0</v>
      </c>
      <c r="F1309" s="2">
        <v>0</v>
      </c>
      <c r="G1309" s="3">
        <f>C1309+D1309+E1309*'disclaimers, notes, CFs'!$B$13+F1309</f>
        <v>0.36529299999999998</v>
      </c>
      <c r="H1309" s="4">
        <v>0.2</v>
      </c>
    </row>
    <row r="1310" spans="1:8" x14ac:dyDescent="0.3">
      <c r="A1310" s="1">
        <v>41639</v>
      </c>
      <c r="B1310" t="s">
        <v>141</v>
      </c>
      <c r="C1310" s="2">
        <v>32.53</v>
      </c>
      <c r="D1310" s="2">
        <v>8.7800000000000011</v>
      </c>
      <c r="E1310" s="2">
        <v>0.75</v>
      </c>
      <c r="F1310" s="2">
        <v>0</v>
      </c>
      <c r="G1310" s="3">
        <f>C1310+D1310+E1310*'disclaimers, notes, CFs'!$B$13+F1310</f>
        <v>42.734999999999999</v>
      </c>
    </row>
    <row r="1311" spans="1:8" x14ac:dyDescent="0.3">
      <c r="A1311" s="1">
        <v>41639</v>
      </c>
      <c r="B1311" t="s">
        <v>234</v>
      </c>
      <c r="C1311" s="2">
        <v>1.67</v>
      </c>
      <c r="D1311" s="2">
        <v>0</v>
      </c>
      <c r="E1311" s="2">
        <v>0</v>
      </c>
      <c r="F1311" s="2">
        <v>0</v>
      </c>
      <c r="G1311" s="3">
        <f>C1311+D1311+E1311*'disclaimers, notes, CFs'!$B$13+F1311</f>
        <v>1.67</v>
      </c>
    </row>
    <row r="1312" spans="1:8" x14ac:dyDescent="0.3">
      <c r="A1312" s="1">
        <v>41639</v>
      </c>
      <c r="B1312" t="s">
        <v>172</v>
      </c>
      <c r="C1312" s="2">
        <v>0.164439</v>
      </c>
      <c r="D1312" s="2">
        <v>0.36559799999999998</v>
      </c>
      <c r="E1312" s="2">
        <v>1.8225999999999999E-2</v>
      </c>
      <c r="F1312" s="2">
        <v>1.3644E-2</v>
      </c>
      <c r="G1312" s="3">
        <f>C1312+D1312+E1312*'disclaimers, notes, CFs'!$B$13+F1312</f>
        <v>0.5783104</v>
      </c>
    </row>
    <row r="1313" spans="1:8" x14ac:dyDescent="0.3">
      <c r="A1313" s="1">
        <v>41639</v>
      </c>
      <c r="B1313" t="s">
        <v>173</v>
      </c>
      <c r="C1313" s="2">
        <v>3.0350000000000001</v>
      </c>
      <c r="D1313" s="2">
        <v>1.3955610000000001</v>
      </c>
      <c r="E1313" s="2">
        <v>0.29600000000000004</v>
      </c>
      <c r="F1313" s="2">
        <v>0</v>
      </c>
      <c r="G1313" s="3">
        <f>C1313+D1313+E1313*'disclaimers, notes, CFs'!$B$13+F1313</f>
        <v>4.9929610000000002</v>
      </c>
    </row>
    <row r="1314" spans="1:8" x14ac:dyDescent="0.3">
      <c r="A1314" s="1">
        <v>41639</v>
      </c>
      <c r="B1314" t="s">
        <v>174</v>
      </c>
      <c r="C1314" s="2">
        <v>15.3497</v>
      </c>
      <c r="D1314" s="2">
        <v>12.5288</v>
      </c>
      <c r="E1314" s="2">
        <v>3.29704</v>
      </c>
      <c r="F1314" s="2">
        <v>1.6022099999999999</v>
      </c>
      <c r="G1314" s="3">
        <f>C1314+D1314+E1314*'disclaimers, notes, CFs'!$B$13+F1314</f>
        <v>35.745086000000001</v>
      </c>
    </row>
    <row r="1315" spans="1:8" x14ac:dyDescent="0.3">
      <c r="A1315" s="1">
        <v>41639</v>
      </c>
      <c r="B1315" t="s">
        <v>175</v>
      </c>
      <c r="C1315" s="2">
        <v>11.842613</v>
      </c>
      <c r="D1315" s="2">
        <v>34.122100000000003</v>
      </c>
      <c r="E1315" s="2">
        <v>9.0443990000000003</v>
      </c>
      <c r="F1315" s="2">
        <v>0</v>
      </c>
      <c r="G1315" s="3">
        <f>C1315+D1315+E1315*'disclaimers, notes, CFs'!$B$13+F1315</f>
        <v>63.1490711</v>
      </c>
    </row>
    <row r="1316" spans="1:8" x14ac:dyDescent="0.3">
      <c r="A1316" s="1">
        <v>41639</v>
      </c>
      <c r="B1316" t="s">
        <v>176</v>
      </c>
      <c r="C1316" s="2">
        <v>30.206659999999999</v>
      </c>
      <c r="D1316" s="2">
        <v>7.3</v>
      </c>
      <c r="E1316" s="2">
        <v>0.33</v>
      </c>
      <c r="F1316" s="2">
        <v>0</v>
      </c>
      <c r="G1316" s="3">
        <f>C1316+D1316+E1316*'disclaimers, notes, CFs'!$B$13+F1316</f>
        <v>38.133659999999999</v>
      </c>
    </row>
    <row r="1317" spans="1:8" x14ac:dyDescent="0.3">
      <c r="A1317" s="1">
        <v>41639</v>
      </c>
      <c r="B1317" t="s">
        <v>142</v>
      </c>
      <c r="C1317" s="2">
        <v>131.779</v>
      </c>
      <c r="D1317" s="2">
        <v>0</v>
      </c>
      <c r="E1317" s="2">
        <v>0</v>
      </c>
      <c r="F1317" s="2">
        <v>0</v>
      </c>
      <c r="G1317" s="3">
        <f>C1317+D1317+E1317*'disclaimers, notes, CFs'!$B$13+F1317</f>
        <v>131.779</v>
      </c>
    </row>
    <row r="1318" spans="1:8" x14ac:dyDescent="0.3">
      <c r="A1318" s="1">
        <v>41639</v>
      </c>
      <c r="B1318" t="s">
        <v>177</v>
      </c>
      <c r="C1318" s="2">
        <v>14.497200000000001</v>
      </c>
      <c r="D1318" s="2">
        <v>10.8931</v>
      </c>
      <c r="E1318" s="2">
        <v>1.8671</v>
      </c>
      <c r="F1318" s="2">
        <v>0</v>
      </c>
      <c r="G1318" s="3">
        <f>C1318+D1318+E1318*'disclaimers, notes, CFs'!$B$13+F1318</f>
        <v>28.937790000000003</v>
      </c>
    </row>
    <row r="1319" spans="1:8" x14ac:dyDescent="0.3">
      <c r="A1319" s="1">
        <v>41639</v>
      </c>
      <c r="B1319" t="s">
        <v>84</v>
      </c>
      <c r="C1319" s="2">
        <v>369.86058500000001</v>
      </c>
      <c r="D1319" s="2">
        <v>23.08</v>
      </c>
      <c r="E1319" s="2">
        <v>2.83</v>
      </c>
      <c r="F1319" s="2">
        <v>0</v>
      </c>
      <c r="G1319" s="3">
        <f>C1319+D1319+E1319*'disclaimers, notes, CFs'!$B$13+F1319</f>
        <v>398.31758500000001</v>
      </c>
    </row>
    <row r="1320" spans="1:8" x14ac:dyDescent="0.3">
      <c r="A1320" s="1">
        <v>41639</v>
      </c>
      <c r="B1320" t="s">
        <v>113</v>
      </c>
      <c r="C1320" s="2">
        <v>61.026925999999996</v>
      </c>
      <c r="D1320" s="2">
        <v>68.584102000000016</v>
      </c>
      <c r="E1320" s="2">
        <v>9.6979999999999986</v>
      </c>
      <c r="F1320" s="2">
        <v>0</v>
      </c>
      <c r="G1320" s="3">
        <f>C1320+D1320+E1320*'disclaimers, notes, CFs'!$B$13+F1320</f>
        <v>148.037228</v>
      </c>
    </row>
    <row r="1321" spans="1:8" x14ac:dyDescent="0.3">
      <c r="A1321" s="1">
        <v>41639</v>
      </c>
      <c r="B1321" t="s">
        <v>87</v>
      </c>
      <c r="C1321" s="2">
        <v>0</v>
      </c>
      <c r="D1321" s="2">
        <v>14.746104000000001</v>
      </c>
      <c r="E1321" s="2">
        <v>2.0832269999999999</v>
      </c>
      <c r="F1321" s="2">
        <v>4.5654259999999995</v>
      </c>
      <c r="G1321" s="3">
        <f>C1321+D1321+E1321*'disclaimers, notes, CFs'!$B$13+F1321</f>
        <v>23.269661299999999</v>
      </c>
    </row>
    <row r="1322" spans="1:8" x14ac:dyDescent="0.3">
      <c r="A1322" s="1">
        <v>41639</v>
      </c>
      <c r="B1322" t="s">
        <v>88</v>
      </c>
      <c r="C1322" s="2">
        <v>36.3735</v>
      </c>
      <c r="D1322" s="2">
        <v>6.41561</v>
      </c>
      <c r="E1322" s="2">
        <v>1.94032</v>
      </c>
      <c r="F1322" s="2">
        <v>0</v>
      </c>
      <c r="G1322" s="3">
        <f>C1322+D1322+E1322*'disclaimers, notes, CFs'!$B$13+F1322</f>
        <v>46.475718000000001</v>
      </c>
    </row>
    <row r="1323" spans="1:8" x14ac:dyDescent="0.3">
      <c r="A1323" s="1">
        <v>41639</v>
      </c>
      <c r="B1323" t="s">
        <v>132</v>
      </c>
      <c r="C1323" s="2">
        <v>183.30291999999997</v>
      </c>
      <c r="D1323" s="2">
        <v>47.306299999999993</v>
      </c>
      <c r="E1323" s="2">
        <v>2.2381799999999998</v>
      </c>
      <c r="F1323" s="2">
        <v>0</v>
      </c>
      <c r="G1323" s="3">
        <f>C1323+D1323+E1323*'disclaimers, notes, CFs'!$B$13+F1323</f>
        <v>234.86176199999997</v>
      </c>
    </row>
    <row r="1324" spans="1:8" x14ac:dyDescent="0.3">
      <c r="A1324" s="1">
        <v>41639</v>
      </c>
      <c r="B1324" t="s">
        <v>90</v>
      </c>
      <c r="C1324" s="2">
        <v>6.5332979999999985</v>
      </c>
      <c r="D1324" s="2">
        <v>45.242608999999995</v>
      </c>
      <c r="E1324" s="2">
        <v>0</v>
      </c>
      <c r="F1324" s="2">
        <v>0</v>
      </c>
      <c r="G1324" s="3">
        <f>C1324+D1324+E1324*'disclaimers, notes, CFs'!$B$13+F1324</f>
        <v>51.775906999999989</v>
      </c>
    </row>
    <row r="1325" spans="1:8" x14ac:dyDescent="0.3">
      <c r="A1325" s="1">
        <v>41639</v>
      </c>
      <c r="B1325" t="s">
        <v>91</v>
      </c>
      <c r="C1325" s="2">
        <v>10.26817</v>
      </c>
      <c r="D1325" s="2">
        <v>1.7800769999999999</v>
      </c>
      <c r="E1325" s="2">
        <v>0.40259800000000001</v>
      </c>
      <c r="F1325" s="2">
        <v>0</v>
      </c>
      <c r="G1325" s="3">
        <f>C1325+D1325+E1325*'disclaimers, notes, CFs'!$B$13+F1325</f>
        <v>12.813183199999999</v>
      </c>
    </row>
    <row r="1326" spans="1:8" x14ac:dyDescent="0.3">
      <c r="A1326" s="1">
        <v>41639</v>
      </c>
      <c r="B1326" t="s">
        <v>138</v>
      </c>
      <c r="C1326" s="2">
        <v>5.1155299999999997</v>
      </c>
      <c r="D1326" s="2">
        <v>17.203499999999998</v>
      </c>
      <c r="E1326" s="2">
        <v>0.117544</v>
      </c>
      <c r="F1326" s="2">
        <v>0</v>
      </c>
      <c r="G1326" s="3">
        <f>C1326+D1326+E1326*'disclaimers, notes, CFs'!$B$13+F1326</f>
        <v>22.542363599999998</v>
      </c>
    </row>
    <row r="1327" spans="1:8" x14ac:dyDescent="0.3">
      <c r="A1327" s="1">
        <v>41639</v>
      </c>
      <c r="B1327" t="s">
        <v>178</v>
      </c>
      <c r="C1327" s="2">
        <v>3.5430700000000002</v>
      </c>
      <c r="D1327" s="2">
        <v>0.588391</v>
      </c>
      <c r="E1327" s="2">
        <v>0.13807700000000001</v>
      </c>
      <c r="F1327" s="2">
        <v>0</v>
      </c>
      <c r="G1327" s="3">
        <f>C1327+D1327+E1327*'disclaimers, notes, CFs'!$B$13+F1327</f>
        <v>4.3938072999999997</v>
      </c>
    </row>
    <row r="1328" spans="1:8" x14ac:dyDescent="0.3">
      <c r="A1328" s="1">
        <v>41639</v>
      </c>
      <c r="B1328" t="s">
        <v>179</v>
      </c>
      <c r="C1328" s="2">
        <v>0</v>
      </c>
      <c r="D1328" s="2">
        <v>0.100257</v>
      </c>
      <c r="E1328" s="2">
        <v>2.5170000000000001E-3</v>
      </c>
      <c r="F1328" s="2">
        <v>5.5579999999999996E-3</v>
      </c>
      <c r="G1328" s="3">
        <f>C1328+D1328+E1328*'disclaimers, notes, CFs'!$B$13+F1328</f>
        <v>0.1105973</v>
      </c>
      <c r="H1328" s="4">
        <v>5.5100000000000003E-2</v>
      </c>
    </row>
    <row r="1329" spans="1:8" x14ac:dyDescent="0.3">
      <c r="A1329" s="1">
        <v>41639</v>
      </c>
      <c r="B1329" t="s">
        <v>180</v>
      </c>
      <c r="C1329" s="2">
        <v>18.295300000000001</v>
      </c>
      <c r="D1329" s="2">
        <v>4.6990000000000007</v>
      </c>
      <c r="E1329" s="2">
        <v>1.06067</v>
      </c>
      <c r="F1329" s="2">
        <v>0</v>
      </c>
      <c r="G1329" s="3">
        <f>C1329+D1329+E1329*'disclaimers, notes, CFs'!$B$13+F1329</f>
        <v>25.009573000000003</v>
      </c>
    </row>
    <row r="1330" spans="1:8" x14ac:dyDescent="0.3">
      <c r="A1330" s="1">
        <v>41639</v>
      </c>
      <c r="B1330" t="s">
        <v>222</v>
      </c>
      <c r="C1330" s="2">
        <v>1.53135</v>
      </c>
      <c r="D1330" s="2">
        <v>5.0000000000000001E-3</v>
      </c>
      <c r="E1330" s="2">
        <v>0</v>
      </c>
      <c r="F1330" s="2">
        <v>0</v>
      </c>
      <c r="G1330" s="3">
        <f>C1330+D1330+E1330*'disclaimers, notes, CFs'!$B$13+F1330</f>
        <v>1.5363499999999999</v>
      </c>
    </row>
    <row r="1331" spans="1:8" x14ac:dyDescent="0.3">
      <c r="A1331" s="1">
        <v>41639</v>
      </c>
      <c r="B1331" t="s">
        <v>133</v>
      </c>
      <c r="C1331" s="2">
        <v>23.55744</v>
      </c>
      <c r="D1331" s="2">
        <v>1.0902620000000001</v>
      </c>
      <c r="E1331" s="2">
        <v>0</v>
      </c>
      <c r="F1331" s="2">
        <v>0</v>
      </c>
      <c r="G1331" s="3">
        <f>C1331+D1331+E1331*'disclaimers, notes, CFs'!$B$13+F1331</f>
        <v>24.647701999999999</v>
      </c>
    </row>
    <row r="1332" spans="1:8" x14ac:dyDescent="0.3">
      <c r="A1332" s="1">
        <v>41639</v>
      </c>
      <c r="B1332" t="s">
        <v>181</v>
      </c>
      <c r="C1332" s="2">
        <v>11.20065</v>
      </c>
      <c r="D1332" s="2">
        <v>0.41048599999999996</v>
      </c>
      <c r="E1332" s="2">
        <v>1.107167</v>
      </c>
      <c r="F1332" s="2">
        <v>0</v>
      </c>
      <c r="G1332" s="3">
        <f>C1332+D1332+E1332*'disclaimers, notes, CFs'!$B$13+F1332</f>
        <v>13.7147533</v>
      </c>
    </row>
    <row r="1333" spans="1:8" x14ac:dyDescent="0.3">
      <c r="A1333" s="1">
        <v>41639</v>
      </c>
      <c r="B1333" t="s">
        <v>143</v>
      </c>
      <c r="C1333" s="2">
        <v>22.902999999999999</v>
      </c>
      <c r="D1333" s="2">
        <v>28.754999999999999</v>
      </c>
      <c r="E1333" s="2">
        <v>5.9939999999999998</v>
      </c>
      <c r="F1333" s="2">
        <v>2.0950000000000002</v>
      </c>
      <c r="G1333" s="3">
        <f>C1333+D1333+E1333*'disclaimers, notes, CFs'!$B$13+F1333</f>
        <v>65.141599999999997</v>
      </c>
    </row>
    <row r="1334" spans="1:8" x14ac:dyDescent="0.3">
      <c r="A1334" s="1">
        <v>41639</v>
      </c>
      <c r="B1334" t="s">
        <v>144</v>
      </c>
      <c r="C1334" s="2">
        <v>27.815899999999999</v>
      </c>
      <c r="D1334" s="2">
        <v>90.695240000000013</v>
      </c>
      <c r="E1334" s="2">
        <v>11.95818</v>
      </c>
      <c r="F1334" s="2">
        <v>0</v>
      </c>
      <c r="G1334" s="3">
        <f>C1334+D1334+E1334*'disclaimers, notes, CFs'!$B$13+F1334</f>
        <v>141.23168200000001</v>
      </c>
    </row>
    <row r="1335" spans="1:8" x14ac:dyDescent="0.3">
      <c r="A1335" s="1">
        <v>41639</v>
      </c>
      <c r="B1335" t="s">
        <v>232</v>
      </c>
      <c r="C1335" s="2">
        <v>5.96767</v>
      </c>
      <c r="D1335" s="2">
        <v>19.668257000000001</v>
      </c>
      <c r="E1335" s="2">
        <v>0.73297000000000001</v>
      </c>
      <c r="F1335" s="2">
        <v>3.0053409999999996</v>
      </c>
      <c r="G1335" s="3">
        <f>C1335+D1335+E1335*'disclaimers, notes, CFs'!$B$13+F1335</f>
        <v>30.033911000000003</v>
      </c>
    </row>
    <row r="1336" spans="1:8" x14ac:dyDescent="0.3">
      <c r="A1336" s="1">
        <v>41639</v>
      </c>
      <c r="B1336" t="s">
        <v>183</v>
      </c>
      <c r="C1336" s="2">
        <v>0.54622599999999999</v>
      </c>
      <c r="D1336" s="2">
        <v>7.2323500000000003</v>
      </c>
      <c r="E1336" s="2">
        <v>0.65834999999999999</v>
      </c>
      <c r="F1336" s="2">
        <v>0</v>
      </c>
      <c r="G1336" s="3">
        <f>C1336+D1336+E1336*'disclaimers, notes, CFs'!$B$13+F1336</f>
        <v>9.0294410000000003</v>
      </c>
    </row>
    <row r="1337" spans="1:8" x14ac:dyDescent="0.3">
      <c r="A1337" s="1">
        <v>41639</v>
      </c>
      <c r="B1337" t="s">
        <v>145</v>
      </c>
      <c r="C1337" s="2">
        <v>5.9257400000000002</v>
      </c>
      <c r="D1337" s="2">
        <v>31</v>
      </c>
      <c r="E1337" s="2">
        <v>8.4196500000000007</v>
      </c>
      <c r="F1337" s="2">
        <v>2.22926</v>
      </c>
      <c r="G1337" s="3">
        <f>C1337+D1337+E1337*'disclaimers, notes, CFs'!$B$13+F1337</f>
        <v>55.152334999999994</v>
      </c>
    </row>
    <row r="1338" spans="1:8" x14ac:dyDescent="0.3">
      <c r="A1338" s="1">
        <v>41639</v>
      </c>
      <c r="B1338" t="s">
        <v>184</v>
      </c>
      <c r="C1338" s="2">
        <v>10.511699999999999</v>
      </c>
      <c r="D1338" s="2">
        <v>4.6942399999999997</v>
      </c>
      <c r="E1338" s="2">
        <v>1.41181</v>
      </c>
      <c r="F1338" s="2">
        <v>0</v>
      </c>
      <c r="G1338" s="3">
        <f>C1338+D1338+E1338*'disclaimers, notes, CFs'!$B$13+F1338</f>
        <v>17.888378999999997</v>
      </c>
    </row>
    <row r="1339" spans="1:8" x14ac:dyDescent="0.3">
      <c r="A1339" s="1">
        <v>41639</v>
      </c>
      <c r="B1339" t="s">
        <v>93</v>
      </c>
      <c r="C1339" s="2">
        <v>13.864000000000001</v>
      </c>
      <c r="D1339" s="2">
        <v>0.35</v>
      </c>
      <c r="E1339" s="2">
        <v>0</v>
      </c>
      <c r="F1339" s="2">
        <v>0</v>
      </c>
      <c r="G1339" s="3">
        <f>C1339+D1339+E1339*'disclaimers, notes, CFs'!$B$13+F1339</f>
        <v>14.214</v>
      </c>
      <c r="H1339" s="4">
        <v>0.222</v>
      </c>
    </row>
    <row r="1340" spans="1:8" x14ac:dyDescent="0.3">
      <c r="A1340" s="1">
        <v>41639</v>
      </c>
      <c r="B1340" t="s">
        <v>134</v>
      </c>
      <c r="C1340" s="2">
        <v>27.467284000000003</v>
      </c>
      <c r="D1340" s="2">
        <v>13.785524000000002</v>
      </c>
      <c r="E1340" s="2">
        <v>3.0964459999999998</v>
      </c>
      <c r="F1340" s="2">
        <v>0</v>
      </c>
      <c r="G1340" s="3">
        <f>C1340+D1340+E1340*'disclaimers, notes, CFs'!$B$13+F1340</f>
        <v>47.136055400000004</v>
      </c>
    </row>
    <row r="1341" spans="1:8" x14ac:dyDescent="0.3">
      <c r="A1341" s="1">
        <v>41639</v>
      </c>
      <c r="B1341" t="s">
        <v>135</v>
      </c>
      <c r="C1341" s="2">
        <v>90.9696</v>
      </c>
      <c r="D1341" s="2">
        <v>11.272</v>
      </c>
      <c r="E1341" s="2">
        <v>1.4750000000000001</v>
      </c>
      <c r="F1341" s="2">
        <v>0</v>
      </c>
      <c r="G1341" s="3">
        <f>C1341+D1341+E1341*'disclaimers, notes, CFs'!$B$13+F1341</f>
        <v>105.0441</v>
      </c>
    </row>
    <row r="1342" spans="1:8" x14ac:dyDescent="0.3">
      <c r="A1342" s="1">
        <v>41639</v>
      </c>
      <c r="B1342" t="s">
        <v>185</v>
      </c>
      <c r="C1342" s="2">
        <v>0</v>
      </c>
      <c r="D1342" s="2">
        <v>314.5958</v>
      </c>
      <c r="E1342" s="2">
        <v>0</v>
      </c>
      <c r="F1342" s="2">
        <v>17.408795000000001</v>
      </c>
      <c r="G1342" s="3">
        <f>C1342+D1342+E1342*'disclaimers, notes, CFs'!$B$13+F1342</f>
        <v>332.00459499999999</v>
      </c>
    </row>
    <row r="1343" spans="1:8" x14ac:dyDescent="0.3">
      <c r="A1343" s="1">
        <v>41639</v>
      </c>
      <c r="B1343" t="s">
        <v>94</v>
      </c>
      <c r="C1343" s="2">
        <v>389.09700000000004</v>
      </c>
      <c r="D1343" s="2">
        <v>111.88799999999999</v>
      </c>
      <c r="E1343" s="2">
        <v>12.021000000000001</v>
      </c>
      <c r="F1343" s="2">
        <v>0</v>
      </c>
      <c r="G1343" s="3">
        <f>C1343+D1343+E1343*'disclaimers, notes, CFs'!$B$13+F1343</f>
        <v>523.82490000000007</v>
      </c>
    </row>
    <row r="1344" spans="1:8" x14ac:dyDescent="0.3">
      <c r="A1344" s="1">
        <v>41639</v>
      </c>
      <c r="B1344" t="s">
        <v>114</v>
      </c>
      <c r="C1344" s="2">
        <v>64.064999999999998</v>
      </c>
      <c r="D1344" s="2">
        <v>16.676000000000002</v>
      </c>
      <c r="E1344" s="2">
        <v>1.5879999999999999</v>
      </c>
      <c r="F1344" s="2">
        <v>0</v>
      </c>
      <c r="G1344" s="3">
        <f>C1344+D1344+E1344*'disclaimers, notes, CFs'!$B$13+F1344</f>
        <v>83.758200000000002</v>
      </c>
    </row>
    <row r="1345" spans="1:8" x14ac:dyDescent="0.3">
      <c r="A1345" s="1">
        <v>41639</v>
      </c>
      <c r="B1345" t="s">
        <v>115</v>
      </c>
      <c r="C1345" s="2">
        <v>25.747899999999998</v>
      </c>
      <c r="D1345" s="2">
        <v>0.38692900000000002</v>
      </c>
      <c r="E1345" s="2">
        <v>0.25814100000000001</v>
      </c>
      <c r="F1345" s="2">
        <v>0</v>
      </c>
      <c r="G1345" s="3">
        <f>C1345+D1345+E1345*'disclaimers, notes, CFs'!$B$13+F1345</f>
        <v>26.625296899999995</v>
      </c>
    </row>
    <row r="1346" spans="1:8" x14ac:dyDescent="0.3">
      <c r="A1346" s="1">
        <v>41639</v>
      </c>
      <c r="B1346" t="s">
        <v>186</v>
      </c>
      <c r="C1346" s="2">
        <v>2.5714999999999999</v>
      </c>
      <c r="D1346" s="2">
        <v>1.6515</v>
      </c>
      <c r="E1346" s="2">
        <v>0</v>
      </c>
      <c r="F1346" s="2">
        <v>0</v>
      </c>
      <c r="G1346" s="3">
        <f>C1346+D1346+E1346*'disclaimers, notes, CFs'!$B$13+F1346</f>
        <v>4.2229999999999999</v>
      </c>
    </row>
    <row r="1347" spans="1:8" x14ac:dyDescent="0.3">
      <c r="A1347" s="1">
        <v>41639</v>
      </c>
      <c r="B1347" t="s">
        <v>187</v>
      </c>
      <c r="C1347" s="2">
        <v>0.70319699999999996</v>
      </c>
      <c r="D1347" s="2">
        <v>2.7160000000000002</v>
      </c>
      <c r="E1347" s="2">
        <v>4.6295000000000003E-2</v>
      </c>
      <c r="F1347" s="2">
        <v>0</v>
      </c>
      <c r="G1347" s="3">
        <f>C1347+D1347+E1347*'disclaimers, notes, CFs'!$B$13+F1347</f>
        <v>3.5071574999999999</v>
      </c>
    </row>
    <row r="1348" spans="1:8" x14ac:dyDescent="0.3">
      <c r="A1348" s="1">
        <v>41639</v>
      </c>
      <c r="B1348" t="s">
        <v>188</v>
      </c>
      <c r="C1348" s="2">
        <v>13.938039999999999</v>
      </c>
      <c r="D1348" s="2">
        <v>0.30820799999999998</v>
      </c>
      <c r="E1348" s="2">
        <v>0</v>
      </c>
      <c r="F1348" s="2">
        <v>0</v>
      </c>
      <c r="G1348" s="3">
        <f>C1348+D1348+E1348*'disclaimers, notes, CFs'!$B$13+F1348</f>
        <v>14.246248</v>
      </c>
    </row>
    <row r="1349" spans="1:8" x14ac:dyDescent="0.3">
      <c r="A1349" s="1">
        <v>41639</v>
      </c>
      <c r="B1349" t="s">
        <v>149</v>
      </c>
      <c r="C1349" s="2">
        <v>0</v>
      </c>
      <c r="D1349" s="2">
        <v>6.54596</v>
      </c>
      <c r="E1349" s="2">
        <v>3.0559099999999999</v>
      </c>
      <c r="F1349" s="2">
        <v>6.0327299999999999</v>
      </c>
      <c r="G1349" s="3">
        <f>C1349+D1349+E1349*'disclaimers, notes, CFs'!$B$13+F1349</f>
        <v>18.384919</v>
      </c>
    </row>
    <row r="1350" spans="1:8" x14ac:dyDescent="0.3">
      <c r="A1350" s="1">
        <v>41639</v>
      </c>
      <c r="B1350" t="s">
        <v>190</v>
      </c>
      <c r="C1350" s="2">
        <v>13.883962</v>
      </c>
      <c r="D1350" s="2">
        <v>44.509710000000005</v>
      </c>
      <c r="E1350" s="2">
        <v>5.361021</v>
      </c>
      <c r="F1350" s="2">
        <v>0</v>
      </c>
      <c r="G1350" s="3">
        <f>C1350+D1350+E1350*'disclaimers, notes, CFs'!$B$13+F1350</f>
        <v>68.579611900000003</v>
      </c>
    </row>
    <row r="1351" spans="1:8" x14ac:dyDescent="0.3">
      <c r="A1351" s="1">
        <v>41639</v>
      </c>
      <c r="B1351" t="s">
        <v>150</v>
      </c>
      <c r="C1351" s="2">
        <v>2.2850000000000001</v>
      </c>
      <c r="D1351" s="2">
        <v>10.251949999999999</v>
      </c>
      <c r="E1351" s="2">
        <v>0</v>
      </c>
      <c r="F1351" s="2">
        <v>0</v>
      </c>
      <c r="G1351" s="3">
        <f>C1351+D1351+E1351*'disclaimers, notes, CFs'!$B$13+F1351</f>
        <v>12.536949999999999</v>
      </c>
    </row>
    <row r="1352" spans="1:8" x14ac:dyDescent="0.3">
      <c r="A1352" s="1">
        <v>41639</v>
      </c>
      <c r="B1352" t="s">
        <v>191</v>
      </c>
      <c r="C1352" s="2">
        <v>9.4550000000000001</v>
      </c>
      <c r="D1352" s="2">
        <v>0.76500000000000001</v>
      </c>
      <c r="E1352" s="2">
        <v>0.11000000000000001</v>
      </c>
      <c r="F1352" s="2">
        <v>0</v>
      </c>
      <c r="G1352" s="3">
        <f>C1352+D1352+E1352*'disclaimers, notes, CFs'!$B$13+F1352</f>
        <v>10.429</v>
      </c>
    </row>
    <row r="1353" spans="1:8" x14ac:dyDescent="0.3">
      <c r="A1353" s="1">
        <v>41639</v>
      </c>
      <c r="B1353" t="s">
        <v>96</v>
      </c>
      <c r="C1353" s="2">
        <v>0</v>
      </c>
      <c r="D1353" s="2">
        <v>133.51499999999999</v>
      </c>
      <c r="E1353" s="2">
        <v>9.7330000000000005</v>
      </c>
      <c r="F1353" s="2">
        <v>32.872999999999998</v>
      </c>
      <c r="G1353" s="3">
        <f>C1353+D1353+E1353*'disclaimers, notes, CFs'!$B$13+F1353</f>
        <v>184.88069999999999</v>
      </c>
    </row>
    <row r="1354" spans="1:8" x14ac:dyDescent="0.3">
      <c r="A1354" s="1">
        <v>41639</v>
      </c>
      <c r="B1354" t="s">
        <v>97</v>
      </c>
      <c r="C1354" s="2">
        <v>0</v>
      </c>
      <c r="D1354" s="2">
        <v>67.675899999999999</v>
      </c>
      <c r="E1354" s="2">
        <v>13.538260000000001</v>
      </c>
      <c r="F1354" s="2">
        <v>26.908100000000001</v>
      </c>
      <c r="G1354" s="3">
        <f>C1354+D1354+E1354*'disclaimers, notes, CFs'!$B$13+F1354</f>
        <v>120.30669400000001</v>
      </c>
    </row>
    <row r="1355" spans="1:8" x14ac:dyDescent="0.3">
      <c r="A1355" s="1">
        <v>41639</v>
      </c>
      <c r="B1355" t="s">
        <v>98</v>
      </c>
      <c r="C1355" s="2">
        <v>257.24900000000002</v>
      </c>
      <c r="D1355" s="2">
        <v>6.6</v>
      </c>
      <c r="E1355" s="2">
        <v>4.7300000000000004</v>
      </c>
      <c r="F1355" s="2">
        <v>0</v>
      </c>
      <c r="G1355" s="3">
        <f>C1355+D1355+E1355*'disclaimers, notes, CFs'!$B$13+F1355</f>
        <v>272.83600000000007</v>
      </c>
    </row>
    <row r="1356" spans="1:8" x14ac:dyDescent="0.3">
      <c r="A1356" s="1">
        <v>41639</v>
      </c>
      <c r="B1356" t="s">
        <v>146</v>
      </c>
      <c r="C1356" s="2">
        <v>0</v>
      </c>
      <c r="D1356" s="2">
        <v>225.08876000000001</v>
      </c>
      <c r="E1356" s="2">
        <v>7.3292130000000002</v>
      </c>
      <c r="F1356" s="2">
        <v>29.145714000000002</v>
      </c>
      <c r="G1356" s="3">
        <f>C1356+D1356+E1356*'disclaimers, notes, CFs'!$B$13+F1356</f>
        <v>268.15997870000001</v>
      </c>
    </row>
    <row r="1357" spans="1:8" x14ac:dyDescent="0.3">
      <c r="A1357" s="1">
        <v>41639</v>
      </c>
      <c r="B1357" t="s">
        <v>99</v>
      </c>
      <c r="C1357" s="2">
        <v>573.03226999999993</v>
      </c>
      <c r="D1357" s="2">
        <v>79.5488</v>
      </c>
      <c r="E1357" s="2">
        <v>23.972477999999999</v>
      </c>
      <c r="F1357" s="2">
        <v>1.2570250000000001</v>
      </c>
      <c r="G1357" s="3">
        <f>C1357+D1357+E1357*'disclaimers, notes, CFs'!$B$13+F1357</f>
        <v>699.38580319999994</v>
      </c>
      <c r="H1357" s="4">
        <v>0.85468690000000003</v>
      </c>
    </row>
    <row r="1358" spans="1:8" x14ac:dyDescent="0.3">
      <c r="A1358" s="1">
        <v>41639</v>
      </c>
      <c r="B1358" t="s">
        <v>100</v>
      </c>
      <c r="C1358" s="2">
        <v>39.645899999999997</v>
      </c>
      <c r="D1358" s="2">
        <v>2.0575100000000002</v>
      </c>
      <c r="E1358" s="2">
        <v>1.0904499999999999</v>
      </c>
      <c r="F1358" s="2">
        <v>0</v>
      </c>
      <c r="G1358" s="3">
        <f>C1358+D1358+E1358*'disclaimers, notes, CFs'!$B$13+F1358</f>
        <v>43.775264999999997</v>
      </c>
    </row>
    <row r="1359" spans="1:8" x14ac:dyDescent="0.3">
      <c r="A1359" s="1">
        <v>41639</v>
      </c>
      <c r="B1359" t="s">
        <v>101</v>
      </c>
      <c r="C1359" s="2">
        <v>36.5809</v>
      </c>
      <c r="D1359" s="2">
        <v>4.1340399999999997</v>
      </c>
      <c r="E1359" s="2">
        <v>2.1890900000000002</v>
      </c>
      <c r="F1359" s="2">
        <v>0</v>
      </c>
      <c r="G1359" s="3">
        <f>C1359+D1359+E1359*'disclaimers, notes, CFs'!$B$13+F1359</f>
        <v>44.874211000000003</v>
      </c>
    </row>
    <row r="1360" spans="1:8" x14ac:dyDescent="0.3">
      <c r="A1360" s="1">
        <v>41639</v>
      </c>
      <c r="B1360" t="s">
        <v>192</v>
      </c>
      <c r="C1360" s="2">
        <v>12.291</v>
      </c>
      <c r="D1360" s="2">
        <v>0</v>
      </c>
      <c r="E1360" s="2">
        <v>0</v>
      </c>
      <c r="F1360" s="2">
        <v>0</v>
      </c>
      <c r="G1360" s="3">
        <f>C1360+D1360+E1360*'disclaimers, notes, CFs'!$B$13+F1360</f>
        <v>12.291</v>
      </c>
    </row>
    <row r="1361" spans="1:7" x14ac:dyDescent="0.3">
      <c r="A1361" s="1">
        <v>41639</v>
      </c>
      <c r="B1361" t="s">
        <v>136</v>
      </c>
      <c r="C1361" s="2">
        <v>11.2415</v>
      </c>
      <c r="D1361" s="2">
        <v>0</v>
      </c>
      <c r="E1361" s="2">
        <v>0</v>
      </c>
      <c r="F1361" s="2">
        <v>0</v>
      </c>
      <c r="G1361" s="3">
        <f>C1361+D1361+E1361*'disclaimers, notes, CFs'!$B$13+F1361</f>
        <v>11.2415</v>
      </c>
    </row>
    <row r="1362" spans="1:7" x14ac:dyDescent="0.3">
      <c r="A1362" s="1">
        <v>41639</v>
      </c>
      <c r="B1362" t="s">
        <v>140</v>
      </c>
      <c r="C1362" s="2">
        <v>9.4854299999999991</v>
      </c>
      <c r="D1362" s="2">
        <v>2.04678</v>
      </c>
      <c r="E1362" s="2">
        <v>0.479466</v>
      </c>
      <c r="F1362" s="2">
        <v>0</v>
      </c>
      <c r="G1362" s="3">
        <f>C1362+D1362+E1362*'disclaimers, notes, CFs'!$B$13+F1362</f>
        <v>12.443195399999999</v>
      </c>
    </row>
    <row r="1363" spans="1:7" x14ac:dyDescent="0.3">
      <c r="A1363" s="1">
        <v>41639</v>
      </c>
      <c r="B1363" t="s">
        <v>193</v>
      </c>
      <c r="C1363" s="2">
        <v>0.30451899999999998</v>
      </c>
      <c r="D1363" s="2">
        <v>2.4500000000000001E-2</v>
      </c>
      <c r="E1363" s="2">
        <v>7.1380000000000002E-3</v>
      </c>
      <c r="F1363" s="2">
        <v>0</v>
      </c>
      <c r="G1363" s="3">
        <f>C1363+D1363+E1363*'disclaimers, notes, CFs'!$B$13+F1363</f>
        <v>0.34258120000000003</v>
      </c>
    </row>
    <row r="1364" spans="1:7" x14ac:dyDescent="0.3">
      <c r="A1364" s="1">
        <v>41639</v>
      </c>
      <c r="B1364" t="s">
        <v>102</v>
      </c>
      <c r="C1364" s="2">
        <v>24.40804</v>
      </c>
      <c r="D1364" s="2">
        <v>11.261231</v>
      </c>
      <c r="E1364" s="2">
        <v>1.1842220000000001</v>
      </c>
      <c r="F1364" s="2">
        <v>0</v>
      </c>
      <c r="G1364" s="3">
        <f>C1364+D1364+E1364*'disclaimers, notes, CFs'!$B$13+F1364</f>
        <v>37.919292800000001</v>
      </c>
    </row>
    <row r="1365" spans="1:7" x14ac:dyDescent="0.3">
      <c r="A1365" s="1">
        <v>41639</v>
      </c>
      <c r="B1365" t="s">
        <v>103</v>
      </c>
      <c r="C1365" s="2">
        <v>63.241999999999997</v>
      </c>
      <c r="D1365" s="2">
        <v>4.7729540000000004</v>
      </c>
      <c r="E1365" s="2">
        <v>1.8288400000000002</v>
      </c>
      <c r="F1365" s="2">
        <v>0</v>
      </c>
      <c r="G1365" s="3">
        <f>C1365+D1365+E1365*'disclaimers, notes, CFs'!$B$13+F1365</f>
        <v>71.489750000000001</v>
      </c>
    </row>
    <row r="1366" spans="1:7" x14ac:dyDescent="0.3">
      <c r="A1366" s="1">
        <v>41639</v>
      </c>
      <c r="B1366" t="s">
        <v>105</v>
      </c>
      <c r="C1366" s="2">
        <v>269.35299999999995</v>
      </c>
      <c r="D1366" s="2">
        <v>1432.7642999999998</v>
      </c>
      <c r="E1366" s="2">
        <v>27.377650000000003</v>
      </c>
      <c r="F1366" s="2">
        <v>1.52</v>
      </c>
      <c r="G1366" s="3">
        <f>C1366+D1366+E1366*'disclaimers, notes, CFs'!$B$13+F1366</f>
        <v>1755.6548349999998</v>
      </c>
    </row>
    <row r="1367" spans="1:7" x14ac:dyDescent="0.3">
      <c r="A1367" s="1">
        <v>41639</v>
      </c>
      <c r="B1367" t="s">
        <v>194</v>
      </c>
      <c r="C1367" s="2">
        <v>1.7110000000000001</v>
      </c>
      <c r="D1367" s="2">
        <v>4.0489999999999995</v>
      </c>
      <c r="E1367" s="2">
        <v>0</v>
      </c>
      <c r="F1367" s="2">
        <v>0</v>
      </c>
      <c r="G1367" s="3">
        <f>C1367+D1367+E1367*'disclaimers, notes, CFs'!$B$13+F1367</f>
        <v>5.76</v>
      </c>
    </row>
    <row r="1368" spans="1:7" x14ac:dyDescent="0.3">
      <c r="A1368" s="1">
        <v>41639</v>
      </c>
      <c r="B1368" t="s">
        <v>147</v>
      </c>
      <c r="C1368" s="2">
        <v>3.3275899999999998</v>
      </c>
      <c r="D1368" s="2">
        <v>18.464700000000001</v>
      </c>
      <c r="E1368" s="2">
        <v>0.188306</v>
      </c>
      <c r="F1368" s="2">
        <v>0</v>
      </c>
      <c r="G1368" s="3">
        <f>C1368+D1368+E1368*'disclaimers, notes, CFs'!$B$13+F1368</f>
        <v>22.150071400000002</v>
      </c>
    </row>
    <row r="1369" spans="1:7" x14ac:dyDescent="0.3">
      <c r="A1369" s="1">
        <v>41639</v>
      </c>
      <c r="B1369" t="s">
        <v>195</v>
      </c>
      <c r="C1369" s="2">
        <v>33.123986000000002</v>
      </c>
      <c r="D1369" s="2">
        <v>42.496740000000003</v>
      </c>
      <c r="E1369" s="2">
        <v>8.5384089999999997</v>
      </c>
      <c r="F1369" s="2">
        <v>0</v>
      </c>
      <c r="G1369" s="3">
        <f>C1369+D1369+E1369*'disclaimers, notes, CFs'!$B$13+F1369</f>
        <v>91.843703099999999</v>
      </c>
    </row>
    <row r="1370" spans="1:7" x14ac:dyDescent="0.3">
      <c r="A1370" s="1">
        <v>41639</v>
      </c>
      <c r="B1370" t="s">
        <v>106</v>
      </c>
      <c r="C1370" s="2">
        <v>84.201004999999995</v>
      </c>
      <c r="D1370" s="2">
        <v>3.8561399999999999</v>
      </c>
      <c r="E1370" s="2">
        <v>3.1989170000000002</v>
      </c>
      <c r="F1370" s="2">
        <v>0</v>
      </c>
      <c r="G1370" s="3">
        <f>C1370+D1370+E1370*'disclaimers, notes, CFs'!$B$13+F1370</f>
        <v>94.135087299999995</v>
      </c>
    </row>
    <row r="1371" spans="1:7" x14ac:dyDescent="0.3">
      <c r="A1371" s="1">
        <v>41639</v>
      </c>
      <c r="B1371" t="s">
        <v>196</v>
      </c>
      <c r="C1371" s="2">
        <v>6.86</v>
      </c>
      <c r="D1371" s="2">
        <v>0.14899999999999999</v>
      </c>
      <c r="E1371" s="2">
        <v>1.9E-2</v>
      </c>
      <c r="F1371" s="2">
        <v>0</v>
      </c>
      <c r="G1371" s="3">
        <f>C1371+D1371+E1371*'disclaimers, notes, CFs'!$B$13+F1371</f>
        <v>7.0451000000000006</v>
      </c>
    </row>
    <row r="1372" spans="1:7" x14ac:dyDescent="0.3">
      <c r="A1372" s="1">
        <v>41639</v>
      </c>
      <c r="B1372" t="s">
        <v>148</v>
      </c>
      <c r="C1372" s="2">
        <v>2.5782400000000001</v>
      </c>
      <c r="D1372" s="2">
        <v>2.4463499999999998</v>
      </c>
      <c r="E1372" s="2">
        <v>0</v>
      </c>
      <c r="F1372" s="2">
        <v>0</v>
      </c>
      <c r="G1372" s="3">
        <f>C1372+D1372+E1372*'disclaimers, notes, CFs'!$B$13+F1372</f>
        <v>5.0245899999999999</v>
      </c>
    </row>
    <row r="1373" spans="1:7" x14ac:dyDescent="0.3">
      <c r="A1373" s="1">
        <v>41639</v>
      </c>
      <c r="B1373" t="s">
        <v>197</v>
      </c>
      <c r="C1373" s="2">
        <v>4.57</v>
      </c>
      <c r="D1373" s="2">
        <v>23.55</v>
      </c>
      <c r="E1373" s="2">
        <v>1.2130000000000001</v>
      </c>
      <c r="F1373" s="2">
        <v>0</v>
      </c>
      <c r="G1373" s="3">
        <f>C1373+D1373+E1373*'disclaimers, notes, CFs'!$B$13+F1373</f>
        <v>30.424700000000001</v>
      </c>
    </row>
    <row r="1374" spans="1:7" x14ac:dyDescent="0.3">
      <c r="A1374" s="1">
        <v>41639</v>
      </c>
      <c r="B1374" t="s">
        <v>107</v>
      </c>
      <c r="C1374" s="2">
        <v>146.68187</v>
      </c>
      <c r="D1374" s="2">
        <v>27.368650000000002</v>
      </c>
      <c r="E1374" s="2">
        <v>5.485328</v>
      </c>
      <c r="F1374" s="2">
        <v>0</v>
      </c>
      <c r="G1374" s="3">
        <f>C1374+D1374+E1374*'disclaimers, notes, CFs'!$B$13+F1374</f>
        <v>184.47264319999999</v>
      </c>
    </row>
    <row r="1375" spans="1:7" x14ac:dyDescent="0.3">
      <c r="A1375" s="1">
        <v>41639</v>
      </c>
      <c r="B1375" t="s">
        <v>108</v>
      </c>
      <c r="C1375" s="2">
        <v>16.126810999999996</v>
      </c>
      <c r="D1375" s="2">
        <v>0.97882000000000002</v>
      </c>
      <c r="E1375" s="2">
        <v>0.25795400000000002</v>
      </c>
      <c r="F1375" s="2">
        <v>0</v>
      </c>
      <c r="G1375" s="3">
        <f>C1375+D1375+E1375*'disclaimers, notes, CFs'!$B$13+F1375</f>
        <v>17.595743599999995</v>
      </c>
    </row>
    <row r="1376" spans="1:7" x14ac:dyDescent="0.3">
      <c r="A1376" s="1">
        <v>41639</v>
      </c>
      <c r="B1376" t="s">
        <v>198</v>
      </c>
      <c r="C1376" s="2">
        <v>7.89</v>
      </c>
      <c r="D1376" s="2">
        <v>15.64527</v>
      </c>
      <c r="E1376" s="2">
        <v>4.6770390000000006</v>
      </c>
      <c r="F1376" s="2">
        <v>0</v>
      </c>
      <c r="G1376" s="3">
        <f>C1376+D1376+E1376*'disclaimers, notes, CFs'!$B$13+F1376</f>
        <v>32.421644100000002</v>
      </c>
    </row>
    <row r="1377" spans="1:8" x14ac:dyDescent="0.3">
      <c r="A1377" s="1">
        <v>41639</v>
      </c>
      <c r="B1377" t="s">
        <v>109</v>
      </c>
      <c r="C1377" s="2">
        <v>54.356099999999998</v>
      </c>
      <c r="D1377" s="2">
        <v>5.2344799999999996</v>
      </c>
      <c r="E1377" s="2">
        <v>1.79508</v>
      </c>
      <c r="F1377" s="2">
        <v>0</v>
      </c>
      <c r="G1377" s="3">
        <f>C1377+D1377+E1377*'disclaimers, notes, CFs'!$B$13+F1377</f>
        <v>63.001231999999995</v>
      </c>
    </row>
    <row r="1378" spans="1:8" x14ac:dyDescent="0.3">
      <c r="A1378" s="1">
        <v>41639</v>
      </c>
      <c r="B1378" t="s">
        <v>110</v>
      </c>
      <c r="C1378" s="2">
        <v>69.400000000000006</v>
      </c>
      <c r="D1378" s="2">
        <v>1.9480000000000002</v>
      </c>
      <c r="E1378" s="2">
        <v>1.23</v>
      </c>
      <c r="F1378" s="2">
        <v>0</v>
      </c>
      <c r="G1378" s="3">
        <f>C1378+D1378+E1378*'disclaimers, notes, CFs'!$B$13+F1378</f>
        <v>73.685000000000002</v>
      </c>
    </row>
    <row r="1379" spans="1:8" x14ac:dyDescent="0.3">
      <c r="A1379" s="1">
        <v>41639</v>
      </c>
      <c r="B1379" t="s">
        <v>199</v>
      </c>
      <c r="C1379" s="2">
        <v>13.442406</v>
      </c>
      <c r="D1379" s="2">
        <v>0</v>
      </c>
      <c r="E1379" s="2">
        <v>0</v>
      </c>
      <c r="F1379" s="2">
        <v>0</v>
      </c>
      <c r="G1379" s="3">
        <f>C1379+D1379+E1379*'disclaimers, notes, CFs'!$B$13+F1379</f>
        <v>13.442406</v>
      </c>
    </row>
    <row r="1380" spans="1:8" x14ac:dyDescent="0.3">
      <c r="A1380" s="1">
        <v>41639</v>
      </c>
      <c r="B1380" t="s">
        <v>117</v>
      </c>
      <c r="C1380" s="2">
        <v>34.920124000000001</v>
      </c>
      <c r="D1380" s="2">
        <v>52.328190000000006</v>
      </c>
      <c r="E1380" s="2">
        <v>6.1845460000000001</v>
      </c>
      <c r="F1380" s="2">
        <v>0</v>
      </c>
      <c r="G1380" s="3">
        <f>C1380+D1380+E1380*'disclaimers, notes, CFs'!$B$13+F1380</f>
        <v>98.99895140000001</v>
      </c>
    </row>
    <row r="1381" spans="1:8" x14ac:dyDescent="0.3">
      <c r="A1381" s="1">
        <v>41639</v>
      </c>
      <c r="B1381" t="s">
        <v>200</v>
      </c>
      <c r="C1381" s="2">
        <v>2.7263009999999999</v>
      </c>
      <c r="D1381" s="2">
        <v>7.6952210000000001</v>
      </c>
      <c r="E1381" s="2">
        <v>0.92796000000000001</v>
      </c>
      <c r="F1381" s="2">
        <v>0</v>
      </c>
      <c r="G1381" s="3">
        <f>C1381+D1381+E1381*'disclaimers, notes, CFs'!$B$13+F1381</f>
        <v>12.184645999999999</v>
      </c>
    </row>
    <row r="1382" spans="1:8" x14ac:dyDescent="0.3">
      <c r="A1382" s="1">
        <v>41639</v>
      </c>
      <c r="B1382" t="s">
        <v>201</v>
      </c>
      <c r="C1382" s="2">
        <v>9.8542500000000004</v>
      </c>
      <c r="D1382" s="2">
        <v>0.90374600000000005</v>
      </c>
      <c r="E1382" s="2">
        <v>0</v>
      </c>
      <c r="F1382" s="2">
        <v>0</v>
      </c>
      <c r="G1382" s="3">
        <f>C1382+D1382+E1382*'disclaimers, notes, CFs'!$B$13+F1382</f>
        <v>10.757996</v>
      </c>
    </row>
    <row r="1383" spans="1:8" x14ac:dyDescent="0.3">
      <c r="A1383" s="1">
        <v>41639</v>
      </c>
      <c r="B1383" t="s">
        <v>220</v>
      </c>
      <c r="C1383" s="2">
        <v>9.5399999999999991</v>
      </c>
      <c r="D1383" s="2">
        <v>0.88100000000000001</v>
      </c>
      <c r="E1383" s="2">
        <v>0.158</v>
      </c>
      <c r="F1383" s="2">
        <v>9.2399999999999996E-2</v>
      </c>
      <c r="G1383" s="3">
        <f>C1383+D1383+E1383*'disclaimers, notes, CFs'!$B$13+F1383</f>
        <v>10.813599999999999</v>
      </c>
    </row>
    <row r="1384" spans="1:8" x14ac:dyDescent="0.3">
      <c r="A1384" s="1">
        <v>41639</v>
      </c>
      <c r="B1384" t="s">
        <v>111</v>
      </c>
      <c r="C1384" s="2">
        <v>18.494300000000003</v>
      </c>
      <c r="D1384" s="2">
        <v>0</v>
      </c>
      <c r="E1384" s="2">
        <v>0</v>
      </c>
      <c r="F1384" s="2">
        <v>0</v>
      </c>
      <c r="G1384" s="3">
        <f>C1384+D1384+E1384*'disclaimers, notes, CFs'!$B$13+F1384</f>
        <v>18.494300000000003</v>
      </c>
    </row>
    <row r="1385" spans="1:8" x14ac:dyDescent="0.3">
      <c r="A1385" s="1">
        <v>41639</v>
      </c>
      <c r="B1385" t="s">
        <v>137</v>
      </c>
      <c r="C1385" s="2">
        <v>102.42974</v>
      </c>
      <c r="D1385" s="2">
        <v>206.74974</v>
      </c>
      <c r="E1385" s="2">
        <v>38.137951999999999</v>
      </c>
      <c r="F1385" s="2">
        <v>17.11</v>
      </c>
      <c r="G1385" s="3">
        <f>C1385+D1385+E1385*'disclaimers, notes, CFs'!$B$13+F1385</f>
        <v>398.75158880000004</v>
      </c>
    </row>
    <row r="1386" spans="1:8" x14ac:dyDescent="0.3">
      <c r="A1386" s="1">
        <v>42004</v>
      </c>
      <c r="B1386" t="s">
        <v>223</v>
      </c>
      <c r="C1386" s="2">
        <v>0</v>
      </c>
      <c r="D1386" s="2">
        <v>45.46</v>
      </c>
      <c r="E1386" s="2">
        <v>0</v>
      </c>
      <c r="F1386" s="2">
        <v>0.91</v>
      </c>
      <c r="G1386" s="3">
        <f>C1386+D1386+E1386*'disclaimers, notes, CFs'!$B$13+F1386</f>
        <v>46.37</v>
      </c>
    </row>
    <row r="1387" spans="1:8" x14ac:dyDescent="0.3">
      <c r="A1387" s="1">
        <v>42004</v>
      </c>
      <c r="B1387" t="s">
        <v>162</v>
      </c>
      <c r="C1387" s="2">
        <v>1.7469999999999999</v>
      </c>
      <c r="D1387" s="2">
        <v>5.66</v>
      </c>
      <c r="E1387" s="2">
        <v>0.96900000000000008</v>
      </c>
      <c r="F1387" s="2">
        <v>0</v>
      </c>
      <c r="G1387" s="3">
        <f>C1387+D1387+E1387*'disclaimers, notes, CFs'!$B$13+F1387</f>
        <v>9.2481000000000009</v>
      </c>
    </row>
    <row r="1388" spans="1:8" x14ac:dyDescent="0.3">
      <c r="A1388" s="1">
        <v>42004</v>
      </c>
      <c r="B1388" t="s">
        <v>163</v>
      </c>
      <c r="C1388" s="2">
        <v>43.314059999999998</v>
      </c>
      <c r="D1388" s="2">
        <v>8.6820330000000006</v>
      </c>
      <c r="E1388" s="2">
        <v>0</v>
      </c>
      <c r="F1388" s="2">
        <v>0</v>
      </c>
      <c r="G1388" s="3">
        <f>C1388+D1388+E1388*'disclaimers, notes, CFs'!$B$13+F1388</f>
        <v>51.996093000000002</v>
      </c>
    </row>
    <row r="1389" spans="1:8" x14ac:dyDescent="0.3">
      <c r="A1389" s="1">
        <v>42004</v>
      </c>
      <c r="B1389" t="s">
        <v>164</v>
      </c>
      <c r="C1389" s="2">
        <v>0.25600000000000001</v>
      </c>
      <c r="D1389" s="2">
        <v>1.22</v>
      </c>
      <c r="E1389" s="2">
        <v>0</v>
      </c>
      <c r="F1389" s="2">
        <v>0</v>
      </c>
      <c r="G1389" s="3">
        <f>C1389+D1389+E1389*'disclaimers, notes, CFs'!$B$13+F1389</f>
        <v>1.476</v>
      </c>
    </row>
    <row r="1390" spans="1:8" x14ac:dyDescent="0.3">
      <c r="A1390" s="1">
        <v>42004</v>
      </c>
      <c r="B1390" t="s">
        <v>112</v>
      </c>
      <c r="C1390" s="2">
        <v>71.49975400000001</v>
      </c>
      <c r="D1390" s="2">
        <v>1.8705180000000001</v>
      </c>
      <c r="E1390" s="2">
        <v>0</v>
      </c>
      <c r="F1390" s="2">
        <v>0</v>
      </c>
      <c r="G1390" s="3">
        <f>C1390+D1390+E1390*'disclaimers, notes, CFs'!$B$13+F1390</f>
        <v>73.370272000000014</v>
      </c>
    </row>
    <row r="1391" spans="1:8" x14ac:dyDescent="0.3">
      <c r="A1391" s="1">
        <v>42004</v>
      </c>
      <c r="B1391" t="s">
        <v>165</v>
      </c>
      <c r="C1391" s="2">
        <v>0.87961100000000003</v>
      </c>
      <c r="D1391" s="2">
        <v>2.1815000000000001E-2</v>
      </c>
      <c r="E1391" s="2">
        <v>1.6093E-2</v>
      </c>
      <c r="F1391" s="2">
        <v>0</v>
      </c>
      <c r="G1391" s="3">
        <f>C1391+D1391+E1391*'disclaimers, notes, CFs'!$B$13+F1391</f>
        <v>0.93200270000000007</v>
      </c>
      <c r="H1391" s="4">
        <v>0.18</v>
      </c>
    </row>
    <row r="1392" spans="1:8" x14ac:dyDescent="0.3">
      <c r="A1392" s="1">
        <v>42004</v>
      </c>
      <c r="B1392" t="s">
        <v>79</v>
      </c>
      <c r="C1392" s="2">
        <v>60.710000000000008</v>
      </c>
      <c r="D1392" s="2">
        <v>4.3357469999999996</v>
      </c>
      <c r="E1392" s="2">
        <v>1.406328</v>
      </c>
      <c r="F1392" s="2">
        <v>0</v>
      </c>
      <c r="G1392" s="3">
        <f>C1392+D1392+E1392*'disclaimers, notes, CFs'!$B$13+F1392</f>
        <v>67.717770200000004</v>
      </c>
    </row>
    <row r="1393" spans="1:8" x14ac:dyDescent="0.3">
      <c r="A1393" s="1">
        <v>42004</v>
      </c>
      <c r="B1393" t="s">
        <v>166</v>
      </c>
      <c r="C1393" s="2">
        <v>3.6568999999999998</v>
      </c>
      <c r="D1393" s="2">
        <v>0</v>
      </c>
      <c r="E1393" s="2">
        <v>0</v>
      </c>
      <c r="F1393" s="2">
        <v>0</v>
      </c>
      <c r="G1393" s="3">
        <f>C1393+D1393+E1393*'disclaimers, notes, CFs'!$B$13+F1393</f>
        <v>3.6568999999999998</v>
      </c>
    </row>
    <row r="1394" spans="1:8" x14ac:dyDescent="0.3">
      <c r="A1394" s="1">
        <v>42004</v>
      </c>
      <c r="B1394" t="s">
        <v>168</v>
      </c>
      <c r="C1394" s="2">
        <v>3.43458</v>
      </c>
      <c r="D1394" s="2">
        <v>0.198519</v>
      </c>
      <c r="E1394" s="2">
        <v>0</v>
      </c>
      <c r="F1394" s="2">
        <v>0</v>
      </c>
      <c r="G1394" s="3">
        <f>C1394+D1394+E1394*'disclaimers, notes, CFs'!$B$13+F1394</f>
        <v>3.6330990000000001</v>
      </c>
    </row>
    <row r="1395" spans="1:8" x14ac:dyDescent="0.3">
      <c r="A1395" s="1">
        <v>42004</v>
      </c>
      <c r="B1395" t="s">
        <v>130</v>
      </c>
      <c r="C1395" s="2">
        <v>145.70585</v>
      </c>
      <c r="D1395" s="2">
        <v>1.738067</v>
      </c>
      <c r="E1395" s="2">
        <v>2.88435</v>
      </c>
      <c r="F1395" s="2">
        <v>0</v>
      </c>
      <c r="G1395" s="3">
        <f>C1395+D1395+E1395*'disclaimers, notes, CFs'!$B$13+F1395</f>
        <v>152.924182</v>
      </c>
    </row>
    <row r="1396" spans="1:8" x14ac:dyDescent="0.3">
      <c r="A1396" s="1">
        <v>42004</v>
      </c>
      <c r="B1396" t="s">
        <v>169</v>
      </c>
      <c r="C1396" s="2">
        <v>26.22</v>
      </c>
      <c r="D1396" s="2">
        <v>1.79</v>
      </c>
      <c r="E1396" s="2">
        <v>0.6</v>
      </c>
      <c r="F1396" s="2">
        <v>0</v>
      </c>
      <c r="G1396" s="3">
        <f>C1396+D1396+E1396*'disclaimers, notes, CFs'!$B$13+F1396</f>
        <v>29.15</v>
      </c>
    </row>
    <row r="1397" spans="1:8" x14ac:dyDescent="0.3">
      <c r="A1397" s="1">
        <v>42004</v>
      </c>
      <c r="B1397" t="s">
        <v>1</v>
      </c>
      <c r="C1397" s="2">
        <v>553.87018</v>
      </c>
      <c r="D1397" s="2">
        <v>162.19948300000001</v>
      </c>
      <c r="E1397" s="2">
        <v>14.384083</v>
      </c>
      <c r="F1397" s="2">
        <v>0</v>
      </c>
      <c r="G1397" s="3">
        <f>C1397+D1397+E1397*'disclaimers, notes, CFs'!$B$13+F1397</f>
        <v>743.39942069999995</v>
      </c>
    </row>
    <row r="1398" spans="1:8" x14ac:dyDescent="0.3">
      <c r="A1398" s="1">
        <v>42004</v>
      </c>
      <c r="B1398" t="s">
        <v>80</v>
      </c>
      <c r="C1398" s="2">
        <v>133.89920000000001</v>
      </c>
      <c r="D1398" s="2">
        <v>43.082030000000003</v>
      </c>
      <c r="E1398" s="2">
        <v>3.9265160000000003</v>
      </c>
      <c r="F1398" s="2">
        <v>0</v>
      </c>
      <c r="G1398" s="3">
        <f>C1398+D1398+E1398*'disclaimers, notes, CFs'!$B$13+F1398</f>
        <v>184.4416104</v>
      </c>
    </row>
    <row r="1399" spans="1:8" x14ac:dyDescent="0.3">
      <c r="A1399" s="1">
        <v>42004</v>
      </c>
      <c r="B1399" t="s">
        <v>81</v>
      </c>
      <c r="C1399" s="2">
        <v>12.78585</v>
      </c>
      <c r="D1399" s="2">
        <v>5.9018899999999999</v>
      </c>
      <c r="E1399" s="2">
        <v>0.66791100000000003</v>
      </c>
      <c r="F1399" s="2">
        <v>0</v>
      </c>
      <c r="G1399" s="3">
        <f>C1399+D1399+E1399*'disclaimers, notes, CFs'!$B$13+F1399</f>
        <v>19.956770899999999</v>
      </c>
    </row>
    <row r="1400" spans="1:8" x14ac:dyDescent="0.3">
      <c r="A1400" s="1">
        <v>42004</v>
      </c>
      <c r="B1400" t="s">
        <v>170</v>
      </c>
      <c r="C1400" s="2">
        <v>0.29740100000000003</v>
      </c>
      <c r="D1400" s="2">
        <v>0</v>
      </c>
      <c r="E1400" s="2">
        <v>0</v>
      </c>
      <c r="F1400" s="2">
        <v>0</v>
      </c>
      <c r="G1400" s="3">
        <f>C1400+D1400+E1400*'disclaimers, notes, CFs'!$B$13+F1400</f>
        <v>0.29740100000000003</v>
      </c>
      <c r="H1400" s="4">
        <v>0.2</v>
      </c>
    </row>
    <row r="1401" spans="1:8" x14ac:dyDescent="0.3">
      <c r="A1401" s="1">
        <v>42004</v>
      </c>
      <c r="B1401" t="s">
        <v>171</v>
      </c>
      <c r="C1401" s="2">
        <v>0.41769299999999998</v>
      </c>
      <c r="D1401" s="2">
        <v>6.3589999999999994E-2</v>
      </c>
      <c r="E1401" s="2">
        <v>0</v>
      </c>
      <c r="F1401" s="2">
        <v>0</v>
      </c>
      <c r="G1401" s="3">
        <f>C1401+D1401+E1401*'disclaimers, notes, CFs'!$B$13+F1401</f>
        <v>0.48128299999999996</v>
      </c>
      <c r="H1401" s="4">
        <v>7.0000000000000007E-2</v>
      </c>
    </row>
    <row r="1402" spans="1:8" x14ac:dyDescent="0.3">
      <c r="A1402" s="1">
        <v>42004</v>
      </c>
      <c r="B1402" t="s">
        <v>141</v>
      </c>
      <c r="C1402" s="2">
        <v>34.5</v>
      </c>
      <c r="D1402" s="2">
        <v>10.002753</v>
      </c>
      <c r="E1402" s="2">
        <v>0.83399999999999985</v>
      </c>
      <c r="F1402" s="2">
        <v>0</v>
      </c>
      <c r="G1402" s="3">
        <f>C1402+D1402+E1402*'disclaimers, notes, CFs'!$B$13+F1402</f>
        <v>46.087353</v>
      </c>
    </row>
    <row r="1403" spans="1:8" x14ac:dyDescent="0.3">
      <c r="A1403" s="1">
        <v>42004</v>
      </c>
      <c r="B1403" t="s">
        <v>234</v>
      </c>
      <c r="C1403" s="2">
        <v>0.71</v>
      </c>
      <c r="D1403" s="2">
        <v>0</v>
      </c>
      <c r="E1403" s="2">
        <v>0</v>
      </c>
      <c r="F1403" s="2">
        <v>0</v>
      </c>
      <c r="G1403" s="3">
        <f>C1403+D1403+E1403*'disclaimers, notes, CFs'!$B$13+F1403</f>
        <v>0.71</v>
      </c>
    </row>
    <row r="1404" spans="1:8" x14ac:dyDescent="0.3">
      <c r="A1404" s="1">
        <v>42004</v>
      </c>
      <c r="B1404" t="s">
        <v>172</v>
      </c>
      <c r="C1404" s="2">
        <v>0.19555899999999998</v>
      </c>
      <c r="D1404" s="2">
        <v>0.38225599999999998</v>
      </c>
      <c r="E1404" s="2">
        <v>2.0768999999999999E-2</v>
      </c>
      <c r="F1404" s="2">
        <v>1.5002E-2</v>
      </c>
      <c r="G1404" s="3">
        <f>C1404+D1404+E1404*'disclaimers, notes, CFs'!$B$13+F1404</f>
        <v>0.63227809999999995</v>
      </c>
    </row>
    <row r="1405" spans="1:8" x14ac:dyDescent="0.3">
      <c r="A1405" s="1">
        <v>42004</v>
      </c>
      <c r="B1405" t="s">
        <v>173</v>
      </c>
      <c r="C1405" s="2">
        <v>3.02</v>
      </c>
      <c r="D1405" s="2">
        <v>1.4500000000000002</v>
      </c>
      <c r="E1405" s="2">
        <v>0.28300000000000003</v>
      </c>
      <c r="F1405" s="2">
        <v>0</v>
      </c>
      <c r="G1405" s="3">
        <f>C1405+D1405+E1405*'disclaimers, notes, CFs'!$B$13+F1405</f>
        <v>5.0077000000000007</v>
      </c>
    </row>
    <row r="1406" spans="1:8" x14ac:dyDescent="0.3">
      <c r="A1406" s="1">
        <v>42004</v>
      </c>
      <c r="B1406" t="s">
        <v>174</v>
      </c>
      <c r="C1406" s="2">
        <v>15.3497</v>
      </c>
      <c r="D1406" s="2">
        <v>12.424800000000001</v>
      </c>
      <c r="E1406" s="2">
        <v>3.29704</v>
      </c>
      <c r="F1406" s="2">
        <v>1.6022099999999999</v>
      </c>
      <c r="G1406" s="3">
        <f>C1406+D1406+E1406*'disclaimers, notes, CFs'!$B$13+F1406</f>
        <v>35.641086000000001</v>
      </c>
    </row>
    <row r="1407" spans="1:8" x14ac:dyDescent="0.3">
      <c r="A1407" s="1">
        <v>42004</v>
      </c>
      <c r="B1407" t="s">
        <v>175</v>
      </c>
      <c r="C1407" s="2">
        <v>11.842613</v>
      </c>
      <c r="D1407" s="2">
        <v>34.860990000000001</v>
      </c>
      <c r="E1407" s="2">
        <v>8.4389960000000013</v>
      </c>
      <c r="F1407" s="2">
        <v>0</v>
      </c>
      <c r="G1407" s="3">
        <f>C1407+D1407+E1407*'disclaimers, notes, CFs'!$B$13+F1407</f>
        <v>62.737695400000007</v>
      </c>
    </row>
    <row r="1408" spans="1:8" x14ac:dyDescent="0.3">
      <c r="A1408" s="1">
        <v>42004</v>
      </c>
      <c r="B1408" t="s">
        <v>176</v>
      </c>
      <c r="C1408" s="2">
        <v>28.5002</v>
      </c>
      <c r="D1408" s="2">
        <v>0</v>
      </c>
      <c r="E1408" s="2">
        <v>0</v>
      </c>
      <c r="F1408" s="2">
        <v>0</v>
      </c>
      <c r="G1408" s="3">
        <f>C1408+D1408+E1408*'disclaimers, notes, CFs'!$B$13+F1408</f>
        <v>28.5002</v>
      </c>
    </row>
    <row r="1409" spans="1:8" x14ac:dyDescent="0.3">
      <c r="A1409" s="1">
        <v>42004</v>
      </c>
      <c r="B1409" t="s">
        <v>142</v>
      </c>
      <c r="C1409" s="2">
        <v>142.435</v>
      </c>
      <c r="D1409" s="2">
        <v>0</v>
      </c>
      <c r="E1409" s="2">
        <v>0</v>
      </c>
      <c r="F1409" s="2">
        <v>0</v>
      </c>
      <c r="G1409" s="3">
        <f>C1409+D1409+E1409*'disclaimers, notes, CFs'!$B$13+F1409</f>
        <v>142.435</v>
      </c>
    </row>
    <row r="1410" spans="1:8" x14ac:dyDescent="0.3">
      <c r="A1410" s="1">
        <v>42004</v>
      </c>
      <c r="B1410" t="s">
        <v>177</v>
      </c>
      <c r="C1410" s="2">
        <v>15.260999999999999</v>
      </c>
      <c r="D1410" s="2">
        <v>9.5380000000000003</v>
      </c>
      <c r="E1410" s="2">
        <v>1.716</v>
      </c>
      <c r="F1410" s="2">
        <v>0</v>
      </c>
      <c r="G1410" s="3">
        <f>C1410+D1410+E1410*'disclaimers, notes, CFs'!$B$13+F1410</f>
        <v>28.0594</v>
      </c>
    </row>
    <row r="1411" spans="1:8" x14ac:dyDescent="0.3">
      <c r="A1411" s="1">
        <v>42004</v>
      </c>
      <c r="B1411" t="s">
        <v>84</v>
      </c>
      <c r="C1411" s="2">
        <v>374.48559199999994</v>
      </c>
      <c r="D1411" s="2">
        <v>23.08</v>
      </c>
      <c r="E1411" s="2">
        <v>2.83</v>
      </c>
      <c r="F1411" s="2">
        <v>0</v>
      </c>
      <c r="G1411" s="3">
        <f>C1411+D1411+E1411*'disclaimers, notes, CFs'!$B$13+F1411</f>
        <v>402.94259199999993</v>
      </c>
    </row>
    <row r="1412" spans="1:8" x14ac:dyDescent="0.3">
      <c r="A1412" s="1">
        <v>42004</v>
      </c>
      <c r="B1412" t="s">
        <v>113</v>
      </c>
      <c r="C1412" s="2">
        <v>62.756650000000008</v>
      </c>
      <c r="D1412" s="2">
        <v>83.214054000000004</v>
      </c>
      <c r="E1412" s="2">
        <v>11.624513</v>
      </c>
      <c r="F1412" s="2">
        <v>0</v>
      </c>
      <c r="G1412" s="3">
        <f>C1412+D1412+E1412*'disclaimers, notes, CFs'!$B$13+F1412</f>
        <v>168.05727870000001</v>
      </c>
    </row>
    <row r="1413" spans="1:8" x14ac:dyDescent="0.3">
      <c r="A1413" s="1">
        <v>42004</v>
      </c>
      <c r="B1413" t="s">
        <v>87</v>
      </c>
      <c r="C1413" s="2">
        <v>0.21</v>
      </c>
      <c r="D1413" s="2">
        <v>15.190000000000001</v>
      </c>
      <c r="E1413" s="2">
        <v>2.1599999999999997</v>
      </c>
      <c r="F1413" s="2">
        <v>4.3899999999999997</v>
      </c>
      <c r="G1413" s="3">
        <f>C1413+D1413+E1413*'disclaimers, notes, CFs'!$B$13+F1413</f>
        <v>23.894000000000002</v>
      </c>
    </row>
    <row r="1414" spans="1:8" x14ac:dyDescent="0.3">
      <c r="A1414" s="1">
        <v>42004</v>
      </c>
      <c r="B1414" t="s">
        <v>88</v>
      </c>
      <c r="C1414" s="2">
        <v>36.454459999999997</v>
      </c>
      <c r="D1414" s="2">
        <v>6.25115</v>
      </c>
      <c r="E1414" s="2">
        <v>1.9039999999999999</v>
      </c>
      <c r="F1414" s="2">
        <v>0</v>
      </c>
      <c r="G1414" s="3">
        <f>C1414+D1414+E1414*'disclaimers, notes, CFs'!$B$13+F1414</f>
        <v>46.323210000000003</v>
      </c>
    </row>
    <row r="1415" spans="1:8" x14ac:dyDescent="0.3">
      <c r="A1415" s="1">
        <v>42004</v>
      </c>
      <c r="B1415" t="s">
        <v>250</v>
      </c>
      <c r="C1415" s="2">
        <v>2.5652200000000001</v>
      </c>
      <c r="D1415" s="2">
        <v>0.3649</v>
      </c>
      <c r="E1415" s="2">
        <v>7.1209999999999996E-2</v>
      </c>
      <c r="F1415" s="2">
        <v>0</v>
      </c>
      <c r="G1415" s="3">
        <f>C1415+D1415+E1415*'disclaimers, notes, CFs'!$B$13+F1415</f>
        <v>3.0654189999999999</v>
      </c>
    </row>
    <row r="1416" spans="1:8" x14ac:dyDescent="0.3">
      <c r="A1416" s="1">
        <v>42004</v>
      </c>
      <c r="B1416" t="s">
        <v>132</v>
      </c>
      <c r="C1416" s="2">
        <v>183.30199999999999</v>
      </c>
      <c r="D1416" s="2">
        <v>47.2986</v>
      </c>
      <c r="E1416" s="2">
        <v>2.2488199999999998</v>
      </c>
      <c r="F1416" s="2">
        <v>0</v>
      </c>
      <c r="G1416" s="3">
        <f>C1416+D1416+E1416*'disclaimers, notes, CFs'!$B$13+F1416</f>
        <v>234.873358</v>
      </c>
    </row>
    <row r="1417" spans="1:8" x14ac:dyDescent="0.3">
      <c r="A1417" s="1">
        <v>42004</v>
      </c>
      <c r="B1417" t="s">
        <v>91</v>
      </c>
      <c r="C1417" s="2">
        <v>10.483219999999999</v>
      </c>
      <c r="D1417" s="2">
        <v>1.8066580000000001</v>
      </c>
      <c r="E1417" s="2">
        <v>0.40657700000000002</v>
      </c>
      <c r="F1417" s="2">
        <v>0</v>
      </c>
      <c r="G1417" s="3">
        <f>C1417+D1417+E1417*'disclaimers, notes, CFs'!$B$13+F1417</f>
        <v>13.0623743</v>
      </c>
    </row>
    <row r="1418" spans="1:8" x14ac:dyDescent="0.3">
      <c r="A1418" s="1">
        <v>42004</v>
      </c>
      <c r="B1418" t="s">
        <v>178</v>
      </c>
      <c r="C1418" s="2">
        <v>4.1303700000000001</v>
      </c>
      <c r="D1418" s="2">
        <v>0.59636100000000003</v>
      </c>
      <c r="E1418" s="2">
        <v>0.177172</v>
      </c>
      <c r="F1418" s="2">
        <v>0</v>
      </c>
      <c r="G1418" s="3">
        <f>C1418+D1418+E1418*'disclaimers, notes, CFs'!$B$13+F1418</f>
        <v>5.0633578000000004</v>
      </c>
    </row>
    <row r="1419" spans="1:8" x14ac:dyDescent="0.3">
      <c r="A1419" s="1">
        <v>42004</v>
      </c>
      <c r="B1419" t="s">
        <v>179</v>
      </c>
      <c r="C1419" s="2">
        <v>0</v>
      </c>
      <c r="D1419" s="2">
        <v>8.2000000000000003E-2</v>
      </c>
      <c r="E1419" s="2">
        <v>2E-3</v>
      </c>
      <c r="F1419" s="2">
        <v>5.0000000000000001E-3</v>
      </c>
      <c r="G1419" s="3">
        <f>C1419+D1419+E1419*'disclaimers, notes, CFs'!$B$13+F1419</f>
        <v>9.0800000000000006E-2</v>
      </c>
      <c r="H1419" s="4">
        <v>5.5100000000000003E-2</v>
      </c>
    </row>
    <row r="1420" spans="1:8" x14ac:dyDescent="0.3">
      <c r="A1420" s="1">
        <v>42004</v>
      </c>
      <c r="B1420" t="s">
        <v>180</v>
      </c>
      <c r="C1420" s="2">
        <v>23.93</v>
      </c>
      <c r="D1420" s="2">
        <v>4.4944999999999995</v>
      </c>
      <c r="E1420" s="2">
        <v>0.87710500000000002</v>
      </c>
      <c r="F1420" s="2">
        <v>0</v>
      </c>
      <c r="G1420" s="3">
        <f>C1420+D1420+E1420*'disclaimers, notes, CFs'!$B$13+F1420</f>
        <v>30.090999499999999</v>
      </c>
    </row>
    <row r="1421" spans="1:8" x14ac:dyDescent="0.3">
      <c r="A1421" s="1">
        <v>42004</v>
      </c>
      <c r="B1421" t="s">
        <v>222</v>
      </c>
      <c r="C1421" s="2">
        <v>0.98799999999999999</v>
      </c>
      <c r="D1421" s="2">
        <v>8.0000000000000002E-3</v>
      </c>
      <c r="E1421" s="2">
        <v>0</v>
      </c>
      <c r="F1421" s="2">
        <v>0</v>
      </c>
      <c r="G1421" s="3">
        <f>C1421+D1421+E1421*'disclaimers, notes, CFs'!$B$13+F1421</f>
        <v>0.996</v>
      </c>
    </row>
    <row r="1422" spans="1:8" x14ac:dyDescent="0.3">
      <c r="A1422" s="1">
        <v>42004</v>
      </c>
      <c r="B1422" t="s">
        <v>133</v>
      </c>
      <c r="C1422" s="2">
        <v>23.360039999999998</v>
      </c>
      <c r="D1422" s="2">
        <v>1.092517</v>
      </c>
      <c r="E1422" s="2">
        <v>0</v>
      </c>
      <c r="F1422" s="2">
        <v>0</v>
      </c>
      <c r="G1422" s="3">
        <f>C1422+D1422+E1422*'disclaimers, notes, CFs'!$B$13+F1422</f>
        <v>24.452556999999999</v>
      </c>
    </row>
    <row r="1423" spans="1:8" x14ac:dyDescent="0.3">
      <c r="A1423" s="1">
        <v>42004</v>
      </c>
      <c r="B1423" t="s">
        <v>181</v>
      </c>
      <c r="C1423" s="2">
        <v>11.4314</v>
      </c>
      <c r="D1423" s="2">
        <v>0.33985299999999996</v>
      </c>
      <c r="E1423" s="2">
        <v>0.83603099999999997</v>
      </c>
      <c r="F1423" s="2">
        <v>0</v>
      </c>
      <c r="G1423" s="3">
        <f>C1423+D1423+E1423*'disclaimers, notes, CFs'!$B$13+F1423</f>
        <v>13.359711899999999</v>
      </c>
    </row>
    <row r="1424" spans="1:8" x14ac:dyDescent="0.3">
      <c r="A1424" s="1">
        <v>42004</v>
      </c>
      <c r="B1424" t="s">
        <v>143</v>
      </c>
      <c r="C1424" s="2">
        <v>22.894310000000001</v>
      </c>
      <c r="D1424" s="2">
        <v>28.80622</v>
      </c>
      <c r="E1424" s="2">
        <v>5.7957209999999995</v>
      </c>
      <c r="F1424" s="2">
        <v>2.0949970000000002</v>
      </c>
      <c r="G1424" s="3">
        <f>C1424+D1424+E1424*'disclaimers, notes, CFs'!$B$13+F1424</f>
        <v>64.807396900000001</v>
      </c>
    </row>
    <row r="1425" spans="1:7" x14ac:dyDescent="0.3">
      <c r="A1425" s="1">
        <v>42004</v>
      </c>
      <c r="B1425" t="s">
        <v>144</v>
      </c>
      <c r="C1425" s="2">
        <v>28.065799999999999</v>
      </c>
      <c r="D1425" s="2">
        <v>88.704700000000003</v>
      </c>
      <c r="E1425" s="2">
        <v>10.918799999999999</v>
      </c>
      <c r="F1425" s="2">
        <v>0</v>
      </c>
      <c r="G1425" s="3">
        <f>C1425+D1425+E1425*'disclaimers, notes, CFs'!$B$13+F1425</f>
        <v>137.51622</v>
      </c>
    </row>
    <row r="1426" spans="1:7" x14ac:dyDescent="0.3">
      <c r="A1426" s="1">
        <v>42004</v>
      </c>
      <c r="B1426" t="s">
        <v>232</v>
      </c>
      <c r="C1426" s="2">
        <v>5.9285800000000002</v>
      </c>
      <c r="D1426" s="2">
        <v>19.464822000000002</v>
      </c>
      <c r="E1426" s="2">
        <v>1.5350889999999999</v>
      </c>
      <c r="F1426" s="2">
        <v>3.1470220000000002</v>
      </c>
      <c r="G1426" s="3">
        <f>C1426+D1426+E1426*'disclaimers, notes, CFs'!$B$13+F1426</f>
        <v>31.457093100000002</v>
      </c>
    </row>
    <row r="1427" spans="1:7" x14ac:dyDescent="0.3">
      <c r="A1427" s="1">
        <v>42004</v>
      </c>
      <c r="B1427" t="s">
        <v>183</v>
      </c>
      <c r="C1427" s="2">
        <v>0.54918100000000003</v>
      </c>
      <c r="D1427" s="2">
        <v>7.3764000000000003</v>
      </c>
      <c r="E1427" s="2">
        <v>0.67353799999999997</v>
      </c>
      <c r="F1427" s="2">
        <v>0</v>
      </c>
      <c r="G1427" s="3">
        <f>C1427+D1427+E1427*'disclaimers, notes, CFs'!$B$13+F1427</f>
        <v>9.2053031999999995</v>
      </c>
    </row>
    <row r="1428" spans="1:7" x14ac:dyDescent="0.3">
      <c r="A1428" s="1">
        <v>42004</v>
      </c>
      <c r="B1428" t="s">
        <v>145</v>
      </c>
      <c r="C1428" s="2">
        <v>6.22567</v>
      </c>
      <c r="D1428" s="2">
        <v>32.530500000000004</v>
      </c>
      <c r="E1428" s="2">
        <v>8.7495399999999997</v>
      </c>
      <c r="F1428" s="2">
        <v>2.2290000000000001</v>
      </c>
      <c r="G1428" s="3">
        <f>C1428+D1428+E1428*'disclaimers, notes, CFs'!$B$13+F1428</f>
        <v>57.609296000000001</v>
      </c>
    </row>
    <row r="1429" spans="1:7" x14ac:dyDescent="0.3">
      <c r="A1429" s="1">
        <v>42004</v>
      </c>
      <c r="B1429" t="s">
        <v>184</v>
      </c>
      <c r="C1429" s="2">
        <v>10.7972</v>
      </c>
      <c r="D1429" s="2">
        <v>5.1074599999999997</v>
      </c>
      <c r="E1429" s="2">
        <v>1.33728</v>
      </c>
      <c r="F1429" s="2">
        <v>0</v>
      </c>
      <c r="G1429" s="3">
        <f>C1429+D1429+E1429*'disclaimers, notes, CFs'!$B$13+F1429</f>
        <v>18.445492000000002</v>
      </c>
    </row>
    <row r="1430" spans="1:7" x14ac:dyDescent="0.3">
      <c r="A1430" s="1">
        <v>42004</v>
      </c>
      <c r="B1430" t="s">
        <v>134</v>
      </c>
      <c r="C1430" s="2">
        <v>29.510166999999996</v>
      </c>
      <c r="D1430" s="2">
        <v>18.608384000000001</v>
      </c>
      <c r="E1430" s="2">
        <v>3.9451179999999999</v>
      </c>
      <c r="F1430" s="2">
        <v>0</v>
      </c>
      <c r="G1430" s="3">
        <f>C1430+D1430+E1430*'disclaimers, notes, CFs'!$B$13+F1430</f>
        <v>55.614275199999994</v>
      </c>
    </row>
    <row r="1431" spans="1:7" x14ac:dyDescent="0.3">
      <c r="A1431" s="1">
        <v>42004</v>
      </c>
      <c r="B1431" t="s">
        <v>135</v>
      </c>
      <c r="C1431" s="2">
        <v>90.784999999999997</v>
      </c>
      <c r="D1431" s="2">
        <v>11.336</v>
      </c>
      <c r="E1431" s="2">
        <v>1.4279999999999999</v>
      </c>
      <c r="F1431" s="2">
        <v>0</v>
      </c>
      <c r="G1431" s="3">
        <f>C1431+D1431+E1431*'disclaimers, notes, CFs'!$B$13+F1431</f>
        <v>104.8342</v>
      </c>
    </row>
    <row r="1432" spans="1:7" x14ac:dyDescent="0.3">
      <c r="A1432" s="1">
        <v>42004</v>
      </c>
      <c r="B1432" t="s">
        <v>185</v>
      </c>
      <c r="C1432" s="2">
        <v>0</v>
      </c>
      <c r="D1432" s="2">
        <v>283.71505999999999</v>
      </c>
      <c r="E1432" s="2">
        <v>0</v>
      </c>
      <c r="F1432" s="2">
        <v>18.141627</v>
      </c>
      <c r="G1432" s="3">
        <f>C1432+D1432+E1432*'disclaimers, notes, CFs'!$B$13+F1432</f>
        <v>301.85668699999997</v>
      </c>
    </row>
    <row r="1433" spans="1:7" x14ac:dyDescent="0.3">
      <c r="A1433" s="1">
        <v>42004</v>
      </c>
      <c r="B1433" t="s">
        <v>94</v>
      </c>
      <c r="C1433" s="2">
        <v>392.37500000000006</v>
      </c>
      <c r="D1433" s="2">
        <v>112.88277999999998</v>
      </c>
      <c r="E1433" s="2">
        <v>12.577</v>
      </c>
      <c r="F1433" s="2">
        <v>0</v>
      </c>
      <c r="G1433" s="3">
        <f>C1433+D1433+E1433*'disclaimers, notes, CFs'!$B$13+F1433</f>
        <v>529.15408000000002</v>
      </c>
    </row>
    <row r="1434" spans="1:7" x14ac:dyDescent="0.3">
      <c r="A1434" s="1">
        <v>42004</v>
      </c>
      <c r="B1434" t="s">
        <v>114</v>
      </c>
      <c r="C1434" s="2">
        <v>68.233248000000003</v>
      </c>
      <c r="D1434" s="2">
        <v>19.855217000000003</v>
      </c>
      <c r="E1434" s="2">
        <v>2.482132</v>
      </c>
      <c r="F1434" s="2">
        <v>0</v>
      </c>
      <c r="G1434" s="3">
        <f>C1434+D1434+E1434*'disclaimers, notes, CFs'!$B$13+F1434</f>
        <v>92.804515800000019</v>
      </c>
    </row>
    <row r="1435" spans="1:7" x14ac:dyDescent="0.3">
      <c r="A1435" s="1">
        <v>42004</v>
      </c>
      <c r="B1435" t="s">
        <v>115</v>
      </c>
      <c r="C1435" s="2">
        <v>25.726360999999997</v>
      </c>
      <c r="D1435" s="2">
        <v>0.38593999999999995</v>
      </c>
      <c r="E1435" s="2">
        <v>0.10538499999999999</v>
      </c>
      <c r="F1435" s="2">
        <v>0</v>
      </c>
      <c r="G1435" s="3">
        <f>C1435+D1435+E1435*'disclaimers, notes, CFs'!$B$13+F1435</f>
        <v>26.3125325</v>
      </c>
    </row>
    <row r="1436" spans="1:7" x14ac:dyDescent="0.3">
      <c r="A1436" s="1">
        <v>42004</v>
      </c>
      <c r="B1436" t="s">
        <v>186</v>
      </c>
      <c r="C1436" s="2">
        <v>0.88</v>
      </c>
      <c r="D1436" s="2">
        <v>0.48399999999999999</v>
      </c>
      <c r="E1436" s="2">
        <v>0</v>
      </c>
      <c r="F1436" s="2">
        <v>0</v>
      </c>
      <c r="G1436" s="3">
        <f>C1436+D1436+E1436*'disclaimers, notes, CFs'!$B$13+F1436</f>
        <v>1.3639999999999999</v>
      </c>
    </row>
    <row r="1437" spans="1:7" x14ac:dyDescent="0.3">
      <c r="A1437" s="1">
        <v>42004</v>
      </c>
      <c r="B1437" t="s">
        <v>187</v>
      </c>
      <c r="C1437" s="2">
        <v>0.73490200000000006</v>
      </c>
      <c r="D1437" s="2">
        <v>2.6420699999999999</v>
      </c>
      <c r="E1437" s="2">
        <v>4.7738999999999997E-2</v>
      </c>
      <c r="F1437" s="2">
        <v>0</v>
      </c>
      <c r="G1437" s="3">
        <f>C1437+D1437+E1437*'disclaimers, notes, CFs'!$B$13+F1437</f>
        <v>3.4676760999999998</v>
      </c>
    </row>
    <row r="1438" spans="1:7" x14ac:dyDescent="0.3">
      <c r="A1438" s="1">
        <v>42004</v>
      </c>
      <c r="B1438" t="s">
        <v>188</v>
      </c>
      <c r="C1438" s="2">
        <v>15.176400000000001</v>
      </c>
      <c r="D1438" s="2">
        <v>0.38132100000000002</v>
      </c>
      <c r="E1438" s="2">
        <v>0</v>
      </c>
      <c r="F1438" s="2">
        <v>0</v>
      </c>
      <c r="G1438" s="3">
        <f>C1438+D1438+E1438*'disclaimers, notes, CFs'!$B$13+F1438</f>
        <v>15.557721000000001</v>
      </c>
    </row>
    <row r="1439" spans="1:7" x14ac:dyDescent="0.3">
      <c r="A1439" s="1">
        <v>42004</v>
      </c>
      <c r="B1439" t="s">
        <v>149</v>
      </c>
      <c r="C1439" s="2">
        <v>0.1</v>
      </c>
      <c r="D1439" s="2">
        <v>6.67</v>
      </c>
      <c r="E1439" s="2">
        <v>2.66</v>
      </c>
      <c r="F1439" s="2">
        <v>6.04</v>
      </c>
      <c r="G1439" s="3">
        <f>C1439+D1439+E1439*'disclaimers, notes, CFs'!$B$13+F1439</f>
        <v>17.864000000000001</v>
      </c>
    </row>
    <row r="1440" spans="1:7" x14ac:dyDescent="0.3">
      <c r="A1440" s="1">
        <v>42004</v>
      </c>
      <c r="B1440" t="s">
        <v>190</v>
      </c>
      <c r="C1440" s="2">
        <v>13.733048</v>
      </c>
      <c r="D1440" s="2">
        <v>39.961990000000007</v>
      </c>
      <c r="E1440" s="2">
        <v>4.7934540000000005</v>
      </c>
      <c r="F1440" s="2">
        <v>0</v>
      </c>
      <c r="G1440" s="3">
        <f>C1440+D1440+E1440*'disclaimers, notes, CFs'!$B$13+F1440</f>
        <v>62.802600600000012</v>
      </c>
    </row>
    <row r="1441" spans="1:8" x14ac:dyDescent="0.3">
      <c r="A1441" s="1">
        <v>42004</v>
      </c>
      <c r="B1441" t="s">
        <v>150</v>
      </c>
      <c r="C1441" s="2">
        <v>2.27</v>
      </c>
      <c r="D1441" s="2">
        <v>10.24</v>
      </c>
      <c r="E1441" s="2">
        <v>0</v>
      </c>
      <c r="F1441" s="2">
        <v>0</v>
      </c>
      <c r="G1441" s="3">
        <f>C1441+D1441+E1441*'disclaimers, notes, CFs'!$B$13+F1441</f>
        <v>12.51</v>
      </c>
    </row>
    <row r="1442" spans="1:8" x14ac:dyDescent="0.3">
      <c r="A1442" s="1">
        <v>42004</v>
      </c>
      <c r="B1442" t="s">
        <v>191</v>
      </c>
      <c r="C1442" s="2">
        <v>5.6210400000000007</v>
      </c>
      <c r="D1442" s="2">
        <v>0.437554</v>
      </c>
      <c r="E1442" s="2">
        <v>8.3621000000000001E-2</v>
      </c>
      <c r="F1442" s="2">
        <v>0</v>
      </c>
      <c r="G1442" s="3">
        <f>C1442+D1442+E1442*'disclaimers, notes, CFs'!$B$13+F1442</f>
        <v>6.2174739000000008</v>
      </c>
    </row>
    <row r="1443" spans="1:8" x14ac:dyDescent="0.3">
      <c r="A1443" s="1">
        <v>42004</v>
      </c>
      <c r="B1443" t="s">
        <v>96</v>
      </c>
      <c r="C1443" s="2">
        <v>3.39</v>
      </c>
      <c r="D1443" s="2">
        <v>135.19</v>
      </c>
      <c r="E1443" s="2">
        <v>9.9</v>
      </c>
      <c r="F1443" s="2">
        <v>29.66</v>
      </c>
      <c r="G1443" s="3">
        <f>C1443+D1443+E1443*'disclaimers, notes, CFs'!$B$13+F1443</f>
        <v>187.04999999999998</v>
      </c>
    </row>
    <row r="1444" spans="1:8" x14ac:dyDescent="0.3">
      <c r="A1444" s="1">
        <v>42004</v>
      </c>
      <c r="B1444" t="s">
        <v>97</v>
      </c>
      <c r="C1444" s="2">
        <v>0.18</v>
      </c>
      <c r="D1444" s="2">
        <v>67.599999999999994</v>
      </c>
      <c r="E1444" s="2">
        <v>13.34</v>
      </c>
      <c r="F1444" s="2">
        <v>26.83</v>
      </c>
      <c r="G1444" s="3">
        <f>C1444+D1444+E1444*'disclaimers, notes, CFs'!$B$13+F1444</f>
        <v>119.956</v>
      </c>
    </row>
    <row r="1445" spans="1:8" x14ac:dyDescent="0.3">
      <c r="A1445" s="1">
        <v>42004</v>
      </c>
      <c r="B1445" t="s">
        <v>98</v>
      </c>
      <c r="C1445" s="2">
        <v>259.50295999999997</v>
      </c>
      <c r="D1445" s="2">
        <v>6.6245599999999998</v>
      </c>
      <c r="E1445" s="2">
        <v>4.7505300000000004</v>
      </c>
      <c r="F1445" s="2">
        <v>0</v>
      </c>
      <c r="G1445" s="3">
        <f>C1445+D1445+E1445*'disclaimers, notes, CFs'!$B$13+F1445</f>
        <v>275.15352699999994</v>
      </c>
    </row>
    <row r="1446" spans="1:8" x14ac:dyDescent="0.3">
      <c r="A1446" s="1">
        <v>42004</v>
      </c>
      <c r="B1446" t="s">
        <v>146</v>
      </c>
      <c r="C1446" s="2">
        <v>0</v>
      </c>
      <c r="D1446" s="2">
        <v>218.74313999999998</v>
      </c>
      <c r="E1446" s="2">
        <v>7.4697580000000006</v>
      </c>
      <c r="F1446" s="2">
        <v>26.096634000000002</v>
      </c>
      <c r="G1446" s="3">
        <f>C1446+D1446+E1446*'disclaimers, notes, CFs'!$B$13+F1446</f>
        <v>259.03231419999997</v>
      </c>
    </row>
    <row r="1447" spans="1:8" x14ac:dyDescent="0.3">
      <c r="A1447" s="1">
        <v>42004</v>
      </c>
      <c r="B1447" t="s">
        <v>99</v>
      </c>
      <c r="C1447" s="2">
        <v>573.67499999999995</v>
      </c>
      <c r="D1447" s="2">
        <v>80.304100000000005</v>
      </c>
      <c r="E1447" s="2">
        <v>22.562100000000001</v>
      </c>
      <c r="F1447" s="2">
        <v>1.4408799999999999</v>
      </c>
      <c r="G1447" s="3">
        <f>C1447+D1447+E1447*'disclaimers, notes, CFs'!$B$13+F1447</f>
        <v>698.28796999999997</v>
      </c>
      <c r="H1447" s="4">
        <v>0.85468690000000003</v>
      </c>
    </row>
    <row r="1448" spans="1:8" x14ac:dyDescent="0.3">
      <c r="A1448" s="1">
        <v>42004</v>
      </c>
      <c r="B1448" t="s">
        <v>100</v>
      </c>
      <c r="C1448" s="2">
        <v>42.619830000000007</v>
      </c>
      <c r="D1448" s="2">
        <v>2.227204</v>
      </c>
      <c r="E1448" s="2">
        <v>1.1279459999999999</v>
      </c>
      <c r="F1448" s="2">
        <v>0</v>
      </c>
      <c r="G1448" s="3">
        <f>C1448+D1448+E1448*'disclaimers, notes, CFs'!$B$13+F1448</f>
        <v>46.99013140000001</v>
      </c>
    </row>
    <row r="1449" spans="1:8" x14ac:dyDescent="0.3">
      <c r="A1449" s="1">
        <v>42004</v>
      </c>
      <c r="B1449" t="s">
        <v>101</v>
      </c>
      <c r="C1449" s="2">
        <v>36.920099999999998</v>
      </c>
      <c r="D1449" s="2">
        <v>4.0283199999999999</v>
      </c>
      <c r="E1449" s="2">
        <v>2.1190000000000002</v>
      </c>
      <c r="F1449" s="2">
        <v>0</v>
      </c>
      <c r="G1449" s="3">
        <f>C1449+D1449+E1449*'disclaimers, notes, CFs'!$B$13+F1449</f>
        <v>44.974519999999998</v>
      </c>
    </row>
    <row r="1450" spans="1:8" x14ac:dyDescent="0.3">
      <c r="A1450" s="1">
        <v>42004</v>
      </c>
      <c r="B1450" t="s">
        <v>192</v>
      </c>
      <c r="C1450" s="2">
        <v>7.4070499999999999</v>
      </c>
      <c r="D1450" s="2">
        <v>0</v>
      </c>
      <c r="E1450" s="2">
        <v>0</v>
      </c>
      <c r="F1450" s="2">
        <v>0</v>
      </c>
      <c r="G1450" s="3">
        <f>C1450+D1450+E1450*'disclaimers, notes, CFs'!$B$13+F1450</f>
        <v>7.4070499999999999</v>
      </c>
    </row>
    <row r="1451" spans="1:8" x14ac:dyDescent="0.3">
      <c r="A1451" s="1">
        <v>42004</v>
      </c>
      <c r="B1451" t="s">
        <v>136</v>
      </c>
      <c r="C1451" s="2">
        <v>11.1051</v>
      </c>
      <c r="D1451" s="2">
        <v>0</v>
      </c>
      <c r="E1451" s="2">
        <v>0</v>
      </c>
      <c r="F1451" s="2">
        <v>0</v>
      </c>
      <c r="G1451" s="3">
        <f>C1451+D1451+E1451*'disclaimers, notes, CFs'!$B$13+F1451</f>
        <v>11.1051</v>
      </c>
    </row>
    <row r="1452" spans="1:8" x14ac:dyDescent="0.3">
      <c r="A1452" s="1">
        <v>42004</v>
      </c>
      <c r="B1452" t="s">
        <v>140</v>
      </c>
      <c r="C1452" s="2">
        <v>9.9725999999999999</v>
      </c>
      <c r="D1452" s="2">
        <v>2.1226400000000001</v>
      </c>
      <c r="E1452" s="2">
        <v>0.48754999999999998</v>
      </c>
      <c r="F1452" s="2">
        <v>0</v>
      </c>
      <c r="G1452" s="3">
        <f>C1452+D1452+E1452*'disclaimers, notes, CFs'!$B$13+F1452</f>
        <v>13.021585</v>
      </c>
    </row>
    <row r="1453" spans="1:8" x14ac:dyDescent="0.3">
      <c r="A1453" s="1">
        <v>42004</v>
      </c>
      <c r="B1453" t="s">
        <v>193</v>
      </c>
      <c r="C1453" s="2">
        <v>0.32363500000000001</v>
      </c>
      <c r="D1453" s="2">
        <v>2.5142999999999999E-2</v>
      </c>
      <c r="E1453" s="2">
        <v>7.1859999999999997E-3</v>
      </c>
      <c r="F1453" s="2">
        <v>0</v>
      </c>
      <c r="G1453" s="3">
        <f>C1453+D1453+E1453*'disclaimers, notes, CFs'!$B$13+F1453</f>
        <v>0.36243140000000001</v>
      </c>
    </row>
    <row r="1454" spans="1:8" x14ac:dyDescent="0.3">
      <c r="A1454" s="1">
        <v>42004</v>
      </c>
      <c r="B1454" t="s">
        <v>102</v>
      </c>
      <c r="C1454" s="2">
        <v>24.40137</v>
      </c>
      <c r="D1454" s="2">
        <v>11.257974000000001</v>
      </c>
      <c r="E1454" s="2">
        <v>1.1837580000000001</v>
      </c>
      <c r="F1454" s="2">
        <v>0</v>
      </c>
      <c r="G1454" s="3">
        <f>C1454+D1454+E1454*'disclaimers, notes, CFs'!$B$13+F1454</f>
        <v>37.908484200000004</v>
      </c>
    </row>
    <row r="1455" spans="1:8" x14ac:dyDescent="0.3">
      <c r="A1455" s="1">
        <v>42004</v>
      </c>
      <c r="B1455" t="s">
        <v>103</v>
      </c>
      <c r="C1455" s="2">
        <v>64.174040000000005</v>
      </c>
      <c r="D1455" s="2">
        <v>4.6915980000000008</v>
      </c>
      <c r="E1455" s="2">
        <v>1.798616</v>
      </c>
      <c r="F1455" s="2">
        <v>0</v>
      </c>
      <c r="G1455" s="3">
        <f>C1455+D1455+E1455*'disclaimers, notes, CFs'!$B$13+F1455</f>
        <v>72.2830084</v>
      </c>
    </row>
    <row r="1456" spans="1:8" x14ac:dyDescent="0.3">
      <c r="A1456" s="1">
        <v>42004</v>
      </c>
      <c r="B1456" t="s">
        <v>105</v>
      </c>
      <c r="C1456" s="2">
        <v>281.20453999999995</v>
      </c>
      <c r="D1456" s="2">
        <v>1432.7639999999999</v>
      </c>
      <c r="E1456" s="2">
        <v>24.936883999999999</v>
      </c>
      <c r="F1456" s="2">
        <v>1.52</v>
      </c>
      <c r="G1456" s="3">
        <f>C1456+D1456+E1456*'disclaimers, notes, CFs'!$B$13+F1456</f>
        <v>1762.8686195999999</v>
      </c>
    </row>
    <row r="1457" spans="1:7" x14ac:dyDescent="0.3">
      <c r="A1457" s="1">
        <v>42004</v>
      </c>
      <c r="B1457" t="s">
        <v>194</v>
      </c>
      <c r="C1457" s="2">
        <v>1.619</v>
      </c>
      <c r="D1457" s="2">
        <v>4.141</v>
      </c>
      <c r="E1457" s="2">
        <v>0</v>
      </c>
      <c r="F1457" s="2">
        <v>0</v>
      </c>
      <c r="G1457" s="3">
        <f>C1457+D1457+E1457*'disclaimers, notes, CFs'!$B$13+F1457</f>
        <v>5.76</v>
      </c>
    </row>
    <row r="1458" spans="1:7" x14ac:dyDescent="0.3">
      <c r="A1458" s="1">
        <v>42004</v>
      </c>
      <c r="B1458" t="s">
        <v>147</v>
      </c>
      <c r="C1458" s="2">
        <v>3.35</v>
      </c>
      <c r="D1458" s="2">
        <v>18.696000000000002</v>
      </c>
      <c r="E1458" s="2">
        <v>0.19</v>
      </c>
      <c r="F1458" s="2">
        <v>0</v>
      </c>
      <c r="G1458" s="3">
        <f>C1458+D1458+E1458*'disclaimers, notes, CFs'!$B$13+F1458</f>
        <v>22.407000000000004</v>
      </c>
    </row>
    <row r="1459" spans="1:7" x14ac:dyDescent="0.3">
      <c r="A1459" s="1">
        <v>42004</v>
      </c>
      <c r="B1459" t="s">
        <v>195</v>
      </c>
      <c r="C1459" s="2">
        <v>35.255250000000004</v>
      </c>
      <c r="D1459" s="2">
        <v>42.825730000000007</v>
      </c>
      <c r="E1459" s="2">
        <v>7.710337</v>
      </c>
      <c r="F1459" s="2">
        <v>0</v>
      </c>
      <c r="G1459" s="3">
        <f>C1459+D1459+E1459*'disclaimers, notes, CFs'!$B$13+F1459</f>
        <v>92.730620300000012</v>
      </c>
    </row>
    <row r="1460" spans="1:7" x14ac:dyDescent="0.3">
      <c r="A1460" s="1">
        <v>42004</v>
      </c>
      <c r="B1460" t="s">
        <v>106</v>
      </c>
      <c r="C1460" s="2">
        <v>84.089857000000009</v>
      </c>
      <c r="D1460" s="2">
        <v>3.8561399999999999</v>
      </c>
      <c r="E1460" s="2">
        <v>3.202153</v>
      </c>
      <c r="F1460" s="2">
        <v>0</v>
      </c>
      <c r="G1460" s="3">
        <f>C1460+D1460+E1460*'disclaimers, notes, CFs'!$B$13+F1460</f>
        <v>94.03008770000001</v>
      </c>
    </row>
    <row r="1461" spans="1:7" x14ac:dyDescent="0.3">
      <c r="A1461" s="1">
        <v>42004</v>
      </c>
      <c r="B1461" t="s">
        <v>196</v>
      </c>
      <c r="C1461" s="2">
        <v>7.0779999999999994</v>
      </c>
      <c r="D1461" s="2">
        <v>0.39285900000000001</v>
      </c>
      <c r="E1461" s="2">
        <v>4.9999999999999996E-2</v>
      </c>
      <c r="F1461" s="2">
        <v>0</v>
      </c>
      <c r="G1461" s="3">
        <f>C1461+D1461+E1461*'disclaimers, notes, CFs'!$B$13+F1461</f>
        <v>7.5658589999999988</v>
      </c>
    </row>
    <row r="1462" spans="1:7" x14ac:dyDescent="0.3">
      <c r="A1462" s="1">
        <v>42004</v>
      </c>
      <c r="B1462" t="s">
        <v>148</v>
      </c>
      <c r="C1462" s="2">
        <v>2.5131999999999999</v>
      </c>
      <c r="D1462" s="2">
        <v>2.38855</v>
      </c>
      <c r="E1462" s="2">
        <v>0</v>
      </c>
      <c r="F1462" s="2">
        <v>0</v>
      </c>
      <c r="G1462" s="3">
        <f>C1462+D1462+E1462*'disclaimers, notes, CFs'!$B$13+F1462</f>
        <v>4.9017499999999998</v>
      </c>
    </row>
    <row r="1463" spans="1:7" x14ac:dyDescent="0.3">
      <c r="A1463" s="1">
        <v>42004</v>
      </c>
      <c r="B1463" t="s">
        <v>197</v>
      </c>
      <c r="C1463" s="2">
        <v>4.6500000000000004</v>
      </c>
      <c r="D1463" s="2">
        <v>23.41</v>
      </c>
      <c r="E1463" s="2">
        <v>1.23</v>
      </c>
      <c r="F1463" s="2">
        <v>0</v>
      </c>
      <c r="G1463" s="3">
        <f>C1463+D1463+E1463*'disclaimers, notes, CFs'!$B$13+F1463</f>
        <v>30.397000000000002</v>
      </c>
    </row>
    <row r="1464" spans="1:7" x14ac:dyDescent="0.3">
      <c r="A1464" s="1">
        <v>42004</v>
      </c>
      <c r="B1464" t="s">
        <v>107</v>
      </c>
      <c r="C1464" s="2">
        <v>148.51431600000001</v>
      </c>
      <c r="D1464" s="2">
        <v>27.643507000000003</v>
      </c>
      <c r="E1464" s="2">
        <v>5.5301439999999999</v>
      </c>
      <c r="F1464" s="2">
        <v>0</v>
      </c>
      <c r="G1464" s="3">
        <f>C1464+D1464+E1464*'disclaimers, notes, CFs'!$B$13+F1464</f>
        <v>186.6650966</v>
      </c>
    </row>
    <row r="1465" spans="1:7" x14ac:dyDescent="0.3">
      <c r="A1465" s="1">
        <v>42004</v>
      </c>
      <c r="B1465" t="s">
        <v>108</v>
      </c>
      <c r="C1465" s="2">
        <v>16.497999999999998</v>
      </c>
      <c r="D1465" s="2">
        <v>0.73796099999999998</v>
      </c>
      <c r="E1465" s="2">
        <v>7.3741000000000001E-2</v>
      </c>
      <c r="F1465" s="2">
        <v>0</v>
      </c>
      <c r="G1465" s="3">
        <f>C1465+D1465+E1465*'disclaimers, notes, CFs'!$B$13+F1465</f>
        <v>17.376068899999996</v>
      </c>
    </row>
    <row r="1466" spans="1:7" x14ac:dyDescent="0.3">
      <c r="A1466" s="1">
        <v>42004</v>
      </c>
      <c r="B1466" t="s">
        <v>198</v>
      </c>
      <c r="C1466" s="2">
        <v>7.89</v>
      </c>
      <c r="D1466" s="2">
        <v>17.25215</v>
      </c>
      <c r="E1466" s="2">
        <v>5.3945450000000008</v>
      </c>
      <c r="F1466" s="2">
        <v>0</v>
      </c>
      <c r="G1466" s="3">
        <f>C1466+D1466+E1466*'disclaimers, notes, CFs'!$B$13+F1466</f>
        <v>35.391785500000005</v>
      </c>
    </row>
    <row r="1467" spans="1:7" x14ac:dyDescent="0.3">
      <c r="A1467" s="1">
        <v>42004</v>
      </c>
      <c r="B1467" t="s">
        <v>109</v>
      </c>
      <c r="C1467" s="2">
        <v>54.805</v>
      </c>
      <c r="D1467" s="2">
        <v>5.5968299999999997</v>
      </c>
      <c r="E1467" s="2">
        <v>1.9059999999999999</v>
      </c>
      <c r="F1467" s="2">
        <v>0</v>
      </c>
      <c r="G1467" s="3">
        <f>C1467+D1467+E1467*'disclaimers, notes, CFs'!$B$13+F1467</f>
        <v>64.023229999999998</v>
      </c>
    </row>
    <row r="1468" spans="1:7" x14ac:dyDescent="0.3">
      <c r="A1468" s="1">
        <v>42004</v>
      </c>
      <c r="B1468" t="s">
        <v>110</v>
      </c>
      <c r="C1468" s="2">
        <v>70.3</v>
      </c>
      <c r="D1468" s="2">
        <v>1.9795199999999999</v>
      </c>
      <c r="E1468" s="2">
        <v>1.4639999999999997</v>
      </c>
      <c r="F1468" s="2">
        <v>0</v>
      </c>
      <c r="G1468" s="3">
        <f>C1468+D1468+E1468*'disclaimers, notes, CFs'!$B$13+F1468</f>
        <v>75.061119999999988</v>
      </c>
    </row>
    <row r="1469" spans="1:7" x14ac:dyDescent="0.3">
      <c r="A1469" s="1">
        <v>42004</v>
      </c>
      <c r="B1469" t="s">
        <v>199</v>
      </c>
      <c r="C1469" s="2">
        <v>13.420144000000001</v>
      </c>
      <c r="D1469" s="2">
        <v>0</v>
      </c>
      <c r="E1469" s="2">
        <v>0</v>
      </c>
      <c r="F1469" s="2">
        <v>0</v>
      </c>
      <c r="G1469" s="3">
        <f>C1469+D1469+E1469*'disclaimers, notes, CFs'!$B$13+F1469</f>
        <v>13.420144000000001</v>
      </c>
    </row>
    <row r="1470" spans="1:7" x14ac:dyDescent="0.3">
      <c r="A1470" s="1">
        <v>42004</v>
      </c>
      <c r="B1470" t="s">
        <v>117</v>
      </c>
      <c r="C1470" s="2">
        <v>35.497622999999997</v>
      </c>
      <c r="D1470" s="2">
        <v>55.194301000000003</v>
      </c>
      <c r="E1470" s="2">
        <v>6.5240240000000007</v>
      </c>
      <c r="F1470" s="2">
        <v>0</v>
      </c>
      <c r="G1470" s="3">
        <f>C1470+D1470+E1470*'disclaimers, notes, CFs'!$B$13+F1470</f>
        <v>103.08756959999999</v>
      </c>
    </row>
    <row r="1471" spans="1:7" x14ac:dyDescent="0.3">
      <c r="A1471" s="1">
        <v>42004</v>
      </c>
      <c r="B1471" t="s">
        <v>200</v>
      </c>
      <c r="C1471" s="2">
        <v>3.0371489999999999</v>
      </c>
      <c r="D1471" s="2">
        <v>8.5182199999999995</v>
      </c>
      <c r="E1471" s="2">
        <v>1.036179</v>
      </c>
      <c r="F1471" s="2">
        <v>0</v>
      </c>
      <c r="G1471" s="3">
        <f>C1471+D1471+E1471*'disclaimers, notes, CFs'!$B$13+F1471</f>
        <v>13.524109099999999</v>
      </c>
    </row>
    <row r="1472" spans="1:7" x14ac:dyDescent="0.3">
      <c r="A1472" s="1">
        <v>42004</v>
      </c>
      <c r="B1472" t="s">
        <v>201</v>
      </c>
      <c r="C1472" s="2">
        <v>10.267300000000001</v>
      </c>
      <c r="D1472" s="2">
        <v>1.0135000000000001</v>
      </c>
      <c r="E1472" s="2">
        <v>0</v>
      </c>
      <c r="F1472" s="2">
        <v>0</v>
      </c>
      <c r="G1472" s="3">
        <f>C1472+D1472+E1472*'disclaimers, notes, CFs'!$B$13+F1472</f>
        <v>11.280800000000001</v>
      </c>
    </row>
    <row r="1473" spans="1:8" x14ac:dyDescent="0.3">
      <c r="A1473" s="1">
        <v>42004</v>
      </c>
      <c r="B1473" t="s">
        <v>220</v>
      </c>
      <c r="C1473" s="2">
        <v>9.6804919999999992</v>
      </c>
      <c r="D1473" s="2">
        <v>0.88315399999999999</v>
      </c>
      <c r="E1473" s="2">
        <v>0.15617900000000001</v>
      </c>
      <c r="F1473" s="2">
        <v>9.0635999999999994E-2</v>
      </c>
      <c r="G1473" s="3">
        <f>C1473+D1473+E1473*'disclaimers, notes, CFs'!$B$13+F1473</f>
        <v>10.951022099999998</v>
      </c>
    </row>
    <row r="1474" spans="1:8" x14ac:dyDescent="0.3">
      <c r="A1474" s="1">
        <v>42004</v>
      </c>
      <c r="B1474" t="s">
        <v>137</v>
      </c>
      <c r="C1474" s="2">
        <v>102.48700299999999</v>
      </c>
      <c r="D1474" s="2">
        <v>207.47106200000002</v>
      </c>
      <c r="E1474" s="2">
        <v>37.674803000000004</v>
      </c>
      <c r="F1474" s="2">
        <v>17.11</v>
      </c>
      <c r="G1474" s="3">
        <f>C1474+D1474+E1474*'disclaimers, notes, CFs'!$B$13+F1474</f>
        <v>398.65019070000005</v>
      </c>
    </row>
    <row r="1475" spans="1:8" x14ac:dyDescent="0.3">
      <c r="A1475" s="1">
        <v>42369</v>
      </c>
      <c r="B1475" t="s">
        <v>223</v>
      </c>
      <c r="C1475" s="2">
        <v>0</v>
      </c>
      <c r="D1475" s="2">
        <v>45.46</v>
      </c>
      <c r="E1475" s="2">
        <v>0</v>
      </c>
      <c r="F1475" s="2">
        <v>0.91</v>
      </c>
      <c r="G1475" s="3">
        <f>C1475+D1475+E1475*'disclaimers, notes, CFs'!$B$13+F1475</f>
        <v>46.37</v>
      </c>
    </row>
    <row r="1476" spans="1:8" x14ac:dyDescent="0.3">
      <c r="A1476" s="1">
        <v>42369</v>
      </c>
      <c r="B1476" t="s">
        <v>162</v>
      </c>
      <c r="C1476" s="2">
        <v>1.85</v>
      </c>
      <c r="D1476" s="2">
        <v>6.08</v>
      </c>
      <c r="E1476" s="2">
        <v>1.04</v>
      </c>
      <c r="F1476" s="2">
        <v>0</v>
      </c>
      <c r="G1476" s="3">
        <f>C1476+D1476+E1476*'disclaimers, notes, CFs'!$B$13+F1476</f>
        <v>9.9059999999999988</v>
      </c>
    </row>
    <row r="1477" spans="1:8" x14ac:dyDescent="0.3">
      <c r="A1477" s="1">
        <v>42369</v>
      </c>
      <c r="B1477" t="s">
        <v>163</v>
      </c>
      <c r="C1477" s="2">
        <v>43.54</v>
      </c>
      <c r="D1477" s="2">
        <v>8.4499999999999993</v>
      </c>
      <c r="E1477" s="2">
        <v>0</v>
      </c>
      <c r="F1477" s="2">
        <v>0</v>
      </c>
      <c r="G1477" s="3">
        <f>C1477+D1477+E1477*'disclaimers, notes, CFs'!$B$13+F1477</f>
        <v>51.989999999999995</v>
      </c>
    </row>
    <row r="1478" spans="1:8" x14ac:dyDescent="0.3">
      <c r="A1478" s="1">
        <v>42369</v>
      </c>
      <c r="B1478" t="s">
        <v>164</v>
      </c>
      <c r="C1478" s="2">
        <v>0.31</v>
      </c>
      <c r="D1478" s="2">
        <v>1.25</v>
      </c>
      <c r="E1478" s="2">
        <v>0</v>
      </c>
      <c r="F1478" s="2">
        <v>0</v>
      </c>
      <c r="G1478" s="3">
        <f>C1478+D1478+E1478*'disclaimers, notes, CFs'!$B$13+F1478</f>
        <v>1.56</v>
      </c>
    </row>
    <row r="1479" spans="1:8" x14ac:dyDescent="0.3">
      <c r="A1479" s="1">
        <v>42369</v>
      </c>
      <c r="B1479" t="s">
        <v>112</v>
      </c>
      <c r="C1479" s="2">
        <v>74.25</v>
      </c>
      <c r="D1479" s="2">
        <v>1.92</v>
      </c>
      <c r="E1479" s="2">
        <v>0</v>
      </c>
      <c r="F1479" s="2">
        <v>0</v>
      </c>
      <c r="G1479" s="3">
        <f>C1479+D1479+E1479*'disclaimers, notes, CFs'!$B$13+F1479</f>
        <v>76.17</v>
      </c>
    </row>
    <row r="1480" spans="1:8" x14ac:dyDescent="0.3">
      <c r="A1480" s="1">
        <v>42369</v>
      </c>
      <c r="B1480" t="s">
        <v>165</v>
      </c>
      <c r="C1480" s="2">
        <v>0.84</v>
      </c>
      <c r="D1480" s="2">
        <v>0.02</v>
      </c>
      <c r="E1480" s="2">
        <v>0.02</v>
      </c>
      <c r="F1480" s="2">
        <v>0</v>
      </c>
      <c r="G1480" s="3">
        <f>C1480+D1480+E1480*'disclaimers, notes, CFs'!$B$13+F1480</f>
        <v>0.89800000000000002</v>
      </c>
      <c r="H1480" s="4">
        <v>0.18</v>
      </c>
    </row>
    <row r="1481" spans="1:8" x14ac:dyDescent="0.3">
      <c r="A1481" s="1">
        <v>42369</v>
      </c>
      <c r="B1481" t="s">
        <v>79</v>
      </c>
      <c r="C1481" s="2">
        <v>60.87</v>
      </c>
      <c r="D1481" s="2">
        <v>5.65</v>
      </c>
      <c r="E1481" s="2">
        <v>1.81</v>
      </c>
      <c r="F1481" s="2">
        <v>0</v>
      </c>
      <c r="G1481" s="3">
        <f>C1481+D1481+E1481*'disclaimers, notes, CFs'!$B$13+F1481</f>
        <v>69.959000000000003</v>
      </c>
    </row>
    <row r="1482" spans="1:8" x14ac:dyDescent="0.3">
      <c r="A1482" s="1">
        <v>42369</v>
      </c>
      <c r="B1482" t="s">
        <v>166</v>
      </c>
      <c r="C1482" s="2">
        <v>0.87</v>
      </c>
      <c r="D1482" s="2">
        <v>0</v>
      </c>
      <c r="E1482" s="2">
        <v>0</v>
      </c>
      <c r="F1482" s="2">
        <v>0</v>
      </c>
      <c r="G1482" s="3">
        <f>C1482+D1482+E1482*'disclaimers, notes, CFs'!$B$13+F1482</f>
        <v>0.87</v>
      </c>
    </row>
    <row r="1483" spans="1:8" x14ac:dyDescent="0.3">
      <c r="A1483" s="1">
        <v>42369</v>
      </c>
      <c r="B1483" t="s">
        <v>168</v>
      </c>
      <c r="C1483" s="2">
        <v>3.39</v>
      </c>
      <c r="D1483" s="2">
        <v>0.22</v>
      </c>
      <c r="E1483" s="2">
        <v>0</v>
      </c>
      <c r="F1483" s="2">
        <v>0</v>
      </c>
      <c r="G1483" s="3">
        <f>C1483+D1483+E1483*'disclaimers, notes, CFs'!$B$13+F1483</f>
        <v>3.6100000000000003</v>
      </c>
    </row>
    <row r="1484" spans="1:8" x14ac:dyDescent="0.3">
      <c r="A1484" s="1">
        <v>42369</v>
      </c>
      <c r="B1484" t="s">
        <v>130</v>
      </c>
      <c r="C1484" s="2">
        <v>144.38</v>
      </c>
      <c r="D1484" s="2">
        <v>1.73</v>
      </c>
      <c r="E1484" s="2">
        <v>2.9</v>
      </c>
      <c r="F1484" s="2">
        <v>0</v>
      </c>
      <c r="G1484" s="3">
        <f>C1484+D1484+E1484*'disclaimers, notes, CFs'!$B$13+F1484</f>
        <v>151.61999999999998</v>
      </c>
    </row>
    <row r="1485" spans="1:8" x14ac:dyDescent="0.3">
      <c r="A1485" s="1">
        <v>42369</v>
      </c>
      <c r="B1485" t="s">
        <v>169</v>
      </c>
      <c r="C1485" s="2">
        <v>26.18</v>
      </c>
      <c r="D1485" s="2">
        <v>1.77</v>
      </c>
      <c r="E1485" s="2">
        <v>0.5</v>
      </c>
      <c r="F1485" s="2">
        <v>0</v>
      </c>
      <c r="G1485" s="3">
        <f>C1485+D1485+E1485*'disclaimers, notes, CFs'!$B$13+F1485</f>
        <v>28.9</v>
      </c>
    </row>
    <row r="1486" spans="1:8" x14ac:dyDescent="0.3">
      <c r="A1486" s="1">
        <v>42369</v>
      </c>
      <c r="B1486" t="s">
        <v>1</v>
      </c>
      <c r="C1486" s="2">
        <v>545.55999999999995</v>
      </c>
      <c r="D1486" s="2">
        <v>158.83000000000001</v>
      </c>
      <c r="E1486" s="2">
        <v>14.47</v>
      </c>
      <c r="F1486" s="2">
        <v>0</v>
      </c>
      <c r="G1486" s="3">
        <f>C1486+D1486+E1486*'disclaimers, notes, CFs'!$B$13+F1486</f>
        <v>731.88300000000004</v>
      </c>
    </row>
    <row r="1487" spans="1:8" x14ac:dyDescent="0.3">
      <c r="A1487" s="1">
        <v>42369</v>
      </c>
      <c r="B1487" t="s">
        <v>80</v>
      </c>
      <c r="C1487" s="2">
        <v>131.16</v>
      </c>
      <c r="D1487" s="2">
        <v>42.4</v>
      </c>
      <c r="E1487" s="2">
        <v>3.8</v>
      </c>
      <c r="F1487" s="2">
        <v>0</v>
      </c>
      <c r="G1487" s="3">
        <f>C1487+D1487+E1487*'disclaimers, notes, CFs'!$B$13+F1487</f>
        <v>180.78</v>
      </c>
    </row>
    <row r="1488" spans="1:8" x14ac:dyDescent="0.3">
      <c r="A1488" s="1">
        <v>42369</v>
      </c>
      <c r="B1488" t="s">
        <v>81</v>
      </c>
      <c r="C1488" s="2">
        <v>12.83</v>
      </c>
      <c r="D1488" s="2">
        <v>5.92</v>
      </c>
      <c r="E1488" s="2">
        <v>0.67</v>
      </c>
      <c r="F1488" s="2">
        <v>0</v>
      </c>
      <c r="G1488" s="3">
        <f>C1488+D1488+E1488*'disclaimers, notes, CFs'!$B$13+F1488</f>
        <v>20.023</v>
      </c>
    </row>
    <row r="1489" spans="1:8" x14ac:dyDescent="0.3">
      <c r="A1489" s="1">
        <v>42369</v>
      </c>
      <c r="B1489" t="s">
        <v>170</v>
      </c>
      <c r="C1489" s="2">
        <v>0.3</v>
      </c>
      <c r="D1489" s="2">
        <v>0</v>
      </c>
      <c r="E1489" s="2">
        <v>0</v>
      </c>
      <c r="F1489" s="2">
        <v>0</v>
      </c>
      <c r="G1489" s="3">
        <f>C1489+D1489+E1489*'disclaimers, notes, CFs'!$B$13+F1489</f>
        <v>0.3</v>
      </c>
      <c r="H1489" s="4">
        <v>0.2</v>
      </c>
    </row>
    <row r="1490" spans="1:8" x14ac:dyDescent="0.3">
      <c r="A1490" s="1">
        <v>42369</v>
      </c>
      <c r="B1490" t="s">
        <v>171</v>
      </c>
      <c r="C1490" s="2">
        <v>0.42</v>
      </c>
      <c r="D1490" s="2">
        <v>0.06</v>
      </c>
      <c r="E1490" s="2">
        <v>0</v>
      </c>
      <c r="F1490" s="2">
        <v>0</v>
      </c>
      <c r="G1490" s="3">
        <f>C1490+D1490+E1490*'disclaimers, notes, CFs'!$B$13+F1490</f>
        <v>0.48</v>
      </c>
      <c r="H1490" s="4">
        <v>7.0000000000000007E-2</v>
      </c>
    </row>
    <row r="1491" spans="1:8" x14ac:dyDescent="0.3">
      <c r="A1491" s="1">
        <v>42369</v>
      </c>
      <c r="B1491" t="s">
        <v>141</v>
      </c>
      <c r="C1491" s="2">
        <v>36.950000000000003</v>
      </c>
      <c r="D1491" s="2">
        <v>11.5</v>
      </c>
      <c r="E1491" s="2">
        <v>0.95</v>
      </c>
      <c r="F1491" s="2">
        <v>0</v>
      </c>
      <c r="G1491" s="3">
        <f>C1491+D1491+E1491*'disclaimers, notes, CFs'!$B$13+F1491</f>
        <v>50.255000000000003</v>
      </c>
    </row>
    <row r="1492" spans="1:8" x14ac:dyDescent="0.3">
      <c r="A1492" s="1">
        <v>42369</v>
      </c>
      <c r="B1492" t="s">
        <v>234</v>
      </c>
      <c r="C1492" s="2">
        <v>0.71</v>
      </c>
      <c r="D1492" s="2">
        <v>0</v>
      </c>
      <c r="E1492" s="2">
        <v>0</v>
      </c>
      <c r="F1492" s="2">
        <v>0</v>
      </c>
      <c r="G1492" s="3">
        <f>C1492+D1492+E1492*'disclaimers, notes, CFs'!$B$13+F1492</f>
        <v>0.71</v>
      </c>
    </row>
    <row r="1493" spans="1:8" x14ac:dyDescent="0.3">
      <c r="A1493" s="1">
        <v>42369</v>
      </c>
      <c r="B1493" t="s">
        <v>172</v>
      </c>
      <c r="C1493" s="2">
        <v>0.21</v>
      </c>
      <c r="D1493" s="2">
        <v>0.42</v>
      </c>
      <c r="E1493" s="2">
        <v>0.02</v>
      </c>
      <c r="F1493" s="2">
        <v>0.01</v>
      </c>
      <c r="G1493" s="3">
        <f>C1493+D1493+E1493*'disclaimers, notes, CFs'!$B$13+F1493</f>
        <v>0.67800000000000005</v>
      </c>
    </row>
    <row r="1494" spans="1:8" x14ac:dyDescent="0.3">
      <c r="A1494" s="1">
        <v>42369</v>
      </c>
      <c r="B1494" t="s">
        <v>173</v>
      </c>
      <c r="C1494" s="2">
        <v>2.91</v>
      </c>
      <c r="D1494" s="2">
        <v>0.91</v>
      </c>
      <c r="E1494" s="2">
        <v>0.18</v>
      </c>
      <c r="F1494" s="2">
        <v>0</v>
      </c>
      <c r="G1494" s="3">
        <f>C1494+D1494+E1494*'disclaimers, notes, CFs'!$B$13+F1494</f>
        <v>4.1619999999999999</v>
      </c>
    </row>
    <row r="1495" spans="1:8" x14ac:dyDescent="0.3">
      <c r="A1495" s="1">
        <v>42369</v>
      </c>
      <c r="B1495" t="s">
        <v>174</v>
      </c>
      <c r="C1495" s="2">
        <v>16.91</v>
      </c>
      <c r="D1495" s="2">
        <v>12.05</v>
      </c>
      <c r="E1495" s="2">
        <v>3.28</v>
      </c>
      <c r="F1495" s="2">
        <v>0</v>
      </c>
      <c r="G1495" s="3">
        <f>C1495+D1495+E1495*'disclaimers, notes, CFs'!$B$13+F1495</f>
        <v>35.192</v>
      </c>
    </row>
    <row r="1496" spans="1:8" x14ac:dyDescent="0.3">
      <c r="A1496" s="1">
        <v>42369</v>
      </c>
      <c r="B1496" t="s">
        <v>175</v>
      </c>
      <c r="C1496" s="2">
        <v>13.2</v>
      </c>
      <c r="D1496" s="2">
        <v>35.700000000000003</v>
      </c>
      <c r="E1496" s="2">
        <v>8.76</v>
      </c>
      <c r="F1496" s="2">
        <v>0</v>
      </c>
      <c r="G1496" s="3">
        <f>C1496+D1496+E1496*'disclaimers, notes, CFs'!$B$13+F1496</f>
        <v>65.544000000000011</v>
      </c>
    </row>
    <row r="1497" spans="1:8" x14ac:dyDescent="0.3">
      <c r="A1497" s="1">
        <v>42369</v>
      </c>
      <c r="B1497" t="s">
        <v>176</v>
      </c>
      <c r="C1497" s="2">
        <v>28.47</v>
      </c>
      <c r="D1497" s="2">
        <v>0</v>
      </c>
      <c r="E1497" s="2">
        <v>0</v>
      </c>
      <c r="F1497" s="2">
        <v>0</v>
      </c>
      <c r="G1497" s="3">
        <f>C1497+D1497+E1497*'disclaimers, notes, CFs'!$B$13+F1497</f>
        <v>28.47</v>
      </c>
    </row>
    <row r="1498" spans="1:8" x14ac:dyDescent="0.3">
      <c r="A1498" s="1">
        <v>42369</v>
      </c>
      <c r="B1498" t="s">
        <v>142</v>
      </c>
      <c r="C1498" s="2">
        <v>143.68</v>
      </c>
      <c r="D1498" s="2">
        <v>0</v>
      </c>
      <c r="E1498" s="2">
        <v>0</v>
      </c>
      <c r="F1498" s="2">
        <v>0</v>
      </c>
      <c r="G1498" s="3">
        <f>C1498+D1498+E1498*'disclaimers, notes, CFs'!$B$13+F1498</f>
        <v>143.68</v>
      </c>
    </row>
    <row r="1499" spans="1:8" x14ac:dyDescent="0.3">
      <c r="A1499" s="1">
        <v>42369</v>
      </c>
      <c r="B1499" t="s">
        <v>177</v>
      </c>
      <c r="C1499" s="2">
        <v>11.86</v>
      </c>
      <c r="D1499" s="2">
        <v>6.24</v>
      </c>
      <c r="E1499" s="2">
        <v>1.38</v>
      </c>
      <c r="F1499" s="2">
        <v>0</v>
      </c>
      <c r="G1499" s="3">
        <f>C1499+D1499+E1499*'disclaimers, notes, CFs'!$B$13+F1499</f>
        <v>20.722000000000001</v>
      </c>
    </row>
    <row r="1500" spans="1:8" x14ac:dyDescent="0.3">
      <c r="A1500" s="1">
        <v>42369</v>
      </c>
      <c r="B1500" t="s">
        <v>84</v>
      </c>
      <c r="C1500" s="2">
        <v>377.05</v>
      </c>
      <c r="D1500" s="2">
        <v>23.08</v>
      </c>
      <c r="E1500" s="2">
        <v>2.83</v>
      </c>
      <c r="F1500" s="2">
        <v>0</v>
      </c>
      <c r="G1500" s="3">
        <f>C1500+D1500+E1500*'disclaimers, notes, CFs'!$B$13+F1500</f>
        <v>405.50700000000001</v>
      </c>
    </row>
    <row r="1501" spans="1:8" x14ac:dyDescent="0.3">
      <c r="A1501" s="1">
        <v>42369</v>
      </c>
      <c r="B1501" t="s">
        <v>113</v>
      </c>
      <c r="C1501" s="2">
        <v>62.41</v>
      </c>
      <c r="D1501" s="2">
        <v>84.77</v>
      </c>
      <c r="E1501" s="2">
        <v>12.13</v>
      </c>
      <c r="F1501" s="2">
        <v>0</v>
      </c>
      <c r="G1501" s="3">
        <f>C1501+D1501+E1501*'disclaimers, notes, CFs'!$B$13+F1501</f>
        <v>170.227</v>
      </c>
    </row>
    <row r="1502" spans="1:8" x14ac:dyDescent="0.3">
      <c r="A1502" s="1">
        <v>42369</v>
      </c>
      <c r="B1502" t="s">
        <v>87</v>
      </c>
      <c r="C1502" s="2">
        <v>0.19</v>
      </c>
      <c r="D1502" s="2">
        <v>15.15</v>
      </c>
      <c r="E1502" s="2">
        <v>2.13</v>
      </c>
      <c r="F1502" s="2">
        <v>4.47</v>
      </c>
      <c r="G1502" s="3">
        <f>C1502+D1502+E1502*'disclaimers, notes, CFs'!$B$13+F1502</f>
        <v>23.856999999999999</v>
      </c>
    </row>
    <row r="1503" spans="1:8" x14ac:dyDescent="0.3">
      <c r="A1503" s="1">
        <v>42369</v>
      </c>
      <c r="B1503" t="s">
        <v>88</v>
      </c>
      <c r="C1503" s="2">
        <v>36.24</v>
      </c>
      <c r="D1503" s="2">
        <v>6.25</v>
      </c>
      <c r="E1503" s="2">
        <v>1.9</v>
      </c>
      <c r="F1503" s="2">
        <v>0</v>
      </c>
      <c r="G1503" s="3">
        <f>C1503+D1503+E1503*'disclaimers, notes, CFs'!$B$13+F1503</f>
        <v>46.1</v>
      </c>
    </row>
    <row r="1504" spans="1:8" x14ac:dyDescent="0.3">
      <c r="A1504" s="1">
        <v>42369</v>
      </c>
      <c r="B1504" t="s">
        <v>250</v>
      </c>
      <c r="C1504" s="2">
        <v>2.29</v>
      </c>
      <c r="D1504" s="2">
        <v>0.36</v>
      </c>
      <c r="E1504" s="2">
        <v>7.0000000000000007E-2</v>
      </c>
      <c r="F1504" s="2">
        <v>0</v>
      </c>
      <c r="G1504" s="3">
        <f>C1504+D1504+E1504*'disclaimers, notes, CFs'!$B$13+F1504</f>
        <v>2.7829999999999999</v>
      </c>
    </row>
    <row r="1505" spans="1:8" x14ac:dyDescent="0.3">
      <c r="A1505" s="1">
        <v>42369</v>
      </c>
      <c r="B1505" t="s">
        <v>132</v>
      </c>
      <c r="C1505" s="2">
        <v>186.04</v>
      </c>
      <c r="D1505" s="2">
        <v>49.01</v>
      </c>
      <c r="E1505" s="2">
        <v>2.54</v>
      </c>
      <c r="F1505" s="2">
        <v>0</v>
      </c>
      <c r="G1505" s="3">
        <f>C1505+D1505+E1505*'disclaimers, notes, CFs'!$B$13+F1505</f>
        <v>239.87599999999998</v>
      </c>
    </row>
    <row r="1506" spans="1:8" x14ac:dyDescent="0.3">
      <c r="A1506" s="1">
        <v>42369</v>
      </c>
      <c r="B1506" t="s">
        <v>90</v>
      </c>
      <c r="C1506" s="2">
        <v>6.53</v>
      </c>
      <c r="D1506" s="2">
        <v>45.24</v>
      </c>
      <c r="E1506" s="2">
        <v>0</v>
      </c>
      <c r="F1506" s="2">
        <v>0</v>
      </c>
      <c r="G1506" s="3">
        <f>C1506+D1506+E1506*'disclaimers, notes, CFs'!$B$13+F1506</f>
        <v>51.77</v>
      </c>
    </row>
    <row r="1507" spans="1:8" x14ac:dyDescent="0.3">
      <c r="A1507" s="1">
        <v>42369</v>
      </c>
      <c r="B1507" t="s">
        <v>91</v>
      </c>
      <c r="C1507" s="2">
        <v>10.35</v>
      </c>
      <c r="D1507" s="2">
        <v>1.79</v>
      </c>
      <c r="E1507" s="2">
        <v>0.46</v>
      </c>
      <c r="F1507" s="2">
        <v>0</v>
      </c>
      <c r="G1507" s="3">
        <f>C1507+D1507+E1507*'disclaimers, notes, CFs'!$B$13+F1507</f>
        <v>13.014000000000001</v>
      </c>
    </row>
    <row r="1508" spans="1:8" x14ac:dyDescent="0.3">
      <c r="A1508" s="1">
        <v>42369</v>
      </c>
      <c r="B1508" t="s">
        <v>178</v>
      </c>
      <c r="C1508" s="2">
        <v>4.2</v>
      </c>
      <c r="D1508" s="2">
        <v>0.57999999999999996</v>
      </c>
      <c r="E1508" s="2">
        <v>0.19</v>
      </c>
      <c r="F1508" s="2">
        <v>0</v>
      </c>
      <c r="G1508" s="3">
        <f>C1508+D1508+E1508*'disclaimers, notes, CFs'!$B$13+F1508</f>
        <v>5.141</v>
      </c>
    </row>
    <row r="1509" spans="1:8" x14ac:dyDescent="0.3">
      <c r="A1509" s="1">
        <v>42369</v>
      </c>
      <c r="B1509" t="s">
        <v>179</v>
      </c>
      <c r="C1509" s="2">
        <v>0</v>
      </c>
      <c r="D1509" s="2">
        <v>0.09</v>
      </c>
      <c r="E1509" s="2">
        <v>0</v>
      </c>
      <c r="F1509" s="2">
        <v>0</v>
      </c>
      <c r="G1509" s="3">
        <f>C1509+D1509+E1509*'disclaimers, notes, CFs'!$B$13+F1509</f>
        <v>0.09</v>
      </c>
      <c r="H1509" s="4">
        <v>5.5100000000000003E-2</v>
      </c>
    </row>
    <row r="1510" spans="1:8" x14ac:dyDescent="0.3">
      <c r="A1510" s="1">
        <v>42369</v>
      </c>
      <c r="B1510" t="s">
        <v>180</v>
      </c>
      <c r="C1510" s="2">
        <v>23.26</v>
      </c>
      <c r="D1510" s="2">
        <v>4.37</v>
      </c>
      <c r="E1510" s="2">
        <v>0.85</v>
      </c>
      <c r="F1510" s="2">
        <v>0</v>
      </c>
      <c r="G1510" s="3">
        <f>C1510+D1510+E1510*'disclaimers, notes, CFs'!$B$13+F1510</f>
        <v>29.245000000000001</v>
      </c>
    </row>
    <row r="1511" spans="1:8" x14ac:dyDescent="0.3">
      <c r="A1511" s="1">
        <v>42369</v>
      </c>
      <c r="B1511" t="s">
        <v>222</v>
      </c>
      <c r="C1511" s="2">
        <v>0.49</v>
      </c>
      <c r="D1511" s="2">
        <v>0.01</v>
      </c>
      <c r="E1511" s="2">
        <v>0</v>
      </c>
      <c r="F1511" s="2">
        <v>0</v>
      </c>
      <c r="G1511" s="3">
        <f>C1511+D1511+E1511*'disclaimers, notes, CFs'!$B$13+F1511</f>
        <v>0.5</v>
      </c>
    </row>
    <row r="1512" spans="1:8" x14ac:dyDescent="0.3">
      <c r="A1512" s="1">
        <v>42369</v>
      </c>
      <c r="B1512" t="s">
        <v>225</v>
      </c>
      <c r="C1512" s="2">
        <v>279.5</v>
      </c>
      <c r="D1512" s="2">
        <v>8.5</v>
      </c>
      <c r="E1512" s="2">
        <v>3.74</v>
      </c>
      <c r="F1512" s="2">
        <v>0</v>
      </c>
      <c r="G1512" s="3">
        <f>C1512+D1512+E1512*'disclaimers, notes, CFs'!$B$13+F1512</f>
        <v>295.10599999999999</v>
      </c>
    </row>
    <row r="1513" spans="1:8" x14ac:dyDescent="0.3">
      <c r="A1513" s="1">
        <v>42369</v>
      </c>
      <c r="B1513" t="s">
        <v>133</v>
      </c>
      <c r="C1513" s="2">
        <v>23.18</v>
      </c>
      <c r="D1513" s="2">
        <v>1.0900000000000001</v>
      </c>
      <c r="E1513" s="2">
        <v>0</v>
      </c>
      <c r="F1513" s="2">
        <v>0</v>
      </c>
      <c r="G1513" s="3">
        <f>C1513+D1513+E1513*'disclaimers, notes, CFs'!$B$13+F1513</f>
        <v>24.27</v>
      </c>
    </row>
    <row r="1514" spans="1:8" x14ac:dyDescent="0.3">
      <c r="A1514" s="1">
        <v>42369</v>
      </c>
      <c r="B1514" t="s">
        <v>181</v>
      </c>
      <c r="C1514" s="2">
        <v>8.91</v>
      </c>
      <c r="D1514" s="2">
        <v>0.23</v>
      </c>
      <c r="E1514" s="2">
        <v>0.55000000000000004</v>
      </c>
      <c r="F1514" s="2">
        <v>0</v>
      </c>
      <c r="G1514" s="3">
        <f>C1514+D1514+E1514*'disclaimers, notes, CFs'!$B$13+F1514</f>
        <v>10.185</v>
      </c>
    </row>
    <row r="1515" spans="1:8" x14ac:dyDescent="0.3">
      <c r="A1515" s="1">
        <v>42369</v>
      </c>
      <c r="B1515" t="s">
        <v>143</v>
      </c>
      <c r="C1515" s="2">
        <v>23.12</v>
      </c>
      <c r="D1515" s="2">
        <v>29.46</v>
      </c>
      <c r="E1515" s="2">
        <v>6.13</v>
      </c>
      <c r="F1515" s="2">
        <v>2.1</v>
      </c>
      <c r="G1515" s="3">
        <f>C1515+D1515+E1515*'disclaimers, notes, CFs'!$B$13+F1515</f>
        <v>66.326999999999998</v>
      </c>
    </row>
    <row r="1516" spans="1:8" x14ac:dyDescent="0.3">
      <c r="A1516" s="1">
        <v>42369</v>
      </c>
      <c r="B1516" t="s">
        <v>144</v>
      </c>
      <c r="C1516" s="2">
        <v>32.270000000000003</v>
      </c>
      <c r="D1516" s="2">
        <v>94.74</v>
      </c>
      <c r="E1516" s="2">
        <v>11.48</v>
      </c>
      <c r="F1516" s="2">
        <v>0</v>
      </c>
      <c r="G1516" s="3">
        <f>C1516+D1516+E1516*'disclaimers, notes, CFs'!$B$13+F1516</f>
        <v>148.822</v>
      </c>
    </row>
    <row r="1517" spans="1:8" x14ac:dyDescent="0.3">
      <c r="A1517" s="1">
        <v>42369</v>
      </c>
      <c r="B1517" t="s">
        <v>182</v>
      </c>
      <c r="C1517" s="2">
        <v>25</v>
      </c>
      <c r="D1517" s="2">
        <v>2.4500000000000002</v>
      </c>
      <c r="E1517" s="2">
        <v>2.04</v>
      </c>
      <c r="F1517" s="2">
        <v>0</v>
      </c>
      <c r="G1517" s="3">
        <f>C1517+D1517+E1517*'disclaimers, notes, CFs'!$B$13+F1517</f>
        <v>31.326000000000001</v>
      </c>
    </row>
    <row r="1518" spans="1:8" x14ac:dyDescent="0.3">
      <c r="A1518" s="1">
        <v>42369</v>
      </c>
      <c r="B1518" t="s">
        <v>232</v>
      </c>
      <c r="C1518" s="2">
        <v>5.93</v>
      </c>
      <c r="D1518" s="2">
        <v>19.489999999999998</v>
      </c>
      <c r="E1518" s="2">
        <v>1.53</v>
      </c>
      <c r="F1518" s="2">
        <v>3.42</v>
      </c>
      <c r="G1518" s="3">
        <f>C1518+D1518+E1518*'disclaimers, notes, CFs'!$B$13+F1518</f>
        <v>31.747</v>
      </c>
    </row>
    <row r="1519" spans="1:8" x14ac:dyDescent="0.3">
      <c r="A1519" s="1">
        <v>42369</v>
      </c>
      <c r="B1519" t="s">
        <v>183</v>
      </c>
      <c r="C1519" s="2">
        <v>0.54</v>
      </c>
      <c r="D1519" s="2">
        <v>6.56</v>
      </c>
      <c r="E1519" s="2">
        <v>0.63</v>
      </c>
      <c r="F1519" s="2">
        <v>0</v>
      </c>
      <c r="G1519" s="3">
        <f>C1519+D1519+E1519*'disclaimers, notes, CFs'!$B$13+F1519</f>
        <v>8.2969999999999988</v>
      </c>
    </row>
    <row r="1520" spans="1:8" x14ac:dyDescent="0.3">
      <c r="A1520" s="1">
        <v>42369</v>
      </c>
      <c r="B1520" t="s">
        <v>145</v>
      </c>
      <c r="C1520" s="2">
        <v>6.22</v>
      </c>
      <c r="D1520" s="2">
        <v>32.76</v>
      </c>
      <c r="E1520" s="2">
        <v>8.8800000000000008</v>
      </c>
      <c r="F1520" s="2">
        <v>2.23</v>
      </c>
      <c r="G1520" s="3">
        <f>C1520+D1520+E1520*'disclaimers, notes, CFs'!$B$13+F1520</f>
        <v>58.081999999999994</v>
      </c>
    </row>
    <row r="1521" spans="1:7" x14ac:dyDescent="0.3">
      <c r="A1521" s="1">
        <v>42369</v>
      </c>
      <c r="B1521" t="s">
        <v>184</v>
      </c>
      <c r="C1521" s="2">
        <v>10.119999999999999</v>
      </c>
      <c r="D1521" s="2">
        <v>4.7300000000000004</v>
      </c>
      <c r="E1521" s="2">
        <v>1.22</v>
      </c>
      <c r="F1521" s="2">
        <v>0</v>
      </c>
      <c r="G1521" s="3">
        <f>C1521+D1521+E1521*'disclaimers, notes, CFs'!$B$13+F1521</f>
        <v>17.167999999999999</v>
      </c>
    </row>
    <row r="1522" spans="1:7" x14ac:dyDescent="0.3">
      <c r="A1522" s="1">
        <v>42369</v>
      </c>
      <c r="B1522" t="s">
        <v>134</v>
      </c>
      <c r="C1522" s="2">
        <v>29.58</v>
      </c>
      <c r="D1522" s="2">
        <v>18.46</v>
      </c>
      <c r="E1522" s="2">
        <v>4.63</v>
      </c>
      <c r="F1522" s="2">
        <v>0</v>
      </c>
      <c r="G1522" s="3">
        <f>C1522+D1522+E1522*'disclaimers, notes, CFs'!$B$13+F1522</f>
        <v>56.836999999999996</v>
      </c>
    </row>
    <row r="1523" spans="1:7" x14ac:dyDescent="0.3">
      <c r="A1523" s="1">
        <v>42369</v>
      </c>
      <c r="B1523" t="s">
        <v>135</v>
      </c>
      <c r="C1523" s="2">
        <v>91.28</v>
      </c>
      <c r="D1523" s="2">
        <v>10.63</v>
      </c>
      <c r="E1523" s="2">
        <v>1.32</v>
      </c>
      <c r="F1523" s="2">
        <v>0</v>
      </c>
      <c r="G1523" s="3">
        <f>C1523+D1523+E1523*'disclaimers, notes, CFs'!$B$13+F1523</f>
        <v>104.41799999999999</v>
      </c>
    </row>
    <row r="1524" spans="1:7" x14ac:dyDescent="0.3">
      <c r="A1524" s="1">
        <v>42369</v>
      </c>
      <c r="B1524" t="s">
        <v>185</v>
      </c>
      <c r="C1524" s="2">
        <v>0</v>
      </c>
      <c r="D1524" s="2">
        <v>296.41000000000003</v>
      </c>
      <c r="E1524" s="2">
        <v>0</v>
      </c>
      <c r="F1524" s="2">
        <v>18.88</v>
      </c>
      <c r="G1524" s="3">
        <f>C1524+D1524+E1524*'disclaimers, notes, CFs'!$B$13+F1524</f>
        <v>315.29000000000002</v>
      </c>
    </row>
    <row r="1525" spans="1:7" x14ac:dyDescent="0.3">
      <c r="A1525" s="1">
        <v>42369</v>
      </c>
      <c r="B1525" t="s">
        <v>94</v>
      </c>
      <c r="C1525" s="2">
        <v>401.68</v>
      </c>
      <c r="D1525" s="2">
        <v>122.53</v>
      </c>
      <c r="E1525" s="2">
        <v>12.75</v>
      </c>
      <c r="F1525" s="2">
        <v>0</v>
      </c>
      <c r="G1525" s="3">
        <f>C1525+D1525+E1525*'disclaimers, notes, CFs'!$B$13+F1525</f>
        <v>548.43500000000006</v>
      </c>
    </row>
    <row r="1526" spans="1:7" x14ac:dyDescent="0.3">
      <c r="A1526" s="1">
        <v>42369</v>
      </c>
      <c r="B1526" t="s">
        <v>114</v>
      </c>
      <c r="C1526" s="2">
        <v>67.22</v>
      </c>
      <c r="D1526" s="2">
        <v>21.34</v>
      </c>
      <c r="E1526" s="2">
        <v>2.19</v>
      </c>
      <c r="F1526" s="2">
        <v>0</v>
      </c>
      <c r="G1526" s="3">
        <f>C1526+D1526+E1526*'disclaimers, notes, CFs'!$B$13+F1526</f>
        <v>92.721000000000004</v>
      </c>
    </row>
    <row r="1527" spans="1:7" x14ac:dyDescent="0.3">
      <c r="A1527" s="1">
        <v>42369</v>
      </c>
      <c r="B1527" t="s">
        <v>115</v>
      </c>
      <c r="C1527" s="2">
        <v>28.24</v>
      </c>
      <c r="D1527" s="2">
        <v>0.41</v>
      </c>
      <c r="E1527" s="2">
        <v>0.14000000000000001</v>
      </c>
      <c r="F1527" s="2">
        <v>0</v>
      </c>
      <c r="G1527" s="3">
        <f>C1527+D1527+E1527*'disclaimers, notes, CFs'!$B$13+F1527</f>
        <v>28.915999999999997</v>
      </c>
    </row>
    <row r="1528" spans="1:7" x14ac:dyDescent="0.3">
      <c r="A1528" s="1">
        <v>42369</v>
      </c>
      <c r="B1528" t="s">
        <v>186</v>
      </c>
      <c r="C1528" s="2">
        <v>0.88</v>
      </c>
      <c r="D1528" s="2">
        <v>0.45</v>
      </c>
      <c r="E1528" s="2">
        <v>0</v>
      </c>
      <c r="F1528" s="2">
        <v>0</v>
      </c>
      <c r="G1528" s="3">
        <f>C1528+D1528+E1528*'disclaimers, notes, CFs'!$B$13+F1528</f>
        <v>1.33</v>
      </c>
    </row>
    <row r="1529" spans="1:7" x14ac:dyDescent="0.3">
      <c r="A1529" s="1">
        <v>42369</v>
      </c>
      <c r="B1529" t="s">
        <v>187</v>
      </c>
      <c r="C1529" s="2">
        <v>0.79</v>
      </c>
      <c r="D1529" s="2">
        <v>2.65</v>
      </c>
      <c r="E1529" s="2">
        <v>0.05</v>
      </c>
      <c r="F1529" s="2">
        <v>0</v>
      </c>
      <c r="G1529" s="3">
        <f>C1529+D1529+E1529*'disclaimers, notes, CFs'!$B$13+F1529</f>
        <v>3.5350000000000001</v>
      </c>
    </row>
    <row r="1530" spans="1:7" x14ac:dyDescent="0.3">
      <c r="A1530" s="1">
        <v>42369</v>
      </c>
      <c r="B1530" t="s">
        <v>188</v>
      </c>
      <c r="C1530" s="2">
        <v>15.69</v>
      </c>
      <c r="D1530" s="2">
        <v>0.33</v>
      </c>
      <c r="E1530" s="2">
        <v>0</v>
      </c>
      <c r="F1530" s="2">
        <v>0</v>
      </c>
      <c r="G1530" s="3">
        <f>C1530+D1530+E1530*'disclaimers, notes, CFs'!$B$13+F1530</f>
        <v>16.02</v>
      </c>
    </row>
    <row r="1531" spans="1:7" x14ac:dyDescent="0.3">
      <c r="A1531" s="1">
        <v>42369</v>
      </c>
      <c r="B1531" t="s">
        <v>149</v>
      </c>
      <c r="C1531" s="2">
        <v>0.78</v>
      </c>
      <c r="D1531" s="2">
        <v>7.6</v>
      </c>
      <c r="E1531" s="2">
        <v>2.72</v>
      </c>
      <c r="F1531" s="2">
        <v>5.76</v>
      </c>
      <c r="G1531" s="3">
        <f>C1531+D1531+E1531*'disclaimers, notes, CFs'!$B$13+F1531</f>
        <v>19.308</v>
      </c>
    </row>
    <row r="1532" spans="1:7" x14ac:dyDescent="0.3">
      <c r="A1532" s="1">
        <v>42369</v>
      </c>
      <c r="B1532" t="s">
        <v>190</v>
      </c>
      <c r="C1532" s="2">
        <v>17.850000000000001</v>
      </c>
      <c r="D1532" s="2">
        <v>43.75</v>
      </c>
      <c r="E1532" s="2">
        <v>5.0199999999999996</v>
      </c>
      <c r="F1532" s="2">
        <v>0</v>
      </c>
      <c r="G1532" s="3">
        <f>C1532+D1532+E1532*'disclaimers, notes, CFs'!$B$13+F1532</f>
        <v>71.138000000000005</v>
      </c>
    </row>
    <row r="1533" spans="1:7" x14ac:dyDescent="0.3">
      <c r="A1533" s="1">
        <v>42369</v>
      </c>
      <c r="B1533" t="s">
        <v>150</v>
      </c>
      <c r="C1533" s="2">
        <v>2.2599999999999998</v>
      </c>
      <c r="D1533" s="2">
        <v>10.11</v>
      </c>
      <c r="E1533" s="2">
        <v>0</v>
      </c>
      <c r="F1533" s="2">
        <v>0</v>
      </c>
      <c r="G1533" s="3">
        <f>C1533+D1533+E1533*'disclaimers, notes, CFs'!$B$13+F1533</f>
        <v>12.37</v>
      </c>
    </row>
    <row r="1534" spans="1:7" x14ac:dyDescent="0.3">
      <c r="A1534" s="1">
        <v>42369</v>
      </c>
      <c r="B1534" t="s">
        <v>191</v>
      </c>
      <c r="C1534" s="2">
        <v>5.07</v>
      </c>
      <c r="D1534" s="2">
        <v>0.35</v>
      </c>
      <c r="E1534" s="2">
        <v>0.06</v>
      </c>
      <c r="F1534" s="2">
        <v>0</v>
      </c>
      <c r="G1534" s="3">
        <f>C1534+D1534+E1534*'disclaimers, notes, CFs'!$B$13+F1534</f>
        <v>5.5339999999999998</v>
      </c>
    </row>
    <row r="1535" spans="1:7" x14ac:dyDescent="0.3">
      <c r="A1535" s="1">
        <v>42369</v>
      </c>
      <c r="B1535" t="s">
        <v>96</v>
      </c>
      <c r="C1535" s="2">
        <v>3.61</v>
      </c>
      <c r="D1535" s="2">
        <v>137.01</v>
      </c>
      <c r="E1535" s="2">
        <v>9.92</v>
      </c>
      <c r="F1535" s="2">
        <v>29.73</v>
      </c>
      <c r="G1535" s="3">
        <f>C1535+D1535+E1535*'disclaimers, notes, CFs'!$B$13+F1535</f>
        <v>189.19800000000001</v>
      </c>
    </row>
    <row r="1536" spans="1:7" x14ac:dyDescent="0.3">
      <c r="A1536" s="1">
        <v>42369</v>
      </c>
      <c r="B1536" t="s">
        <v>97</v>
      </c>
      <c r="C1536" s="2">
        <v>0.2</v>
      </c>
      <c r="D1536" s="2">
        <v>67.849999999999994</v>
      </c>
      <c r="E1536" s="2">
        <v>13.33</v>
      </c>
      <c r="F1536" s="2">
        <v>26.62</v>
      </c>
      <c r="G1536" s="3">
        <f>C1536+D1536+E1536*'disclaimers, notes, CFs'!$B$13+F1536</f>
        <v>119.997</v>
      </c>
    </row>
    <row r="1537" spans="1:8" x14ac:dyDescent="0.3">
      <c r="A1537" s="1">
        <v>42369</v>
      </c>
      <c r="B1537" t="s">
        <v>98</v>
      </c>
      <c r="C1537" s="2">
        <v>267.48</v>
      </c>
      <c r="D1537" s="2">
        <v>6.62</v>
      </c>
      <c r="E1537" s="2">
        <v>4.75</v>
      </c>
      <c r="F1537" s="2">
        <v>0</v>
      </c>
      <c r="G1537" s="3">
        <f>C1537+D1537+E1537*'disclaimers, notes, CFs'!$B$13+F1537</f>
        <v>283.125</v>
      </c>
    </row>
    <row r="1538" spans="1:8" x14ac:dyDescent="0.3">
      <c r="A1538" s="1">
        <v>42369</v>
      </c>
      <c r="B1538" t="s">
        <v>146</v>
      </c>
      <c r="C1538" s="2">
        <v>0</v>
      </c>
      <c r="D1538" s="2">
        <v>224.39</v>
      </c>
      <c r="E1538" s="2">
        <v>7.69</v>
      </c>
      <c r="F1538" s="2">
        <v>26.4</v>
      </c>
      <c r="G1538" s="3">
        <f>C1538+D1538+E1538*'disclaimers, notes, CFs'!$B$13+F1538</f>
        <v>265.40099999999995</v>
      </c>
    </row>
    <row r="1539" spans="1:8" x14ac:dyDescent="0.3">
      <c r="A1539" s="1">
        <v>42369</v>
      </c>
      <c r="B1539" t="s">
        <v>99</v>
      </c>
      <c r="C1539" s="2">
        <v>576.07000000000005</v>
      </c>
      <c r="D1539" s="2">
        <v>81.44</v>
      </c>
      <c r="E1539" s="2">
        <v>22.61</v>
      </c>
      <c r="F1539" s="2">
        <v>1.55</v>
      </c>
      <c r="G1539" s="3">
        <f>C1539+D1539+E1539*'disclaimers, notes, CFs'!$B$13+F1539</f>
        <v>702.01899999999989</v>
      </c>
      <c r="H1539" s="4">
        <v>0.85468690000000003</v>
      </c>
    </row>
    <row r="1540" spans="1:8" x14ac:dyDescent="0.3">
      <c r="A1540" s="1">
        <v>42369</v>
      </c>
      <c r="B1540" t="s">
        <v>100</v>
      </c>
      <c r="C1540" s="2">
        <v>42.42</v>
      </c>
      <c r="D1540" s="2">
        <v>2.19</v>
      </c>
      <c r="E1540" s="2">
        <v>1.1100000000000001</v>
      </c>
      <c r="F1540" s="2">
        <v>0</v>
      </c>
      <c r="G1540" s="3">
        <f>C1540+D1540+E1540*'disclaimers, notes, CFs'!$B$13+F1540</f>
        <v>46.719000000000001</v>
      </c>
    </row>
    <row r="1541" spans="1:8" x14ac:dyDescent="0.3">
      <c r="A1541" s="1">
        <v>42369</v>
      </c>
      <c r="B1541" t="s">
        <v>101</v>
      </c>
      <c r="C1541" s="2">
        <v>37.69</v>
      </c>
      <c r="D1541" s="2">
        <v>4.0599999999999996</v>
      </c>
      <c r="E1541" s="2">
        <v>2.12</v>
      </c>
      <c r="F1541" s="2">
        <v>0</v>
      </c>
      <c r="G1541" s="3">
        <f>C1541+D1541+E1541*'disclaimers, notes, CFs'!$B$13+F1541</f>
        <v>45.777999999999999</v>
      </c>
    </row>
    <row r="1542" spans="1:8" x14ac:dyDescent="0.3">
      <c r="A1542" s="1">
        <v>42369</v>
      </c>
      <c r="B1542" t="s">
        <v>192</v>
      </c>
      <c r="C1542" s="2">
        <v>7.69</v>
      </c>
      <c r="D1542" s="2">
        <v>0</v>
      </c>
      <c r="E1542" s="2">
        <v>0</v>
      </c>
      <c r="F1542" s="2">
        <v>0</v>
      </c>
      <c r="G1542" s="3">
        <f>C1542+D1542+E1542*'disclaimers, notes, CFs'!$B$13+F1542</f>
        <v>7.69</v>
      </c>
    </row>
    <row r="1543" spans="1:8" x14ac:dyDescent="0.3">
      <c r="A1543" s="1">
        <v>42369</v>
      </c>
      <c r="B1543" t="s">
        <v>136</v>
      </c>
      <c r="C1543" s="2">
        <v>11.24</v>
      </c>
      <c r="D1543" s="2">
        <v>0</v>
      </c>
      <c r="E1543" s="2">
        <v>0</v>
      </c>
      <c r="F1543" s="2">
        <v>0</v>
      </c>
      <c r="G1543" s="3">
        <f>C1543+D1543+E1543*'disclaimers, notes, CFs'!$B$13+F1543</f>
        <v>11.24</v>
      </c>
    </row>
    <row r="1544" spans="1:8" x14ac:dyDescent="0.3">
      <c r="A1544" s="1">
        <v>42369</v>
      </c>
      <c r="B1544" t="s">
        <v>140</v>
      </c>
      <c r="C1544" s="2">
        <v>10.210000000000001</v>
      </c>
      <c r="D1544" s="2">
        <v>2.17</v>
      </c>
      <c r="E1544" s="2">
        <v>0.5</v>
      </c>
      <c r="F1544" s="2">
        <v>0</v>
      </c>
      <c r="G1544" s="3">
        <f>C1544+D1544+E1544*'disclaimers, notes, CFs'!$B$13+F1544</f>
        <v>13.33</v>
      </c>
    </row>
    <row r="1545" spans="1:8" x14ac:dyDescent="0.3">
      <c r="A1545" s="1">
        <v>42369</v>
      </c>
      <c r="B1545" t="s">
        <v>193</v>
      </c>
      <c r="C1545" s="2">
        <v>0.31</v>
      </c>
      <c r="D1545" s="2">
        <v>0.02</v>
      </c>
      <c r="E1545" s="2">
        <v>0.01</v>
      </c>
      <c r="F1545" s="2">
        <v>0</v>
      </c>
      <c r="G1545" s="3">
        <f>C1545+D1545+E1545*'disclaimers, notes, CFs'!$B$13+F1545</f>
        <v>0.34900000000000003</v>
      </c>
    </row>
    <row r="1546" spans="1:8" x14ac:dyDescent="0.3">
      <c r="A1546" s="1">
        <v>42369</v>
      </c>
      <c r="B1546" t="s">
        <v>103</v>
      </c>
      <c r="C1546" s="2">
        <v>65.34</v>
      </c>
      <c r="D1546" s="2">
        <v>4.78</v>
      </c>
      <c r="E1546" s="2">
        <v>1.83</v>
      </c>
      <c r="F1546" s="2">
        <v>0</v>
      </c>
      <c r="G1546" s="3">
        <f>C1546+D1546+E1546*'disclaimers, notes, CFs'!$B$13+F1546</f>
        <v>73.597000000000008</v>
      </c>
    </row>
    <row r="1547" spans="1:8" x14ac:dyDescent="0.3">
      <c r="A1547" s="1">
        <v>42369</v>
      </c>
      <c r="B1547" t="s">
        <v>105</v>
      </c>
      <c r="C1547" s="2">
        <v>280.36</v>
      </c>
      <c r="D1547" s="2">
        <v>1432.76</v>
      </c>
      <c r="E1547" s="2">
        <v>24.92</v>
      </c>
      <c r="F1547" s="2">
        <v>1.52</v>
      </c>
      <c r="G1547" s="3">
        <f>C1547+D1547+E1547*'disclaimers, notes, CFs'!$B$13+F1547</f>
        <v>1761.9879999999998</v>
      </c>
    </row>
    <row r="1548" spans="1:8" x14ac:dyDescent="0.3">
      <c r="A1548" s="1">
        <v>42369</v>
      </c>
      <c r="B1548" t="s">
        <v>194</v>
      </c>
      <c r="C1548" s="2">
        <v>1.64</v>
      </c>
      <c r="D1548" s="2">
        <v>3.96</v>
      </c>
      <c r="E1548" s="2">
        <v>0</v>
      </c>
      <c r="F1548" s="2">
        <v>0</v>
      </c>
      <c r="G1548" s="3">
        <f>C1548+D1548+E1548*'disclaimers, notes, CFs'!$B$13+F1548</f>
        <v>5.6</v>
      </c>
    </row>
    <row r="1549" spans="1:8" x14ac:dyDescent="0.3">
      <c r="A1549" s="1">
        <v>42369</v>
      </c>
      <c r="B1549" t="s">
        <v>147</v>
      </c>
      <c r="C1549" s="2">
        <v>3.32</v>
      </c>
      <c r="D1549" s="2">
        <v>18.46</v>
      </c>
      <c r="E1549" s="2">
        <v>0.19</v>
      </c>
      <c r="F1549" s="2">
        <v>0</v>
      </c>
      <c r="G1549" s="3">
        <f>C1549+D1549+E1549*'disclaimers, notes, CFs'!$B$13+F1549</f>
        <v>22.141000000000002</v>
      </c>
    </row>
    <row r="1550" spans="1:8" x14ac:dyDescent="0.3">
      <c r="A1550" s="1">
        <v>42369</v>
      </c>
      <c r="B1550" t="s">
        <v>195</v>
      </c>
      <c r="C1550" s="2">
        <v>35.24</v>
      </c>
      <c r="D1550" s="2">
        <v>42.8</v>
      </c>
      <c r="E1550" s="2">
        <v>7.8</v>
      </c>
      <c r="F1550" s="2">
        <v>0</v>
      </c>
      <c r="G1550" s="3">
        <f>C1550+D1550+E1550*'disclaimers, notes, CFs'!$B$13+F1550</f>
        <v>92.859999999999985</v>
      </c>
    </row>
    <row r="1551" spans="1:8" x14ac:dyDescent="0.3">
      <c r="A1551" s="1">
        <v>42369</v>
      </c>
      <c r="B1551" t="s">
        <v>106</v>
      </c>
      <c r="C1551" s="2">
        <v>83.19</v>
      </c>
      <c r="D1551" s="2">
        <v>3.86</v>
      </c>
      <c r="E1551" s="2">
        <v>3.17</v>
      </c>
      <c r="F1551" s="2">
        <v>0</v>
      </c>
      <c r="G1551" s="3">
        <f>C1551+D1551+E1551*'disclaimers, notes, CFs'!$B$13+F1551</f>
        <v>93.072999999999993</v>
      </c>
    </row>
    <row r="1552" spans="1:8" x14ac:dyDescent="0.3">
      <c r="A1552" s="1">
        <v>42369</v>
      </c>
      <c r="B1552" t="s">
        <v>196</v>
      </c>
      <c r="C1552" s="2">
        <v>7.53</v>
      </c>
      <c r="D1552" s="2">
        <v>0.37</v>
      </c>
      <c r="E1552" s="2">
        <v>7.0000000000000007E-2</v>
      </c>
      <c r="F1552" s="2">
        <v>0</v>
      </c>
      <c r="G1552" s="3">
        <f>C1552+D1552+E1552*'disclaimers, notes, CFs'!$B$13+F1552</f>
        <v>8.0330000000000013</v>
      </c>
    </row>
    <row r="1553" spans="1:7" x14ac:dyDescent="0.3">
      <c r="A1553" s="1">
        <v>42369</v>
      </c>
      <c r="B1553" t="s">
        <v>148</v>
      </c>
      <c r="C1553" s="2">
        <v>2.46</v>
      </c>
      <c r="D1553" s="2">
        <v>2.5099999999999998</v>
      </c>
      <c r="E1553" s="2">
        <v>0</v>
      </c>
      <c r="F1553" s="2">
        <v>0</v>
      </c>
      <c r="G1553" s="3">
        <f>C1553+D1553+E1553*'disclaimers, notes, CFs'!$B$13+F1553</f>
        <v>4.97</v>
      </c>
    </row>
    <row r="1554" spans="1:7" x14ac:dyDescent="0.3">
      <c r="A1554" s="1">
        <v>42369</v>
      </c>
      <c r="B1554" t="s">
        <v>197</v>
      </c>
      <c r="C1554" s="2">
        <v>4.68</v>
      </c>
      <c r="D1554" s="2">
        <v>24.35</v>
      </c>
      <c r="E1554" s="2">
        <v>1.17</v>
      </c>
      <c r="F1554" s="2">
        <v>0</v>
      </c>
      <c r="G1554" s="3">
        <f>C1554+D1554+E1554*'disclaimers, notes, CFs'!$B$13+F1554</f>
        <v>31.253</v>
      </c>
    </row>
    <row r="1555" spans="1:7" x14ac:dyDescent="0.3">
      <c r="A1555" s="1">
        <v>42369</v>
      </c>
      <c r="B1555" t="s">
        <v>107</v>
      </c>
      <c r="C1555" s="2">
        <v>144.76</v>
      </c>
      <c r="D1555" s="2">
        <v>26.86</v>
      </c>
      <c r="E1555" s="2">
        <v>4.9800000000000004</v>
      </c>
      <c r="F1555" s="2">
        <v>0</v>
      </c>
      <c r="G1555" s="3">
        <f>C1555+D1555+E1555*'disclaimers, notes, CFs'!$B$13+F1555</f>
        <v>181.08199999999999</v>
      </c>
    </row>
    <row r="1556" spans="1:7" x14ac:dyDescent="0.3">
      <c r="A1556" s="1">
        <v>42369</v>
      </c>
      <c r="B1556" t="s">
        <v>108</v>
      </c>
      <c r="C1556" s="2">
        <v>16.34</v>
      </c>
      <c r="D1556" s="2">
        <v>0.26</v>
      </c>
      <c r="E1556" s="2">
        <v>0.02</v>
      </c>
      <c r="F1556" s="2">
        <v>0</v>
      </c>
      <c r="G1556" s="3">
        <f>C1556+D1556+E1556*'disclaimers, notes, CFs'!$B$13+F1556</f>
        <v>16.638000000000002</v>
      </c>
    </row>
    <row r="1557" spans="1:7" x14ac:dyDescent="0.3">
      <c r="A1557" s="1">
        <v>42369</v>
      </c>
      <c r="B1557" t="s">
        <v>198</v>
      </c>
      <c r="C1557" s="2">
        <v>8.1999999999999993</v>
      </c>
      <c r="D1557" s="2">
        <v>16.89</v>
      </c>
      <c r="E1557" s="2">
        <v>6.23</v>
      </c>
      <c r="F1557" s="2">
        <v>0</v>
      </c>
      <c r="G1557" s="3">
        <f>C1557+D1557+E1557*'disclaimers, notes, CFs'!$B$13+F1557</f>
        <v>36.927</v>
      </c>
    </row>
    <row r="1558" spans="1:7" x14ac:dyDescent="0.3">
      <c r="A1558" s="1">
        <v>42369</v>
      </c>
      <c r="B1558" t="s">
        <v>109</v>
      </c>
      <c r="C1558" s="2">
        <v>54.76</v>
      </c>
      <c r="D1558" s="2">
        <v>4.9000000000000004</v>
      </c>
      <c r="E1558" s="2">
        <v>1.67</v>
      </c>
      <c r="F1558" s="2">
        <v>0</v>
      </c>
      <c r="G1558" s="3">
        <f>C1558+D1558+E1558*'disclaimers, notes, CFs'!$B$13+F1558</f>
        <v>62.832999999999998</v>
      </c>
    </row>
    <row r="1559" spans="1:7" x14ac:dyDescent="0.3">
      <c r="A1559" s="1">
        <v>42369</v>
      </c>
      <c r="B1559" t="s">
        <v>110</v>
      </c>
      <c r="C1559" s="2">
        <v>69.209999999999994</v>
      </c>
      <c r="D1559" s="2">
        <v>1.86</v>
      </c>
      <c r="E1559" s="2">
        <v>1.31</v>
      </c>
      <c r="F1559" s="2">
        <v>0</v>
      </c>
      <c r="G1559" s="3">
        <f>C1559+D1559+E1559*'disclaimers, notes, CFs'!$B$13+F1559</f>
        <v>73.558999999999997</v>
      </c>
    </row>
    <row r="1560" spans="1:7" x14ac:dyDescent="0.3">
      <c r="A1560" s="1">
        <v>42369</v>
      </c>
      <c r="B1560" t="s">
        <v>199</v>
      </c>
      <c r="C1560" s="2">
        <v>13.39</v>
      </c>
      <c r="D1560" s="2">
        <v>0</v>
      </c>
      <c r="E1560" s="2">
        <v>0</v>
      </c>
      <c r="F1560" s="2">
        <v>0</v>
      </c>
      <c r="G1560" s="3">
        <f>C1560+D1560+E1560*'disclaimers, notes, CFs'!$B$13+F1560</f>
        <v>13.39</v>
      </c>
    </row>
    <row r="1561" spans="1:7" x14ac:dyDescent="0.3">
      <c r="A1561" s="1">
        <v>42369</v>
      </c>
      <c r="B1561" t="s">
        <v>117</v>
      </c>
      <c r="C1561" s="2">
        <v>36.299999999999997</v>
      </c>
      <c r="D1561" s="2">
        <v>55.09</v>
      </c>
      <c r="E1561" s="2">
        <v>6.76</v>
      </c>
      <c r="F1561" s="2">
        <v>0</v>
      </c>
      <c r="G1561" s="3">
        <f>C1561+D1561+E1561*'disclaimers, notes, CFs'!$B$13+F1561</f>
        <v>104.23399999999999</v>
      </c>
    </row>
    <row r="1562" spans="1:7" x14ac:dyDescent="0.3">
      <c r="A1562" s="1">
        <v>42369</v>
      </c>
      <c r="B1562" t="s">
        <v>200</v>
      </c>
      <c r="C1562" s="2">
        <v>2.69</v>
      </c>
      <c r="D1562" s="2">
        <v>7.52</v>
      </c>
      <c r="E1562" s="2">
        <v>1.04</v>
      </c>
      <c r="F1562" s="2">
        <v>0</v>
      </c>
      <c r="G1562" s="3">
        <f>C1562+D1562+E1562*'disclaimers, notes, CFs'!$B$13+F1562</f>
        <v>12.186</v>
      </c>
    </row>
    <row r="1563" spans="1:7" x14ac:dyDescent="0.3">
      <c r="A1563" s="1">
        <v>42369</v>
      </c>
      <c r="B1563" t="s">
        <v>201</v>
      </c>
      <c r="C1563" s="2">
        <v>12.54</v>
      </c>
      <c r="D1563" s="2">
        <v>1.2</v>
      </c>
      <c r="E1563" s="2">
        <v>0</v>
      </c>
      <c r="F1563" s="2">
        <v>0</v>
      </c>
      <c r="G1563" s="3">
        <f>C1563+D1563+E1563*'disclaimers, notes, CFs'!$B$13+F1563</f>
        <v>13.739999999999998</v>
      </c>
    </row>
    <row r="1564" spans="1:7" x14ac:dyDescent="0.3">
      <c r="A1564" s="1">
        <v>42369</v>
      </c>
      <c r="B1564" t="s">
        <v>220</v>
      </c>
      <c r="C1564" s="2">
        <v>10.34</v>
      </c>
      <c r="D1564" s="2">
        <v>0.96</v>
      </c>
      <c r="E1564" s="2">
        <v>0.17</v>
      </c>
      <c r="F1564" s="2">
        <v>0.09</v>
      </c>
      <c r="G1564" s="3">
        <f>C1564+D1564+E1564*'disclaimers, notes, CFs'!$B$13+F1564</f>
        <v>11.713000000000001</v>
      </c>
    </row>
    <row r="1565" spans="1:7" x14ac:dyDescent="0.3">
      <c r="A1565" s="1">
        <v>42369</v>
      </c>
      <c r="B1565" t="s">
        <v>137</v>
      </c>
      <c r="C1565" s="2">
        <v>103.41</v>
      </c>
      <c r="D1565" s="2">
        <v>210.01</v>
      </c>
      <c r="E1565" s="2">
        <v>38.549999999999997</v>
      </c>
      <c r="F1565" s="2">
        <v>17.11</v>
      </c>
      <c r="G1565" s="3">
        <f>C1565+D1565+E1565*'disclaimers, notes, CFs'!$B$13+F1565</f>
        <v>403.77499999999998</v>
      </c>
    </row>
    <row r="1566" spans="1:7" x14ac:dyDescent="0.3">
      <c r="A1566" s="1">
        <v>42735</v>
      </c>
      <c r="B1566" t="s">
        <v>223</v>
      </c>
      <c r="C1566" s="2">
        <v>0</v>
      </c>
      <c r="D1566" s="2">
        <v>45.46</v>
      </c>
      <c r="E1566" s="2">
        <v>0</v>
      </c>
      <c r="F1566" s="2">
        <v>0.91</v>
      </c>
      <c r="G1566" s="3">
        <f>C1566+D1566+E1566*'disclaimers, notes, CFs'!$B$13+F1566</f>
        <v>46.37</v>
      </c>
    </row>
    <row r="1567" spans="1:7" x14ac:dyDescent="0.3">
      <c r="A1567" s="1">
        <v>42735</v>
      </c>
      <c r="B1567" t="s">
        <v>162</v>
      </c>
      <c r="C1567" s="2">
        <v>2.04</v>
      </c>
      <c r="D1567" s="2">
        <v>6.72</v>
      </c>
      <c r="E1567" s="2">
        <v>1.1399999999999999</v>
      </c>
      <c r="F1567" s="2">
        <v>0</v>
      </c>
      <c r="G1567" s="3">
        <f>C1567+D1567+E1567*'disclaimers, notes, CFs'!$B$13+F1567</f>
        <v>10.926</v>
      </c>
    </row>
    <row r="1568" spans="1:7" x14ac:dyDescent="0.3">
      <c r="A1568" s="1">
        <v>42735</v>
      </c>
      <c r="B1568" t="s">
        <v>163</v>
      </c>
      <c r="C1568" s="2">
        <v>47.12</v>
      </c>
      <c r="D1568" s="2">
        <v>9.59</v>
      </c>
      <c r="E1568" s="2">
        <v>0</v>
      </c>
      <c r="F1568" s="2">
        <v>0</v>
      </c>
      <c r="G1568" s="3">
        <f>C1568+D1568+E1568*'disclaimers, notes, CFs'!$B$13+F1568</f>
        <v>56.709999999999994</v>
      </c>
    </row>
    <row r="1569" spans="1:8" x14ac:dyDescent="0.3">
      <c r="A1569" s="1">
        <v>42735</v>
      </c>
      <c r="B1569" t="s">
        <v>164</v>
      </c>
      <c r="C1569" s="2">
        <v>0.33</v>
      </c>
      <c r="D1569" s="2">
        <v>1.36</v>
      </c>
      <c r="E1569" s="2">
        <v>0</v>
      </c>
      <c r="F1569" s="2">
        <v>0</v>
      </c>
      <c r="G1569" s="3">
        <f>C1569+D1569+E1569*'disclaimers, notes, CFs'!$B$13+F1569</f>
        <v>1.6900000000000002</v>
      </c>
    </row>
    <row r="1570" spans="1:8" x14ac:dyDescent="0.3">
      <c r="A1570" s="1">
        <v>42735</v>
      </c>
      <c r="B1570" t="s">
        <v>112</v>
      </c>
      <c r="C1570" s="2">
        <v>75</v>
      </c>
      <c r="D1570" s="2">
        <v>2.02</v>
      </c>
      <c r="E1570" s="2">
        <v>0</v>
      </c>
      <c r="F1570" s="2">
        <v>0</v>
      </c>
      <c r="G1570" s="3">
        <f>C1570+D1570+E1570*'disclaimers, notes, CFs'!$B$13+F1570</f>
        <v>77.02</v>
      </c>
    </row>
    <row r="1571" spans="1:8" x14ac:dyDescent="0.3">
      <c r="A1571" s="1">
        <v>42735</v>
      </c>
      <c r="B1571" t="s">
        <v>165</v>
      </c>
      <c r="C1571" s="2">
        <v>0.84</v>
      </c>
      <c r="D1571" s="2">
        <v>0.02</v>
      </c>
      <c r="E1571" s="2">
        <v>0.03</v>
      </c>
      <c r="F1571" s="2">
        <v>0</v>
      </c>
      <c r="G1571" s="3">
        <f>C1571+D1571+E1571*'disclaimers, notes, CFs'!$B$13+F1571</f>
        <v>0.91700000000000004</v>
      </c>
      <c r="H1571" s="4">
        <v>0.18</v>
      </c>
    </row>
    <row r="1572" spans="1:8" x14ac:dyDescent="0.3">
      <c r="A1572" s="1">
        <v>42735</v>
      </c>
      <c r="B1572" t="s">
        <v>79</v>
      </c>
      <c r="C1572" s="2">
        <v>61.99</v>
      </c>
      <c r="D1572" s="2">
        <v>4.4000000000000004</v>
      </c>
      <c r="E1572" s="2">
        <v>1.42</v>
      </c>
      <c r="F1572" s="2">
        <v>0</v>
      </c>
      <c r="G1572" s="3">
        <f>C1572+D1572+E1572*'disclaimers, notes, CFs'!$B$13+F1572</f>
        <v>69.087999999999994</v>
      </c>
    </row>
    <row r="1573" spans="1:8" x14ac:dyDescent="0.3">
      <c r="A1573" s="1">
        <v>42735</v>
      </c>
      <c r="B1573" t="s">
        <v>166</v>
      </c>
      <c r="C1573" s="2">
        <v>0.61</v>
      </c>
      <c r="D1573" s="2">
        <v>0</v>
      </c>
      <c r="E1573" s="2">
        <v>0</v>
      </c>
      <c r="F1573" s="2">
        <v>0</v>
      </c>
      <c r="G1573" s="3">
        <f>C1573+D1573+E1573*'disclaimers, notes, CFs'!$B$13+F1573</f>
        <v>0.61</v>
      </c>
    </row>
    <row r="1574" spans="1:8" x14ac:dyDescent="0.3">
      <c r="A1574" s="1">
        <v>42735</v>
      </c>
      <c r="B1574" t="s">
        <v>167</v>
      </c>
      <c r="C1574" s="2">
        <v>1.45</v>
      </c>
      <c r="D1574" s="2">
        <v>0</v>
      </c>
      <c r="E1574" s="2">
        <v>0</v>
      </c>
      <c r="F1574" s="2">
        <v>0</v>
      </c>
      <c r="G1574" s="3">
        <f>C1574+D1574+E1574*'disclaimers, notes, CFs'!$B$13+F1574</f>
        <v>1.45</v>
      </c>
    </row>
    <row r="1575" spans="1:8" x14ac:dyDescent="0.3">
      <c r="A1575" s="1">
        <v>42735</v>
      </c>
      <c r="B1575" t="s">
        <v>168</v>
      </c>
      <c r="C1575" s="2">
        <v>3.39</v>
      </c>
      <c r="D1575" s="2">
        <v>0.22</v>
      </c>
      <c r="E1575" s="2">
        <v>0</v>
      </c>
      <c r="F1575" s="2">
        <v>0</v>
      </c>
      <c r="G1575" s="3">
        <f>C1575+D1575+E1575*'disclaimers, notes, CFs'!$B$13+F1575</f>
        <v>3.6100000000000003</v>
      </c>
    </row>
    <row r="1576" spans="1:8" x14ac:dyDescent="0.3">
      <c r="A1576" s="1">
        <v>42735</v>
      </c>
      <c r="B1576" t="s">
        <v>130</v>
      </c>
      <c r="C1576" s="2">
        <v>144.25</v>
      </c>
      <c r="D1576" s="2">
        <v>1.69</v>
      </c>
      <c r="E1576" s="2">
        <v>2.79</v>
      </c>
      <c r="F1576" s="2">
        <v>0</v>
      </c>
      <c r="G1576" s="3">
        <f>C1576+D1576+E1576*'disclaimers, notes, CFs'!$B$13+F1576</f>
        <v>151.24099999999999</v>
      </c>
    </row>
    <row r="1577" spans="1:8" x14ac:dyDescent="0.3">
      <c r="A1577" s="1">
        <v>42735</v>
      </c>
      <c r="B1577" t="s">
        <v>169</v>
      </c>
      <c r="C1577" s="2">
        <v>27.68</v>
      </c>
      <c r="D1577" s="2">
        <v>2.5299999999999998</v>
      </c>
      <c r="E1577" s="2">
        <v>0.65</v>
      </c>
      <c r="F1577" s="2">
        <v>0</v>
      </c>
      <c r="G1577" s="3">
        <f>C1577+D1577+E1577*'disclaimers, notes, CFs'!$B$13+F1577</f>
        <v>31.445</v>
      </c>
    </row>
    <row r="1578" spans="1:8" x14ac:dyDescent="0.3">
      <c r="A1578" s="1">
        <v>42735</v>
      </c>
      <c r="B1578" t="s">
        <v>1</v>
      </c>
      <c r="C1578" s="2">
        <v>544.71</v>
      </c>
      <c r="D1578" s="2">
        <v>158.91999999999999</v>
      </c>
      <c r="E1578" s="2">
        <v>16.059999999999999</v>
      </c>
      <c r="F1578" s="2">
        <v>0</v>
      </c>
      <c r="G1578" s="3">
        <f>C1578+D1578+E1578*'disclaimers, notes, CFs'!$B$13+F1578</f>
        <v>734.14400000000001</v>
      </c>
    </row>
    <row r="1579" spans="1:8" x14ac:dyDescent="0.3">
      <c r="A1579" s="1">
        <v>42735</v>
      </c>
      <c r="B1579" t="s">
        <v>80</v>
      </c>
      <c r="C1579" s="2">
        <v>132.5</v>
      </c>
      <c r="D1579" s="2">
        <v>43.42</v>
      </c>
      <c r="E1579" s="2">
        <v>4.7300000000000004</v>
      </c>
      <c r="F1579" s="2">
        <v>0</v>
      </c>
      <c r="G1579" s="3">
        <f>C1579+D1579+E1579*'disclaimers, notes, CFs'!$B$13+F1579</f>
        <v>184.90700000000001</v>
      </c>
    </row>
    <row r="1580" spans="1:8" x14ac:dyDescent="0.3">
      <c r="A1580" s="1">
        <v>42735</v>
      </c>
      <c r="B1580" t="s">
        <v>81</v>
      </c>
      <c r="C1580" s="2">
        <v>11.97</v>
      </c>
      <c r="D1580" s="2">
        <v>6.78</v>
      </c>
      <c r="E1580" s="2">
        <v>0.59</v>
      </c>
      <c r="F1580" s="2">
        <v>0</v>
      </c>
      <c r="G1580" s="3">
        <f>C1580+D1580+E1580*'disclaimers, notes, CFs'!$B$13+F1580</f>
        <v>19.870999999999999</v>
      </c>
    </row>
    <row r="1581" spans="1:8" x14ac:dyDescent="0.3">
      <c r="A1581" s="1">
        <v>42735</v>
      </c>
      <c r="B1581" t="s">
        <v>170</v>
      </c>
      <c r="C1581" s="2">
        <v>0.35</v>
      </c>
      <c r="D1581" s="2">
        <v>0</v>
      </c>
      <c r="E1581" s="2">
        <v>0</v>
      </c>
      <c r="F1581" s="2">
        <v>0</v>
      </c>
      <c r="G1581" s="3">
        <f>C1581+D1581+E1581*'disclaimers, notes, CFs'!$B$13+F1581</f>
        <v>0.35</v>
      </c>
      <c r="H1581" s="4">
        <v>0.2</v>
      </c>
    </row>
    <row r="1582" spans="1:8" x14ac:dyDescent="0.3">
      <c r="A1582" s="1">
        <v>42735</v>
      </c>
      <c r="B1582" t="s">
        <v>171</v>
      </c>
      <c r="C1582" s="2">
        <v>0.19</v>
      </c>
      <c r="D1582" s="2">
        <v>0.03</v>
      </c>
      <c r="E1582" s="2">
        <v>0</v>
      </c>
      <c r="F1582" s="2">
        <v>0</v>
      </c>
      <c r="G1582" s="3">
        <f>C1582+D1582+E1582*'disclaimers, notes, CFs'!$B$13+F1582</f>
        <v>0.22</v>
      </c>
      <c r="H1582" s="4">
        <v>7.0000000000000007E-2</v>
      </c>
    </row>
    <row r="1583" spans="1:8" x14ac:dyDescent="0.3">
      <c r="A1583" s="1">
        <v>42735</v>
      </c>
      <c r="B1583" t="s">
        <v>141</v>
      </c>
      <c r="C1583" s="2">
        <v>37.35</v>
      </c>
      <c r="D1583" s="2">
        <v>11.23</v>
      </c>
      <c r="E1583" s="2">
        <v>0.96</v>
      </c>
      <c r="F1583" s="2">
        <v>0</v>
      </c>
      <c r="G1583" s="3">
        <f>C1583+D1583+E1583*'disclaimers, notes, CFs'!$B$13+F1583</f>
        <v>50.403999999999996</v>
      </c>
    </row>
    <row r="1584" spans="1:8" x14ac:dyDescent="0.3">
      <c r="A1584" s="1">
        <v>42735</v>
      </c>
      <c r="B1584" t="s">
        <v>234</v>
      </c>
      <c r="C1584" s="2">
        <v>0.71</v>
      </c>
      <c r="D1584" s="2">
        <v>0</v>
      </c>
      <c r="E1584" s="2">
        <v>0</v>
      </c>
      <c r="F1584" s="2">
        <v>0</v>
      </c>
      <c r="G1584" s="3">
        <f>C1584+D1584+E1584*'disclaimers, notes, CFs'!$B$13+F1584</f>
        <v>0.71</v>
      </c>
    </row>
    <row r="1585" spans="1:7" x14ac:dyDescent="0.3">
      <c r="A1585" s="1">
        <v>42735</v>
      </c>
      <c r="B1585" t="s">
        <v>172</v>
      </c>
      <c r="C1585" s="2">
        <v>0.42</v>
      </c>
      <c r="D1585" s="2">
        <v>0.41</v>
      </c>
      <c r="E1585" s="2">
        <v>0.02</v>
      </c>
      <c r="F1585" s="2">
        <v>0.01</v>
      </c>
      <c r="G1585" s="3">
        <f>C1585+D1585+E1585*'disclaimers, notes, CFs'!$B$13+F1585</f>
        <v>0.878</v>
      </c>
    </row>
    <row r="1586" spans="1:7" x14ac:dyDescent="0.3">
      <c r="A1586" s="1">
        <v>42735</v>
      </c>
      <c r="B1586" t="s">
        <v>173</v>
      </c>
      <c r="C1586" s="2">
        <v>3.14</v>
      </c>
      <c r="D1586" s="2">
        <v>1.06</v>
      </c>
      <c r="E1586" s="2">
        <v>0.21</v>
      </c>
      <c r="F1586" s="2">
        <v>0</v>
      </c>
      <c r="G1586" s="3">
        <f>C1586+D1586+E1586*'disclaimers, notes, CFs'!$B$13+F1586</f>
        <v>4.5990000000000002</v>
      </c>
    </row>
    <row r="1587" spans="1:7" x14ac:dyDescent="0.3">
      <c r="A1587" s="1">
        <v>42735</v>
      </c>
      <c r="B1587" t="s">
        <v>174</v>
      </c>
      <c r="C1587" s="2">
        <v>16.79</v>
      </c>
      <c r="D1587" s="2">
        <v>11.84</v>
      </c>
      <c r="E1587" s="2">
        <v>3.23</v>
      </c>
      <c r="F1587" s="2">
        <v>0</v>
      </c>
      <c r="G1587" s="3">
        <f>C1587+D1587+E1587*'disclaimers, notes, CFs'!$B$13+F1587</f>
        <v>34.766999999999996</v>
      </c>
    </row>
    <row r="1588" spans="1:7" x14ac:dyDescent="0.3">
      <c r="A1588" s="1">
        <v>42735</v>
      </c>
      <c r="B1588" t="s">
        <v>175</v>
      </c>
      <c r="C1588" s="2">
        <v>13.5</v>
      </c>
      <c r="D1588" s="2">
        <v>36.020000000000003</v>
      </c>
      <c r="E1588" s="2">
        <v>8.7100000000000009</v>
      </c>
      <c r="F1588" s="2">
        <v>0</v>
      </c>
      <c r="G1588" s="3">
        <f>C1588+D1588+E1588*'disclaimers, notes, CFs'!$B$13+F1588</f>
        <v>66.069000000000003</v>
      </c>
    </row>
    <row r="1589" spans="1:7" x14ac:dyDescent="0.3">
      <c r="A1589" s="1">
        <v>42735</v>
      </c>
      <c r="B1589" t="s">
        <v>176</v>
      </c>
      <c r="C1589" s="2">
        <v>31</v>
      </c>
      <c r="D1589" s="2">
        <v>0</v>
      </c>
      <c r="E1589" s="2">
        <v>0</v>
      </c>
      <c r="F1589" s="2">
        <v>0</v>
      </c>
      <c r="G1589" s="3">
        <f>C1589+D1589+E1589*'disclaimers, notes, CFs'!$B$13+F1589</f>
        <v>31</v>
      </c>
    </row>
    <row r="1590" spans="1:7" x14ac:dyDescent="0.3">
      <c r="A1590" s="1">
        <v>42735</v>
      </c>
      <c r="B1590" t="s">
        <v>142</v>
      </c>
      <c r="C1590" s="2">
        <v>144.19</v>
      </c>
      <c r="D1590" s="2">
        <v>0</v>
      </c>
      <c r="E1590" s="2">
        <v>0</v>
      </c>
      <c r="F1590" s="2">
        <v>0</v>
      </c>
      <c r="G1590" s="3">
        <f>C1590+D1590+E1590*'disclaimers, notes, CFs'!$B$13+F1590</f>
        <v>144.19</v>
      </c>
    </row>
    <row r="1591" spans="1:7" x14ac:dyDescent="0.3">
      <c r="A1591" s="1">
        <v>42735</v>
      </c>
      <c r="B1591" t="s">
        <v>177</v>
      </c>
      <c r="C1591" s="2">
        <v>13.36</v>
      </c>
      <c r="D1591" s="2">
        <v>7.88</v>
      </c>
      <c r="E1591" s="2">
        <v>1.1399999999999999</v>
      </c>
      <c r="F1591" s="2">
        <v>0</v>
      </c>
      <c r="G1591" s="3">
        <f>C1591+D1591+E1591*'disclaimers, notes, CFs'!$B$13+F1591</f>
        <v>23.405999999999999</v>
      </c>
    </row>
    <row r="1592" spans="1:7" x14ac:dyDescent="0.3">
      <c r="A1592" s="1">
        <v>42735</v>
      </c>
      <c r="B1592" t="s">
        <v>84</v>
      </c>
      <c r="C1592" s="2">
        <v>379.05</v>
      </c>
      <c r="D1592" s="2">
        <v>23.08</v>
      </c>
      <c r="E1592" s="2">
        <v>2.83</v>
      </c>
      <c r="F1592" s="2">
        <v>0</v>
      </c>
      <c r="G1592" s="3">
        <f>C1592+D1592+E1592*'disclaimers, notes, CFs'!$B$13+F1592</f>
        <v>407.50700000000001</v>
      </c>
    </row>
    <row r="1593" spans="1:7" x14ac:dyDescent="0.3">
      <c r="A1593" s="1">
        <v>42735</v>
      </c>
      <c r="B1593" t="s">
        <v>113</v>
      </c>
      <c r="C1593" s="2">
        <v>62.06</v>
      </c>
      <c r="D1593" s="2">
        <v>84.71</v>
      </c>
      <c r="E1593" s="2">
        <v>12.3</v>
      </c>
      <c r="F1593" s="2">
        <v>0</v>
      </c>
      <c r="G1593" s="3">
        <f>C1593+D1593+E1593*'disclaimers, notes, CFs'!$B$13+F1593</f>
        <v>170.14</v>
      </c>
    </row>
    <row r="1594" spans="1:7" x14ac:dyDescent="0.3">
      <c r="A1594" s="1">
        <v>42735</v>
      </c>
      <c r="B1594" t="s">
        <v>87</v>
      </c>
      <c r="C1594" s="2">
        <v>0.26</v>
      </c>
      <c r="D1594" s="2">
        <v>15.42</v>
      </c>
      <c r="E1594" s="2">
        <v>2.15</v>
      </c>
      <c r="F1594" s="2">
        <v>4.47</v>
      </c>
      <c r="G1594" s="3">
        <f>C1594+D1594+E1594*'disclaimers, notes, CFs'!$B$13+F1594</f>
        <v>24.234999999999999</v>
      </c>
    </row>
    <row r="1595" spans="1:7" x14ac:dyDescent="0.3">
      <c r="A1595" s="1">
        <v>42735</v>
      </c>
      <c r="B1595" t="s">
        <v>88</v>
      </c>
      <c r="C1595" s="2">
        <v>36.229999999999997</v>
      </c>
      <c r="D1595" s="2">
        <v>6.25</v>
      </c>
      <c r="E1595" s="2">
        <v>1.9</v>
      </c>
      <c r="F1595" s="2">
        <v>0</v>
      </c>
      <c r="G1595" s="3">
        <f>C1595+D1595+E1595*'disclaimers, notes, CFs'!$B$13+F1595</f>
        <v>46.089999999999996</v>
      </c>
    </row>
    <row r="1596" spans="1:7" x14ac:dyDescent="0.3">
      <c r="A1596" s="1">
        <v>42735</v>
      </c>
      <c r="B1596" t="s">
        <v>250</v>
      </c>
      <c r="C1596" s="2">
        <v>2.29</v>
      </c>
      <c r="D1596" s="2">
        <v>0.36</v>
      </c>
      <c r="E1596" s="2">
        <v>7.0000000000000007E-2</v>
      </c>
      <c r="F1596" s="2">
        <v>0</v>
      </c>
      <c r="G1596" s="3">
        <f>C1596+D1596+E1596*'disclaimers, notes, CFs'!$B$13+F1596</f>
        <v>2.7829999999999999</v>
      </c>
    </row>
    <row r="1597" spans="1:7" x14ac:dyDescent="0.3">
      <c r="A1597" s="1">
        <v>42735</v>
      </c>
      <c r="B1597" t="s">
        <v>132</v>
      </c>
      <c r="C1597" s="2">
        <v>186.04</v>
      </c>
      <c r="D1597" s="2">
        <v>49</v>
      </c>
      <c r="E1597" s="2">
        <v>2.5499999999999998</v>
      </c>
      <c r="F1597" s="2">
        <v>0</v>
      </c>
      <c r="G1597" s="3">
        <f>C1597+D1597+E1597*'disclaimers, notes, CFs'!$B$13+F1597</f>
        <v>239.88499999999999</v>
      </c>
    </row>
    <row r="1598" spans="1:7" x14ac:dyDescent="0.3">
      <c r="A1598" s="1">
        <v>42735</v>
      </c>
      <c r="B1598" t="s">
        <v>90</v>
      </c>
      <c r="C1598" s="2">
        <v>6.66</v>
      </c>
      <c r="D1598" s="2">
        <v>45.96</v>
      </c>
      <c r="E1598" s="2">
        <v>0</v>
      </c>
      <c r="F1598" s="2">
        <v>0</v>
      </c>
      <c r="G1598" s="3">
        <f>C1598+D1598+E1598*'disclaimers, notes, CFs'!$B$13+F1598</f>
        <v>52.620000000000005</v>
      </c>
    </row>
    <row r="1599" spans="1:7" x14ac:dyDescent="0.3">
      <c r="A1599" s="1">
        <v>42735</v>
      </c>
      <c r="B1599" t="s">
        <v>91</v>
      </c>
      <c r="C1599" s="2">
        <v>10.130000000000001</v>
      </c>
      <c r="D1599" s="2">
        <v>1.76</v>
      </c>
      <c r="E1599" s="2">
        <v>0.46</v>
      </c>
      <c r="F1599" s="2">
        <v>0</v>
      </c>
      <c r="G1599" s="3">
        <f>C1599+D1599+E1599*'disclaimers, notes, CFs'!$B$13+F1599</f>
        <v>12.764000000000001</v>
      </c>
    </row>
    <row r="1600" spans="1:7" x14ac:dyDescent="0.3">
      <c r="A1600" s="1">
        <v>42735</v>
      </c>
      <c r="B1600" t="s">
        <v>178</v>
      </c>
      <c r="C1600" s="2">
        <v>3.15</v>
      </c>
      <c r="D1600" s="2">
        <v>0.86</v>
      </c>
      <c r="E1600" s="2">
        <v>0.3</v>
      </c>
      <c r="F1600" s="2">
        <v>0</v>
      </c>
      <c r="G1600" s="3">
        <f>C1600+D1600+E1600*'disclaimers, notes, CFs'!$B$13+F1600</f>
        <v>4.58</v>
      </c>
    </row>
    <row r="1601" spans="1:8" x14ac:dyDescent="0.3">
      <c r="A1601" s="1">
        <v>42735</v>
      </c>
      <c r="B1601" t="s">
        <v>179</v>
      </c>
      <c r="C1601" s="2">
        <v>0.01</v>
      </c>
      <c r="D1601" s="2">
        <v>0.09</v>
      </c>
      <c r="E1601" s="2">
        <v>0</v>
      </c>
      <c r="F1601" s="2">
        <v>0</v>
      </c>
      <c r="G1601" s="3">
        <f>C1601+D1601+E1601*'disclaimers, notes, CFs'!$B$13+F1601</f>
        <v>9.9999999999999992E-2</v>
      </c>
      <c r="H1601" s="4">
        <v>5.5100000000000003E-2</v>
      </c>
    </row>
    <row r="1602" spans="1:8" x14ac:dyDescent="0.3">
      <c r="A1602" s="1">
        <v>42735</v>
      </c>
      <c r="B1602" t="s">
        <v>180</v>
      </c>
      <c r="C1602" s="2">
        <v>23.26</v>
      </c>
      <c r="D1602" s="2">
        <v>4.37</v>
      </c>
      <c r="E1602" s="2">
        <v>0.85</v>
      </c>
      <c r="F1602" s="2">
        <v>0</v>
      </c>
      <c r="G1602" s="3">
        <f>C1602+D1602+E1602*'disclaimers, notes, CFs'!$B$13+F1602</f>
        <v>29.245000000000001</v>
      </c>
    </row>
    <row r="1603" spans="1:8" x14ac:dyDescent="0.3">
      <c r="A1603" s="1">
        <v>42735</v>
      </c>
      <c r="B1603" t="s">
        <v>225</v>
      </c>
      <c r="C1603" s="2">
        <v>282.29000000000002</v>
      </c>
      <c r="D1603" s="2">
        <v>8.5500000000000007</v>
      </c>
      <c r="E1603" s="2">
        <v>3.76</v>
      </c>
      <c r="F1603" s="2">
        <v>0</v>
      </c>
      <c r="G1603" s="3">
        <f>C1603+D1603+E1603*'disclaimers, notes, CFs'!$B$13+F1603</f>
        <v>297.98400000000004</v>
      </c>
    </row>
    <row r="1604" spans="1:8" x14ac:dyDescent="0.3">
      <c r="A1604" s="1">
        <v>42735</v>
      </c>
      <c r="B1604" t="s">
        <v>181</v>
      </c>
      <c r="C1604" s="2">
        <v>9.89</v>
      </c>
      <c r="D1604" s="2">
        <v>0.32</v>
      </c>
      <c r="E1604" s="2">
        <v>0.5</v>
      </c>
      <c r="F1604" s="2">
        <v>0</v>
      </c>
      <c r="G1604" s="3">
        <f>C1604+D1604+E1604*'disclaimers, notes, CFs'!$B$13+F1604</f>
        <v>11.16</v>
      </c>
    </row>
    <row r="1605" spans="1:8" x14ac:dyDescent="0.3">
      <c r="A1605" s="1">
        <v>42735</v>
      </c>
      <c r="B1605" t="s">
        <v>143</v>
      </c>
      <c r="C1605" s="2">
        <v>22.96</v>
      </c>
      <c r="D1605" s="2">
        <v>29</v>
      </c>
      <c r="E1605" s="2">
        <v>5.86</v>
      </c>
      <c r="F1605" s="2">
        <v>2.1</v>
      </c>
      <c r="G1605" s="3">
        <f>C1605+D1605+E1605*'disclaimers, notes, CFs'!$B$13+F1605</f>
        <v>65.194000000000003</v>
      </c>
    </row>
    <row r="1606" spans="1:8" x14ac:dyDescent="0.3">
      <c r="A1606" s="1">
        <v>42735</v>
      </c>
      <c r="B1606" t="s">
        <v>144</v>
      </c>
      <c r="C1606" s="2">
        <v>32.46</v>
      </c>
      <c r="D1606" s="2">
        <v>96.48</v>
      </c>
      <c r="E1606" s="2">
        <v>11.4</v>
      </c>
      <c r="F1606" s="2">
        <v>0</v>
      </c>
      <c r="G1606" s="3">
        <f>C1606+D1606+E1606*'disclaimers, notes, CFs'!$B$13+F1606</f>
        <v>150.6</v>
      </c>
    </row>
    <row r="1607" spans="1:8" x14ac:dyDescent="0.3">
      <c r="A1607" s="1">
        <v>42735</v>
      </c>
      <c r="B1607" t="s">
        <v>182</v>
      </c>
      <c r="C1607" s="2">
        <v>25.3</v>
      </c>
      <c r="D1607" s="2">
        <v>2.2400000000000002</v>
      </c>
      <c r="E1607" s="2">
        <v>1.86</v>
      </c>
      <c r="F1607" s="2">
        <v>0</v>
      </c>
      <c r="G1607" s="3">
        <f>C1607+D1607+E1607*'disclaimers, notes, CFs'!$B$13+F1607</f>
        <v>31.073999999999998</v>
      </c>
    </row>
    <row r="1608" spans="1:8" x14ac:dyDescent="0.3">
      <c r="A1608" s="1">
        <v>42735</v>
      </c>
      <c r="B1608" t="s">
        <v>232</v>
      </c>
      <c r="C1608" s="2">
        <v>10.87</v>
      </c>
      <c r="D1608" s="2">
        <v>25.82</v>
      </c>
      <c r="E1608" s="2">
        <v>2.06</v>
      </c>
      <c r="F1608" s="2">
        <v>0</v>
      </c>
      <c r="G1608" s="3">
        <f>C1608+D1608+E1608*'disclaimers, notes, CFs'!$B$13+F1608</f>
        <v>40.603999999999999</v>
      </c>
    </row>
    <row r="1609" spans="1:8" x14ac:dyDescent="0.3">
      <c r="A1609" s="1">
        <v>42735</v>
      </c>
      <c r="B1609" t="s">
        <v>183</v>
      </c>
      <c r="C1609" s="2">
        <v>0.49</v>
      </c>
      <c r="D1609" s="2">
        <v>6.84</v>
      </c>
      <c r="E1609" s="2">
        <v>0.64</v>
      </c>
      <c r="F1609" s="2">
        <v>0</v>
      </c>
      <c r="G1609" s="3">
        <f>C1609+D1609+E1609*'disclaimers, notes, CFs'!$B$13+F1609</f>
        <v>8.5459999999999994</v>
      </c>
    </row>
    <row r="1610" spans="1:8" x14ac:dyDescent="0.3">
      <c r="A1610" s="1">
        <v>42735</v>
      </c>
      <c r="B1610" t="s">
        <v>145</v>
      </c>
      <c r="C1610" s="2">
        <v>6.51</v>
      </c>
      <c r="D1610" s="2">
        <v>34.17</v>
      </c>
      <c r="E1610" s="2">
        <v>9.23</v>
      </c>
      <c r="F1610" s="2">
        <v>2.23</v>
      </c>
      <c r="G1610" s="3">
        <f>C1610+D1610+E1610*'disclaimers, notes, CFs'!$B$13+F1610</f>
        <v>60.446999999999996</v>
      </c>
    </row>
    <row r="1611" spans="1:8" x14ac:dyDescent="0.3">
      <c r="A1611" s="1">
        <v>42735</v>
      </c>
      <c r="B1611" t="s">
        <v>184</v>
      </c>
      <c r="C1611" s="2">
        <v>9.0399999999999991</v>
      </c>
      <c r="D1611" s="2">
        <v>4.33</v>
      </c>
      <c r="E1611" s="2">
        <v>1.04</v>
      </c>
      <c r="F1611" s="2">
        <v>0</v>
      </c>
      <c r="G1611" s="3">
        <f>C1611+D1611+E1611*'disclaimers, notes, CFs'!$B$13+F1611</f>
        <v>15.346</v>
      </c>
    </row>
    <row r="1612" spans="1:8" x14ac:dyDescent="0.3">
      <c r="A1612" s="1">
        <v>42735</v>
      </c>
      <c r="B1612" t="s">
        <v>134</v>
      </c>
      <c r="C1612" s="2">
        <v>31.78</v>
      </c>
      <c r="D1612" s="2">
        <v>23.35</v>
      </c>
      <c r="E1612" s="2">
        <v>6.37</v>
      </c>
      <c r="F1612" s="2">
        <v>0</v>
      </c>
      <c r="G1612" s="3">
        <f>C1612+D1612+E1612*'disclaimers, notes, CFs'!$B$13+F1612</f>
        <v>67.233000000000004</v>
      </c>
    </row>
    <row r="1613" spans="1:8" x14ac:dyDescent="0.3">
      <c r="A1613" s="1">
        <v>42735</v>
      </c>
      <c r="B1613" t="s">
        <v>135</v>
      </c>
      <c r="C1613" s="2">
        <v>91.49</v>
      </c>
      <c r="D1613" s="2">
        <v>10.17</v>
      </c>
      <c r="E1613" s="2">
        <v>1.24</v>
      </c>
      <c r="F1613" s="2">
        <v>0</v>
      </c>
      <c r="G1613" s="3">
        <f>C1613+D1613+E1613*'disclaimers, notes, CFs'!$B$13+F1613</f>
        <v>104.01599999999999</v>
      </c>
    </row>
    <row r="1614" spans="1:8" x14ac:dyDescent="0.3">
      <c r="A1614" s="1">
        <v>42735</v>
      </c>
      <c r="B1614" t="s">
        <v>185</v>
      </c>
      <c r="C1614" s="2">
        <v>0</v>
      </c>
      <c r="D1614" s="2">
        <v>298.27</v>
      </c>
      <c r="E1614" s="2">
        <v>0</v>
      </c>
      <c r="F1614" s="2">
        <v>19.5</v>
      </c>
      <c r="G1614" s="3">
        <f>C1614+D1614+E1614*'disclaimers, notes, CFs'!$B$13+F1614</f>
        <v>317.77</v>
      </c>
    </row>
    <row r="1615" spans="1:8" x14ac:dyDescent="0.3">
      <c r="A1615" s="1">
        <v>42735</v>
      </c>
      <c r="B1615" t="s">
        <v>94</v>
      </c>
      <c r="C1615" s="2">
        <v>399.08</v>
      </c>
      <c r="D1615" s="2">
        <v>116.06</v>
      </c>
      <c r="E1615" s="2">
        <v>12.87</v>
      </c>
      <c r="F1615" s="2">
        <v>0</v>
      </c>
      <c r="G1615" s="3">
        <f>C1615+D1615+E1615*'disclaimers, notes, CFs'!$B$13+F1615</f>
        <v>539.59299999999996</v>
      </c>
    </row>
    <row r="1616" spans="1:8" x14ac:dyDescent="0.3">
      <c r="A1616" s="1">
        <v>42735</v>
      </c>
      <c r="B1616" t="s">
        <v>114</v>
      </c>
      <c r="C1616" s="2">
        <v>64.88</v>
      </c>
      <c r="D1616" s="2">
        <v>21.62</v>
      </c>
      <c r="E1616" s="2">
        <v>2.2000000000000002</v>
      </c>
      <c r="F1616" s="2">
        <v>0</v>
      </c>
      <c r="G1616" s="3">
        <f>C1616+D1616+E1616*'disclaimers, notes, CFs'!$B$13+F1616</f>
        <v>90.68</v>
      </c>
    </row>
    <row r="1617" spans="1:8" x14ac:dyDescent="0.3">
      <c r="A1617" s="1">
        <v>42735</v>
      </c>
      <c r="B1617" t="s">
        <v>115</v>
      </c>
      <c r="C1617" s="2">
        <v>27.07</v>
      </c>
      <c r="D1617" s="2">
        <v>0.4</v>
      </c>
      <c r="E1617" s="2">
        <v>0.13</v>
      </c>
      <c r="F1617" s="2">
        <v>0</v>
      </c>
      <c r="G1617" s="3">
        <f>C1617+D1617+E1617*'disclaimers, notes, CFs'!$B$13+F1617</f>
        <v>27.716999999999999</v>
      </c>
    </row>
    <row r="1618" spans="1:8" x14ac:dyDescent="0.3">
      <c r="A1618" s="1">
        <v>42735</v>
      </c>
      <c r="B1618" t="s">
        <v>186</v>
      </c>
      <c r="C1618" s="2">
        <v>0.88</v>
      </c>
      <c r="D1618" s="2">
        <v>0.46</v>
      </c>
      <c r="E1618" s="2">
        <v>0</v>
      </c>
      <c r="F1618" s="2">
        <v>0</v>
      </c>
      <c r="G1618" s="3">
        <f>C1618+D1618+E1618*'disclaimers, notes, CFs'!$B$13+F1618</f>
        <v>1.34</v>
      </c>
    </row>
    <row r="1619" spans="1:8" x14ac:dyDescent="0.3">
      <c r="A1619" s="1">
        <v>42735</v>
      </c>
      <c r="B1619" t="s">
        <v>187</v>
      </c>
      <c r="C1619" s="2">
        <v>0.79</v>
      </c>
      <c r="D1619" s="2">
        <v>2.65</v>
      </c>
      <c r="E1619" s="2">
        <v>0.05</v>
      </c>
      <c r="F1619" s="2">
        <v>0</v>
      </c>
      <c r="G1619" s="3">
        <f>C1619+D1619+E1619*'disclaimers, notes, CFs'!$B$13+F1619</f>
        <v>3.5350000000000001</v>
      </c>
    </row>
    <row r="1620" spans="1:8" x14ac:dyDescent="0.3">
      <c r="A1620" s="1">
        <v>42735</v>
      </c>
      <c r="B1620" t="s">
        <v>188</v>
      </c>
      <c r="C1620" s="2">
        <v>14.65</v>
      </c>
      <c r="D1620" s="2">
        <v>0.33</v>
      </c>
      <c r="E1620" s="2">
        <v>0</v>
      </c>
      <c r="F1620" s="2">
        <v>0</v>
      </c>
      <c r="G1620" s="3">
        <f>C1620+D1620+E1620*'disclaimers, notes, CFs'!$B$13+F1620</f>
        <v>14.98</v>
      </c>
    </row>
    <row r="1621" spans="1:8" x14ac:dyDescent="0.3">
      <c r="A1621" s="1">
        <v>42735</v>
      </c>
      <c r="B1621" t="s">
        <v>149</v>
      </c>
      <c r="C1621" s="2">
        <v>1.21</v>
      </c>
      <c r="D1621" s="2">
        <v>8</v>
      </c>
      <c r="E1621" s="2">
        <v>3.09</v>
      </c>
      <c r="F1621" s="2">
        <v>6</v>
      </c>
      <c r="G1621" s="3">
        <f>C1621+D1621+E1621*'disclaimers, notes, CFs'!$B$13+F1621</f>
        <v>21.081</v>
      </c>
    </row>
    <row r="1622" spans="1:8" x14ac:dyDescent="0.3">
      <c r="A1622" s="1">
        <v>42735</v>
      </c>
      <c r="B1622" t="s">
        <v>190</v>
      </c>
      <c r="C1622" s="2">
        <v>19.059999999999999</v>
      </c>
      <c r="D1622" s="2">
        <v>44.4</v>
      </c>
      <c r="E1622" s="2">
        <v>5</v>
      </c>
      <c r="F1622" s="2">
        <v>0</v>
      </c>
      <c r="G1622" s="3">
        <f>C1622+D1622+E1622*'disclaimers, notes, CFs'!$B$13+F1622</f>
        <v>72.959999999999994</v>
      </c>
    </row>
    <row r="1623" spans="1:8" x14ac:dyDescent="0.3">
      <c r="A1623" s="1">
        <v>42735</v>
      </c>
      <c r="B1623" t="s">
        <v>150</v>
      </c>
      <c r="C1623" s="2">
        <v>2.33</v>
      </c>
      <c r="D1623" s="2">
        <v>10.67</v>
      </c>
      <c r="E1623" s="2">
        <v>0</v>
      </c>
      <c r="F1623" s="2">
        <v>0</v>
      </c>
      <c r="G1623" s="3">
        <f>C1623+D1623+E1623*'disclaimers, notes, CFs'!$B$13+F1623</f>
        <v>13</v>
      </c>
    </row>
    <row r="1624" spans="1:8" x14ac:dyDescent="0.3">
      <c r="A1624" s="1">
        <v>42735</v>
      </c>
      <c r="B1624" t="s">
        <v>191</v>
      </c>
      <c r="C1624" s="2">
        <v>5.67</v>
      </c>
      <c r="D1624" s="2">
        <v>0.39</v>
      </c>
      <c r="E1624" s="2">
        <v>0.05</v>
      </c>
      <c r="F1624" s="2">
        <v>0</v>
      </c>
      <c r="G1624" s="3">
        <f>C1624+D1624+E1624*'disclaimers, notes, CFs'!$B$13+F1624</f>
        <v>6.1549999999999994</v>
      </c>
    </row>
    <row r="1625" spans="1:8" x14ac:dyDescent="0.3">
      <c r="A1625" s="1">
        <v>42735</v>
      </c>
      <c r="B1625" t="s">
        <v>96</v>
      </c>
      <c r="C1625" s="2">
        <v>4.47</v>
      </c>
      <c r="D1625" s="2">
        <v>140.83000000000001</v>
      </c>
      <c r="E1625" s="2">
        <v>10</v>
      </c>
      <c r="F1625" s="2">
        <v>29.74</v>
      </c>
      <c r="G1625" s="3">
        <f>C1625+D1625+E1625*'disclaimers, notes, CFs'!$B$13+F1625</f>
        <v>194.04000000000002</v>
      </c>
    </row>
    <row r="1626" spans="1:8" x14ac:dyDescent="0.3">
      <c r="A1626" s="1">
        <v>42735</v>
      </c>
      <c r="B1626" t="s">
        <v>97</v>
      </c>
      <c r="C1626" s="2">
        <v>0.23</v>
      </c>
      <c r="D1626" s="2">
        <v>68</v>
      </c>
      <c r="E1626" s="2">
        <v>13.34</v>
      </c>
      <c r="F1626" s="2">
        <v>26.62</v>
      </c>
      <c r="G1626" s="3">
        <f>C1626+D1626+E1626*'disclaimers, notes, CFs'!$B$13+F1626</f>
        <v>120.19600000000001</v>
      </c>
    </row>
    <row r="1627" spans="1:8" x14ac:dyDescent="0.3">
      <c r="A1627" s="1">
        <v>42735</v>
      </c>
      <c r="B1627" t="s">
        <v>98</v>
      </c>
      <c r="C1627" s="2">
        <v>276.85000000000002</v>
      </c>
      <c r="D1627" s="2">
        <v>6.63</v>
      </c>
      <c r="E1627" s="2">
        <v>4.75</v>
      </c>
      <c r="F1627" s="2">
        <v>0</v>
      </c>
      <c r="G1627" s="3">
        <f>C1627+D1627+E1627*'disclaimers, notes, CFs'!$B$13+F1627</f>
        <v>292.505</v>
      </c>
    </row>
    <row r="1628" spans="1:8" x14ac:dyDescent="0.3">
      <c r="A1628" s="1">
        <v>42735</v>
      </c>
      <c r="B1628" t="s">
        <v>146</v>
      </c>
      <c r="C1628" s="2">
        <v>0</v>
      </c>
      <c r="D1628" s="2">
        <v>223.78</v>
      </c>
      <c r="E1628" s="2">
        <v>8.14</v>
      </c>
      <c r="F1628" s="2">
        <v>25.78</v>
      </c>
      <c r="G1628" s="3">
        <f>C1628+D1628+E1628*'disclaimers, notes, CFs'!$B$13+F1628</f>
        <v>265.02600000000001</v>
      </c>
    </row>
    <row r="1629" spans="1:8" x14ac:dyDescent="0.3">
      <c r="A1629" s="1">
        <v>42735</v>
      </c>
      <c r="B1629" t="s">
        <v>99</v>
      </c>
      <c r="C1629" s="2">
        <v>577.80999999999995</v>
      </c>
      <c r="D1629" s="2">
        <v>84.63</v>
      </c>
      <c r="E1629" s="2">
        <v>23.38</v>
      </c>
      <c r="F1629" s="2">
        <v>0.81</v>
      </c>
      <c r="G1629" s="3">
        <f>C1629+D1629+E1629*'disclaimers, notes, CFs'!$B$13+F1629</f>
        <v>707.67199999999991</v>
      </c>
      <c r="H1629" s="4">
        <v>0.85468690000000003</v>
      </c>
    </row>
    <row r="1630" spans="1:8" x14ac:dyDescent="0.3">
      <c r="A1630" s="1">
        <v>42735</v>
      </c>
      <c r="B1630" t="s">
        <v>100</v>
      </c>
      <c r="C1630" s="2">
        <v>41.62</v>
      </c>
      <c r="D1630" s="2">
        <v>2.16</v>
      </c>
      <c r="E1630" s="2">
        <v>1.1000000000000001</v>
      </c>
      <c r="F1630" s="2">
        <v>0</v>
      </c>
      <c r="G1630" s="3">
        <f>C1630+D1630+E1630*'disclaimers, notes, CFs'!$B$13+F1630</f>
        <v>45.870000000000005</v>
      </c>
    </row>
    <row r="1631" spans="1:8" x14ac:dyDescent="0.3">
      <c r="A1631" s="1">
        <v>42735</v>
      </c>
      <c r="B1631" t="s">
        <v>101</v>
      </c>
      <c r="C1631" s="2">
        <v>37.880000000000003</v>
      </c>
      <c r="D1631" s="2">
        <v>4.07</v>
      </c>
      <c r="E1631" s="2">
        <v>2.12</v>
      </c>
      <c r="F1631" s="2">
        <v>0</v>
      </c>
      <c r="G1631" s="3">
        <f>C1631+D1631+E1631*'disclaimers, notes, CFs'!$B$13+F1631</f>
        <v>45.978000000000002</v>
      </c>
    </row>
    <row r="1632" spans="1:8" x14ac:dyDescent="0.3">
      <c r="A1632" s="1">
        <v>42735</v>
      </c>
      <c r="B1632" t="s">
        <v>192</v>
      </c>
      <c r="C1632" s="2">
        <v>9.33</v>
      </c>
      <c r="D1632" s="2">
        <v>0</v>
      </c>
      <c r="E1632" s="2">
        <v>0</v>
      </c>
      <c r="F1632" s="2">
        <v>0</v>
      </c>
      <c r="G1632" s="3">
        <f>C1632+D1632+E1632*'disclaimers, notes, CFs'!$B$13+F1632</f>
        <v>9.33</v>
      </c>
    </row>
    <row r="1633" spans="1:8" x14ac:dyDescent="0.3">
      <c r="A1633" s="1">
        <v>42735</v>
      </c>
      <c r="B1633" t="s">
        <v>136</v>
      </c>
      <c r="C1633" s="2">
        <v>11.26</v>
      </c>
      <c r="D1633" s="2">
        <v>0</v>
      </c>
      <c r="E1633" s="2">
        <v>0</v>
      </c>
      <c r="F1633" s="2">
        <v>0</v>
      </c>
      <c r="G1633" s="3">
        <f>C1633+D1633+E1633*'disclaimers, notes, CFs'!$B$13+F1633</f>
        <v>11.26</v>
      </c>
    </row>
    <row r="1634" spans="1:8" x14ac:dyDescent="0.3">
      <c r="A1634" s="1">
        <v>42735</v>
      </c>
      <c r="B1634" t="s">
        <v>140</v>
      </c>
      <c r="C1634" s="2">
        <v>10.42</v>
      </c>
      <c r="D1634" s="2">
        <v>2.21</v>
      </c>
      <c r="E1634" s="2">
        <v>0.5</v>
      </c>
      <c r="F1634" s="2">
        <v>0</v>
      </c>
      <c r="G1634" s="3">
        <f>C1634+D1634+E1634*'disclaimers, notes, CFs'!$B$13+F1634</f>
        <v>13.579999999999998</v>
      </c>
    </row>
    <row r="1635" spans="1:8" x14ac:dyDescent="0.3">
      <c r="A1635" s="1">
        <v>42735</v>
      </c>
      <c r="B1635" t="s">
        <v>193</v>
      </c>
      <c r="C1635" s="2">
        <v>0.32</v>
      </c>
      <c r="D1635" s="2">
        <v>0.02</v>
      </c>
      <c r="E1635" s="2">
        <v>0.01</v>
      </c>
      <c r="F1635" s="2">
        <v>0</v>
      </c>
      <c r="G1635" s="3">
        <f>C1635+D1635+E1635*'disclaimers, notes, CFs'!$B$13+F1635</f>
        <v>0.35900000000000004</v>
      </c>
    </row>
    <row r="1636" spans="1:8" x14ac:dyDescent="0.3">
      <c r="A1636" s="1">
        <v>42735</v>
      </c>
      <c r="B1636" t="s">
        <v>103</v>
      </c>
      <c r="C1636" s="2">
        <v>66.239999999999995</v>
      </c>
      <c r="D1636" s="2">
        <v>4.83</v>
      </c>
      <c r="E1636" s="2">
        <v>1.86</v>
      </c>
      <c r="F1636" s="2">
        <v>0</v>
      </c>
      <c r="G1636" s="3">
        <f>C1636+D1636+E1636*'disclaimers, notes, CFs'!$B$13+F1636</f>
        <v>74.603999999999999</v>
      </c>
    </row>
    <row r="1637" spans="1:8" x14ac:dyDescent="0.3">
      <c r="A1637" s="1">
        <v>42735</v>
      </c>
      <c r="B1637" t="s">
        <v>105</v>
      </c>
      <c r="C1637" s="2">
        <v>284.45999999999998</v>
      </c>
      <c r="D1637" s="2">
        <v>1432.76</v>
      </c>
      <c r="E1637" s="2">
        <v>24.01</v>
      </c>
      <c r="F1637" s="2">
        <v>1.52</v>
      </c>
      <c r="G1637" s="3">
        <f>C1637+D1637+E1637*'disclaimers, notes, CFs'!$B$13+F1637</f>
        <v>1764.3589999999999</v>
      </c>
    </row>
    <row r="1638" spans="1:8" x14ac:dyDescent="0.3">
      <c r="A1638" s="1">
        <v>42735</v>
      </c>
      <c r="B1638" t="s">
        <v>194</v>
      </c>
      <c r="C1638" s="2">
        <v>1.54</v>
      </c>
      <c r="D1638" s="2">
        <v>3.37</v>
      </c>
      <c r="E1638" s="2">
        <v>0</v>
      </c>
      <c r="F1638" s="2">
        <v>0</v>
      </c>
      <c r="G1638" s="3">
        <f>C1638+D1638+E1638*'disclaimers, notes, CFs'!$B$13+F1638</f>
        <v>4.91</v>
      </c>
    </row>
    <row r="1639" spans="1:8" x14ac:dyDescent="0.3">
      <c r="A1639" s="1">
        <v>42735</v>
      </c>
      <c r="B1639" t="s">
        <v>147</v>
      </c>
      <c r="C1639" s="2">
        <v>3.35</v>
      </c>
      <c r="D1639" s="2">
        <v>18.670000000000002</v>
      </c>
      <c r="E1639" s="2">
        <v>0.19</v>
      </c>
      <c r="F1639" s="2">
        <v>0</v>
      </c>
      <c r="G1639" s="3">
        <f>C1639+D1639+E1639*'disclaimers, notes, CFs'!$B$13+F1639</f>
        <v>22.381000000000004</v>
      </c>
    </row>
    <row r="1640" spans="1:8" x14ac:dyDescent="0.3">
      <c r="A1640" s="1">
        <v>42735</v>
      </c>
      <c r="B1640" t="s">
        <v>195</v>
      </c>
      <c r="C1640" s="2">
        <v>35.18</v>
      </c>
      <c r="D1640" s="2">
        <v>42.48</v>
      </c>
      <c r="E1640" s="2">
        <v>7.91</v>
      </c>
      <c r="F1640" s="2">
        <v>0</v>
      </c>
      <c r="G1640" s="3">
        <f>C1640+D1640+E1640*'disclaimers, notes, CFs'!$B$13+F1640</f>
        <v>92.688999999999993</v>
      </c>
    </row>
    <row r="1641" spans="1:8" x14ac:dyDescent="0.3">
      <c r="A1641" s="1">
        <v>42735</v>
      </c>
      <c r="B1641" t="s">
        <v>106</v>
      </c>
      <c r="C1641" s="2">
        <v>84.45</v>
      </c>
      <c r="D1641" s="2">
        <v>3.86</v>
      </c>
      <c r="E1641" s="2">
        <v>3.2</v>
      </c>
      <c r="F1641" s="2">
        <v>0</v>
      </c>
      <c r="G1641" s="3">
        <f>C1641+D1641+E1641*'disclaimers, notes, CFs'!$B$13+F1641</f>
        <v>94.39</v>
      </c>
    </row>
    <row r="1642" spans="1:8" x14ac:dyDescent="0.3">
      <c r="A1642" s="1">
        <v>42735</v>
      </c>
      <c r="B1642" t="s">
        <v>196</v>
      </c>
      <c r="C1642" s="2">
        <v>7.98</v>
      </c>
      <c r="D1642" s="2">
        <v>0.3</v>
      </c>
      <c r="E1642" s="2">
        <v>0.05</v>
      </c>
      <c r="F1642" s="2">
        <v>0</v>
      </c>
      <c r="G1642" s="3">
        <f>C1642+D1642+E1642*'disclaimers, notes, CFs'!$B$13+F1642</f>
        <v>8.3750000000000018</v>
      </c>
    </row>
    <row r="1643" spans="1:8" x14ac:dyDescent="0.3">
      <c r="A1643" s="1">
        <v>42735</v>
      </c>
      <c r="B1643" t="s">
        <v>229</v>
      </c>
      <c r="C1643" s="2">
        <v>1.43</v>
      </c>
      <c r="D1643" s="2">
        <v>1.92</v>
      </c>
      <c r="E1643" s="2">
        <v>0.55000000000000004</v>
      </c>
      <c r="F1643" s="2">
        <v>0</v>
      </c>
      <c r="G1643" s="3">
        <f>C1643+D1643+E1643*'disclaimers, notes, CFs'!$B$13+F1643</f>
        <v>4.3949999999999996</v>
      </c>
      <c r="H1643" s="4">
        <v>0.62</v>
      </c>
    </row>
    <row r="1644" spans="1:8" x14ac:dyDescent="0.3">
      <c r="A1644" s="1">
        <v>42735</v>
      </c>
      <c r="B1644" t="s">
        <v>148</v>
      </c>
      <c r="C1644" s="2">
        <v>2.72</v>
      </c>
      <c r="D1644" s="2">
        <v>2.88</v>
      </c>
      <c r="E1644" s="2">
        <v>0</v>
      </c>
      <c r="F1644" s="2">
        <v>0</v>
      </c>
      <c r="G1644" s="3">
        <f>C1644+D1644+E1644*'disclaimers, notes, CFs'!$B$13+F1644</f>
        <v>5.6</v>
      </c>
    </row>
    <row r="1645" spans="1:8" x14ac:dyDescent="0.3">
      <c r="A1645" s="1">
        <v>42735</v>
      </c>
      <c r="B1645" t="s">
        <v>197</v>
      </c>
      <c r="C1645" s="2">
        <v>1.88</v>
      </c>
      <c r="D1645" s="2">
        <v>16.59</v>
      </c>
      <c r="E1645" s="2">
        <v>0.6</v>
      </c>
      <c r="F1645" s="2">
        <v>0</v>
      </c>
      <c r="G1645" s="3">
        <f>C1645+D1645+E1645*'disclaimers, notes, CFs'!$B$13+F1645</f>
        <v>19.61</v>
      </c>
    </row>
    <row r="1646" spans="1:8" x14ac:dyDescent="0.3">
      <c r="A1646" s="1">
        <v>42735</v>
      </c>
      <c r="B1646" t="s">
        <v>107</v>
      </c>
      <c r="C1646" s="2">
        <v>143.63999999999999</v>
      </c>
      <c r="D1646" s="2">
        <v>27.44</v>
      </c>
      <c r="E1646" s="2">
        <v>5.12</v>
      </c>
      <c r="F1646" s="2">
        <v>0</v>
      </c>
      <c r="G1646" s="3">
        <f>C1646+D1646+E1646*'disclaimers, notes, CFs'!$B$13+F1646</f>
        <v>180.80799999999999</v>
      </c>
    </row>
    <row r="1647" spans="1:8" x14ac:dyDescent="0.3">
      <c r="A1647" s="1">
        <v>42735</v>
      </c>
      <c r="B1647" t="s">
        <v>198</v>
      </c>
      <c r="C1647" s="2">
        <v>9.82</v>
      </c>
      <c r="D1647" s="2">
        <v>19.489999999999998</v>
      </c>
      <c r="E1647" s="2">
        <v>6.26</v>
      </c>
      <c r="F1647" s="2">
        <v>0</v>
      </c>
      <c r="G1647" s="3">
        <f>C1647+D1647+E1647*'disclaimers, notes, CFs'!$B$13+F1647</f>
        <v>41.203999999999994</v>
      </c>
    </row>
    <row r="1648" spans="1:8" x14ac:dyDescent="0.3">
      <c r="A1648" s="1">
        <v>42735</v>
      </c>
      <c r="B1648" t="s">
        <v>109</v>
      </c>
      <c r="C1648" s="2">
        <v>55.21</v>
      </c>
      <c r="D1648" s="2">
        <v>5.58</v>
      </c>
      <c r="E1648" s="2">
        <v>1.87</v>
      </c>
      <c r="F1648" s="2">
        <v>0</v>
      </c>
      <c r="G1648" s="3">
        <f>C1648+D1648+E1648*'disclaimers, notes, CFs'!$B$13+F1648</f>
        <v>64.343000000000004</v>
      </c>
    </row>
    <row r="1649" spans="1:8" x14ac:dyDescent="0.3">
      <c r="A1649" s="1">
        <v>42735</v>
      </c>
      <c r="B1649" t="s">
        <v>110</v>
      </c>
      <c r="C1649" s="2">
        <v>69.11</v>
      </c>
      <c r="D1649" s="2">
        <v>1.8</v>
      </c>
      <c r="E1649" s="2">
        <v>1.31</v>
      </c>
      <c r="F1649" s="2">
        <v>0</v>
      </c>
      <c r="G1649" s="3">
        <f>C1649+D1649+E1649*'disclaimers, notes, CFs'!$B$13+F1649</f>
        <v>73.399000000000001</v>
      </c>
    </row>
    <row r="1650" spans="1:8" x14ac:dyDescent="0.3">
      <c r="A1650" s="1">
        <v>42735</v>
      </c>
      <c r="B1650" t="s">
        <v>199</v>
      </c>
      <c r="C1650" s="2">
        <v>14.44</v>
      </c>
      <c r="D1650" s="2">
        <v>0</v>
      </c>
      <c r="E1650" s="2">
        <v>0</v>
      </c>
      <c r="F1650" s="2">
        <v>0</v>
      </c>
      <c r="G1650" s="3">
        <f>C1650+D1650+E1650*'disclaimers, notes, CFs'!$B$13+F1650</f>
        <v>14.44</v>
      </c>
    </row>
    <row r="1651" spans="1:8" x14ac:dyDescent="0.3">
      <c r="A1651" s="1">
        <v>42735</v>
      </c>
      <c r="B1651" t="s">
        <v>117</v>
      </c>
      <c r="C1651" s="2">
        <v>38.18</v>
      </c>
      <c r="D1651" s="2">
        <v>55.63</v>
      </c>
      <c r="E1651" s="2">
        <v>6.91</v>
      </c>
      <c r="F1651" s="2">
        <v>0</v>
      </c>
      <c r="G1651" s="3">
        <f>C1651+D1651+E1651*'disclaimers, notes, CFs'!$B$13+F1651</f>
        <v>106.93900000000001</v>
      </c>
    </row>
    <row r="1652" spans="1:8" x14ac:dyDescent="0.3">
      <c r="A1652" s="1">
        <v>42735</v>
      </c>
      <c r="B1652" t="s">
        <v>200</v>
      </c>
      <c r="C1652" s="2">
        <v>2.78</v>
      </c>
      <c r="D1652" s="2">
        <v>5.95</v>
      </c>
      <c r="E1652" s="2">
        <v>0.79</v>
      </c>
      <c r="F1652" s="2">
        <v>0</v>
      </c>
      <c r="G1652" s="3">
        <f>C1652+D1652+E1652*'disclaimers, notes, CFs'!$B$13+F1652</f>
        <v>10.231</v>
      </c>
    </row>
    <row r="1653" spans="1:8" x14ac:dyDescent="0.3">
      <c r="A1653" s="1">
        <v>42735</v>
      </c>
      <c r="B1653" t="s">
        <v>201</v>
      </c>
      <c r="C1653" s="2">
        <v>12.93</v>
      </c>
      <c r="D1653" s="2">
        <v>1.22</v>
      </c>
      <c r="E1653" s="2">
        <v>0</v>
      </c>
      <c r="F1653" s="2">
        <v>0</v>
      </c>
      <c r="G1653" s="3">
        <f>C1653+D1653+E1653*'disclaimers, notes, CFs'!$B$13+F1653</f>
        <v>14.15</v>
      </c>
    </row>
    <row r="1654" spans="1:8" x14ac:dyDescent="0.3">
      <c r="A1654" s="1">
        <v>42735</v>
      </c>
      <c r="B1654" t="s">
        <v>137</v>
      </c>
      <c r="C1654" s="2">
        <v>104.68</v>
      </c>
      <c r="D1654" s="2">
        <v>213.82</v>
      </c>
      <c r="E1654" s="2">
        <v>39.17</v>
      </c>
      <c r="F1654" s="2">
        <v>17.11</v>
      </c>
      <c r="G1654" s="3">
        <f>C1654+D1654+E1654*'disclaimers, notes, CFs'!$B$13+F1654</f>
        <v>410.03300000000002</v>
      </c>
    </row>
    <row r="1655" spans="1:8" x14ac:dyDescent="0.3">
      <c r="A1655" s="1">
        <v>43100</v>
      </c>
      <c r="B1655" t="s">
        <v>223</v>
      </c>
      <c r="C1655" s="2">
        <v>0</v>
      </c>
      <c r="D1655" s="2">
        <v>54.4</v>
      </c>
      <c r="E1655" s="2">
        <v>0</v>
      </c>
      <c r="F1655" s="2">
        <v>0.63</v>
      </c>
      <c r="G1655" s="3">
        <f>C1655+D1655+E1655*'disclaimers, notes, CFs'!$B$13+F1655</f>
        <v>55.03</v>
      </c>
    </row>
    <row r="1656" spans="1:8" x14ac:dyDescent="0.3">
      <c r="A1656" s="1">
        <v>43100</v>
      </c>
      <c r="B1656" t="s">
        <v>162</v>
      </c>
      <c r="C1656" s="2">
        <v>2.23</v>
      </c>
      <c r="D1656" s="2">
        <v>7.52</v>
      </c>
      <c r="E1656" s="2">
        <v>1.27</v>
      </c>
      <c r="F1656" s="2">
        <v>0</v>
      </c>
      <c r="G1656" s="3">
        <f>C1656+D1656+E1656*'disclaimers, notes, CFs'!$B$13+F1656</f>
        <v>12.163</v>
      </c>
    </row>
    <row r="1657" spans="1:8" x14ac:dyDescent="0.3">
      <c r="A1657" s="1">
        <v>43100</v>
      </c>
      <c r="B1657" t="s">
        <v>163</v>
      </c>
      <c r="C1657" s="2">
        <v>49.17</v>
      </c>
      <c r="D1657" s="2">
        <v>9.9600000000000009</v>
      </c>
      <c r="E1657" s="2">
        <v>0</v>
      </c>
      <c r="F1657" s="2">
        <v>0</v>
      </c>
      <c r="G1657" s="3">
        <f>C1657+D1657+E1657*'disclaimers, notes, CFs'!$B$13+F1657</f>
        <v>59.13</v>
      </c>
    </row>
    <row r="1658" spans="1:8" x14ac:dyDescent="0.3">
      <c r="A1658" s="1">
        <v>43100</v>
      </c>
      <c r="B1658" t="s">
        <v>164</v>
      </c>
      <c r="C1658" s="2">
        <v>0.33</v>
      </c>
      <c r="D1658" s="2">
        <v>1.4</v>
      </c>
      <c r="E1658" s="2">
        <v>0</v>
      </c>
      <c r="F1658" s="2">
        <v>0</v>
      </c>
      <c r="G1658" s="3">
        <f>C1658+D1658+E1658*'disclaimers, notes, CFs'!$B$13+F1658</f>
        <v>1.73</v>
      </c>
    </row>
    <row r="1659" spans="1:8" x14ac:dyDescent="0.3">
      <c r="A1659" s="1">
        <v>43100</v>
      </c>
      <c r="B1659" t="s">
        <v>112</v>
      </c>
      <c r="C1659" s="2">
        <v>83.38</v>
      </c>
      <c r="D1659" s="2">
        <v>2.06</v>
      </c>
      <c r="E1659" s="2">
        <v>0</v>
      </c>
      <c r="F1659" s="2">
        <v>0</v>
      </c>
      <c r="G1659" s="3">
        <f>C1659+D1659+E1659*'disclaimers, notes, CFs'!$B$13+F1659</f>
        <v>85.44</v>
      </c>
    </row>
    <row r="1660" spans="1:8" x14ac:dyDescent="0.3">
      <c r="A1660" s="1">
        <v>43100</v>
      </c>
      <c r="B1660" t="s">
        <v>237</v>
      </c>
      <c r="C1660" s="2">
        <v>7.9</v>
      </c>
      <c r="D1660" s="2">
        <v>1.86</v>
      </c>
      <c r="E1660" s="2">
        <v>0.99</v>
      </c>
      <c r="F1660" s="2">
        <v>0</v>
      </c>
      <c r="G1660" s="3">
        <f>C1660+D1660+E1660*'disclaimers, notes, CFs'!$B$13+F1660</f>
        <v>11.641</v>
      </c>
    </row>
    <row r="1661" spans="1:8" x14ac:dyDescent="0.3">
      <c r="A1661" s="1">
        <v>43100</v>
      </c>
      <c r="B1661" t="s">
        <v>165</v>
      </c>
      <c r="C1661" s="2">
        <v>0.85</v>
      </c>
      <c r="D1661" s="2">
        <v>0.02</v>
      </c>
      <c r="E1661" s="2">
        <v>0.01</v>
      </c>
      <c r="F1661" s="2">
        <v>0</v>
      </c>
      <c r="G1661" s="3">
        <f>C1661+D1661+E1661*'disclaimers, notes, CFs'!$B$13+F1661</f>
        <v>0.88900000000000001</v>
      </c>
      <c r="H1661" s="4">
        <v>0.18</v>
      </c>
    </row>
    <row r="1662" spans="1:8" x14ac:dyDescent="0.3">
      <c r="A1662" s="1">
        <v>43100</v>
      </c>
      <c r="B1662" t="s">
        <v>79</v>
      </c>
      <c r="C1662" s="2">
        <v>62.5</v>
      </c>
      <c r="D1662" s="2">
        <v>4.9000000000000004</v>
      </c>
      <c r="E1662" s="2">
        <v>1.57</v>
      </c>
      <c r="F1662" s="2">
        <v>0</v>
      </c>
      <c r="G1662" s="3">
        <f>C1662+D1662+E1662*'disclaimers, notes, CFs'!$B$13+F1662</f>
        <v>70.38300000000001</v>
      </c>
    </row>
    <row r="1663" spans="1:8" x14ac:dyDescent="0.3">
      <c r="A1663" s="1">
        <v>43100</v>
      </c>
      <c r="B1663" t="s">
        <v>166</v>
      </c>
      <c r="C1663" s="2">
        <v>0.81</v>
      </c>
      <c r="D1663" s="2">
        <v>0</v>
      </c>
      <c r="E1663" s="2">
        <v>0</v>
      </c>
      <c r="F1663" s="2">
        <v>0</v>
      </c>
      <c r="G1663" s="3">
        <f>C1663+D1663+E1663*'disclaimers, notes, CFs'!$B$13+F1663</f>
        <v>0.81</v>
      </c>
    </row>
    <row r="1664" spans="1:8" x14ac:dyDescent="0.3">
      <c r="A1664" s="1">
        <v>43100</v>
      </c>
      <c r="B1664" t="s">
        <v>167</v>
      </c>
      <c r="C1664" s="2">
        <v>1.44</v>
      </c>
      <c r="D1664" s="2">
        <v>0</v>
      </c>
      <c r="E1664" s="2">
        <v>0</v>
      </c>
      <c r="F1664" s="2">
        <v>0</v>
      </c>
      <c r="G1664" s="3">
        <f>C1664+D1664+E1664*'disclaimers, notes, CFs'!$B$13+F1664</f>
        <v>1.44</v>
      </c>
    </row>
    <row r="1665" spans="1:8" x14ac:dyDescent="0.3">
      <c r="A1665" s="1">
        <v>43100</v>
      </c>
      <c r="B1665" t="s">
        <v>168</v>
      </c>
      <c r="C1665" s="2">
        <v>3.17</v>
      </c>
      <c r="D1665" s="2">
        <v>0.2</v>
      </c>
      <c r="E1665" s="2">
        <v>0</v>
      </c>
      <c r="F1665" s="2">
        <v>0</v>
      </c>
      <c r="G1665" s="3">
        <f>C1665+D1665+E1665*'disclaimers, notes, CFs'!$B$13+F1665</f>
        <v>3.37</v>
      </c>
    </row>
    <row r="1666" spans="1:8" x14ac:dyDescent="0.3">
      <c r="A1666" s="1">
        <v>43100</v>
      </c>
      <c r="B1666" t="s">
        <v>130</v>
      </c>
      <c r="C1666" s="2">
        <v>143.38999999999999</v>
      </c>
      <c r="D1666" s="2">
        <v>1.67</v>
      </c>
      <c r="E1666" s="2">
        <v>2.71</v>
      </c>
      <c r="F1666" s="2">
        <v>0</v>
      </c>
      <c r="G1666" s="3">
        <f>C1666+D1666+E1666*'disclaimers, notes, CFs'!$B$13+F1666</f>
        <v>150.20899999999997</v>
      </c>
    </row>
    <row r="1667" spans="1:8" x14ac:dyDescent="0.3">
      <c r="A1667" s="1">
        <v>43100</v>
      </c>
      <c r="B1667" t="s">
        <v>224</v>
      </c>
      <c r="C1667" s="2">
        <v>0</v>
      </c>
      <c r="D1667" s="2">
        <v>17.93</v>
      </c>
      <c r="E1667" s="2">
        <v>0.24</v>
      </c>
      <c r="F1667" s="2">
        <v>0.4</v>
      </c>
      <c r="G1667" s="3">
        <f>C1667+D1667+E1667*'disclaimers, notes, CFs'!$B$13+F1667</f>
        <v>18.785999999999998</v>
      </c>
    </row>
    <row r="1668" spans="1:8" x14ac:dyDescent="0.3">
      <c r="A1668" s="1">
        <v>43100</v>
      </c>
      <c r="B1668" t="s">
        <v>169</v>
      </c>
      <c r="C1668" s="2">
        <v>32.01</v>
      </c>
      <c r="D1668" s="2">
        <v>2.78</v>
      </c>
      <c r="E1668" s="2">
        <v>0.81</v>
      </c>
      <c r="F1668" s="2">
        <v>0</v>
      </c>
      <c r="G1668" s="3">
        <f>C1668+D1668+E1668*'disclaimers, notes, CFs'!$B$13+F1668</f>
        <v>36.329000000000001</v>
      </c>
    </row>
    <row r="1669" spans="1:8" x14ac:dyDescent="0.3">
      <c r="A1669" s="1">
        <v>43100</v>
      </c>
      <c r="B1669" t="s">
        <v>1</v>
      </c>
      <c r="C1669" s="2">
        <v>546.79</v>
      </c>
      <c r="D1669" s="2">
        <v>158.94999999999999</v>
      </c>
      <c r="E1669" s="2">
        <v>16.059999999999999</v>
      </c>
      <c r="F1669" s="2">
        <v>0</v>
      </c>
      <c r="G1669" s="3">
        <f>C1669+D1669+E1669*'disclaimers, notes, CFs'!$B$13+F1669</f>
        <v>736.25400000000002</v>
      </c>
    </row>
    <row r="1670" spans="1:8" x14ac:dyDescent="0.3">
      <c r="A1670" s="1">
        <v>43100</v>
      </c>
      <c r="B1670" t="s">
        <v>80</v>
      </c>
      <c r="C1670" s="2">
        <v>135.96</v>
      </c>
      <c r="D1670" s="2">
        <v>43.58</v>
      </c>
      <c r="E1670" s="2">
        <v>4.7699999999999996</v>
      </c>
      <c r="F1670" s="2">
        <v>0</v>
      </c>
      <c r="G1670" s="3">
        <f>C1670+D1670+E1670*'disclaimers, notes, CFs'!$B$13+F1670</f>
        <v>188.60300000000001</v>
      </c>
    </row>
    <row r="1671" spans="1:8" x14ac:dyDescent="0.3">
      <c r="A1671" s="1">
        <v>43100</v>
      </c>
      <c r="B1671" t="s">
        <v>81</v>
      </c>
      <c r="C1671" s="2">
        <v>12.28</v>
      </c>
      <c r="D1671" s="2">
        <v>5.51</v>
      </c>
      <c r="E1671" s="2">
        <v>0.64</v>
      </c>
      <c r="F1671" s="2">
        <v>0</v>
      </c>
      <c r="G1671" s="3">
        <f>C1671+D1671+E1671*'disclaimers, notes, CFs'!$B$13+F1671</f>
        <v>19.006</v>
      </c>
    </row>
    <row r="1672" spans="1:8" x14ac:dyDescent="0.3">
      <c r="A1672" s="1">
        <v>43100</v>
      </c>
      <c r="B1672" t="s">
        <v>170</v>
      </c>
      <c r="C1672" s="2">
        <v>0.36</v>
      </c>
      <c r="D1672" s="2">
        <v>0</v>
      </c>
      <c r="E1672" s="2">
        <v>0</v>
      </c>
      <c r="F1672" s="2">
        <v>0</v>
      </c>
      <c r="G1672" s="3">
        <f>C1672+D1672+E1672*'disclaimers, notes, CFs'!$B$13+F1672</f>
        <v>0.36</v>
      </c>
      <c r="H1672" s="4">
        <v>0.2</v>
      </c>
    </row>
    <row r="1673" spans="1:8" x14ac:dyDescent="0.3">
      <c r="A1673" s="1">
        <v>43100</v>
      </c>
      <c r="B1673" t="s">
        <v>171</v>
      </c>
      <c r="C1673" s="2">
        <v>0.09</v>
      </c>
      <c r="D1673" s="2">
        <v>0.01</v>
      </c>
      <c r="E1673" s="2">
        <v>0</v>
      </c>
      <c r="F1673" s="2">
        <v>0</v>
      </c>
      <c r="G1673" s="3">
        <f>C1673+D1673+E1673*'disclaimers, notes, CFs'!$B$13+F1673</f>
        <v>9.9999999999999992E-2</v>
      </c>
      <c r="H1673" s="4">
        <v>7.0000000000000007E-2</v>
      </c>
    </row>
    <row r="1674" spans="1:8" x14ac:dyDescent="0.3">
      <c r="A1674" s="1">
        <v>43100</v>
      </c>
      <c r="B1674" t="s">
        <v>141</v>
      </c>
      <c r="C1674" s="2">
        <v>38.44</v>
      </c>
      <c r="D1674" s="2">
        <v>12.67</v>
      </c>
      <c r="E1674" s="2">
        <v>1.17</v>
      </c>
      <c r="F1674" s="2">
        <v>0</v>
      </c>
      <c r="G1674" s="3">
        <f>C1674+D1674+E1674*'disclaimers, notes, CFs'!$B$13+F1674</f>
        <v>53.332999999999998</v>
      </c>
    </row>
    <row r="1675" spans="1:8" x14ac:dyDescent="0.3">
      <c r="A1675" s="1">
        <v>43100</v>
      </c>
      <c r="B1675" t="s">
        <v>234</v>
      </c>
      <c r="C1675" s="2">
        <v>0.71</v>
      </c>
      <c r="D1675" s="2">
        <v>0</v>
      </c>
      <c r="E1675" s="2">
        <v>0</v>
      </c>
      <c r="F1675" s="2">
        <v>0</v>
      </c>
      <c r="G1675" s="3">
        <f>C1675+D1675+E1675*'disclaimers, notes, CFs'!$B$13+F1675</f>
        <v>0.71</v>
      </c>
    </row>
    <row r="1676" spans="1:8" x14ac:dyDescent="0.3">
      <c r="A1676" s="1">
        <v>43100</v>
      </c>
      <c r="B1676" t="s">
        <v>172</v>
      </c>
      <c r="C1676" s="2">
        <v>0.24</v>
      </c>
      <c r="D1676" s="2">
        <v>0.47</v>
      </c>
      <c r="E1676" s="2">
        <v>0.02</v>
      </c>
      <c r="F1676" s="2">
        <v>1.7999999999999999E-2</v>
      </c>
      <c r="G1676" s="3">
        <f>C1676+D1676+E1676*'disclaimers, notes, CFs'!$B$13+F1676</f>
        <v>0.76600000000000001</v>
      </c>
    </row>
    <row r="1677" spans="1:8" x14ac:dyDescent="0.3">
      <c r="A1677" s="1">
        <v>43100</v>
      </c>
      <c r="B1677" t="s">
        <v>173</v>
      </c>
      <c r="C1677" s="2">
        <v>2.94</v>
      </c>
      <c r="D1677" s="2">
        <v>0.94</v>
      </c>
      <c r="E1677" s="2">
        <v>0.19</v>
      </c>
      <c r="F1677" s="2">
        <v>0</v>
      </c>
      <c r="G1677" s="3">
        <f>C1677+D1677+E1677*'disclaimers, notes, CFs'!$B$13+F1677</f>
        <v>4.2409999999999997</v>
      </c>
    </row>
    <row r="1678" spans="1:8" x14ac:dyDescent="0.3">
      <c r="A1678" s="1">
        <v>43100</v>
      </c>
      <c r="B1678" t="s">
        <v>174</v>
      </c>
      <c r="C1678" s="2">
        <v>16.989999999999998</v>
      </c>
      <c r="D1678" s="2">
        <v>11.54</v>
      </c>
      <c r="E1678" s="2">
        <v>3.24</v>
      </c>
      <c r="F1678" s="2">
        <v>0</v>
      </c>
      <c r="G1678" s="3">
        <f>C1678+D1678+E1678*'disclaimers, notes, CFs'!$B$13+F1678</f>
        <v>34.686</v>
      </c>
    </row>
    <row r="1679" spans="1:8" x14ac:dyDescent="0.3">
      <c r="A1679" s="1">
        <v>43100</v>
      </c>
      <c r="B1679" t="s">
        <v>175</v>
      </c>
      <c r="C1679" s="2">
        <v>13.9</v>
      </c>
      <c r="D1679" s="2">
        <v>37.5</v>
      </c>
      <c r="E1679" s="2">
        <v>8.11</v>
      </c>
      <c r="F1679" s="2">
        <v>0</v>
      </c>
      <c r="G1679" s="3">
        <f>C1679+D1679+E1679*'disclaimers, notes, CFs'!$B$13+F1679</f>
        <v>66.808999999999997</v>
      </c>
    </row>
    <row r="1680" spans="1:8" x14ac:dyDescent="0.3">
      <c r="A1680" s="1">
        <v>43100</v>
      </c>
      <c r="B1680" t="s">
        <v>176</v>
      </c>
      <c r="C1680" s="2">
        <v>31.56</v>
      </c>
      <c r="D1680" s="2">
        <v>0</v>
      </c>
      <c r="E1680" s="2">
        <v>0</v>
      </c>
      <c r="F1680" s="2">
        <v>0</v>
      </c>
      <c r="G1680" s="3">
        <f>C1680+D1680+E1680*'disclaimers, notes, CFs'!$B$13+F1680</f>
        <v>31.56</v>
      </c>
    </row>
    <row r="1681" spans="1:8" x14ac:dyDescent="0.3">
      <c r="A1681" s="1">
        <v>43100</v>
      </c>
      <c r="B1681" t="s">
        <v>142</v>
      </c>
      <c r="C1681" s="2">
        <v>147.94</v>
      </c>
      <c r="D1681" s="2">
        <v>0</v>
      </c>
      <c r="E1681" s="2">
        <v>0</v>
      </c>
      <c r="F1681" s="2">
        <v>0</v>
      </c>
      <c r="G1681" s="3">
        <f>C1681+D1681+E1681*'disclaimers, notes, CFs'!$B$13+F1681</f>
        <v>147.94</v>
      </c>
    </row>
    <row r="1682" spans="1:8" x14ac:dyDescent="0.3">
      <c r="A1682" s="1">
        <v>43100</v>
      </c>
      <c r="B1682" t="s">
        <v>177</v>
      </c>
      <c r="C1682" s="2">
        <v>17</v>
      </c>
      <c r="D1682" s="2">
        <v>9.8000000000000007</v>
      </c>
      <c r="E1682" s="2">
        <v>1.45</v>
      </c>
      <c r="F1682" s="2">
        <v>0</v>
      </c>
      <c r="G1682" s="3">
        <f>C1682+D1682+E1682*'disclaimers, notes, CFs'!$B$13+F1682</f>
        <v>29.555</v>
      </c>
    </row>
    <row r="1683" spans="1:8" x14ac:dyDescent="0.3">
      <c r="A1683" s="1">
        <v>43100</v>
      </c>
      <c r="B1683" t="s">
        <v>84</v>
      </c>
      <c r="C1683" s="2">
        <v>379.77</v>
      </c>
      <c r="D1683" s="2">
        <v>23.08</v>
      </c>
      <c r="E1683" s="2">
        <v>2.83</v>
      </c>
      <c r="F1683" s="2">
        <v>0</v>
      </c>
      <c r="G1683" s="3">
        <f>C1683+D1683+E1683*'disclaimers, notes, CFs'!$B$13+F1683</f>
        <v>408.22699999999998</v>
      </c>
    </row>
    <row r="1684" spans="1:8" x14ac:dyDescent="0.3">
      <c r="A1684" s="1">
        <v>43100</v>
      </c>
      <c r="B1684" t="s">
        <v>113</v>
      </c>
      <c r="C1684" s="2">
        <v>62.33</v>
      </c>
      <c r="D1684" s="2">
        <v>86.45</v>
      </c>
      <c r="E1684" s="2">
        <v>11.76</v>
      </c>
      <c r="F1684" s="2">
        <v>0</v>
      </c>
      <c r="G1684" s="3">
        <f>C1684+D1684+E1684*'disclaimers, notes, CFs'!$B$13+F1684</f>
        <v>171.124</v>
      </c>
    </row>
    <row r="1685" spans="1:8" x14ac:dyDescent="0.3">
      <c r="A1685" s="1">
        <v>43100</v>
      </c>
      <c r="B1685" t="s">
        <v>87</v>
      </c>
      <c r="C1685" s="2">
        <v>0.35</v>
      </c>
      <c r="D1685" s="2">
        <v>15.71</v>
      </c>
      <c r="E1685" s="2">
        <v>2.2000000000000002</v>
      </c>
      <c r="F1685" s="2">
        <v>4.47</v>
      </c>
      <c r="G1685" s="3">
        <f>C1685+D1685+E1685*'disclaimers, notes, CFs'!$B$13+F1685</f>
        <v>24.71</v>
      </c>
    </row>
    <row r="1686" spans="1:8" x14ac:dyDescent="0.3">
      <c r="A1686" s="1">
        <v>43100</v>
      </c>
      <c r="B1686" t="s">
        <v>88</v>
      </c>
      <c r="C1686" s="2">
        <v>36.229999999999997</v>
      </c>
      <c r="D1686" s="2">
        <v>6.24</v>
      </c>
      <c r="E1686" s="2">
        <v>1.9</v>
      </c>
      <c r="F1686" s="2">
        <v>0</v>
      </c>
      <c r="G1686" s="3">
        <f>C1686+D1686+E1686*'disclaimers, notes, CFs'!$B$13+F1686</f>
        <v>46.08</v>
      </c>
    </row>
    <row r="1687" spans="1:8" x14ac:dyDescent="0.3">
      <c r="A1687" s="1">
        <v>43100</v>
      </c>
      <c r="B1687" t="s">
        <v>250</v>
      </c>
      <c r="C1687" s="2">
        <v>2.29</v>
      </c>
      <c r="D1687" s="2">
        <v>0.36</v>
      </c>
      <c r="E1687" s="2">
        <v>7.0000000000000007E-2</v>
      </c>
      <c r="F1687" s="2">
        <v>0</v>
      </c>
      <c r="G1687" s="3">
        <f>C1687+D1687+E1687*'disclaimers, notes, CFs'!$B$13+F1687</f>
        <v>2.7829999999999999</v>
      </c>
    </row>
    <row r="1688" spans="1:8" x14ac:dyDescent="0.3">
      <c r="A1688" s="1">
        <v>43100</v>
      </c>
      <c r="B1688" t="s">
        <v>132</v>
      </c>
      <c r="C1688" s="2">
        <v>196.55</v>
      </c>
      <c r="D1688" s="2">
        <v>45.46</v>
      </c>
      <c r="E1688" s="2">
        <v>2.11</v>
      </c>
      <c r="F1688" s="2">
        <v>0</v>
      </c>
      <c r="G1688" s="3">
        <f>C1688+D1688+E1688*'disclaimers, notes, CFs'!$B$13+F1688</f>
        <v>246.01900000000001</v>
      </c>
    </row>
    <row r="1689" spans="1:8" x14ac:dyDescent="0.3">
      <c r="A1689" s="1">
        <v>43100</v>
      </c>
      <c r="B1689" t="s">
        <v>90</v>
      </c>
      <c r="C1689" s="2">
        <v>6.7</v>
      </c>
      <c r="D1689" s="2">
        <v>46.22</v>
      </c>
      <c r="E1689" s="2">
        <v>0</v>
      </c>
      <c r="F1689" s="2">
        <v>0</v>
      </c>
      <c r="G1689" s="3">
        <f>C1689+D1689+E1689*'disclaimers, notes, CFs'!$B$13+F1689</f>
        <v>52.92</v>
      </c>
    </row>
    <row r="1690" spans="1:8" x14ac:dyDescent="0.3">
      <c r="A1690" s="1">
        <v>43100</v>
      </c>
      <c r="B1690" t="s">
        <v>91</v>
      </c>
      <c r="C1690" s="2">
        <v>10.16</v>
      </c>
      <c r="D1690" s="2">
        <v>1.76</v>
      </c>
      <c r="E1690" s="2">
        <v>0.46</v>
      </c>
      <c r="F1690" s="2">
        <v>0</v>
      </c>
      <c r="G1690" s="3">
        <f>C1690+D1690+E1690*'disclaimers, notes, CFs'!$B$13+F1690</f>
        <v>12.794</v>
      </c>
    </row>
    <row r="1691" spans="1:8" x14ac:dyDescent="0.3">
      <c r="A1691" s="1">
        <v>43100</v>
      </c>
      <c r="B1691" t="s">
        <v>178</v>
      </c>
      <c r="C1691" s="2">
        <v>3.15</v>
      </c>
      <c r="D1691" s="2">
        <v>0.86</v>
      </c>
      <c r="E1691" s="2">
        <v>0.3</v>
      </c>
      <c r="F1691" s="2">
        <v>0</v>
      </c>
      <c r="G1691" s="3">
        <f>C1691+D1691+E1691*'disclaimers, notes, CFs'!$B$13+F1691</f>
        <v>4.58</v>
      </c>
    </row>
    <row r="1692" spans="1:8" x14ac:dyDescent="0.3">
      <c r="A1692" s="1">
        <v>43100</v>
      </c>
      <c r="B1692" t="s">
        <v>179</v>
      </c>
      <c r="C1692" s="2">
        <v>0.01</v>
      </c>
      <c r="D1692" s="2">
        <v>0.09</v>
      </c>
      <c r="E1692" s="2">
        <v>0</v>
      </c>
      <c r="F1692" s="2">
        <v>0</v>
      </c>
      <c r="G1692" s="3">
        <f>C1692+D1692+E1692*'disclaimers, notes, CFs'!$B$13+F1692</f>
        <v>9.9999999999999992E-2</v>
      </c>
      <c r="H1692" s="4">
        <v>5.5100000000000003E-2</v>
      </c>
    </row>
    <row r="1693" spans="1:8" x14ac:dyDescent="0.3">
      <c r="A1693" s="1">
        <v>43100</v>
      </c>
      <c r="B1693" t="s">
        <v>180</v>
      </c>
      <c r="C1693" s="2">
        <v>21.76</v>
      </c>
      <c r="D1693" s="2">
        <v>3.86</v>
      </c>
      <c r="E1693" s="2">
        <v>0.75</v>
      </c>
      <c r="F1693" s="2">
        <v>0</v>
      </c>
      <c r="G1693" s="3">
        <f>C1693+D1693+E1693*'disclaimers, notes, CFs'!$B$13+F1693</f>
        <v>27.045000000000002</v>
      </c>
    </row>
    <row r="1694" spans="1:8" x14ac:dyDescent="0.3">
      <c r="A1694" s="1">
        <v>43100</v>
      </c>
      <c r="B1694" t="s">
        <v>225</v>
      </c>
      <c r="C1694" s="2">
        <v>299.67</v>
      </c>
      <c r="D1694" s="2">
        <v>9.1300000000000008</v>
      </c>
      <c r="E1694" s="2">
        <v>4.01</v>
      </c>
      <c r="F1694" s="2">
        <v>0</v>
      </c>
      <c r="G1694" s="3">
        <f>C1694+D1694+E1694*'disclaimers, notes, CFs'!$B$13+F1694</f>
        <v>316.41899999999998</v>
      </c>
    </row>
    <row r="1695" spans="1:8" x14ac:dyDescent="0.3">
      <c r="A1695" s="1">
        <v>43100</v>
      </c>
      <c r="B1695" t="s">
        <v>181</v>
      </c>
      <c r="C1695" s="2">
        <v>10.59</v>
      </c>
      <c r="D1695" s="2">
        <v>0.42</v>
      </c>
      <c r="E1695" s="2">
        <v>0.68</v>
      </c>
      <c r="F1695" s="2">
        <v>0</v>
      </c>
      <c r="G1695" s="3">
        <f>C1695+D1695+E1695*'disclaimers, notes, CFs'!$B$13+F1695</f>
        <v>12.302</v>
      </c>
    </row>
    <row r="1696" spans="1:8" x14ac:dyDescent="0.3">
      <c r="A1696" s="1">
        <v>43100</v>
      </c>
      <c r="B1696" t="s">
        <v>143</v>
      </c>
      <c r="C1696" s="2">
        <v>23.03</v>
      </c>
      <c r="D1696" s="2">
        <v>29.1</v>
      </c>
      <c r="E1696" s="2">
        <v>6.06</v>
      </c>
      <c r="F1696" s="2">
        <v>2.1</v>
      </c>
      <c r="G1696" s="3">
        <f>C1696+D1696+E1696*'disclaimers, notes, CFs'!$B$13+F1696</f>
        <v>65.744</v>
      </c>
    </row>
    <row r="1697" spans="1:7" x14ac:dyDescent="0.3">
      <c r="A1697" s="1">
        <v>43100</v>
      </c>
      <c r="B1697" t="s">
        <v>144</v>
      </c>
      <c r="C1697" s="2">
        <v>31.77</v>
      </c>
      <c r="D1697" s="2">
        <v>97.25</v>
      </c>
      <c r="E1697" s="2">
        <v>10.82</v>
      </c>
      <c r="F1697" s="2">
        <v>0</v>
      </c>
      <c r="G1697" s="3">
        <f>C1697+D1697+E1697*'disclaimers, notes, CFs'!$B$13+F1697</f>
        <v>149.578</v>
      </c>
    </row>
    <row r="1698" spans="1:7" x14ac:dyDescent="0.3">
      <c r="A1698" s="1">
        <v>43100</v>
      </c>
      <c r="B1698" t="s">
        <v>182</v>
      </c>
      <c r="C1698" s="2">
        <v>28.75</v>
      </c>
      <c r="D1698" s="2">
        <v>1.78</v>
      </c>
      <c r="E1698" s="2">
        <v>1.23</v>
      </c>
      <c r="F1698" s="2">
        <v>0</v>
      </c>
      <c r="G1698" s="3">
        <f>C1698+D1698+E1698*'disclaimers, notes, CFs'!$B$13+F1698</f>
        <v>32.867000000000004</v>
      </c>
    </row>
    <row r="1699" spans="1:7" x14ac:dyDescent="0.3">
      <c r="A1699" s="1">
        <v>43100</v>
      </c>
      <c r="B1699" t="s">
        <v>232</v>
      </c>
      <c r="C1699" s="2">
        <v>10.77</v>
      </c>
      <c r="D1699" s="2">
        <v>25.73</v>
      </c>
      <c r="E1699" s="2">
        <v>2.11</v>
      </c>
      <c r="F1699" s="2">
        <v>0</v>
      </c>
      <c r="G1699" s="3">
        <f>C1699+D1699+E1699*'disclaimers, notes, CFs'!$B$13+F1699</f>
        <v>40.509</v>
      </c>
    </row>
    <row r="1700" spans="1:7" x14ac:dyDescent="0.3">
      <c r="A1700" s="1">
        <v>43100</v>
      </c>
      <c r="B1700" t="s">
        <v>183</v>
      </c>
      <c r="C1700" s="2">
        <v>0.48</v>
      </c>
      <c r="D1700" s="2">
        <v>6.63</v>
      </c>
      <c r="E1700" s="2">
        <v>0.62</v>
      </c>
      <c r="F1700" s="2">
        <v>0</v>
      </c>
      <c r="G1700" s="3">
        <f>C1700+D1700+E1700*'disclaimers, notes, CFs'!$B$13+F1700</f>
        <v>8.2880000000000003</v>
      </c>
    </row>
    <row r="1701" spans="1:7" x14ac:dyDescent="0.3">
      <c r="A1701" s="1">
        <v>43100</v>
      </c>
      <c r="B1701" t="s">
        <v>145</v>
      </c>
      <c r="C1701" s="2">
        <v>6.5</v>
      </c>
      <c r="D1701" s="2">
        <v>34.22</v>
      </c>
      <c r="E1701" s="2">
        <v>9.26</v>
      </c>
      <c r="F1701" s="2">
        <v>2.23</v>
      </c>
      <c r="G1701" s="3">
        <f>C1701+D1701+E1701*'disclaimers, notes, CFs'!$B$13+F1701</f>
        <v>60.54399999999999</v>
      </c>
    </row>
    <row r="1702" spans="1:7" x14ac:dyDescent="0.3">
      <c r="A1702" s="1">
        <v>43100</v>
      </c>
      <c r="B1702" t="s">
        <v>184</v>
      </c>
      <c r="C1702" s="2">
        <v>9.0399999999999991</v>
      </c>
      <c r="D1702" s="2">
        <v>4.34</v>
      </c>
      <c r="E1702" s="2">
        <v>1.01</v>
      </c>
      <c r="F1702" s="2">
        <v>0</v>
      </c>
      <c r="G1702" s="3">
        <f>C1702+D1702+E1702*'disclaimers, notes, CFs'!$B$13+F1702</f>
        <v>15.298999999999999</v>
      </c>
    </row>
    <row r="1703" spans="1:7" x14ac:dyDescent="0.3">
      <c r="A1703" s="1">
        <v>43100</v>
      </c>
      <c r="B1703" t="s">
        <v>134</v>
      </c>
      <c r="C1703" s="2">
        <v>31.49</v>
      </c>
      <c r="D1703" s="2">
        <v>23.7</v>
      </c>
      <c r="E1703" s="2">
        <v>6.11</v>
      </c>
      <c r="F1703" s="2">
        <v>0</v>
      </c>
      <c r="G1703" s="3">
        <f>C1703+D1703+E1703*'disclaimers, notes, CFs'!$B$13+F1703</f>
        <v>66.798999999999992</v>
      </c>
    </row>
    <row r="1704" spans="1:7" x14ac:dyDescent="0.3">
      <c r="A1704" s="1">
        <v>43100</v>
      </c>
      <c r="B1704" t="s">
        <v>135</v>
      </c>
      <c r="C1704" s="2">
        <v>93.09</v>
      </c>
      <c r="D1704" s="2">
        <v>12.65</v>
      </c>
      <c r="E1704" s="2">
        <v>1.82</v>
      </c>
      <c r="F1704" s="2">
        <v>0</v>
      </c>
      <c r="G1704" s="3">
        <f>C1704+D1704+E1704*'disclaimers, notes, CFs'!$B$13+F1704</f>
        <v>109.19800000000001</v>
      </c>
    </row>
    <row r="1705" spans="1:7" x14ac:dyDescent="0.3">
      <c r="A1705" s="1">
        <v>43100</v>
      </c>
      <c r="B1705" t="s">
        <v>226</v>
      </c>
      <c r="C1705" s="2">
        <v>7.18</v>
      </c>
      <c r="D1705" s="2">
        <v>0.34</v>
      </c>
      <c r="E1705" s="2">
        <v>0</v>
      </c>
      <c r="F1705" s="2">
        <v>0</v>
      </c>
      <c r="G1705" s="3">
        <f>C1705+D1705+E1705*'disclaimers, notes, CFs'!$B$13+F1705</f>
        <v>7.52</v>
      </c>
    </row>
    <row r="1706" spans="1:7" x14ac:dyDescent="0.3">
      <c r="A1706" s="1">
        <v>43100</v>
      </c>
      <c r="B1706" t="s">
        <v>185</v>
      </c>
      <c r="C1706" s="2">
        <v>0</v>
      </c>
      <c r="D1706" s="2">
        <v>306.73</v>
      </c>
      <c r="E1706" s="2">
        <v>0</v>
      </c>
      <c r="F1706" s="2">
        <v>19.37</v>
      </c>
      <c r="G1706" s="3">
        <f>C1706+D1706+E1706*'disclaimers, notes, CFs'!$B$13+F1706</f>
        <v>326.10000000000002</v>
      </c>
    </row>
    <row r="1707" spans="1:7" x14ac:dyDescent="0.3">
      <c r="A1707" s="1">
        <v>43100</v>
      </c>
      <c r="B1707" t="s">
        <v>94</v>
      </c>
      <c r="C1707" s="2">
        <v>399.82</v>
      </c>
      <c r="D1707" s="2">
        <v>112.96</v>
      </c>
      <c r="E1707" s="2">
        <v>13.25</v>
      </c>
      <c r="F1707" s="2">
        <v>0</v>
      </c>
      <c r="G1707" s="3">
        <f>C1707+D1707+E1707*'disclaimers, notes, CFs'!$B$13+F1707</f>
        <v>537.95499999999993</v>
      </c>
    </row>
    <row r="1708" spans="1:7" x14ac:dyDescent="0.3">
      <c r="A1708" s="1">
        <v>43100</v>
      </c>
      <c r="B1708" t="s">
        <v>114</v>
      </c>
      <c r="C1708" s="2">
        <v>65.88</v>
      </c>
      <c r="D1708" s="2">
        <v>21.4</v>
      </c>
      <c r="E1708" s="2">
        <v>2.2200000000000002</v>
      </c>
      <c r="F1708" s="2">
        <v>0</v>
      </c>
      <c r="G1708" s="3">
        <f>C1708+D1708+E1708*'disclaimers, notes, CFs'!$B$13+F1708</f>
        <v>91.498000000000005</v>
      </c>
    </row>
    <row r="1709" spans="1:7" x14ac:dyDescent="0.3">
      <c r="A1709" s="1">
        <v>43100</v>
      </c>
      <c r="B1709" t="s">
        <v>115</v>
      </c>
      <c r="C1709" s="2">
        <v>26.03</v>
      </c>
      <c r="D1709" s="2">
        <v>0.39</v>
      </c>
      <c r="E1709" s="2">
        <v>0.12</v>
      </c>
      <c r="F1709" s="2">
        <v>0</v>
      </c>
      <c r="G1709" s="3">
        <f>C1709+D1709+E1709*'disclaimers, notes, CFs'!$B$13+F1709</f>
        <v>26.648000000000003</v>
      </c>
    </row>
    <row r="1710" spans="1:7" x14ac:dyDescent="0.3">
      <c r="A1710" s="1">
        <v>43100</v>
      </c>
      <c r="B1710" t="s">
        <v>186</v>
      </c>
      <c r="C1710" s="2">
        <v>0.67</v>
      </c>
      <c r="D1710" s="2">
        <v>0.4</v>
      </c>
      <c r="E1710" s="2">
        <v>0.02</v>
      </c>
      <c r="F1710" s="2">
        <v>0</v>
      </c>
      <c r="G1710" s="3">
        <f>C1710+D1710+E1710*'disclaimers, notes, CFs'!$B$13+F1710</f>
        <v>1.1080000000000001</v>
      </c>
    </row>
    <row r="1711" spans="1:7" x14ac:dyDescent="0.3">
      <c r="A1711" s="1">
        <v>43100</v>
      </c>
      <c r="B1711" t="s">
        <v>187</v>
      </c>
      <c r="C1711" s="2">
        <v>0.79</v>
      </c>
      <c r="D1711" s="2">
        <v>2.65</v>
      </c>
      <c r="E1711" s="2">
        <v>0.05</v>
      </c>
      <c r="F1711" s="2">
        <v>0</v>
      </c>
      <c r="G1711" s="3">
        <f>C1711+D1711+E1711*'disclaimers, notes, CFs'!$B$13+F1711</f>
        <v>3.5350000000000001</v>
      </c>
    </row>
    <row r="1712" spans="1:7" x14ac:dyDescent="0.3">
      <c r="A1712" s="1">
        <v>43100</v>
      </c>
      <c r="B1712" t="s">
        <v>188</v>
      </c>
      <c r="C1712" s="2">
        <v>17.04</v>
      </c>
      <c r="D1712" s="2">
        <v>0.26</v>
      </c>
      <c r="E1712" s="2">
        <v>0</v>
      </c>
      <c r="F1712" s="2">
        <v>0</v>
      </c>
      <c r="G1712" s="3">
        <f>C1712+D1712+E1712*'disclaimers, notes, CFs'!$B$13+F1712</f>
        <v>17.3</v>
      </c>
    </row>
    <row r="1713" spans="1:8" x14ac:dyDescent="0.3">
      <c r="A1713" s="1">
        <v>43100</v>
      </c>
      <c r="B1713" t="s">
        <v>149</v>
      </c>
      <c r="C1713" s="2">
        <v>1.35</v>
      </c>
      <c r="D1713" s="2">
        <v>7.31</v>
      </c>
      <c r="E1713" s="2">
        <v>2.92</v>
      </c>
      <c r="F1713" s="2">
        <v>6.06</v>
      </c>
      <c r="G1713" s="3">
        <f>C1713+D1713+E1713*'disclaimers, notes, CFs'!$B$13+F1713</f>
        <v>20.268000000000001</v>
      </c>
    </row>
    <row r="1714" spans="1:8" x14ac:dyDescent="0.3">
      <c r="A1714" s="1">
        <v>43100</v>
      </c>
      <c r="B1714" t="s">
        <v>189</v>
      </c>
      <c r="C1714" s="2">
        <v>0.16</v>
      </c>
      <c r="D1714" s="2">
        <v>0.22</v>
      </c>
      <c r="E1714" s="2">
        <v>0.05</v>
      </c>
      <c r="F1714" s="2">
        <v>0</v>
      </c>
      <c r="G1714" s="3">
        <f>C1714+D1714+E1714*'disclaimers, notes, CFs'!$B$13+F1714</f>
        <v>0.47499999999999998</v>
      </c>
    </row>
    <row r="1715" spans="1:8" x14ac:dyDescent="0.3">
      <c r="A1715" s="1">
        <v>43100</v>
      </c>
      <c r="B1715" t="s">
        <v>190</v>
      </c>
      <c r="C1715" s="2">
        <v>24.42</v>
      </c>
      <c r="D1715" s="2">
        <v>70.290000000000006</v>
      </c>
      <c r="E1715" s="2">
        <v>7.9</v>
      </c>
      <c r="F1715" s="2">
        <v>0</v>
      </c>
      <c r="G1715" s="3">
        <f>C1715+D1715+E1715*'disclaimers, notes, CFs'!$B$13+F1715</f>
        <v>109.72000000000001</v>
      </c>
    </row>
    <row r="1716" spans="1:8" x14ac:dyDescent="0.3">
      <c r="A1716" s="1">
        <v>43100</v>
      </c>
      <c r="B1716" t="s">
        <v>150</v>
      </c>
      <c r="C1716" s="2">
        <v>2.3199999999999998</v>
      </c>
      <c r="D1716" s="2">
        <v>10.62</v>
      </c>
      <c r="E1716" s="2">
        <v>0</v>
      </c>
      <c r="F1716" s="2">
        <v>0</v>
      </c>
      <c r="G1716" s="3">
        <f>C1716+D1716+E1716*'disclaimers, notes, CFs'!$B$13+F1716</f>
        <v>12.94</v>
      </c>
    </row>
    <row r="1717" spans="1:8" x14ac:dyDescent="0.3">
      <c r="A1717" s="1">
        <v>43100</v>
      </c>
      <c r="B1717" t="s">
        <v>191</v>
      </c>
      <c r="C1717" s="2">
        <v>5.44</v>
      </c>
      <c r="D1717" s="2">
        <v>0.36</v>
      </c>
      <c r="E1717" s="2">
        <v>0.05</v>
      </c>
      <c r="F1717" s="2">
        <v>0</v>
      </c>
      <c r="G1717" s="3">
        <f>C1717+D1717+E1717*'disclaimers, notes, CFs'!$B$13+F1717</f>
        <v>5.8950000000000005</v>
      </c>
    </row>
    <row r="1718" spans="1:8" x14ac:dyDescent="0.3">
      <c r="A1718" s="1">
        <v>43100</v>
      </c>
      <c r="B1718" t="s">
        <v>96</v>
      </c>
      <c r="C1718" s="2">
        <v>5.69</v>
      </c>
      <c r="D1718" s="2">
        <v>145.93</v>
      </c>
      <c r="E1718" s="2">
        <v>10.26</v>
      </c>
      <c r="F1718" s="2">
        <v>29.74</v>
      </c>
      <c r="G1718" s="3">
        <f>C1718+D1718+E1718*'disclaimers, notes, CFs'!$B$13+F1718</f>
        <v>200.85400000000001</v>
      </c>
    </row>
    <row r="1719" spans="1:8" x14ac:dyDescent="0.3">
      <c r="A1719" s="1">
        <v>43100</v>
      </c>
      <c r="B1719" t="s">
        <v>97</v>
      </c>
      <c r="C1719" s="2">
        <v>0.27</v>
      </c>
      <c r="D1719" s="2">
        <v>68.22</v>
      </c>
      <c r="E1719" s="2">
        <v>13.36</v>
      </c>
      <c r="F1719" s="2">
        <v>26.62</v>
      </c>
      <c r="G1719" s="3">
        <f>C1719+D1719+E1719*'disclaimers, notes, CFs'!$B$13+F1719</f>
        <v>120.494</v>
      </c>
    </row>
    <row r="1720" spans="1:8" x14ac:dyDescent="0.3">
      <c r="A1720" s="1">
        <v>43100</v>
      </c>
      <c r="B1720" t="s">
        <v>98</v>
      </c>
      <c r="C1720" s="2">
        <v>306.66000000000003</v>
      </c>
      <c r="D1720" s="2">
        <v>6.63</v>
      </c>
      <c r="E1720" s="2">
        <v>4.75</v>
      </c>
      <c r="F1720" s="2">
        <v>0</v>
      </c>
      <c r="G1720" s="3">
        <f>C1720+D1720+E1720*'disclaimers, notes, CFs'!$B$13+F1720</f>
        <v>322.315</v>
      </c>
    </row>
    <row r="1721" spans="1:8" x14ac:dyDescent="0.3">
      <c r="A1721" s="1">
        <v>43100</v>
      </c>
      <c r="B1721" t="s">
        <v>146</v>
      </c>
      <c r="C1721" s="2">
        <v>0</v>
      </c>
      <c r="D1721" s="2">
        <v>223.97</v>
      </c>
      <c r="E1721" s="2">
        <v>8.68</v>
      </c>
      <c r="F1721" s="2">
        <v>25.92</v>
      </c>
      <c r="G1721" s="3">
        <f>C1721+D1721+E1721*'disclaimers, notes, CFs'!$B$13+F1721</f>
        <v>266.38200000000001</v>
      </c>
    </row>
    <row r="1722" spans="1:8" x14ac:dyDescent="0.3">
      <c r="A1722" s="1">
        <v>43100</v>
      </c>
      <c r="B1722" t="s">
        <v>99</v>
      </c>
      <c r="C1722" s="2">
        <v>577.97</v>
      </c>
      <c r="D1722" s="2">
        <v>82.26</v>
      </c>
      <c r="E1722" s="2">
        <v>23.03</v>
      </c>
      <c r="F1722" s="2">
        <v>0.81</v>
      </c>
      <c r="G1722" s="3">
        <f>C1722+D1722+E1722*'disclaimers, notes, CFs'!$B$13+F1722</f>
        <v>704.79699999999991</v>
      </c>
      <c r="H1722" s="4">
        <v>0.85468690000000003</v>
      </c>
    </row>
    <row r="1723" spans="1:8" x14ac:dyDescent="0.3">
      <c r="A1723" s="1">
        <v>43100</v>
      </c>
      <c r="B1723" t="s">
        <v>100</v>
      </c>
      <c r="C1723" s="2">
        <v>41.14</v>
      </c>
      <c r="D1723" s="2">
        <v>2.16</v>
      </c>
      <c r="E1723" s="2">
        <v>1.0900000000000001</v>
      </c>
      <c r="F1723" s="2">
        <v>0</v>
      </c>
      <c r="G1723" s="3">
        <f>C1723+D1723+E1723*'disclaimers, notes, CFs'!$B$13+F1723</f>
        <v>45.370999999999995</v>
      </c>
    </row>
    <row r="1724" spans="1:8" x14ac:dyDescent="0.3">
      <c r="A1724" s="1">
        <v>43100</v>
      </c>
      <c r="B1724" t="s">
        <v>101</v>
      </c>
      <c r="C1724" s="2">
        <v>37.08</v>
      </c>
      <c r="D1724" s="2">
        <v>4.3899999999999997</v>
      </c>
      <c r="E1724" s="2">
        <v>2.09</v>
      </c>
      <c r="F1724" s="2">
        <v>0</v>
      </c>
      <c r="G1724" s="3">
        <f>C1724+D1724+E1724*'disclaimers, notes, CFs'!$B$13+F1724</f>
        <v>45.440999999999995</v>
      </c>
    </row>
    <row r="1725" spans="1:8" x14ac:dyDescent="0.3">
      <c r="A1725" s="1">
        <v>43100</v>
      </c>
      <c r="B1725" t="s">
        <v>192</v>
      </c>
      <c r="C1725" s="2">
        <v>9.85</v>
      </c>
      <c r="D1725" s="2">
        <v>0</v>
      </c>
      <c r="E1725" s="2">
        <v>0</v>
      </c>
      <c r="F1725" s="2">
        <v>0</v>
      </c>
      <c r="G1725" s="3">
        <f>C1725+D1725+E1725*'disclaimers, notes, CFs'!$B$13+F1725</f>
        <v>9.85</v>
      </c>
    </row>
    <row r="1726" spans="1:8" x14ac:dyDescent="0.3">
      <c r="A1726" s="1">
        <v>43100</v>
      </c>
      <c r="B1726" t="s">
        <v>136</v>
      </c>
      <c r="C1726" s="2">
        <v>11.28</v>
      </c>
      <c r="D1726" s="2">
        <v>0</v>
      </c>
      <c r="E1726" s="2">
        <v>0</v>
      </c>
      <c r="F1726" s="2">
        <v>0</v>
      </c>
      <c r="G1726" s="3">
        <f>C1726+D1726+E1726*'disclaimers, notes, CFs'!$B$13+F1726</f>
        <v>11.28</v>
      </c>
    </row>
    <row r="1727" spans="1:8" x14ac:dyDescent="0.3">
      <c r="A1727" s="1">
        <v>43100</v>
      </c>
      <c r="B1727" t="s">
        <v>140</v>
      </c>
      <c r="C1727" s="2">
        <v>13.63</v>
      </c>
      <c r="D1727" s="2">
        <v>3.02</v>
      </c>
      <c r="E1727" s="2">
        <v>0.59</v>
      </c>
      <c r="F1727" s="2">
        <v>0</v>
      </c>
      <c r="G1727" s="3">
        <f>C1727+D1727+E1727*'disclaimers, notes, CFs'!$B$13+F1727</f>
        <v>17.771000000000001</v>
      </c>
    </row>
    <row r="1728" spans="1:8" x14ac:dyDescent="0.3">
      <c r="A1728" s="1">
        <v>43100</v>
      </c>
      <c r="B1728" t="s">
        <v>193</v>
      </c>
      <c r="C1728" s="2">
        <v>0.39</v>
      </c>
      <c r="D1728" s="2">
        <v>0.03</v>
      </c>
      <c r="E1728" s="2">
        <v>0.01</v>
      </c>
      <c r="F1728" s="2">
        <v>0</v>
      </c>
      <c r="G1728" s="3">
        <f>C1728+D1728+E1728*'disclaimers, notes, CFs'!$B$13+F1728</f>
        <v>0.43900000000000006</v>
      </c>
    </row>
    <row r="1729" spans="1:8" x14ac:dyDescent="0.3">
      <c r="A1729" s="1">
        <v>43100</v>
      </c>
      <c r="B1729" t="s">
        <v>103</v>
      </c>
      <c r="C1729" s="2">
        <v>67.08</v>
      </c>
      <c r="D1729" s="2">
        <v>4.8499999999999996</v>
      </c>
      <c r="E1729" s="2">
        <v>1.85</v>
      </c>
      <c r="F1729" s="2">
        <v>0</v>
      </c>
      <c r="G1729" s="3">
        <f>C1729+D1729+E1729*'disclaimers, notes, CFs'!$B$13+F1729</f>
        <v>75.444999999999993</v>
      </c>
    </row>
    <row r="1730" spans="1:8" x14ac:dyDescent="0.3">
      <c r="A1730" s="1">
        <v>43100</v>
      </c>
      <c r="B1730" t="s">
        <v>228</v>
      </c>
      <c r="C1730" s="2">
        <v>10.74</v>
      </c>
      <c r="D1730" s="2">
        <v>0.72</v>
      </c>
      <c r="E1730" s="2">
        <v>0.14000000000000001</v>
      </c>
      <c r="F1730" s="2">
        <v>0</v>
      </c>
      <c r="G1730" s="3">
        <f>C1730+D1730+E1730*'disclaimers, notes, CFs'!$B$13+F1730</f>
        <v>11.726000000000001</v>
      </c>
    </row>
    <row r="1731" spans="1:8" x14ac:dyDescent="0.3">
      <c r="A1731" s="1">
        <v>43100</v>
      </c>
      <c r="B1731" t="s">
        <v>105</v>
      </c>
      <c r="C1731" s="2">
        <v>283.93</v>
      </c>
      <c r="D1731" s="2">
        <v>1432.76</v>
      </c>
      <c r="E1731" s="2">
        <v>24</v>
      </c>
      <c r="F1731" s="2">
        <v>1.52</v>
      </c>
      <c r="G1731" s="3">
        <f>C1731+D1731+E1731*'disclaimers, notes, CFs'!$B$13+F1731</f>
        <v>1763.81</v>
      </c>
    </row>
    <row r="1732" spans="1:8" x14ac:dyDescent="0.3">
      <c r="A1732" s="1">
        <v>43100</v>
      </c>
      <c r="B1732" t="s">
        <v>194</v>
      </c>
      <c r="C1732" s="2">
        <v>1.68</v>
      </c>
      <c r="D1732" s="2">
        <v>3.71</v>
      </c>
      <c r="E1732" s="2">
        <v>0</v>
      </c>
      <c r="F1732" s="2">
        <v>0</v>
      </c>
      <c r="G1732" s="3">
        <f>C1732+D1732+E1732*'disclaimers, notes, CFs'!$B$13+F1732</f>
        <v>5.39</v>
      </c>
    </row>
    <row r="1733" spans="1:8" x14ac:dyDescent="0.3">
      <c r="A1733" s="1">
        <v>43100</v>
      </c>
      <c r="B1733" t="s">
        <v>147</v>
      </c>
      <c r="C1733" s="2">
        <v>3.36</v>
      </c>
      <c r="D1733" s="2">
        <v>18.73</v>
      </c>
      <c r="E1733" s="2">
        <v>0.19</v>
      </c>
      <c r="F1733" s="2">
        <v>0</v>
      </c>
      <c r="G1733" s="3">
        <f>C1733+D1733+E1733*'disclaimers, notes, CFs'!$B$13+F1733</f>
        <v>22.451000000000001</v>
      </c>
    </row>
    <row r="1734" spans="1:8" x14ac:dyDescent="0.3">
      <c r="A1734" s="1">
        <v>43100</v>
      </c>
      <c r="B1734" t="s">
        <v>195</v>
      </c>
      <c r="C1734" s="2">
        <v>33.21</v>
      </c>
      <c r="D1734" s="2">
        <v>42.95</v>
      </c>
      <c r="E1734" s="2">
        <v>8.3699999999999992</v>
      </c>
      <c r="F1734" s="2">
        <v>0</v>
      </c>
      <c r="G1734" s="3">
        <f>C1734+D1734+E1734*'disclaimers, notes, CFs'!$B$13+F1734</f>
        <v>92.062999999999988</v>
      </c>
    </row>
    <row r="1735" spans="1:8" x14ac:dyDescent="0.3">
      <c r="A1735" s="1">
        <v>43100</v>
      </c>
      <c r="B1735" t="s">
        <v>106</v>
      </c>
      <c r="C1735" s="2">
        <v>83.43</v>
      </c>
      <c r="D1735" s="2">
        <v>3.85</v>
      </c>
      <c r="E1735" s="2">
        <v>3.07</v>
      </c>
      <c r="F1735" s="2">
        <v>0</v>
      </c>
      <c r="G1735" s="3">
        <f>C1735+D1735+E1735*'disclaimers, notes, CFs'!$B$13+F1735</f>
        <v>93.113</v>
      </c>
    </row>
    <row r="1736" spans="1:8" x14ac:dyDescent="0.3">
      <c r="A1736" s="1">
        <v>43100</v>
      </c>
      <c r="B1736" t="s">
        <v>196</v>
      </c>
      <c r="C1736" s="2">
        <v>8.08</v>
      </c>
      <c r="D1736" s="2">
        <v>0.28000000000000003</v>
      </c>
      <c r="E1736" s="2">
        <v>0.04</v>
      </c>
      <c r="F1736" s="2">
        <v>0</v>
      </c>
      <c r="G1736" s="3">
        <f>C1736+D1736+E1736*'disclaimers, notes, CFs'!$B$13+F1736</f>
        <v>8.4359999999999999</v>
      </c>
    </row>
    <row r="1737" spans="1:8" x14ac:dyDescent="0.3">
      <c r="A1737" s="1">
        <v>43100</v>
      </c>
      <c r="B1737" t="s">
        <v>229</v>
      </c>
      <c r="C1737" s="2">
        <v>1.44</v>
      </c>
      <c r="D1737" s="2">
        <v>1.9</v>
      </c>
      <c r="E1737" s="2">
        <v>0.54</v>
      </c>
      <c r="F1737" s="2">
        <v>0</v>
      </c>
      <c r="G1737" s="3">
        <f>C1737+D1737+E1737*'disclaimers, notes, CFs'!$B$13+F1737</f>
        <v>4.3659999999999997</v>
      </c>
      <c r="H1737" s="4">
        <v>0.62</v>
      </c>
    </row>
    <row r="1738" spans="1:8" x14ac:dyDescent="0.3">
      <c r="A1738" s="1">
        <v>43100</v>
      </c>
      <c r="B1738" t="s">
        <v>148</v>
      </c>
      <c r="C1738" s="2">
        <v>2.77</v>
      </c>
      <c r="D1738" s="2">
        <v>2.88</v>
      </c>
      <c r="E1738" s="2">
        <v>0</v>
      </c>
      <c r="F1738" s="2">
        <v>0</v>
      </c>
      <c r="G1738" s="3">
        <f>C1738+D1738+E1738*'disclaimers, notes, CFs'!$B$13+F1738</f>
        <v>5.65</v>
      </c>
    </row>
    <row r="1739" spans="1:8" x14ac:dyDescent="0.3">
      <c r="A1739" s="1">
        <v>43100</v>
      </c>
      <c r="B1739" t="s">
        <v>197</v>
      </c>
      <c r="C1739" s="2">
        <v>1.1599999999999999</v>
      </c>
      <c r="D1739" s="2">
        <v>13.79</v>
      </c>
      <c r="E1739" s="2">
        <v>0.47</v>
      </c>
      <c r="F1739" s="2">
        <v>0</v>
      </c>
      <c r="G1739" s="3">
        <f>C1739+D1739+E1739*'disclaimers, notes, CFs'!$B$13+F1739</f>
        <v>15.843</v>
      </c>
    </row>
    <row r="1740" spans="1:8" x14ac:dyDescent="0.3">
      <c r="A1740" s="1">
        <v>43100</v>
      </c>
      <c r="B1740" t="s">
        <v>107</v>
      </c>
      <c r="C1740" s="2">
        <v>151.93</v>
      </c>
      <c r="D1740" s="2">
        <v>28.51</v>
      </c>
      <c r="E1740" s="2">
        <v>5.36</v>
      </c>
      <c r="F1740" s="2">
        <v>0</v>
      </c>
      <c r="G1740" s="3">
        <f>C1740+D1740+E1740*'disclaimers, notes, CFs'!$B$13+F1740</f>
        <v>190.624</v>
      </c>
    </row>
    <row r="1741" spans="1:8" x14ac:dyDescent="0.3">
      <c r="A1741" s="1">
        <v>43100</v>
      </c>
      <c r="B1741" t="s">
        <v>198</v>
      </c>
      <c r="C1741" s="2">
        <v>10.55</v>
      </c>
      <c r="D1741" s="2">
        <v>21.44</v>
      </c>
      <c r="E1741" s="2">
        <v>6.87</v>
      </c>
      <c r="F1741" s="2">
        <v>0</v>
      </c>
      <c r="G1741" s="3">
        <f>C1741+D1741+E1741*'disclaimers, notes, CFs'!$B$13+F1741</f>
        <v>45.042999999999999</v>
      </c>
    </row>
    <row r="1742" spans="1:8" x14ac:dyDescent="0.3">
      <c r="A1742" s="1">
        <v>43100</v>
      </c>
      <c r="B1742" t="s">
        <v>109</v>
      </c>
      <c r="C1742" s="2">
        <v>56.48</v>
      </c>
      <c r="D1742" s="2">
        <v>6.41</v>
      </c>
      <c r="E1742" s="2">
        <v>2.0699999999999998</v>
      </c>
      <c r="F1742" s="2">
        <v>0</v>
      </c>
      <c r="G1742" s="3">
        <f>C1742+D1742+E1742*'disclaimers, notes, CFs'!$B$13+F1742</f>
        <v>66.822999999999993</v>
      </c>
    </row>
    <row r="1743" spans="1:8" x14ac:dyDescent="0.3">
      <c r="A1743" s="1">
        <v>43100</v>
      </c>
      <c r="B1743" t="s">
        <v>110</v>
      </c>
      <c r="C1743" s="2">
        <v>67.55</v>
      </c>
      <c r="D1743" s="2">
        <v>1.74</v>
      </c>
      <c r="E1743" s="2">
        <v>1.55</v>
      </c>
      <c r="F1743" s="2">
        <v>0</v>
      </c>
      <c r="G1743" s="3">
        <f>C1743+D1743+E1743*'disclaimers, notes, CFs'!$B$13+F1743</f>
        <v>72.234999999999985</v>
      </c>
    </row>
    <row r="1744" spans="1:8" x14ac:dyDescent="0.3">
      <c r="A1744" s="1">
        <v>43100</v>
      </c>
      <c r="B1744" t="s">
        <v>199</v>
      </c>
      <c r="C1744" s="2">
        <v>15.01</v>
      </c>
      <c r="D1744" s="2">
        <v>0</v>
      </c>
      <c r="E1744" s="2">
        <v>0</v>
      </c>
      <c r="F1744" s="2">
        <v>0</v>
      </c>
      <c r="G1744" s="3">
        <f>C1744+D1744+E1744*'disclaimers, notes, CFs'!$B$13+F1744</f>
        <v>15.01</v>
      </c>
    </row>
    <row r="1745" spans="1:8" x14ac:dyDescent="0.3">
      <c r="A1745" s="1">
        <v>43100</v>
      </c>
      <c r="B1745" t="s">
        <v>117</v>
      </c>
      <c r="C1745" s="2">
        <v>40.36</v>
      </c>
      <c r="D1745" s="2">
        <v>58.79</v>
      </c>
      <c r="E1745" s="2">
        <v>6.97</v>
      </c>
      <c r="F1745" s="2">
        <v>0</v>
      </c>
      <c r="G1745" s="3">
        <f>C1745+D1745+E1745*'disclaimers, notes, CFs'!$B$13+F1745</f>
        <v>112.393</v>
      </c>
    </row>
    <row r="1746" spans="1:8" x14ac:dyDescent="0.3">
      <c r="A1746" s="1">
        <v>43100</v>
      </c>
      <c r="B1746" t="s">
        <v>200</v>
      </c>
      <c r="C1746" s="2">
        <v>2.65</v>
      </c>
      <c r="D1746" s="2">
        <v>5.18</v>
      </c>
      <c r="E1746" s="2">
        <v>0.7</v>
      </c>
      <c r="F1746" s="2">
        <v>0</v>
      </c>
      <c r="G1746" s="3">
        <f>C1746+D1746+E1746*'disclaimers, notes, CFs'!$B$13+F1746</f>
        <v>9.16</v>
      </c>
    </row>
    <row r="1747" spans="1:8" x14ac:dyDescent="0.3">
      <c r="A1747" s="1">
        <v>43100</v>
      </c>
      <c r="B1747" t="s">
        <v>201</v>
      </c>
      <c r="C1747" s="2">
        <v>13.01</v>
      </c>
      <c r="D1747" s="2">
        <v>1.21</v>
      </c>
      <c r="E1747" s="2">
        <v>0</v>
      </c>
      <c r="F1747" s="2">
        <v>0</v>
      </c>
      <c r="G1747" s="3">
        <f>C1747+D1747+E1747*'disclaimers, notes, CFs'!$B$13+F1747</f>
        <v>14.219999999999999</v>
      </c>
    </row>
    <row r="1748" spans="1:8" x14ac:dyDescent="0.3">
      <c r="A1748" s="1">
        <v>43100</v>
      </c>
      <c r="B1748" t="s">
        <v>111</v>
      </c>
      <c r="C1748" s="2">
        <v>18.170000000000002</v>
      </c>
      <c r="D1748" s="2">
        <v>0</v>
      </c>
      <c r="E1748" s="2">
        <v>0</v>
      </c>
      <c r="F1748" s="2">
        <v>0</v>
      </c>
      <c r="G1748" s="3">
        <f>C1748+D1748+E1748*'disclaimers, notes, CFs'!$B$13+F1748</f>
        <v>18.170000000000002</v>
      </c>
    </row>
    <row r="1749" spans="1:8" x14ac:dyDescent="0.3">
      <c r="A1749" s="1">
        <v>43100</v>
      </c>
      <c r="B1749" t="s">
        <v>137</v>
      </c>
      <c r="C1749" s="2">
        <v>105.56</v>
      </c>
      <c r="D1749" s="2">
        <v>224.22</v>
      </c>
      <c r="E1749" s="2">
        <v>41.27</v>
      </c>
      <c r="F1749" s="2">
        <v>17.11</v>
      </c>
      <c r="G1749" s="3">
        <f>C1749+D1749+E1749*'disclaimers, notes, CFs'!$B$13+F1749</f>
        <v>425.303</v>
      </c>
    </row>
    <row r="1750" spans="1:8" x14ac:dyDescent="0.3">
      <c r="A1750" s="1">
        <v>43465</v>
      </c>
      <c r="B1750" t="s">
        <v>223</v>
      </c>
      <c r="C1750" s="2">
        <v>0</v>
      </c>
      <c r="D1750" s="2">
        <v>54.4</v>
      </c>
      <c r="E1750" s="2">
        <v>0</v>
      </c>
      <c r="F1750" s="2">
        <v>0.64</v>
      </c>
      <c r="G1750" s="3">
        <f>C1750+D1750+E1750*'disclaimers, notes, CFs'!$B$13+F1750</f>
        <v>55.04</v>
      </c>
    </row>
    <row r="1751" spans="1:8" x14ac:dyDescent="0.3">
      <c r="A1751" s="1">
        <v>43465</v>
      </c>
      <c r="B1751" t="s">
        <v>162</v>
      </c>
      <c r="C1751" s="2">
        <v>2.3199999999999998</v>
      </c>
      <c r="D1751" s="2">
        <v>9.15</v>
      </c>
      <c r="E1751" s="2">
        <v>1.42</v>
      </c>
      <c r="F1751" s="2">
        <v>0</v>
      </c>
      <c r="G1751" s="3">
        <f>C1751+D1751+E1751*'disclaimers, notes, CFs'!$B$13+F1751</f>
        <v>14.168000000000001</v>
      </c>
    </row>
    <row r="1752" spans="1:8" x14ac:dyDescent="0.3">
      <c r="A1752" s="1">
        <v>43465</v>
      </c>
      <c r="B1752" t="s">
        <v>163</v>
      </c>
      <c r="C1752" s="2">
        <v>50.34</v>
      </c>
      <c r="D1752" s="2">
        <v>10.34</v>
      </c>
      <c r="E1752" s="2">
        <v>0</v>
      </c>
      <c r="F1752" s="2">
        <v>0</v>
      </c>
      <c r="G1752" s="3">
        <f>C1752+D1752+E1752*'disclaimers, notes, CFs'!$B$13+F1752</f>
        <v>60.680000000000007</v>
      </c>
    </row>
    <row r="1753" spans="1:8" x14ac:dyDescent="0.3">
      <c r="A1753" s="1">
        <v>43465</v>
      </c>
      <c r="B1753" t="s">
        <v>164</v>
      </c>
      <c r="C1753" s="2">
        <v>0.34</v>
      </c>
      <c r="D1753" s="2">
        <v>1.32</v>
      </c>
      <c r="E1753" s="2">
        <v>0</v>
      </c>
      <c r="F1753" s="2">
        <v>0</v>
      </c>
      <c r="G1753" s="3">
        <f>C1753+D1753+E1753*'disclaimers, notes, CFs'!$B$13+F1753</f>
        <v>1.6600000000000001</v>
      </c>
    </row>
    <row r="1754" spans="1:8" x14ac:dyDescent="0.3">
      <c r="A1754" s="1">
        <v>43465</v>
      </c>
      <c r="B1754" t="s">
        <v>112</v>
      </c>
      <c r="C1754" s="2">
        <v>83.73</v>
      </c>
      <c r="D1754" s="2">
        <v>1.96</v>
      </c>
      <c r="E1754" s="2">
        <v>0</v>
      </c>
      <c r="F1754" s="2">
        <v>0</v>
      </c>
      <c r="G1754" s="3">
        <f>C1754+D1754+E1754*'disclaimers, notes, CFs'!$B$13+F1754</f>
        <v>85.69</v>
      </c>
    </row>
    <row r="1755" spans="1:8" x14ac:dyDescent="0.3">
      <c r="A1755" s="1">
        <v>43465</v>
      </c>
      <c r="B1755" t="s">
        <v>237</v>
      </c>
      <c r="C1755" s="2">
        <v>7.97</v>
      </c>
      <c r="D1755" s="2">
        <v>1.87</v>
      </c>
      <c r="E1755" s="2">
        <v>0.97</v>
      </c>
      <c r="F1755" s="2">
        <v>0</v>
      </c>
      <c r="G1755" s="3">
        <f>C1755+D1755+E1755*'disclaimers, notes, CFs'!$B$13+F1755</f>
        <v>11.683</v>
      </c>
    </row>
    <row r="1756" spans="1:8" x14ac:dyDescent="0.3">
      <c r="A1756" s="1">
        <v>43465</v>
      </c>
      <c r="B1756" t="s">
        <v>165</v>
      </c>
      <c r="C1756" s="2">
        <v>0.9</v>
      </c>
      <c r="D1756" s="2">
        <v>0</v>
      </c>
      <c r="E1756" s="2">
        <v>0</v>
      </c>
      <c r="F1756" s="2">
        <v>0</v>
      </c>
      <c r="G1756" s="3">
        <f>C1756+D1756+E1756*'disclaimers, notes, CFs'!$B$13+F1756</f>
        <v>0.9</v>
      </c>
      <c r="H1756" s="4">
        <v>0.18</v>
      </c>
    </row>
    <row r="1757" spans="1:8" x14ac:dyDescent="0.3">
      <c r="A1757" s="1">
        <v>43465</v>
      </c>
      <c r="B1757" t="s">
        <v>79</v>
      </c>
      <c r="C1757" s="2">
        <v>62.42</v>
      </c>
      <c r="D1757" s="2">
        <v>4.62</v>
      </c>
      <c r="E1757" s="2">
        <v>1.48</v>
      </c>
      <c r="F1757" s="2">
        <v>0</v>
      </c>
      <c r="G1757" s="3">
        <f>C1757+D1757+E1757*'disclaimers, notes, CFs'!$B$13+F1757</f>
        <v>69.852000000000004</v>
      </c>
    </row>
    <row r="1758" spans="1:8" x14ac:dyDescent="0.3">
      <c r="A1758" s="1">
        <v>43465</v>
      </c>
      <c r="B1758" t="s">
        <v>167</v>
      </c>
      <c r="C1758" s="2">
        <v>1.25</v>
      </c>
      <c r="D1758" s="2">
        <v>0.86</v>
      </c>
      <c r="E1758" s="2">
        <v>0.09</v>
      </c>
      <c r="F1758" s="2">
        <v>0</v>
      </c>
      <c r="G1758" s="3">
        <f>C1758+D1758+E1758*'disclaimers, notes, CFs'!$B$13+F1758</f>
        <v>2.2809999999999997</v>
      </c>
    </row>
    <row r="1759" spans="1:8" x14ac:dyDescent="0.3">
      <c r="A1759" s="1">
        <v>43465</v>
      </c>
      <c r="B1759" t="s">
        <v>168</v>
      </c>
      <c r="C1759" s="2">
        <v>2.78</v>
      </c>
      <c r="D1759" s="2">
        <v>0.21</v>
      </c>
      <c r="E1759" s="2">
        <v>0</v>
      </c>
      <c r="F1759" s="2">
        <v>0</v>
      </c>
      <c r="G1759" s="3">
        <f>C1759+D1759+E1759*'disclaimers, notes, CFs'!$B$13+F1759</f>
        <v>2.9899999999999998</v>
      </c>
    </row>
    <row r="1760" spans="1:8" x14ac:dyDescent="0.3">
      <c r="A1760" s="1">
        <v>43465</v>
      </c>
      <c r="B1760" t="s">
        <v>130</v>
      </c>
      <c r="C1760" s="2">
        <v>143.24</v>
      </c>
      <c r="D1760" s="2">
        <v>1.67</v>
      </c>
      <c r="E1760" s="2">
        <v>2.79</v>
      </c>
      <c r="F1760" s="2">
        <v>0</v>
      </c>
      <c r="G1760" s="3">
        <f>C1760+D1760+E1760*'disclaimers, notes, CFs'!$B$13+F1760</f>
        <v>150.21099999999998</v>
      </c>
    </row>
    <row r="1761" spans="1:8" x14ac:dyDescent="0.3">
      <c r="A1761" s="1">
        <v>43465</v>
      </c>
      <c r="B1761" t="s">
        <v>224</v>
      </c>
      <c r="C1761" s="2">
        <v>0</v>
      </c>
      <c r="D1761" s="2">
        <v>17.93</v>
      </c>
      <c r="E1761" s="2">
        <v>0.24</v>
      </c>
      <c r="F1761" s="2">
        <v>0.4</v>
      </c>
      <c r="G1761" s="3">
        <f>C1761+D1761+E1761*'disclaimers, notes, CFs'!$B$13+F1761</f>
        <v>18.785999999999998</v>
      </c>
    </row>
    <row r="1762" spans="1:8" x14ac:dyDescent="0.3">
      <c r="A1762" s="1">
        <v>43465</v>
      </c>
      <c r="B1762" t="s">
        <v>169</v>
      </c>
      <c r="C1762" s="2">
        <v>39.47</v>
      </c>
      <c r="D1762" s="2">
        <v>3.79</v>
      </c>
      <c r="E1762" s="2">
        <v>0.93</v>
      </c>
      <c r="F1762" s="2">
        <v>0</v>
      </c>
      <c r="G1762" s="3">
        <f>C1762+D1762+E1762*'disclaimers, notes, CFs'!$B$13+F1762</f>
        <v>45.027000000000001</v>
      </c>
    </row>
    <row r="1763" spans="1:8" x14ac:dyDescent="0.3">
      <c r="A1763" s="1">
        <v>43465</v>
      </c>
      <c r="B1763" t="s">
        <v>1</v>
      </c>
      <c r="C1763" s="2">
        <v>551.12</v>
      </c>
      <c r="D1763" s="2">
        <v>157.97</v>
      </c>
      <c r="E1763" s="2">
        <v>15.97</v>
      </c>
      <c r="F1763" s="2">
        <v>0</v>
      </c>
      <c r="G1763" s="3">
        <f>C1763+D1763+E1763*'disclaimers, notes, CFs'!$B$13+F1763</f>
        <v>739.43299999999999</v>
      </c>
    </row>
    <row r="1764" spans="1:8" x14ac:dyDescent="0.3">
      <c r="A1764" s="1">
        <v>43465</v>
      </c>
      <c r="B1764" t="s">
        <v>80</v>
      </c>
      <c r="C1764" s="2">
        <v>137.44999999999999</v>
      </c>
      <c r="D1764" s="2">
        <v>43.94</v>
      </c>
      <c r="E1764" s="2">
        <v>4.8099999999999996</v>
      </c>
      <c r="F1764" s="2">
        <v>0</v>
      </c>
      <c r="G1764" s="3">
        <f>C1764+D1764+E1764*'disclaimers, notes, CFs'!$B$13+F1764</f>
        <v>190.529</v>
      </c>
    </row>
    <row r="1765" spans="1:8" x14ac:dyDescent="0.3">
      <c r="A1765" s="1">
        <v>43465</v>
      </c>
      <c r="B1765" t="s">
        <v>81</v>
      </c>
      <c r="C1765" s="2">
        <v>12.41</v>
      </c>
      <c r="D1765" s="2">
        <v>5.53</v>
      </c>
      <c r="E1765" s="2">
        <v>0.65</v>
      </c>
      <c r="F1765" s="2">
        <v>0</v>
      </c>
      <c r="G1765" s="3">
        <f>C1765+D1765+E1765*'disclaimers, notes, CFs'!$B$13+F1765</f>
        <v>19.175000000000001</v>
      </c>
    </row>
    <row r="1766" spans="1:8" x14ac:dyDescent="0.3">
      <c r="A1766" s="1">
        <v>43465</v>
      </c>
      <c r="B1766" t="s">
        <v>170</v>
      </c>
      <c r="C1766" s="2">
        <v>0.36</v>
      </c>
      <c r="D1766" s="2">
        <v>0</v>
      </c>
      <c r="E1766" s="2">
        <v>0</v>
      </c>
      <c r="F1766" s="2">
        <v>0</v>
      </c>
      <c r="G1766" s="3">
        <f>C1766+D1766+E1766*'disclaimers, notes, CFs'!$B$13+F1766</f>
        <v>0.36</v>
      </c>
      <c r="H1766" s="4">
        <v>0.2</v>
      </c>
    </row>
    <row r="1767" spans="1:8" x14ac:dyDescent="0.3">
      <c r="A1767" s="1">
        <v>43465</v>
      </c>
      <c r="B1767" t="s">
        <v>239</v>
      </c>
      <c r="C1767" s="2">
        <v>10.9</v>
      </c>
      <c r="D1767" s="2">
        <v>3.38</v>
      </c>
      <c r="E1767" s="2">
        <v>0.56999999999999995</v>
      </c>
      <c r="F1767" s="2">
        <v>0</v>
      </c>
      <c r="G1767" s="3">
        <f>C1767+D1767+E1767*'disclaimers, notes, CFs'!$B$13+F1767</f>
        <v>15.363000000000001</v>
      </c>
    </row>
    <row r="1768" spans="1:8" x14ac:dyDescent="0.3">
      <c r="A1768" s="1">
        <v>43465</v>
      </c>
      <c r="B1768" t="s">
        <v>171</v>
      </c>
      <c r="C1768" s="2">
        <v>0.08</v>
      </c>
      <c r="D1768" s="2">
        <v>0</v>
      </c>
      <c r="E1768" s="2">
        <v>0</v>
      </c>
      <c r="F1768" s="2">
        <v>0</v>
      </c>
      <c r="G1768" s="3">
        <f>C1768+D1768+E1768*'disclaimers, notes, CFs'!$B$13+F1768</f>
        <v>0.08</v>
      </c>
      <c r="H1768" s="4">
        <v>7.0000000000000007E-2</v>
      </c>
    </row>
    <row r="1769" spans="1:8" x14ac:dyDescent="0.3">
      <c r="A1769" s="1">
        <v>43465</v>
      </c>
      <c r="B1769" t="s">
        <v>141</v>
      </c>
      <c r="C1769" s="2">
        <v>42.26</v>
      </c>
      <c r="D1769" s="2">
        <v>17.52</v>
      </c>
      <c r="E1769" s="2">
        <v>1.74</v>
      </c>
      <c r="F1769" s="2">
        <v>0</v>
      </c>
      <c r="G1769" s="3">
        <f>C1769+D1769+E1769*'disclaimers, notes, CFs'!$B$13+F1769</f>
        <v>63.085999999999999</v>
      </c>
    </row>
    <row r="1770" spans="1:8" x14ac:dyDescent="0.3">
      <c r="A1770" s="1">
        <v>43465</v>
      </c>
      <c r="B1770" t="s">
        <v>234</v>
      </c>
      <c r="C1770" s="2">
        <v>0.7</v>
      </c>
      <c r="D1770" s="2">
        <v>0</v>
      </c>
      <c r="E1770" s="2">
        <v>0</v>
      </c>
      <c r="F1770" s="2">
        <v>0</v>
      </c>
      <c r="G1770" s="3">
        <f>C1770+D1770+E1770*'disclaimers, notes, CFs'!$B$13+F1770</f>
        <v>0.7</v>
      </c>
    </row>
    <row r="1771" spans="1:8" x14ac:dyDescent="0.3">
      <c r="A1771" s="1">
        <v>43465</v>
      </c>
      <c r="B1771" t="s">
        <v>173</v>
      </c>
      <c r="C1771" s="2">
        <v>2.93</v>
      </c>
      <c r="D1771" s="2">
        <v>0.92</v>
      </c>
      <c r="E1771" s="2">
        <v>0.19</v>
      </c>
      <c r="F1771" s="2">
        <v>0</v>
      </c>
      <c r="G1771" s="3">
        <f>C1771+D1771+E1771*'disclaimers, notes, CFs'!$B$13+F1771</f>
        <v>4.2110000000000003</v>
      </c>
    </row>
    <row r="1772" spans="1:8" x14ac:dyDescent="0.3">
      <c r="A1772" s="1">
        <v>43465</v>
      </c>
      <c r="B1772" t="s">
        <v>174</v>
      </c>
      <c r="C1772" s="2">
        <v>13.93</v>
      </c>
      <c r="D1772" s="2">
        <v>13.31</v>
      </c>
      <c r="E1772" s="2">
        <v>2.25</v>
      </c>
      <c r="F1772" s="2">
        <v>0</v>
      </c>
      <c r="G1772" s="3">
        <f>C1772+D1772+E1772*'disclaimers, notes, CFs'!$B$13+F1772</f>
        <v>31.515000000000001</v>
      </c>
    </row>
    <row r="1773" spans="1:8" x14ac:dyDescent="0.3">
      <c r="A1773" s="1">
        <v>43465</v>
      </c>
      <c r="B1773" t="s">
        <v>175</v>
      </c>
      <c r="C1773" s="2">
        <v>14</v>
      </c>
      <c r="D1773" s="2">
        <v>38.18</v>
      </c>
      <c r="E1773" s="2">
        <v>9.25</v>
      </c>
      <c r="F1773" s="2">
        <v>0</v>
      </c>
      <c r="G1773" s="3">
        <f>C1773+D1773+E1773*'disclaimers, notes, CFs'!$B$13+F1773</f>
        <v>69.754999999999995</v>
      </c>
    </row>
    <row r="1774" spans="1:8" x14ac:dyDescent="0.3">
      <c r="A1774" s="1">
        <v>43465</v>
      </c>
      <c r="B1774" t="s">
        <v>176</v>
      </c>
      <c r="C1774" s="2">
        <v>31.45</v>
      </c>
      <c r="D1774" s="2">
        <v>0</v>
      </c>
      <c r="E1774" s="2">
        <v>0</v>
      </c>
      <c r="F1774" s="2">
        <v>0</v>
      </c>
      <c r="G1774" s="3">
        <f>C1774+D1774+E1774*'disclaimers, notes, CFs'!$B$13+F1774</f>
        <v>31.45</v>
      </c>
    </row>
    <row r="1775" spans="1:8" x14ac:dyDescent="0.3">
      <c r="A1775" s="1">
        <v>43465</v>
      </c>
      <c r="B1775" t="s">
        <v>142</v>
      </c>
      <c r="C1775" s="2">
        <v>148.79</v>
      </c>
      <c r="D1775" s="2">
        <v>0</v>
      </c>
      <c r="E1775" s="2">
        <v>0</v>
      </c>
      <c r="F1775" s="2">
        <v>0</v>
      </c>
      <c r="G1775" s="3">
        <f>C1775+D1775+E1775*'disclaimers, notes, CFs'!$B$13+F1775</f>
        <v>148.79</v>
      </c>
    </row>
    <row r="1776" spans="1:8" x14ac:dyDescent="0.3">
      <c r="A1776" s="1">
        <v>43465</v>
      </c>
      <c r="B1776" t="s">
        <v>177</v>
      </c>
      <c r="C1776" s="2">
        <v>20.65</v>
      </c>
      <c r="D1776" s="2">
        <v>15.46</v>
      </c>
      <c r="E1776" s="2">
        <v>1.8</v>
      </c>
      <c r="F1776" s="2">
        <v>0</v>
      </c>
      <c r="G1776" s="3">
        <f>C1776+D1776+E1776*'disclaimers, notes, CFs'!$B$13+F1776</f>
        <v>39.53</v>
      </c>
    </row>
    <row r="1777" spans="1:8" x14ac:dyDescent="0.3">
      <c r="A1777" s="1">
        <v>43465</v>
      </c>
      <c r="B1777" t="s">
        <v>84</v>
      </c>
      <c r="C1777" s="2">
        <v>384</v>
      </c>
      <c r="D1777" s="2">
        <v>23.08</v>
      </c>
      <c r="E1777" s="2">
        <v>2.83</v>
      </c>
      <c r="F1777" s="2">
        <v>0</v>
      </c>
      <c r="G1777" s="3">
        <f>C1777+D1777+E1777*'disclaimers, notes, CFs'!$B$13+F1777</f>
        <v>412.45699999999999</v>
      </c>
    </row>
    <row r="1778" spans="1:8" x14ac:dyDescent="0.3">
      <c r="A1778" s="1">
        <v>43465</v>
      </c>
      <c r="B1778" t="s">
        <v>113</v>
      </c>
      <c r="C1778" s="2">
        <v>62.25</v>
      </c>
      <c r="D1778" s="2">
        <v>84.47</v>
      </c>
      <c r="E1778" s="2">
        <v>11.15</v>
      </c>
      <c r="F1778" s="2">
        <v>0</v>
      </c>
      <c r="G1778" s="3">
        <f>C1778+D1778+E1778*'disclaimers, notes, CFs'!$B$13+F1778</f>
        <v>167.905</v>
      </c>
    </row>
    <row r="1779" spans="1:8" x14ac:dyDescent="0.3">
      <c r="A1779" s="1">
        <v>43465</v>
      </c>
      <c r="B1779" t="s">
        <v>87</v>
      </c>
      <c r="C1779" s="2">
        <v>0.33</v>
      </c>
      <c r="D1779" s="2">
        <v>15.76</v>
      </c>
      <c r="E1779" s="2">
        <v>2.2000000000000002</v>
      </c>
      <c r="F1779" s="2">
        <v>4.47</v>
      </c>
      <c r="G1779" s="3">
        <f>C1779+D1779+E1779*'disclaimers, notes, CFs'!$B$13+F1779</f>
        <v>24.74</v>
      </c>
    </row>
    <row r="1780" spans="1:8" x14ac:dyDescent="0.3">
      <c r="A1780" s="1">
        <v>43465</v>
      </c>
      <c r="B1780" t="s">
        <v>88</v>
      </c>
      <c r="C1780" s="2">
        <v>36.229999999999997</v>
      </c>
      <c r="D1780" s="2">
        <v>6.24</v>
      </c>
      <c r="E1780" s="2">
        <v>1.6</v>
      </c>
      <c r="F1780" s="2">
        <v>0</v>
      </c>
      <c r="G1780" s="3">
        <f>C1780+D1780+E1780*'disclaimers, notes, CFs'!$B$13+F1780</f>
        <v>45.51</v>
      </c>
    </row>
    <row r="1781" spans="1:8" x14ac:dyDescent="0.3">
      <c r="A1781" s="1">
        <v>43465</v>
      </c>
      <c r="B1781" t="s">
        <v>250</v>
      </c>
      <c r="C1781" s="2">
        <v>2.29</v>
      </c>
      <c r="D1781" s="2">
        <v>0.36</v>
      </c>
      <c r="E1781" s="2">
        <v>0.06</v>
      </c>
      <c r="F1781" s="2">
        <v>0</v>
      </c>
      <c r="G1781" s="3">
        <f>C1781+D1781+E1781*'disclaimers, notes, CFs'!$B$13+F1781</f>
        <v>2.7639999999999998</v>
      </c>
    </row>
    <row r="1782" spans="1:8" x14ac:dyDescent="0.3">
      <c r="A1782" s="1">
        <v>43465</v>
      </c>
      <c r="B1782" t="s">
        <v>132</v>
      </c>
      <c r="C1782" s="2">
        <v>196.55</v>
      </c>
      <c r="D1782" s="2">
        <v>46.33</v>
      </c>
      <c r="E1782" s="2">
        <v>2</v>
      </c>
      <c r="F1782" s="2">
        <v>0</v>
      </c>
      <c r="G1782" s="3">
        <f>C1782+D1782+E1782*'disclaimers, notes, CFs'!$B$13+F1782</f>
        <v>246.68</v>
      </c>
    </row>
    <row r="1783" spans="1:8" x14ac:dyDescent="0.3">
      <c r="A1783" s="1">
        <v>43465</v>
      </c>
      <c r="B1783" t="s">
        <v>90</v>
      </c>
      <c r="C1783" s="2">
        <v>6.68</v>
      </c>
      <c r="D1783" s="2">
        <v>46.17</v>
      </c>
      <c r="E1783" s="2">
        <v>0</v>
      </c>
      <c r="F1783" s="2">
        <v>0</v>
      </c>
      <c r="G1783" s="3">
        <f>C1783+D1783+E1783*'disclaimers, notes, CFs'!$B$13+F1783</f>
        <v>52.85</v>
      </c>
    </row>
    <row r="1784" spans="1:8" x14ac:dyDescent="0.3">
      <c r="A1784" s="1">
        <v>43465</v>
      </c>
      <c r="B1784" t="s">
        <v>91</v>
      </c>
      <c r="C1784" s="2">
        <v>10.19</v>
      </c>
      <c r="D1784" s="2">
        <v>1.75</v>
      </c>
      <c r="E1784" s="2">
        <v>0.46</v>
      </c>
      <c r="F1784" s="2">
        <v>0</v>
      </c>
      <c r="G1784" s="3">
        <f>C1784+D1784+E1784*'disclaimers, notes, CFs'!$B$13+F1784</f>
        <v>12.814</v>
      </c>
    </row>
    <row r="1785" spans="1:8" x14ac:dyDescent="0.3">
      <c r="A1785" s="1">
        <v>43465</v>
      </c>
      <c r="B1785" t="s">
        <v>178</v>
      </c>
      <c r="C1785" s="2">
        <v>3.15</v>
      </c>
      <c r="D1785" s="2">
        <v>0.86</v>
      </c>
      <c r="E1785" s="2">
        <v>0.3</v>
      </c>
      <c r="F1785" s="2">
        <v>0</v>
      </c>
      <c r="G1785" s="3">
        <f>C1785+D1785+E1785*'disclaimers, notes, CFs'!$B$13+F1785</f>
        <v>4.58</v>
      </c>
    </row>
    <row r="1786" spans="1:8" x14ac:dyDescent="0.3">
      <c r="A1786" s="1">
        <v>43465</v>
      </c>
      <c r="B1786" t="s">
        <v>179</v>
      </c>
      <c r="C1786" s="2">
        <v>0.01</v>
      </c>
      <c r="D1786" s="2">
        <v>0.09</v>
      </c>
      <c r="E1786" s="2">
        <v>0</v>
      </c>
      <c r="F1786" s="2">
        <v>0</v>
      </c>
      <c r="G1786" s="3">
        <f>C1786+D1786+E1786*'disclaimers, notes, CFs'!$B$13+F1786</f>
        <v>9.9999999999999992E-2</v>
      </c>
      <c r="H1786" s="4">
        <v>5.5100000000000003E-2</v>
      </c>
    </row>
    <row r="1787" spans="1:8" x14ac:dyDescent="0.3">
      <c r="A1787" s="1">
        <v>43465</v>
      </c>
      <c r="B1787" t="s">
        <v>180</v>
      </c>
      <c r="C1787" s="2">
        <v>23.65</v>
      </c>
      <c r="D1787" s="2">
        <v>4.18</v>
      </c>
      <c r="E1787" s="2">
        <v>0.66</v>
      </c>
      <c r="F1787" s="2">
        <v>0</v>
      </c>
      <c r="G1787" s="3">
        <f>C1787+D1787+E1787*'disclaimers, notes, CFs'!$B$13+F1787</f>
        <v>29.084</v>
      </c>
    </row>
    <row r="1788" spans="1:8" x14ac:dyDescent="0.3">
      <c r="A1788" s="1">
        <v>43465</v>
      </c>
      <c r="B1788" t="s">
        <v>251</v>
      </c>
      <c r="C1788" s="2">
        <v>88.9</v>
      </c>
      <c r="D1788" s="2">
        <v>0</v>
      </c>
      <c r="E1788" s="2">
        <v>0</v>
      </c>
      <c r="F1788" s="2">
        <v>0</v>
      </c>
      <c r="G1788" s="3">
        <f>C1788+D1788+E1788*'disclaimers, notes, CFs'!$B$13+F1788</f>
        <v>88.9</v>
      </c>
    </row>
    <row r="1789" spans="1:8" x14ac:dyDescent="0.3">
      <c r="A1789" s="1">
        <v>43465</v>
      </c>
      <c r="B1789" t="s">
        <v>225</v>
      </c>
      <c r="C1789" s="2">
        <v>406.59</v>
      </c>
      <c r="D1789" s="2">
        <v>10.24</v>
      </c>
      <c r="E1789" s="2">
        <v>4.5</v>
      </c>
      <c r="F1789" s="2">
        <v>0</v>
      </c>
      <c r="G1789" s="3">
        <f>C1789+D1789+E1789*'disclaimers, notes, CFs'!$B$13+F1789</f>
        <v>425.38</v>
      </c>
    </row>
    <row r="1790" spans="1:8" x14ac:dyDescent="0.3">
      <c r="A1790" s="1">
        <v>43465</v>
      </c>
      <c r="B1790" t="s">
        <v>181</v>
      </c>
      <c r="C1790" s="2">
        <v>9.16</v>
      </c>
      <c r="D1790" s="2">
        <v>0.34</v>
      </c>
      <c r="E1790" s="2">
        <v>0.54</v>
      </c>
      <c r="F1790" s="2">
        <v>0</v>
      </c>
      <c r="G1790" s="3">
        <f>C1790+D1790+E1790*'disclaimers, notes, CFs'!$B$13+F1790</f>
        <v>10.526</v>
      </c>
    </row>
    <row r="1791" spans="1:8" x14ac:dyDescent="0.3">
      <c r="A1791" s="1">
        <v>43465</v>
      </c>
      <c r="B1791" t="s">
        <v>143</v>
      </c>
      <c r="C1791" s="2">
        <v>23.06</v>
      </c>
      <c r="D1791" s="2">
        <v>28.95</v>
      </c>
      <c r="E1791" s="2">
        <v>5.98</v>
      </c>
      <c r="F1791" s="2">
        <v>2.1</v>
      </c>
      <c r="G1791" s="3">
        <f>C1791+D1791+E1791*'disclaimers, notes, CFs'!$B$13+F1791</f>
        <v>65.471999999999994</v>
      </c>
    </row>
    <row r="1792" spans="1:8" x14ac:dyDescent="0.3">
      <c r="A1792" s="1">
        <v>43465</v>
      </c>
      <c r="B1792" t="s">
        <v>144</v>
      </c>
      <c r="C1792" s="2">
        <v>31.56</v>
      </c>
      <c r="D1792" s="2">
        <v>96.47</v>
      </c>
      <c r="E1792" s="2">
        <v>10.88</v>
      </c>
      <c r="F1792" s="2">
        <v>0</v>
      </c>
      <c r="G1792" s="3">
        <f>C1792+D1792+E1792*'disclaimers, notes, CFs'!$B$13+F1792</f>
        <v>148.702</v>
      </c>
    </row>
    <row r="1793" spans="1:7" x14ac:dyDescent="0.3">
      <c r="A1793" s="1">
        <v>43465</v>
      </c>
      <c r="B1793" t="s">
        <v>182</v>
      </c>
      <c r="C1793" s="2">
        <v>8.0399999999999991</v>
      </c>
      <c r="D1793" s="2">
        <v>0.68</v>
      </c>
      <c r="E1793" s="2">
        <v>0.4</v>
      </c>
      <c r="F1793" s="2">
        <v>0</v>
      </c>
      <c r="G1793" s="3">
        <f>C1793+D1793+E1793*'disclaimers, notes, CFs'!$B$13+F1793</f>
        <v>9.4799999999999986</v>
      </c>
    </row>
    <row r="1794" spans="1:7" x14ac:dyDescent="0.3">
      <c r="A1794" s="1">
        <v>43465</v>
      </c>
      <c r="B1794" t="s">
        <v>232</v>
      </c>
      <c r="C1794" s="2">
        <v>10.87</v>
      </c>
      <c r="D1794" s="2">
        <v>25.72</v>
      </c>
      <c r="E1794" s="2">
        <v>2.1800000000000002</v>
      </c>
      <c r="F1794" s="2">
        <v>0</v>
      </c>
      <c r="G1794" s="3">
        <f>C1794+D1794+E1794*'disclaimers, notes, CFs'!$B$13+F1794</f>
        <v>40.731999999999999</v>
      </c>
    </row>
    <row r="1795" spans="1:7" x14ac:dyDescent="0.3">
      <c r="A1795" s="1">
        <v>43465</v>
      </c>
      <c r="B1795" t="s">
        <v>183</v>
      </c>
      <c r="C1795" s="2">
        <v>0.55000000000000004</v>
      </c>
      <c r="D1795" s="2">
        <v>7.79</v>
      </c>
      <c r="E1795" s="2">
        <v>0.72</v>
      </c>
      <c r="F1795" s="2">
        <v>0</v>
      </c>
      <c r="G1795" s="3">
        <f>C1795+D1795+E1795*'disclaimers, notes, CFs'!$B$13+F1795</f>
        <v>9.7080000000000002</v>
      </c>
    </row>
    <row r="1796" spans="1:7" x14ac:dyDescent="0.3">
      <c r="A1796" s="1">
        <v>43465</v>
      </c>
      <c r="B1796" t="s">
        <v>145</v>
      </c>
      <c r="C1796" s="2">
        <v>6.5</v>
      </c>
      <c r="D1796" s="2">
        <v>34.33</v>
      </c>
      <c r="E1796" s="2">
        <v>8.9499999999999993</v>
      </c>
      <c r="F1796" s="2">
        <v>2.23</v>
      </c>
      <c r="G1796" s="3">
        <f>C1796+D1796+E1796*'disclaimers, notes, CFs'!$B$13+F1796</f>
        <v>60.064999999999991</v>
      </c>
    </row>
    <row r="1797" spans="1:7" x14ac:dyDescent="0.3">
      <c r="A1797" s="1">
        <v>43465</v>
      </c>
      <c r="B1797" t="s">
        <v>184</v>
      </c>
      <c r="C1797" s="2">
        <v>9.0299999999999994</v>
      </c>
      <c r="D1797" s="2">
        <v>4.37</v>
      </c>
      <c r="E1797" s="2">
        <v>1</v>
      </c>
      <c r="F1797" s="2">
        <v>0</v>
      </c>
      <c r="G1797" s="3">
        <f>C1797+D1797+E1797*'disclaimers, notes, CFs'!$B$13+F1797</f>
        <v>15.299999999999999</v>
      </c>
    </row>
    <row r="1798" spans="1:7" x14ac:dyDescent="0.3">
      <c r="A1798" s="1">
        <v>43465</v>
      </c>
      <c r="B1798" t="s">
        <v>134</v>
      </c>
      <c r="C1798" s="2">
        <v>31.49</v>
      </c>
      <c r="D1798" s="2">
        <v>23.66</v>
      </c>
      <c r="E1798" s="2">
        <v>6.13</v>
      </c>
      <c r="F1798" s="2">
        <v>0</v>
      </c>
      <c r="G1798" s="3">
        <f>C1798+D1798+E1798*'disclaimers, notes, CFs'!$B$13+F1798</f>
        <v>66.796999999999997</v>
      </c>
    </row>
    <row r="1799" spans="1:7" x14ac:dyDescent="0.3">
      <c r="A1799" s="1">
        <v>43465</v>
      </c>
      <c r="B1799" t="s">
        <v>135</v>
      </c>
      <c r="C1799" s="2">
        <v>93.82</v>
      </c>
      <c r="D1799" s="2">
        <v>12.81</v>
      </c>
      <c r="E1799" s="2">
        <v>1.62</v>
      </c>
      <c r="F1799" s="2">
        <v>0</v>
      </c>
      <c r="G1799" s="3">
        <f>C1799+D1799+E1799*'disclaimers, notes, CFs'!$B$13+F1799</f>
        <v>109.708</v>
      </c>
    </row>
    <row r="1800" spans="1:7" x14ac:dyDescent="0.3">
      <c r="A1800" s="1">
        <v>43465</v>
      </c>
      <c r="B1800" t="s">
        <v>235</v>
      </c>
      <c r="C1800" s="2">
        <v>9.1300000000000008</v>
      </c>
      <c r="D1800" s="2">
        <v>2.14</v>
      </c>
      <c r="E1800" s="2">
        <v>0.66</v>
      </c>
      <c r="F1800" s="2">
        <v>0</v>
      </c>
      <c r="G1800" s="3">
        <f>C1800+D1800+E1800*'disclaimers, notes, CFs'!$B$13+F1800</f>
        <v>12.524000000000001</v>
      </c>
    </row>
    <row r="1801" spans="1:7" x14ac:dyDescent="0.3">
      <c r="A1801" s="1">
        <v>43465</v>
      </c>
      <c r="B1801" t="s">
        <v>226</v>
      </c>
      <c r="C1801" s="2">
        <v>5.04</v>
      </c>
      <c r="D1801" s="2">
        <v>0.21</v>
      </c>
      <c r="E1801" s="2">
        <v>0</v>
      </c>
      <c r="F1801" s="2">
        <v>0</v>
      </c>
      <c r="G1801" s="3">
        <f>C1801+D1801+E1801*'disclaimers, notes, CFs'!$B$13+F1801</f>
        <v>5.25</v>
      </c>
    </row>
    <row r="1802" spans="1:7" x14ac:dyDescent="0.3">
      <c r="A1802" s="1">
        <v>43465</v>
      </c>
      <c r="B1802" t="s">
        <v>185</v>
      </c>
      <c r="C1802" s="2">
        <v>0</v>
      </c>
      <c r="D1802" s="2">
        <v>305.95999999999998</v>
      </c>
      <c r="E1802" s="2">
        <v>0</v>
      </c>
      <c r="F1802" s="2">
        <v>19.18</v>
      </c>
      <c r="G1802" s="3">
        <f>C1802+D1802+E1802*'disclaimers, notes, CFs'!$B$13+F1802</f>
        <v>325.14</v>
      </c>
    </row>
    <row r="1803" spans="1:7" x14ac:dyDescent="0.3">
      <c r="A1803" s="1">
        <v>43465</v>
      </c>
      <c r="B1803" t="s">
        <v>94</v>
      </c>
      <c r="C1803" s="2">
        <v>398.6</v>
      </c>
      <c r="D1803" s="2">
        <v>116.86</v>
      </c>
      <c r="E1803" s="2">
        <v>13.84</v>
      </c>
      <c r="F1803" s="2">
        <v>0</v>
      </c>
      <c r="G1803" s="3">
        <f>C1803+D1803+E1803*'disclaimers, notes, CFs'!$B$13+F1803</f>
        <v>541.75600000000009</v>
      </c>
    </row>
    <row r="1804" spans="1:7" x14ac:dyDescent="0.3">
      <c r="A1804" s="1">
        <v>43465</v>
      </c>
      <c r="B1804" t="s">
        <v>114</v>
      </c>
      <c r="C1804" s="2">
        <v>66.72</v>
      </c>
      <c r="D1804" s="2">
        <v>22.22</v>
      </c>
      <c r="E1804" s="2">
        <v>2.33</v>
      </c>
      <c r="F1804" s="2">
        <v>0</v>
      </c>
      <c r="G1804" s="3">
        <f>C1804+D1804+E1804*'disclaimers, notes, CFs'!$B$13+F1804</f>
        <v>93.36699999999999</v>
      </c>
    </row>
    <row r="1805" spans="1:7" x14ac:dyDescent="0.3">
      <c r="A1805" s="1">
        <v>43465</v>
      </c>
      <c r="B1805" t="s">
        <v>115</v>
      </c>
      <c r="C1805" s="2">
        <v>24.6</v>
      </c>
      <c r="D1805" s="2">
        <v>0.37</v>
      </c>
      <c r="E1805" s="2">
        <v>0.11</v>
      </c>
      <c r="F1805" s="2">
        <v>0</v>
      </c>
      <c r="G1805" s="3">
        <f>C1805+D1805+E1805*'disclaimers, notes, CFs'!$B$13+F1805</f>
        <v>25.179000000000002</v>
      </c>
    </row>
    <row r="1806" spans="1:7" x14ac:dyDescent="0.3">
      <c r="A1806" s="1">
        <v>43465</v>
      </c>
      <c r="B1806" t="s">
        <v>187</v>
      </c>
      <c r="C1806" s="2">
        <v>0.8</v>
      </c>
      <c r="D1806" s="2">
        <v>2.67</v>
      </c>
      <c r="E1806" s="2">
        <v>0.05</v>
      </c>
      <c r="F1806" s="2">
        <v>0</v>
      </c>
      <c r="G1806" s="3">
        <f>C1806+D1806+E1806*'disclaimers, notes, CFs'!$B$13+F1806</f>
        <v>3.5649999999999999</v>
      </c>
    </row>
    <row r="1807" spans="1:7" x14ac:dyDescent="0.3">
      <c r="A1807" s="1">
        <v>43465</v>
      </c>
      <c r="B1807" t="s">
        <v>188</v>
      </c>
      <c r="C1807" s="2">
        <v>16.600000000000001</v>
      </c>
      <c r="D1807" s="2">
        <v>0.28000000000000003</v>
      </c>
      <c r="E1807" s="2">
        <v>0</v>
      </c>
      <c r="F1807" s="2">
        <v>0</v>
      </c>
      <c r="G1807" s="3">
        <f>C1807+D1807+E1807*'disclaimers, notes, CFs'!$B$13+F1807</f>
        <v>16.880000000000003</v>
      </c>
    </row>
    <row r="1808" spans="1:7" x14ac:dyDescent="0.3">
      <c r="A1808" s="1">
        <v>43465</v>
      </c>
      <c r="B1808" t="s">
        <v>149</v>
      </c>
      <c r="C1808" s="2">
        <v>1.01</v>
      </c>
      <c r="D1808" s="2">
        <v>7.2</v>
      </c>
      <c r="E1808" s="2">
        <v>2.8</v>
      </c>
      <c r="F1808" s="2">
        <v>6.06</v>
      </c>
      <c r="G1808" s="3">
        <f>C1808+D1808+E1808*'disclaimers, notes, CFs'!$B$13+F1808</f>
        <v>19.59</v>
      </c>
    </row>
    <row r="1809" spans="1:8" x14ac:dyDescent="0.3">
      <c r="A1809" s="1">
        <v>43465</v>
      </c>
      <c r="B1809" t="s">
        <v>189</v>
      </c>
      <c r="C1809" s="2">
        <v>0.02</v>
      </c>
      <c r="D1809" s="2">
        <v>0.03</v>
      </c>
      <c r="E1809" s="2">
        <v>0.01</v>
      </c>
      <c r="F1809" s="2">
        <v>0</v>
      </c>
      <c r="G1809" s="3">
        <f>C1809+D1809+E1809*'disclaimers, notes, CFs'!$B$13+F1809</f>
        <v>6.9000000000000006E-2</v>
      </c>
    </row>
    <row r="1810" spans="1:8" x14ac:dyDescent="0.3">
      <c r="A1810" s="1">
        <v>43465</v>
      </c>
      <c r="B1810" t="s">
        <v>190</v>
      </c>
      <c r="C1810" s="2">
        <v>19.02</v>
      </c>
      <c r="D1810" s="2">
        <v>34.380000000000003</v>
      </c>
      <c r="E1810" s="2">
        <v>3.88</v>
      </c>
      <c r="F1810" s="2">
        <v>0</v>
      </c>
      <c r="G1810" s="3">
        <f>C1810+D1810+E1810*'disclaimers, notes, CFs'!$B$13+F1810</f>
        <v>60.772000000000006</v>
      </c>
    </row>
    <row r="1811" spans="1:8" x14ac:dyDescent="0.3">
      <c r="A1811" s="1">
        <v>43465</v>
      </c>
      <c r="B1811" t="s">
        <v>150</v>
      </c>
      <c r="C1811" s="2">
        <v>2.3199999999999998</v>
      </c>
      <c r="D1811" s="2">
        <v>10.31</v>
      </c>
      <c r="E1811" s="2">
        <v>0</v>
      </c>
      <c r="F1811" s="2">
        <v>0</v>
      </c>
      <c r="G1811" s="3">
        <f>C1811+D1811+E1811*'disclaimers, notes, CFs'!$B$13+F1811</f>
        <v>12.63</v>
      </c>
    </row>
    <row r="1812" spans="1:8" x14ac:dyDescent="0.3">
      <c r="A1812" s="1">
        <v>43465</v>
      </c>
      <c r="B1812" t="s">
        <v>227</v>
      </c>
      <c r="C1812" s="2">
        <v>1.34</v>
      </c>
      <c r="D1812" s="2">
        <v>0.14000000000000001</v>
      </c>
      <c r="E1812" s="2">
        <v>0</v>
      </c>
      <c r="F1812" s="2">
        <v>0</v>
      </c>
      <c r="G1812" s="3">
        <f>C1812+D1812+E1812*'disclaimers, notes, CFs'!$B$13+F1812</f>
        <v>1.48</v>
      </c>
    </row>
    <row r="1813" spans="1:8" x14ac:dyDescent="0.3">
      <c r="A1813" s="1">
        <v>43465</v>
      </c>
      <c r="B1813" t="s">
        <v>191</v>
      </c>
      <c r="C1813" s="2">
        <v>5.75</v>
      </c>
      <c r="D1813" s="2">
        <v>0.35</v>
      </c>
      <c r="E1813" s="2">
        <v>0.05</v>
      </c>
      <c r="F1813" s="2">
        <v>0</v>
      </c>
      <c r="G1813" s="3">
        <f>C1813+D1813+E1813*'disclaimers, notes, CFs'!$B$13+F1813</f>
        <v>6.1949999999999994</v>
      </c>
    </row>
    <row r="1814" spans="1:8" x14ac:dyDescent="0.3">
      <c r="A1814" s="1">
        <v>43465</v>
      </c>
      <c r="B1814" t="s">
        <v>96</v>
      </c>
      <c r="C1814" s="2">
        <v>5.93</v>
      </c>
      <c r="D1814" s="2">
        <v>146.51</v>
      </c>
      <c r="E1814" s="2">
        <v>10.5</v>
      </c>
      <c r="F1814" s="2">
        <v>29.74</v>
      </c>
      <c r="G1814" s="3">
        <f>C1814+D1814+E1814*'disclaimers, notes, CFs'!$B$13+F1814</f>
        <v>202.13</v>
      </c>
    </row>
    <row r="1815" spans="1:8" x14ac:dyDescent="0.3">
      <c r="A1815" s="1">
        <v>43465</v>
      </c>
      <c r="B1815" t="s">
        <v>97</v>
      </c>
      <c r="C1815" s="2">
        <v>0.33</v>
      </c>
      <c r="D1815" s="2">
        <v>68.34</v>
      </c>
      <c r="E1815" s="2">
        <v>13.39</v>
      </c>
      <c r="F1815" s="2">
        <v>26.62</v>
      </c>
      <c r="G1815" s="3">
        <f>C1815+D1815+E1815*'disclaimers, notes, CFs'!$B$13+F1815</f>
        <v>120.73100000000001</v>
      </c>
    </row>
    <row r="1816" spans="1:8" x14ac:dyDescent="0.3">
      <c r="A1816" s="1">
        <v>43465</v>
      </c>
      <c r="B1816" t="s">
        <v>98</v>
      </c>
      <c r="C1816" s="2">
        <v>310.05</v>
      </c>
      <c r="D1816" s="2">
        <v>6.63</v>
      </c>
      <c r="E1816" s="2">
        <v>4.75</v>
      </c>
      <c r="F1816" s="2">
        <v>0</v>
      </c>
      <c r="G1816" s="3">
        <f>C1816+D1816+E1816*'disclaimers, notes, CFs'!$B$13+F1816</f>
        <v>325.70499999999998</v>
      </c>
    </row>
    <row r="1817" spans="1:8" x14ac:dyDescent="0.3">
      <c r="A1817" s="1">
        <v>43465</v>
      </c>
      <c r="B1817" t="s">
        <v>146</v>
      </c>
      <c r="C1817" s="2">
        <v>0</v>
      </c>
      <c r="D1817" s="2">
        <v>209.11</v>
      </c>
      <c r="E1817" s="2">
        <v>8.19</v>
      </c>
      <c r="F1817" s="2">
        <v>24.65</v>
      </c>
      <c r="G1817" s="3">
        <f>C1817+D1817+E1817*'disclaimers, notes, CFs'!$B$13+F1817</f>
        <v>249.32100000000003</v>
      </c>
    </row>
    <row r="1818" spans="1:8" x14ac:dyDescent="0.3">
      <c r="A1818" s="1">
        <v>43465</v>
      </c>
      <c r="B1818" t="s">
        <v>99</v>
      </c>
      <c r="C1818" s="2">
        <v>578.41999999999996</v>
      </c>
      <c r="D1818" s="2">
        <v>81.94</v>
      </c>
      <c r="E1818" s="2">
        <v>23.03</v>
      </c>
      <c r="F1818" s="2">
        <v>0.81</v>
      </c>
      <c r="G1818" s="3">
        <f>C1818+D1818+E1818*'disclaimers, notes, CFs'!$B$13+F1818</f>
        <v>704.92699999999979</v>
      </c>
      <c r="H1818" s="4">
        <v>0.85468690000000003</v>
      </c>
    </row>
    <row r="1819" spans="1:8" x14ac:dyDescent="0.3">
      <c r="A1819" s="1">
        <v>43465</v>
      </c>
      <c r="B1819" t="s">
        <v>100</v>
      </c>
      <c r="C1819" s="2">
        <v>41.16</v>
      </c>
      <c r="D1819" s="2">
        <v>2.14</v>
      </c>
      <c r="E1819" s="2">
        <v>1.08</v>
      </c>
      <c r="F1819" s="2">
        <v>0</v>
      </c>
      <c r="G1819" s="3">
        <f>C1819+D1819+E1819*'disclaimers, notes, CFs'!$B$13+F1819</f>
        <v>45.351999999999997</v>
      </c>
    </row>
    <row r="1820" spans="1:8" x14ac:dyDescent="0.3">
      <c r="A1820" s="1">
        <v>43465</v>
      </c>
      <c r="B1820" t="s">
        <v>101</v>
      </c>
      <c r="C1820" s="2">
        <v>37.17</v>
      </c>
      <c r="D1820" s="2">
        <v>4.4000000000000004</v>
      </c>
      <c r="E1820" s="2">
        <v>2.09</v>
      </c>
      <c r="F1820" s="2">
        <v>0</v>
      </c>
      <c r="G1820" s="3">
        <f>C1820+D1820+E1820*'disclaimers, notes, CFs'!$B$13+F1820</f>
        <v>45.540999999999997</v>
      </c>
    </row>
    <row r="1821" spans="1:8" x14ac:dyDescent="0.3">
      <c r="A1821" s="1">
        <v>43465</v>
      </c>
      <c r="B1821" t="s">
        <v>192</v>
      </c>
      <c r="C1821" s="2">
        <v>9.85</v>
      </c>
      <c r="D1821" s="2">
        <v>0</v>
      </c>
      <c r="E1821" s="2">
        <v>0</v>
      </c>
      <c r="F1821" s="2">
        <v>0</v>
      </c>
      <c r="G1821" s="3">
        <f>C1821+D1821+E1821*'disclaimers, notes, CFs'!$B$13+F1821</f>
        <v>9.85</v>
      </c>
    </row>
    <row r="1822" spans="1:8" x14ac:dyDescent="0.3">
      <c r="A1822" s="1">
        <v>43465</v>
      </c>
      <c r="B1822" t="s">
        <v>136</v>
      </c>
      <c r="C1822" s="2">
        <v>11.22</v>
      </c>
      <c r="D1822" s="2">
        <v>0</v>
      </c>
      <c r="E1822" s="2">
        <v>0</v>
      </c>
      <c r="F1822" s="2">
        <v>0</v>
      </c>
      <c r="G1822" s="3">
        <f>C1822+D1822+E1822*'disclaimers, notes, CFs'!$B$13+F1822</f>
        <v>11.22</v>
      </c>
    </row>
    <row r="1823" spans="1:8" x14ac:dyDescent="0.3">
      <c r="A1823" s="1">
        <v>43465</v>
      </c>
      <c r="B1823" t="s">
        <v>140</v>
      </c>
      <c r="C1823" s="2">
        <v>12.41</v>
      </c>
      <c r="D1823" s="2">
        <v>2.69</v>
      </c>
      <c r="E1823" s="2">
        <v>0.55000000000000004</v>
      </c>
      <c r="F1823" s="2">
        <v>0</v>
      </c>
      <c r="G1823" s="3">
        <f>C1823+D1823+E1823*'disclaimers, notes, CFs'!$B$13+F1823</f>
        <v>16.145</v>
      </c>
    </row>
    <row r="1824" spans="1:8" x14ac:dyDescent="0.3">
      <c r="A1824" s="1">
        <v>43465</v>
      </c>
      <c r="B1824" t="s">
        <v>193</v>
      </c>
      <c r="C1824" s="2">
        <v>0.38</v>
      </c>
      <c r="D1824" s="2">
        <v>0.03</v>
      </c>
      <c r="E1824" s="2">
        <v>0.01</v>
      </c>
      <c r="F1824" s="2">
        <v>0</v>
      </c>
      <c r="G1824" s="3">
        <f>C1824+D1824+E1824*'disclaimers, notes, CFs'!$B$13+F1824</f>
        <v>0.42900000000000005</v>
      </c>
    </row>
    <row r="1825" spans="1:8" x14ac:dyDescent="0.3">
      <c r="A1825" s="1">
        <v>43465</v>
      </c>
      <c r="B1825" t="s">
        <v>103</v>
      </c>
      <c r="C1825" s="2">
        <v>65.36</v>
      </c>
      <c r="D1825" s="2">
        <v>4.7</v>
      </c>
      <c r="E1825" s="2">
        <v>1.79</v>
      </c>
      <c r="F1825" s="2">
        <v>0</v>
      </c>
      <c r="G1825" s="3">
        <f>C1825+D1825+E1825*'disclaimers, notes, CFs'!$B$13+F1825</f>
        <v>73.460999999999999</v>
      </c>
    </row>
    <row r="1826" spans="1:8" x14ac:dyDescent="0.3">
      <c r="A1826" s="1">
        <v>43465</v>
      </c>
      <c r="B1826" t="s">
        <v>228</v>
      </c>
      <c r="C1826" s="2">
        <v>11.33</v>
      </c>
      <c r="D1826" s="2">
        <v>0.81</v>
      </c>
      <c r="E1826" s="2">
        <v>0.16</v>
      </c>
      <c r="F1826" s="2">
        <v>0</v>
      </c>
      <c r="G1826" s="3">
        <f>C1826+D1826+E1826*'disclaimers, notes, CFs'!$B$13+F1826</f>
        <v>12.444000000000001</v>
      </c>
    </row>
    <row r="1827" spans="1:8" x14ac:dyDescent="0.3">
      <c r="A1827" s="1">
        <v>43465</v>
      </c>
      <c r="B1827" t="s">
        <v>105</v>
      </c>
      <c r="C1827" s="2">
        <v>285.7</v>
      </c>
      <c r="D1827" s="2">
        <v>1433.21</v>
      </c>
      <c r="E1827" s="2">
        <v>23.99</v>
      </c>
      <c r="F1827" s="2">
        <v>1.52</v>
      </c>
      <c r="G1827" s="3">
        <f>C1827+D1827+E1827*'disclaimers, notes, CFs'!$B$13+F1827</f>
        <v>1766.011</v>
      </c>
    </row>
    <row r="1828" spans="1:8" x14ac:dyDescent="0.3">
      <c r="A1828" s="1">
        <v>43465</v>
      </c>
      <c r="B1828" t="s">
        <v>194</v>
      </c>
      <c r="C1828" s="2">
        <v>1.83</v>
      </c>
      <c r="D1828" s="2">
        <v>4.53</v>
      </c>
      <c r="E1828" s="2">
        <v>0</v>
      </c>
      <c r="F1828" s="2">
        <v>0</v>
      </c>
      <c r="G1828" s="3">
        <f>C1828+D1828+E1828*'disclaimers, notes, CFs'!$B$13+F1828</f>
        <v>6.36</v>
      </c>
    </row>
    <row r="1829" spans="1:8" x14ac:dyDescent="0.3">
      <c r="A1829" s="1">
        <v>43465</v>
      </c>
      <c r="B1829" t="s">
        <v>147</v>
      </c>
      <c r="C1829" s="2">
        <v>3.36</v>
      </c>
      <c r="D1829" s="2">
        <v>19.21</v>
      </c>
      <c r="E1829" s="2">
        <v>0.19</v>
      </c>
      <c r="F1829" s="2">
        <v>0</v>
      </c>
      <c r="G1829" s="3">
        <f>C1829+D1829+E1829*'disclaimers, notes, CFs'!$B$13+F1829</f>
        <v>22.931000000000001</v>
      </c>
    </row>
    <row r="1830" spans="1:8" x14ac:dyDescent="0.3">
      <c r="A1830" s="1">
        <v>43465</v>
      </c>
      <c r="B1830" t="s">
        <v>195</v>
      </c>
      <c r="C1830" s="2">
        <v>34.79</v>
      </c>
      <c r="D1830" s="2">
        <v>43.33</v>
      </c>
      <c r="E1830" s="2">
        <v>8.41</v>
      </c>
      <c r="F1830" s="2">
        <v>0</v>
      </c>
      <c r="G1830" s="3">
        <f>C1830+D1830+E1830*'disclaimers, notes, CFs'!$B$13+F1830</f>
        <v>94.099000000000004</v>
      </c>
    </row>
    <row r="1831" spans="1:8" x14ac:dyDescent="0.3">
      <c r="A1831" s="1">
        <v>43465</v>
      </c>
      <c r="B1831" t="s">
        <v>106</v>
      </c>
      <c r="C1831" s="2">
        <v>82.92</v>
      </c>
      <c r="D1831" s="2">
        <v>3.85</v>
      </c>
      <c r="E1831" s="2">
        <v>3.05</v>
      </c>
      <c r="F1831" s="2">
        <v>0</v>
      </c>
      <c r="G1831" s="3">
        <f>C1831+D1831+E1831*'disclaimers, notes, CFs'!$B$13+F1831</f>
        <v>92.564999999999998</v>
      </c>
    </row>
    <row r="1832" spans="1:8" x14ac:dyDescent="0.3">
      <c r="A1832" s="1">
        <v>43465</v>
      </c>
      <c r="B1832" t="s">
        <v>196</v>
      </c>
      <c r="C1832" s="2">
        <v>8.99</v>
      </c>
      <c r="D1832" s="2">
        <v>0.3</v>
      </c>
      <c r="E1832" s="2">
        <v>0.04</v>
      </c>
      <c r="F1832" s="2">
        <v>0</v>
      </c>
      <c r="G1832" s="3">
        <f>C1832+D1832+E1832*'disclaimers, notes, CFs'!$B$13+F1832</f>
        <v>9.3660000000000014</v>
      </c>
    </row>
    <row r="1833" spans="1:8" x14ac:dyDescent="0.3">
      <c r="A1833" s="1">
        <v>43465</v>
      </c>
      <c r="B1833" t="s">
        <v>229</v>
      </c>
      <c r="C1833" s="2">
        <v>1.68</v>
      </c>
      <c r="D1833" s="2">
        <v>1.88</v>
      </c>
      <c r="E1833" s="2">
        <v>0.54</v>
      </c>
      <c r="F1833" s="2">
        <v>0</v>
      </c>
      <c r="G1833" s="3">
        <f>C1833+D1833+E1833*'disclaimers, notes, CFs'!$B$13+F1833</f>
        <v>4.5859999999999994</v>
      </c>
      <c r="H1833" s="4">
        <v>0.62</v>
      </c>
    </row>
    <row r="1834" spans="1:8" x14ac:dyDescent="0.3">
      <c r="A1834" s="1">
        <v>43465</v>
      </c>
      <c r="B1834" t="s">
        <v>148</v>
      </c>
      <c r="C1834" s="2">
        <v>2.58</v>
      </c>
      <c r="D1834" s="2">
        <v>2.6</v>
      </c>
      <c r="E1834" s="2">
        <v>0</v>
      </c>
      <c r="F1834" s="2">
        <v>0</v>
      </c>
      <c r="G1834" s="3">
        <f>C1834+D1834+E1834*'disclaimers, notes, CFs'!$B$13+F1834</f>
        <v>5.18</v>
      </c>
    </row>
    <row r="1835" spans="1:8" x14ac:dyDescent="0.3">
      <c r="A1835" s="1">
        <v>43465</v>
      </c>
      <c r="B1835" t="s">
        <v>197</v>
      </c>
      <c r="C1835" s="2">
        <v>1.82</v>
      </c>
      <c r="D1835" s="2">
        <v>13.72</v>
      </c>
      <c r="E1835" s="2">
        <v>0.12</v>
      </c>
      <c r="F1835" s="2">
        <v>0</v>
      </c>
      <c r="G1835" s="3">
        <f>C1835+D1835+E1835*'disclaimers, notes, CFs'!$B$13+F1835</f>
        <v>15.768000000000001</v>
      </c>
    </row>
    <row r="1836" spans="1:8" x14ac:dyDescent="0.3">
      <c r="A1836" s="1">
        <v>43465</v>
      </c>
      <c r="B1836" t="s">
        <v>107</v>
      </c>
      <c r="C1836" s="2">
        <v>157.09</v>
      </c>
      <c r="D1836" s="2">
        <v>29.65</v>
      </c>
      <c r="E1836" s="2">
        <v>5.52</v>
      </c>
      <c r="F1836" s="2">
        <v>0</v>
      </c>
      <c r="G1836" s="3">
        <f>C1836+D1836+E1836*'disclaimers, notes, CFs'!$B$13+F1836</f>
        <v>197.22800000000001</v>
      </c>
    </row>
    <row r="1837" spans="1:8" x14ac:dyDescent="0.3">
      <c r="A1837" s="1">
        <v>43465</v>
      </c>
      <c r="B1837" t="s">
        <v>198</v>
      </c>
      <c r="C1837" s="2">
        <v>9.2899999999999991</v>
      </c>
      <c r="D1837" s="2">
        <v>21.97</v>
      </c>
      <c r="E1837" s="2">
        <v>7.23</v>
      </c>
      <c r="F1837" s="2">
        <v>0</v>
      </c>
      <c r="G1837" s="3">
        <f>C1837+D1837+E1837*'disclaimers, notes, CFs'!$B$13+F1837</f>
        <v>44.997</v>
      </c>
    </row>
    <row r="1838" spans="1:8" x14ac:dyDescent="0.3">
      <c r="A1838" s="1">
        <v>43465</v>
      </c>
      <c r="B1838" t="s">
        <v>109</v>
      </c>
      <c r="C1838" s="2">
        <v>56.15</v>
      </c>
      <c r="D1838" s="2">
        <v>5.83</v>
      </c>
      <c r="E1838" s="2">
        <v>1.95</v>
      </c>
      <c r="F1838" s="2">
        <v>0</v>
      </c>
      <c r="G1838" s="3">
        <f>C1838+D1838+E1838*'disclaimers, notes, CFs'!$B$13+F1838</f>
        <v>65.685000000000002</v>
      </c>
    </row>
    <row r="1839" spans="1:8" x14ac:dyDescent="0.3">
      <c r="A1839" s="1">
        <v>43465</v>
      </c>
      <c r="B1839" t="s">
        <v>110</v>
      </c>
      <c r="C1839" s="2">
        <v>72.86</v>
      </c>
      <c r="D1839" s="2">
        <v>1.7</v>
      </c>
      <c r="E1839" s="2">
        <v>1.39</v>
      </c>
      <c r="F1839" s="2">
        <v>0</v>
      </c>
      <c r="G1839" s="3">
        <f>C1839+D1839+E1839*'disclaimers, notes, CFs'!$B$13+F1839</f>
        <v>77.201000000000008</v>
      </c>
    </row>
    <row r="1840" spans="1:8" x14ac:dyDescent="0.3">
      <c r="A1840" s="1">
        <v>43465</v>
      </c>
      <c r="B1840" t="s">
        <v>199</v>
      </c>
      <c r="C1840" s="2">
        <v>14.97</v>
      </c>
      <c r="D1840" s="2">
        <v>0</v>
      </c>
      <c r="E1840" s="2">
        <v>0</v>
      </c>
      <c r="F1840" s="2">
        <v>0</v>
      </c>
      <c r="G1840" s="3">
        <f>C1840+D1840+E1840*'disclaimers, notes, CFs'!$B$13+F1840</f>
        <v>14.97</v>
      </c>
    </row>
    <row r="1841" spans="1:8" x14ac:dyDescent="0.3">
      <c r="A1841" s="1">
        <v>43465</v>
      </c>
      <c r="B1841" t="s">
        <v>117</v>
      </c>
      <c r="C1841" s="2">
        <v>40.93</v>
      </c>
      <c r="D1841" s="2">
        <v>59.1</v>
      </c>
      <c r="E1841" s="2">
        <v>7.16</v>
      </c>
      <c r="F1841" s="2">
        <v>0</v>
      </c>
      <c r="G1841" s="3">
        <f>C1841+D1841+E1841*'disclaimers, notes, CFs'!$B$13+F1841</f>
        <v>113.634</v>
      </c>
    </row>
    <row r="1842" spans="1:8" x14ac:dyDescent="0.3">
      <c r="A1842" s="1">
        <v>43465</v>
      </c>
      <c r="B1842" t="s">
        <v>200</v>
      </c>
      <c r="C1842" s="2">
        <v>2.71</v>
      </c>
      <c r="D1842" s="2">
        <v>5.85</v>
      </c>
      <c r="E1842" s="2">
        <v>0.83</v>
      </c>
      <c r="F1842" s="2">
        <v>0</v>
      </c>
      <c r="G1842" s="3">
        <f>C1842+D1842+E1842*'disclaimers, notes, CFs'!$B$13+F1842</f>
        <v>10.136999999999999</v>
      </c>
    </row>
    <row r="1843" spans="1:8" x14ac:dyDescent="0.3">
      <c r="A1843" s="1">
        <v>43465</v>
      </c>
      <c r="B1843" t="s">
        <v>201</v>
      </c>
      <c r="C1843" s="2">
        <v>12.77</v>
      </c>
      <c r="D1843" s="2">
        <v>1.66</v>
      </c>
      <c r="E1843" s="2">
        <v>0</v>
      </c>
      <c r="F1843" s="2">
        <v>0</v>
      </c>
      <c r="G1843" s="3">
        <f>C1843+D1843+E1843*'disclaimers, notes, CFs'!$B$13+F1843</f>
        <v>14.43</v>
      </c>
    </row>
    <row r="1844" spans="1:8" x14ac:dyDescent="0.3">
      <c r="A1844" s="1">
        <v>43465</v>
      </c>
      <c r="B1844" t="s">
        <v>111</v>
      </c>
      <c r="C1844" s="2">
        <v>18.07</v>
      </c>
      <c r="D1844" s="2">
        <v>0</v>
      </c>
      <c r="E1844" s="2">
        <v>0</v>
      </c>
      <c r="F1844" s="2">
        <v>0</v>
      </c>
      <c r="G1844" s="3">
        <f>C1844+D1844+E1844*'disclaimers, notes, CFs'!$B$13+F1844</f>
        <v>18.07</v>
      </c>
    </row>
    <row r="1845" spans="1:8" x14ac:dyDescent="0.3">
      <c r="A1845" s="1">
        <v>43465</v>
      </c>
      <c r="B1845" t="s">
        <v>263</v>
      </c>
      <c r="C1845" s="2">
        <v>6.77</v>
      </c>
      <c r="D1845" s="2">
        <v>34.53</v>
      </c>
      <c r="E1845" s="2">
        <v>3.86</v>
      </c>
      <c r="F1845" s="2">
        <v>0</v>
      </c>
      <c r="G1845" s="3">
        <f>C1845+D1845+E1845*'disclaimers, notes, CFs'!$B$13+F1845</f>
        <v>48.634</v>
      </c>
    </row>
    <row r="1846" spans="1:8" x14ac:dyDescent="0.3">
      <c r="A1846" s="1">
        <v>43465</v>
      </c>
      <c r="B1846" t="s">
        <v>137</v>
      </c>
      <c r="C1846" s="2">
        <v>105.06</v>
      </c>
      <c r="D1846" s="2">
        <v>221.15</v>
      </c>
      <c r="E1846" s="2">
        <v>41.32</v>
      </c>
      <c r="F1846" s="2">
        <v>17.11</v>
      </c>
      <c r="G1846" s="3">
        <f>C1846+D1846+E1846*'disclaimers, notes, CFs'!$B$13+F1846</f>
        <v>421.82800000000003</v>
      </c>
    </row>
    <row r="1847" spans="1:8" x14ac:dyDescent="0.3">
      <c r="A1847" s="1">
        <v>43830</v>
      </c>
      <c r="B1847" t="s">
        <v>223</v>
      </c>
      <c r="C1847" s="2">
        <v>0</v>
      </c>
      <c r="D1847" s="2">
        <v>54.01</v>
      </c>
      <c r="E1847" s="2">
        <v>0</v>
      </c>
      <c r="F1847" s="2">
        <v>0.69</v>
      </c>
      <c r="G1847" s="3">
        <v>54.7</v>
      </c>
    </row>
    <row r="1848" spans="1:8" x14ac:dyDescent="0.3">
      <c r="A1848" s="1">
        <v>43830</v>
      </c>
      <c r="B1848" t="s">
        <v>162</v>
      </c>
      <c r="C1848" s="2">
        <v>2.39</v>
      </c>
      <c r="D1848" s="2">
        <v>9.08</v>
      </c>
      <c r="E1848" s="2">
        <v>1.41</v>
      </c>
      <c r="F1848" s="2">
        <v>0</v>
      </c>
      <c r="G1848" s="3">
        <v>14.14</v>
      </c>
    </row>
    <row r="1849" spans="1:8" x14ac:dyDescent="0.3">
      <c r="A1849" s="1">
        <v>43830</v>
      </c>
      <c r="B1849" t="s">
        <v>163</v>
      </c>
      <c r="C1849" s="2">
        <v>51.79</v>
      </c>
      <c r="D1849" s="2">
        <v>10.06</v>
      </c>
      <c r="E1849" s="2">
        <v>0</v>
      </c>
      <c r="F1849" s="2">
        <v>0</v>
      </c>
      <c r="G1849" s="3">
        <v>61.84</v>
      </c>
    </row>
    <row r="1850" spans="1:8" x14ac:dyDescent="0.3">
      <c r="A1850" s="1">
        <v>43830</v>
      </c>
      <c r="B1850" t="s">
        <v>164</v>
      </c>
      <c r="C1850" s="2">
        <v>0.4</v>
      </c>
      <c r="D1850" s="2">
        <v>1.4</v>
      </c>
      <c r="E1850" s="2">
        <v>0</v>
      </c>
      <c r="F1850" s="2">
        <v>0</v>
      </c>
      <c r="G1850" s="3">
        <v>1.8</v>
      </c>
    </row>
    <row r="1851" spans="1:8" x14ac:dyDescent="0.3">
      <c r="A1851" s="1">
        <v>43830</v>
      </c>
      <c r="B1851" t="s">
        <v>112</v>
      </c>
      <c r="C1851" s="2">
        <v>106.87</v>
      </c>
      <c r="D1851" s="2">
        <v>3.25</v>
      </c>
      <c r="E1851" s="2">
        <v>0</v>
      </c>
      <c r="F1851" s="2">
        <v>0</v>
      </c>
      <c r="G1851" s="3">
        <v>110.12</v>
      </c>
    </row>
    <row r="1852" spans="1:8" x14ac:dyDescent="0.3">
      <c r="A1852" s="1">
        <v>43830</v>
      </c>
      <c r="B1852" t="s">
        <v>237</v>
      </c>
      <c r="C1852" s="2">
        <v>7.94</v>
      </c>
      <c r="D1852" s="2">
        <v>1.88</v>
      </c>
      <c r="E1852" s="2">
        <v>0.97</v>
      </c>
      <c r="F1852" s="2">
        <v>0</v>
      </c>
      <c r="G1852" s="3">
        <v>11.65</v>
      </c>
    </row>
    <row r="1853" spans="1:8" x14ac:dyDescent="0.3">
      <c r="A1853" s="1">
        <v>43830</v>
      </c>
      <c r="B1853" t="s">
        <v>165</v>
      </c>
      <c r="C1853" s="2">
        <v>0.9</v>
      </c>
      <c r="D1853" s="2">
        <v>0</v>
      </c>
      <c r="E1853" s="2">
        <v>0</v>
      </c>
      <c r="F1853" s="2">
        <v>0</v>
      </c>
      <c r="G1853" s="3">
        <v>0.9</v>
      </c>
      <c r="H1853" s="4">
        <v>0.18</v>
      </c>
    </row>
    <row r="1854" spans="1:8" x14ac:dyDescent="0.3">
      <c r="A1854" s="1">
        <v>43830</v>
      </c>
      <c r="B1854" t="s">
        <v>79</v>
      </c>
      <c r="C1854" s="2">
        <v>62.38</v>
      </c>
      <c r="D1854" s="2">
        <v>4.24</v>
      </c>
      <c r="E1854" s="2">
        <v>1.38</v>
      </c>
      <c r="F1854" s="2">
        <v>0</v>
      </c>
      <c r="G1854" s="3">
        <v>69.25</v>
      </c>
    </row>
    <row r="1855" spans="1:8" x14ac:dyDescent="0.3">
      <c r="A1855" s="1">
        <v>43830</v>
      </c>
      <c r="B1855" t="s">
        <v>167</v>
      </c>
      <c r="C1855" s="2">
        <v>1.01</v>
      </c>
      <c r="D1855" s="2">
        <v>0.79</v>
      </c>
      <c r="E1855" s="2">
        <v>0.08</v>
      </c>
      <c r="F1855" s="2">
        <v>0</v>
      </c>
      <c r="G1855" s="3">
        <v>1.95</v>
      </c>
    </row>
    <row r="1856" spans="1:8" x14ac:dyDescent="0.3">
      <c r="A1856" s="1">
        <v>43830</v>
      </c>
      <c r="B1856" t="s">
        <v>168</v>
      </c>
      <c r="C1856" s="2">
        <v>2.6</v>
      </c>
      <c r="D1856" s="2">
        <v>0.2</v>
      </c>
      <c r="E1856" s="2">
        <v>0</v>
      </c>
      <c r="F1856" s="2">
        <v>0</v>
      </c>
      <c r="G1856" s="3">
        <v>2.8</v>
      </c>
    </row>
    <row r="1857" spans="1:8" x14ac:dyDescent="0.3">
      <c r="A1857" s="1">
        <v>43830</v>
      </c>
      <c r="B1857" t="s">
        <v>130</v>
      </c>
      <c r="C1857" s="2">
        <v>151.16999999999999</v>
      </c>
      <c r="D1857" s="2">
        <v>1.68</v>
      </c>
      <c r="E1857" s="2">
        <v>2.64</v>
      </c>
      <c r="F1857" s="2">
        <v>0</v>
      </c>
      <c r="G1857" s="3">
        <v>157.87</v>
      </c>
    </row>
    <row r="1858" spans="1:8" x14ac:dyDescent="0.3">
      <c r="A1858" s="1">
        <v>43830</v>
      </c>
      <c r="B1858" t="s">
        <v>231</v>
      </c>
      <c r="C1858" s="2">
        <v>3.7</v>
      </c>
      <c r="D1858" s="2">
        <v>8.39</v>
      </c>
      <c r="E1858" s="2">
        <v>1.03</v>
      </c>
      <c r="F1858" s="2">
        <v>0</v>
      </c>
      <c r="G1858" s="3">
        <v>14.04</v>
      </c>
    </row>
    <row r="1859" spans="1:8" x14ac:dyDescent="0.3">
      <c r="A1859" s="1">
        <v>43830</v>
      </c>
      <c r="B1859" t="s">
        <v>224</v>
      </c>
      <c r="C1859" s="2">
        <v>0</v>
      </c>
      <c r="D1859" s="2">
        <v>17.95</v>
      </c>
      <c r="E1859" s="2">
        <v>0.23</v>
      </c>
      <c r="F1859" s="2">
        <v>0.42</v>
      </c>
      <c r="G1859" s="3">
        <v>18.8</v>
      </c>
    </row>
    <row r="1860" spans="1:8" x14ac:dyDescent="0.3">
      <c r="A1860" s="1">
        <v>43830</v>
      </c>
      <c r="B1860" t="s">
        <v>169</v>
      </c>
      <c r="C1860" s="2">
        <v>42.24</v>
      </c>
      <c r="D1860" s="2">
        <v>3.83</v>
      </c>
      <c r="E1860" s="2">
        <v>1.1100000000000001</v>
      </c>
      <c r="F1860" s="2">
        <v>0</v>
      </c>
      <c r="G1860" s="3">
        <v>48.18</v>
      </c>
    </row>
    <row r="1861" spans="1:8" x14ac:dyDescent="0.3">
      <c r="A1861" s="1">
        <v>43830</v>
      </c>
      <c r="B1861" t="s">
        <v>1</v>
      </c>
      <c r="C1861" s="2">
        <v>546.36</v>
      </c>
      <c r="D1861" s="2">
        <v>156.4</v>
      </c>
      <c r="E1861" s="2">
        <v>16.059999999999999</v>
      </c>
      <c r="F1861" s="2">
        <v>0</v>
      </c>
      <c r="G1861" s="3">
        <v>733.27</v>
      </c>
    </row>
    <row r="1862" spans="1:8" x14ac:dyDescent="0.3">
      <c r="A1862" s="1">
        <v>43830</v>
      </c>
      <c r="B1862" t="s">
        <v>80</v>
      </c>
      <c r="C1862" s="2">
        <v>138.19999999999999</v>
      </c>
      <c r="D1862" s="2">
        <v>44.05</v>
      </c>
      <c r="E1862" s="2">
        <v>4.8099999999999996</v>
      </c>
      <c r="F1862" s="2">
        <v>0</v>
      </c>
      <c r="G1862" s="3">
        <v>191.39</v>
      </c>
    </row>
    <row r="1863" spans="1:8" x14ac:dyDescent="0.3">
      <c r="A1863" s="1">
        <v>43830</v>
      </c>
      <c r="B1863" t="s">
        <v>81</v>
      </c>
      <c r="C1863" s="2">
        <v>12.41</v>
      </c>
      <c r="D1863" s="2">
        <v>5.51</v>
      </c>
      <c r="E1863" s="2">
        <v>0.65</v>
      </c>
      <c r="F1863" s="2">
        <v>0</v>
      </c>
      <c r="G1863" s="3">
        <v>19.149999999999999</v>
      </c>
    </row>
    <row r="1864" spans="1:8" x14ac:dyDescent="0.3">
      <c r="A1864" s="1">
        <v>43830</v>
      </c>
      <c r="B1864" t="s">
        <v>170</v>
      </c>
      <c r="C1864" s="2">
        <v>0.38</v>
      </c>
      <c r="D1864" s="2">
        <v>0</v>
      </c>
      <c r="E1864" s="2">
        <v>0</v>
      </c>
      <c r="F1864" s="2">
        <v>0</v>
      </c>
      <c r="G1864" s="3">
        <v>0.38</v>
      </c>
      <c r="H1864" s="4">
        <v>0.2</v>
      </c>
    </row>
    <row r="1865" spans="1:8" x14ac:dyDescent="0.3">
      <c r="A1865" s="1">
        <v>43830</v>
      </c>
      <c r="B1865" t="s">
        <v>239</v>
      </c>
      <c r="C1865" s="2">
        <v>10.9</v>
      </c>
      <c r="D1865" s="2">
        <v>3.38</v>
      </c>
      <c r="E1865" s="2">
        <v>0.56999999999999995</v>
      </c>
      <c r="F1865" s="2">
        <v>0</v>
      </c>
      <c r="G1865" s="3">
        <v>15.36</v>
      </c>
    </row>
    <row r="1866" spans="1:8" x14ac:dyDescent="0.3">
      <c r="A1866" s="1">
        <v>43830</v>
      </c>
      <c r="B1866" t="s">
        <v>171</v>
      </c>
      <c r="C1866" s="2">
        <v>0.1</v>
      </c>
      <c r="D1866" s="2">
        <v>0</v>
      </c>
      <c r="E1866" s="2">
        <v>0</v>
      </c>
      <c r="F1866" s="2">
        <v>0</v>
      </c>
      <c r="G1866" s="3">
        <v>0.11</v>
      </c>
      <c r="H1866" s="4">
        <v>7.0000000000000007E-2</v>
      </c>
    </row>
    <row r="1867" spans="1:8" x14ac:dyDescent="0.3">
      <c r="A1867" s="1">
        <v>43830</v>
      </c>
      <c r="B1867" t="s">
        <v>141</v>
      </c>
      <c r="C1867" s="2">
        <v>42.38</v>
      </c>
      <c r="D1867" s="2">
        <v>17.43</v>
      </c>
      <c r="E1867" s="2">
        <v>1.69</v>
      </c>
      <c r="F1867" s="2">
        <v>0</v>
      </c>
      <c r="G1867" s="3">
        <v>63.02</v>
      </c>
    </row>
    <row r="1868" spans="1:8" x14ac:dyDescent="0.3">
      <c r="A1868" s="1">
        <v>43830</v>
      </c>
      <c r="B1868" t="s">
        <v>234</v>
      </c>
      <c r="C1868" s="2">
        <v>0.7</v>
      </c>
      <c r="D1868" s="2">
        <v>0</v>
      </c>
      <c r="E1868" s="2">
        <v>0</v>
      </c>
      <c r="F1868" s="2">
        <v>0</v>
      </c>
      <c r="G1868" s="3">
        <v>0.7</v>
      </c>
    </row>
    <row r="1869" spans="1:8" x14ac:dyDescent="0.3">
      <c r="A1869" s="1">
        <v>43830</v>
      </c>
      <c r="B1869" t="s">
        <v>173</v>
      </c>
      <c r="C1869" s="2">
        <v>2.93</v>
      </c>
      <c r="D1869" s="2">
        <v>0.92</v>
      </c>
      <c r="E1869" s="2">
        <v>0.18</v>
      </c>
      <c r="F1869" s="2">
        <v>0</v>
      </c>
      <c r="G1869" s="3">
        <v>4.21</v>
      </c>
    </row>
    <row r="1870" spans="1:8" x14ac:dyDescent="0.3">
      <c r="A1870" s="1">
        <v>43830</v>
      </c>
      <c r="B1870" t="s">
        <v>174</v>
      </c>
      <c r="C1870" s="2">
        <v>13.89</v>
      </c>
      <c r="D1870" s="2">
        <v>14.41</v>
      </c>
      <c r="E1870" s="2">
        <v>2.58</v>
      </c>
      <c r="F1870" s="2">
        <v>0</v>
      </c>
      <c r="G1870" s="3">
        <v>33.200000000000003</v>
      </c>
    </row>
    <row r="1871" spans="1:8" x14ac:dyDescent="0.3">
      <c r="A1871" s="1">
        <v>43830</v>
      </c>
      <c r="B1871" t="s">
        <v>175</v>
      </c>
      <c r="C1871" s="2">
        <v>16.010000000000002</v>
      </c>
      <c r="D1871" s="2">
        <v>40.57</v>
      </c>
      <c r="E1871" s="2">
        <v>9.89</v>
      </c>
      <c r="F1871" s="2">
        <v>0</v>
      </c>
      <c r="G1871" s="3">
        <v>75.37</v>
      </c>
    </row>
    <row r="1872" spans="1:8" x14ac:dyDescent="0.3">
      <c r="A1872" s="1">
        <v>43830</v>
      </c>
      <c r="B1872" t="s">
        <v>176</v>
      </c>
      <c r="C1872" s="2">
        <v>31.6</v>
      </c>
      <c r="D1872" s="2">
        <v>0</v>
      </c>
      <c r="E1872" s="2">
        <v>0</v>
      </c>
      <c r="F1872" s="2">
        <v>0</v>
      </c>
      <c r="G1872" s="3">
        <v>31.6</v>
      </c>
    </row>
    <row r="1873" spans="1:8" x14ac:dyDescent="0.3">
      <c r="A1873" s="1">
        <v>43830</v>
      </c>
      <c r="B1873" t="s">
        <v>142</v>
      </c>
      <c r="C1873" s="2">
        <v>150.41</v>
      </c>
      <c r="D1873" s="2">
        <v>0</v>
      </c>
      <c r="E1873" s="2">
        <v>0</v>
      </c>
      <c r="F1873" s="2">
        <v>0</v>
      </c>
      <c r="G1873" s="3">
        <v>150.41</v>
      </c>
    </row>
    <row r="1874" spans="1:8" x14ac:dyDescent="0.3">
      <c r="A1874" s="1">
        <v>43830</v>
      </c>
      <c r="B1874" t="s">
        <v>177</v>
      </c>
      <c r="C1874" s="2">
        <v>24.1</v>
      </c>
      <c r="D1874" s="2">
        <v>16.82</v>
      </c>
      <c r="E1874" s="2">
        <v>2.1</v>
      </c>
      <c r="F1874" s="2">
        <v>0</v>
      </c>
      <c r="G1874" s="3">
        <v>44.92</v>
      </c>
    </row>
    <row r="1875" spans="1:8" x14ac:dyDescent="0.3">
      <c r="A1875" s="1">
        <v>43830</v>
      </c>
      <c r="B1875" t="s">
        <v>84</v>
      </c>
      <c r="C1875" s="2">
        <v>387.06</v>
      </c>
      <c r="D1875" s="2">
        <v>23.08</v>
      </c>
      <c r="E1875" s="2">
        <v>2.83</v>
      </c>
      <c r="F1875" s="2">
        <v>0</v>
      </c>
      <c r="G1875" s="3">
        <v>415.51</v>
      </c>
    </row>
    <row r="1876" spans="1:8" x14ac:dyDescent="0.3">
      <c r="A1876" s="1">
        <v>43830</v>
      </c>
      <c r="B1876" t="s">
        <v>113</v>
      </c>
      <c r="C1876" s="2">
        <v>63.49</v>
      </c>
      <c r="D1876" s="2">
        <v>93.22</v>
      </c>
      <c r="E1876" s="2">
        <v>12.31</v>
      </c>
      <c r="F1876" s="2">
        <v>0</v>
      </c>
      <c r="G1876" s="3">
        <v>180.1</v>
      </c>
    </row>
    <row r="1877" spans="1:8" x14ac:dyDescent="0.3">
      <c r="A1877" s="1">
        <v>43830</v>
      </c>
      <c r="B1877" t="s">
        <v>87</v>
      </c>
      <c r="C1877" s="2">
        <v>0.33</v>
      </c>
      <c r="D1877" s="2">
        <v>15.77</v>
      </c>
      <c r="E1877" s="2">
        <v>2.19</v>
      </c>
      <c r="F1877" s="2">
        <v>4.47</v>
      </c>
      <c r="G1877" s="3">
        <v>24.75</v>
      </c>
    </row>
    <row r="1878" spans="1:8" x14ac:dyDescent="0.3">
      <c r="A1878" s="1">
        <v>43830</v>
      </c>
      <c r="B1878" t="s">
        <v>88</v>
      </c>
      <c r="C1878" s="2">
        <v>36.229999999999997</v>
      </c>
      <c r="D1878" s="2">
        <v>6.24</v>
      </c>
      <c r="E1878" s="2">
        <v>1.6</v>
      </c>
      <c r="F1878" s="2">
        <v>0</v>
      </c>
      <c r="G1878" s="3">
        <v>45.51</v>
      </c>
    </row>
    <row r="1879" spans="1:8" x14ac:dyDescent="0.3">
      <c r="A1879" s="1">
        <v>43830</v>
      </c>
      <c r="B1879" t="s">
        <v>250</v>
      </c>
      <c r="C1879" s="2">
        <v>2.29</v>
      </c>
      <c r="D1879" s="2">
        <v>0.36</v>
      </c>
      <c r="E1879" s="2">
        <v>0.06</v>
      </c>
      <c r="F1879" s="2">
        <v>0</v>
      </c>
      <c r="G1879" s="3">
        <v>2.76</v>
      </c>
    </row>
    <row r="1880" spans="1:8" x14ac:dyDescent="0.3">
      <c r="A1880" s="1">
        <v>43830</v>
      </c>
      <c r="B1880" t="s">
        <v>132</v>
      </c>
      <c r="C1880" s="2">
        <v>199.12</v>
      </c>
      <c r="D1880" s="2">
        <v>46.33</v>
      </c>
      <c r="E1880" s="2">
        <v>2</v>
      </c>
      <c r="F1880" s="2">
        <v>0</v>
      </c>
      <c r="G1880" s="3">
        <v>249.24</v>
      </c>
    </row>
    <row r="1881" spans="1:8" x14ac:dyDescent="0.3">
      <c r="A1881" s="1">
        <v>43830</v>
      </c>
      <c r="B1881" t="s">
        <v>90</v>
      </c>
      <c r="C1881" s="2">
        <v>6.69</v>
      </c>
      <c r="D1881" s="2">
        <v>46.21</v>
      </c>
      <c r="E1881" s="2">
        <v>0</v>
      </c>
      <c r="F1881" s="2">
        <v>0</v>
      </c>
      <c r="G1881" s="3">
        <v>52.9</v>
      </c>
    </row>
    <row r="1882" spans="1:8" x14ac:dyDescent="0.3">
      <c r="A1882" s="1">
        <v>43830</v>
      </c>
      <c r="B1882" t="s">
        <v>91</v>
      </c>
      <c r="C1882" s="2">
        <v>10.18</v>
      </c>
      <c r="D1882" s="2">
        <v>1.76</v>
      </c>
      <c r="E1882" s="2">
        <v>0.46</v>
      </c>
      <c r="F1882" s="2">
        <v>0</v>
      </c>
      <c r="G1882" s="3">
        <v>12.82</v>
      </c>
    </row>
    <row r="1883" spans="1:8" x14ac:dyDescent="0.3">
      <c r="A1883" s="1">
        <v>43830</v>
      </c>
      <c r="B1883" t="s">
        <v>178</v>
      </c>
      <c r="C1883" s="2">
        <v>3.15</v>
      </c>
      <c r="D1883" s="2">
        <v>0.86</v>
      </c>
      <c r="E1883" s="2">
        <v>0.3</v>
      </c>
      <c r="F1883" s="2">
        <v>0</v>
      </c>
      <c r="G1883" s="3">
        <v>4.57</v>
      </c>
    </row>
    <row r="1884" spans="1:8" x14ac:dyDescent="0.3">
      <c r="A1884" s="1">
        <v>43830</v>
      </c>
      <c r="B1884" t="s">
        <v>179</v>
      </c>
      <c r="C1884" s="2">
        <v>0.01</v>
      </c>
      <c r="D1884" s="2">
        <v>0.09</v>
      </c>
      <c r="E1884" s="2">
        <v>0</v>
      </c>
      <c r="F1884" s="2">
        <v>0</v>
      </c>
      <c r="G1884" s="3">
        <v>0.1</v>
      </c>
      <c r="H1884" s="4">
        <v>5.5100000000000003E-2</v>
      </c>
    </row>
    <row r="1885" spans="1:8" x14ac:dyDescent="0.3">
      <c r="A1885" s="1">
        <v>43830</v>
      </c>
      <c r="B1885" t="s">
        <v>180</v>
      </c>
      <c r="C1885" s="2">
        <v>23.67</v>
      </c>
      <c r="D1885" s="2">
        <v>4.04</v>
      </c>
      <c r="E1885" s="2">
        <v>0.68</v>
      </c>
      <c r="F1885" s="2">
        <v>0</v>
      </c>
      <c r="G1885" s="3">
        <v>29</v>
      </c>
    </row>
    <row r="1886" spans="1:8" x14ac:dyDescent="0.3">
      <c r="A1886" s="1">
        <v>43830</v>
      </c>
      <c r="B1886" t="s">
        <v>251</v>
      </c>
      <c r="C1886" s="2">
        <v>88.9</v>
      </c>
      <c r="D1886" s="2">
        <v>0</v>
      </c>
      <c r="E1886" s="2">
        <v>0</v>
      </c>
      <c r="F1886" s="2">
        <v>0</v>
      </c>
      <c r="G1886" s="3">
        <v>88.9</v>
      </c>
    </row>
    <row r="1887" spans="1:8" x14ac:dyDescent="0.3">
      <c r="A1887" s="1">
        <v>43830</v>
      </c>
      <c r="B1887" t="s">
        <v>225</v>
      </c>
      <c r="C1887" s="2">
        <v>406.59</v>
      </c>
      <c r="D1887" s="2">
        <v>10.24</v>
      </c>
      <c r="E1887" s="2">
        <v>4.5</v>
      </c>
      <c r="F1887" s="2">
        <v>0</v>
      </c>
      <c r="G1887" s="3">
        <v>425.39</v>
      </c>
    </row>
    <row r="1888" spans="1:8" x14ac:dyDescent="0.3">
      <c r="A1888" s="1">
        <v>43830</v>
      </c>
      <c r="B1888" t="s">
        <v>181</v>
      </c>
      <c r="C1888" s="2">
        <v>9.8699999999999992</v>
      </c>
      <c r="D1888" s="2">
        <v>0.36</v>
      </c>
      <c r="E1888" s="2">
        <v>0.59</v>
      </c>
      <c r="F1888" s="2">
        <v>0</v>
      </c>
      <c r="G1888" s="3">
        <v>11.36</v>
      </c>
    </row>
    <row r="1889" spans="1:7" x14ac:dyDescent="0.3">
      <c r="A1889" s="1">
        <v>43830</v>
      </c>
      <c r="B1889" t="s">
        <v>143</v>
      </c>
      <c r="C1889" s="2">
        <v>23.37</v>
      </c>
      <c r="D1889" s="2">
        <v>29.72</v>
      </c>
      <c r="E1889" s="2">
        <v>6.13</v>
      </c>
      <c r="F1889" s="2">
        <v>2.1</v>
      </c>
      <c r="G1889" s="3">
        <v>66.83</v>
      </c>
    </row>
    <row r="1890" spans="1:7" x14ac:dyDescent="0.3">
      <c r="A1890" s="1">
        <v>43830</v>
      </c>
      <c r="B1890" t="s">
        <v>144</v>
      </c>
      <c r="C1890" s="2">
        <v>31.89</v>
      </c>
      <c r="D1890" s="2">
        <v>99.55</v>
      </c>
      <c r="E1890" s="2">
        <v>10.36</v>
      </c>
      <c r="F1890" s="2">
        <v>0</v>
      </c>
      <c r="G1890" s="3">
        <v>151.13</v>
      </c>
    </row>
    <row r="1891" spans="1:7" x14ac:dyDescent="0.3">
      <c r="A1891" s="1">
        <v>43830</v>
      </c>
      <c r="B1891" t="s">
        <v>182</v>
      </c>
      <c r="C1891" s="2">
        <v>8.56</v>
      </c>
      <c r="D1891" s="2">
        <v>0.76</v>
      </c>
      <c r="E1891" s="2">
        <v>0.45</v>
      </c>
      <c r="F1891" s="2">
        <v>0</v>
      </c>
      <c r="G1891" s="3">
        <v>10.18</v>
      </c>
    </row>
    <row r="1892" spans="1:7" x14ac:dyDescent="0.3">
      <c r="A1892" s="1">
        <v>43830</v>
      </c>
      <c r="B1892" t="s">
        <v>232</v>
      </c>
      <c r="C1892" s="2">
        <v>11.14</v>
      </c>
      <c r="D1892" s="2">
        <v>26.42</v>
      </c>
      <c r="E1892" s="2">
        <v>2.17</v>
      </c>
      <c r="F1892" s="2">
        <v>0</v>
      </c>
      <c r="G1892" s="3">
        <v>41.68</v>
      </c>
    </row>
    <row r="1893" spans="1:7" x14ac:dyDescent="0.3">
      <c r="A1893" s="1">
        <v>43830</v>
      </c>
      <c r="B1893" t="s">
        <v>183</v>
      </c>
      <c r="C1893" s="2">
        <v>0.57999999999999996</v>
      </c>
      <c r="D1893" s="2">
        <v>7.8</v>
      </c>
      <c r="E1893" s="2">
        <v>0.72</v>
      </c>
      <c r="F1893" s="2">
        <v>0</v>
      </c>
      <c r="G1893" s="3">
        <v>9.75</v>
      </c>
    </row>
    <row r="1894" spans="1:7" x14ac:dyDescent="0.3">
      <c r="A1894" s="1">
        <v>43830</v>
      </c>
      <c r="B1894" t="s">
        <v>145</v>
      </c>
      <c r="C1894" s="2">
        <v>6.3</v>
      </c>
      <c r="D1894" s="2">
        <v>32.450000000000003</v>
      </c>
      <c r="E1894" s="2">
        <v>8.4</v>
      </c>
      <c r="F1894" s="2">
        <v>2.23</v>
      </c>
      <c r="G1894" s="3">
        <v>56.93</v>
      </c>
    </row>
    <row r="1895" spans="1:7" x14ac:dyDescent="0.3">
      <c r="A1895" s="1">
        <v>43830</v>
      </c>
      <c r="B1895" t="s">
        <v>184</v>
      </c>
      <c r="C1895" s="2">
        <v>9.0399999999999991</v>
      </c>
      <c r="D1895" s="2">
        <v>4.41</v>
      </c>
      <c r="E1895" s="2">
        <v>1.03</v>
      </c>
      <c r="F1895" s="2">
        <v>0</v>
      </c>
      <c r="G1895" s="3">
        <v>15.41</v>
      </c>
    </row>
    <row r="1896" spans="1:7" x14ac:dyDescent="0.3">
      <c r="A1896" s="1">
        <v>43830</v>
      </c>
      <c r="B1896" t="s">
        <v>134</v>
      </c>
      <c r="C1896" s="2">
        <v>31.48</v>
      </c>
      <c r="D1896" s="2">
        <v>23.71</v>
      </c>
      <c r="E1896" s="2">
        <v>6.16</v>
      </c>
      <c r="F1896" s="2">
        <v>0</v>
      </c>
      <c r="G1896" s="3">
        <v>66.89</v>
      </c>
    </row>
    <row r="1897" spans="1:7" x14ac:dyDescent="0.3">
      <c r="A1897" s="1">
        <v>43830</v>
      </c>
      <c r="B1897" t="s">
        <v>135</v>
      </c>
      <c r="C1897" s="2">
        <v>95.02</v>
      </c>
      <c r="D1897" s="2">
        <v>13.01</v>
      </c>
      <c r="E1897" s="2">
        <v>1.65</v>
      </c>
      <c r="F1897" s="2">
        <v>0</v>
      </c>
      <c r="G1897" s="3">
        <v>111.16</v>
      </c>
    </row>
    <row r="1898" spans="1:7" x14ac:dyDescent="0.3">
      <c r="A1898" s="1">
        <v>43830</v>
      </c>
      <c r="B1898" t="s">
        <v>235</v>
      </c>
      <c r="C1898" s="2">
        <v>9.1300000000000008</v>
      </c>
      <c r="D1898" s="2">
        <v>2.14</v>
      </c>
      <c r="E1898" s="2">
        <v>0.66</v>
      </c>
      <c r="F1898" s="2">
        <v>0</v>
      </c>
      <c r="G1898" s="3">
        <v>12.51</v>
      </c>
    </row>
    <row r="1899" spans="1:7" x14ac:dyDescent="0.3">
      <c r="A1899" s="1">
        <v>43830</v>
      </c>
      <c r="B1899" t="s">
        <v>226</v>
      </c>
      <c r="C1899" s="2">
        <v>5.04</v>
      </c>
      <c r="D1899" s="2">
        <v>0.15</v>
      </c>
      <c r="E1899" s="2">
        <v>0</v>
      </c>
      <c r="F1899" s="2">
        <v>0</v>
      </c>
      <c r="G1899" s="3">
        <v>5.2</v>
      </c>
    </row>
    <row r="1900" spans="1:7" x14ac:dyDescent="0.3">
      <c r="A1900" s="1">
        <v>43830</v>
      </c>
      <c r="B1900" t="s">
        <v>185</v>
      </c>
      <c r="C1900" s="2">
        <v>0</v>
      </c>
      <c r="D1900" s="2">
        <v>300.77</v>
      </c>
      <c r="E1900" s="2">
        <v>0</v>
      </c>
      <c r="F1900" s="2">
        <v>18.850000000000001</v>
      </c>
      <c r="G1900" s="3">
        <v>319.61</v>
      </c>
    </row>
    <row r="1901" spans="1:7" x14ac:dyDescent="0.3">
      <c r="A1901" s="1">
        <v>43830</v>
      </c>
      <c r="B1901" t="s">
        <v>94</v>
      </c>
      <c r="C1901" s="2">
        <v>398.35</v>
      </c>
      <c r="D1901" s="2">
        <v>117.17</v>
      </c>
      <c r="E1901" s="2">
        <v>15.8</v>
      </c>
      <c r="F1901" s="2">
        <v>0</v>
      </c>
      <c r="G1901" s="3">
        <v>545.54</v>
      </c>
    </row>
    <row r="1902" spans="1:7" x14ac:dyDescent="0.3">
      <c r="A1902" s="1">
        <v>43830</v>
      </c>
      <c r="B1902" t="s">
        <v>114</v>
      </c>
      <c r="C1902" s="2">
        <v>67.489999999999995</v>
      </c>
      <c r="D1902" s="2">
        <v>25</v>
      </c>
      <c r="E1902" s="2">
        <v>2.52</v>
      </c>
      <c r="F1902" s="2">
        <v>0</v>
      </c>
      <c r="G1902" s="3">
        <v>97.29</v>
      </c>
    </row>
    <row r="1903" spans="1:7" x14ac:dyDescent="0.3">
      <c r="A1903" s="1">
        <v>43830</v>
      </c>
      <c r="B1903" t="s">
        <v>115</v>
      </c>
      <c r="C1903" s="2">
        <v>23.78</v>
      </c>
      <c r="D1903" s="2">
        <v>0.36</v>
      </c>
      <c r="E1903" s="2">
        <v>0.1</v>
      </c>
      <c r="F1903" s="2">
        <v>0</v>
      </c>
      <c r="G1903" s="3">
        <v>24.33</v>
      </c>
    </row>
    <row r="1904" spans="1:7" x14ac:dyDescent="0.3">
      <c r="A1904" s="1">
        <v>43830</v>
      </c>
      <c r="B1904" t="s">
        <v>187</v>
      </c>
      <c r="C1904" s="2">
        <v>0.8</v>
      </c>
      <c r="D1904" s="2">
        <v>2.67</v>
      </c>
      <c r="E1904" s="2">
        <v>0.05</v>
      </c>
      <c r="F1904" s="2">
        <v>0</v>
      </c>
      <c r="G1904" s="3">
        <v>3.57</v>
      </c>
    </row>
    <row r="1905" spans="1:8" x14ac:dyDescent="0.3">
      <c r="A1905" s="1">
        <v>43830</v>
      </c>
      <c r="B1905" t="s">
        <v>188</v>
      </c>
      <c r="C1905" s="2">
        <v>16.48</v>
      </c>
      <c r="D1905" s="2">
        <v>0.24</v>
      </c>
      <c r="E1905" s="2">
        <v>0</v>
      </c>
      <c r="F1905" s="2">
        <v>0</v>
      </c>
      <c r="G1905" s="3">
        <v>16.72</v>
      </c>
    </row>
    <row r="1906" spans="1:8" x14ac:dyDescent="0.3">
      <c r="A1906" s="1">
        <v>43830</v>
      </c>
      <c r="B1906" t="s">
        <v>149</v>
      </c>
      <c r="C1906" s="2">
        <v>0.95</v>
      </c>
      <c r="D1906" s="2">
        <v>7.17</v>
      </c>
      <c r="E1906" s="2">
        <v>2.8</v>
      </c>
      <c r="F1906" s="2">
        <v>6.06</v>
      </c>
      <c r="G1906" s="3">
        <v>19.5</v>
      </c>
    </row>
    <row r="1907" spans="1:8" x14ac:dyDescent="0.3">
      <c r="A1907" s="1">
        <v>43830</v>
      </c>
      <c r="B1907" t="s">
        <v>189</v>
      </c>
      <c r="C1907" s="2">
        <v>0.02</v>
      </c>
      <c r="D1907" s="2">
        <v>0.03</v>
      </c>
      <c r="E1907" s="2">
        <v>0.01</v>
      </c>
      <c r="F1907" s="2">
        <v>0</v>
      </c>
      <c r="G1907" s="3">
        <v>0.08</v>
      </c>
    </row>
    <row r="1908" spans="1:8" x14ac:dyDescent="0.3">
      <c r="A1908" s="1">
        <v>43830</v>
      </c>
      <c r="B1908" t="s">
        <v>190</v>
      </c>
      <c r="C1908" s="2">
        <v>18.38</v>
      </c>
      <c r="D1908" s="2">
        <v>34.479999999999997</v>
      </c>
      <c r="E1908" s="2">
        <v>3.89</v>
      </c>
      <c r="F1908" s="2">
        <v>0</v>
      </c>
      <c r="G1908" s="3">
        <v>60.25</v>
      </c>
    </row>
    <row r="1909" spans="1:8" x14ac:dyDescent="0.3">
      <c r="A1909" s="1">
        <v>43830</v>
      </c>
      <c r="B1909" t="s">
        <v>150</v>
      </c>
      <c r="C1909" s="2">
        <v>2.42</v>
      </c>
      <c r="D1909" s="2">
        <v>10.68</v>
      </c>
      <c r="E1909" s="2">
        <v>0</v>
      </c>
      <c r="F1909" s="2">
        <v>0</v>
      </c>
      <c r="G1909" s="3">
        <v>13.09</v>
      </c>
    </row>
    <row r="1910" spans="1:8" x14ac:dyDescent="0.3">
      <c r="A1910" s="1">
        <v>43830</v>
      </c>
      <c r="B1910" t="s">
        <v>227</v>
      </c>
      <c r="C1910" s="2">
        <v>1.42</v>
      </c>
      <c r="D1910" s="2">
        <v>0.14000000000000001</v>
      </c>
      <c r="E1910" s="2">
        <v>0</v>
      </c>
      <c r="F1910" s="2">
        <v>0</v>
      </c>
      <c r="G1910" s="3">
        <v>1.56</v>
      </c>
    </row>
    <row r="1911" spans="1:8" x14ac:dyDescent="0.3">
      <c r="A1911" s="1">
        <v>43830</v>
      </c>
      <c r="B1911" t="s">
        <v>191</v>
      </c>
      <c r="C1911" s="2">
        <v>5.82</v>
      </c>
      <c r="D1911" s="2">
        <v>0.35</v>
      </c>
      <c r="E1911" s="2">
        <v>0.05</v>
      </c>
      <c r="F1911" s="2">
        <v>0</v>
      </c>
      <c r="G1911" s="3">
        <v>6.27</v>
      </c>
    </row>
    <row r="1912" spans="1:8" x14ac:dyDescent="0.3">
      <c r="A1912" s="1">
        <v>43830</v>
      </c>
      <c r="B1912" t="s">
        <v>96</v>
      </c>
      <c r="C1912" s="2">
        <v>5.72</v>
      </c>
      <c r="D1912" s="2">
        <v>146.65</v>
      </c>
      <c r="E1912" s="2">
        <v>10.58</v>
      </c>
      <c r="F1912" s="2">
        <v>29.74</v>
      </c>
      <c r="G1912" s="3">
        <v>202.21</v>
      </c>
    </row>
    <row r="1913" spans="1:8" x14ac:dyDescent="0.3">
      <c r="A1913" s="1">
        <v>43830</v>
      </c>
      <c r="B1913" t="s">
        <v>97</v>
      </c>
      <c r="C1913" s="2">
        <v>0.37</v>
      </c>
      <c r="D1913" s="2">
        <v>68.52</v>
      </c>
      <c r="E1913" s="2">
        <v>13.41</v>
      </c>
      <c r="F1913" s="2">
        <v>26.62</v>
      </c>
      <c r="G1913" s="3">
        <v>120.98</v>
      </c>
    </row>
    <row r="1914" spans="1:8" x14ac:dyDescent="0.3">
      <c r="A1914" s="1">
        <v>43830</v>
      </c>
      <c r="B1914" t="s">
        <v>98</v>
      </c>
      <c r="C1914" s="2">
        <v>311.39</v>
      </c>
      <c r="D1914" s="2">
        <v>6.65</v>
      </c>
      <c r="E1914" s="2">
        <v>4.76</v>
      </c>
      <c r="F1914" s="2">
        <v>0</v>
      </c>
      <c r="G1914" s="3">
        <v>327.07</v>
      </c>
    </row>
    <row r="1915" spans="1:8" x14ac:dyDescent="0.3">
      <c r="A1915" s="1">
        <v>43830</v>
      </c>
      <c r="B1915" t="s">
        <v>146</v>
      </c>
      <c r="C1915" s="2">
        <v>0</v>
      </c>
      <c r="D1915" s="2">
        <v>216.05</v>
      </c>
      <c r="E1915" s="2">
        <v>8.4499999999999993</v>
      </c>
      <c r="F1915" s="2">
        <v>24.26</v>
      </c>
      <c r="G1915" s="3">
        <v>256.37</v>
      </c>
    </row>
    <row r="1916" spans="1:8" x14ac:dyDescent="0.3">
      <c r="A1916" s="1">
        <v>43830</v>
      </c>
      <c r="B1916" t="s">
        <v>233</v>
      </c>
      <c r="C1916" s="2">
        <v>6.98</v>
      </c>
      <c r="D1916" s="2">
        <v>1.44</v>
      </c>
      <c r="E1916" s="2">
        <v>0.42</v>
      </c>
      <c r="F1916" s="2">
        <v>0</v>
      </c>
      <c r="G1916" s="3">
        <v>9.2200000000000006</v>
      </c>
    </row>
    <row r="1917" spans="1:8" x14ac:dyDescent="0.3">
      <c r="A1917" s="1">
        <v>43830</v>
      </c>
      <c r="B1917" t="s">
        <v>99</v>
      </c>
      <c r="C1917" s="2">
        <v>578.69000000000005</v>
      </c>
      <c r="D1917" s="2">
        <v>81.290000000000006</v>
      </c>
      <c r="E1917" s="2">
        <v>22.64</v>
      </c>
      <c r="F1917" s="2">
        <v>0.81</v>
      </c>
      <c r="G1917" s="3">
        <v>703.8</v>
      </c>
      <c r="H1917" s="4">
        <v>0.85468690000000003</v>
      </c>
    </row>
    <row r="1918" spans="1:8" x14ac:dyDescent="0.3">
      <c r="A1918" s="1">
        <v>43830</v>
      </c>
      <c r="B1918" t="s">
        <v>100</v>
      </c>
      <c r="C1918" s="2">
        <v>40.229999999999997</v>
      </c>
      <c r="D1918" s="2">
        <v>2.13</v>
      </c>
      <c r="E1918" s="2">
        <v>1.0900000000000001</v>
      </c>
      <c r="F1918" s="2">
        <v>0</v>
      </c>
      <c r="G1918" s="3">
        <v>44.42</v>
      </c>
    </row>
    <row r="1919" spans="1:8" x14ac:dyDescent="0.3">
      <c r="A1919" s="1">
        <v>43830</v>
      </c>
      <c r="B1919" t="s">
        <v>101</v>
      </c>
      <c r="C1919" s="2">
        <v>37.33</v>
      </c>
      <c r="D1919" s="2">
        <v>4.5199999999999996</v>
      </c>
      <c r="E1919" s="2">
        <v>2.13</v>
      </c>
      <c r="F1919" s="2">
        <v>0</v>
      </c>
      <c r="G1919" s="3">
        <v>45.9</v>
      </c>
    </row>
    <row r="1920" spans="1:8" x14ac:dyDescent="0.3">
      <c r="A1920" s="1">
        <v>43830</v>
      </c>
      <c r="B1920" t="s">
        <v>192</v>
      </c>
      <c r="C1920" s="2">
        <v>9.6300000000000008</v>
      </c>
      <c r="D1920" s="2">
        <v>0</v>
      </c>
      <c r="E1920" s="2">
        <v>0</v>
      </c>
      <c r="F1920" s="2">
        <v>0</v>
      </c>
      <c r="G1920" s="3">
        <v>9.6300000000000008</v>
      </c>
    </row>
    <row r="1921" spans="1:8" x14ac:dyDescent="0.3">
      <c r="A1921" s="1">
        <v>43830</v>
      </c>
      <c r="B1921" t="s">
        <v>136</v>
      </c>
      <c r="C1921" s="2">
        <v>11.33</v>
      </c>
      <c r="D1921" s="2">
        <v>0</v>
      </c>
      <c r="E1921" s="2">
        <v>0</v>
      </c>
      <c r="F1921" s="2">
        <v>0</v>
      </c>
      <c r="G1921" s="3">
        <v>11.33</v>
      </c>
    </row>
    <row r="1922" spans="1:8" x14ac:dyDescent="0.3">
      <c r="A1922" s="1">
        <v>43830</v>
      </c>
      <c r="B1922" t="s">
        <v>140</v>
      </c>
      <c r="C1922" s="2">
        <v>12.19</v>
      </c>
      <c r="D1922" s="2">
        <v>2.72</v>
      </c>
      <c r="E1922" s="2">
        <v>0.55000000000000004</v>
      </c>
      <c r="F1922" s="2">
        <v>0</v>
      </c>
      <c r="G1922" s="3">
        <v>15.95</v>
      </c>
    </row>
    <row r="1923" spans="1:8" x14ac:dyDescent="0.3">
      <c r="A1923" s="1">
        <v>43830</v>
      </c>
      <c r="B1923" t="s">
        <v>193</v>
      </c>
      <c r="C1923" s="2">
        <v>0.38</v>
      </c>
      <c r="D1923" s="2">
        <v>0.03</v>
      </c>
      <c r="E1923" s="2">
        <v>0.01</v>
      </c>
      <c r="F1923" s="2">
        <v>0</v>
      </c>
      <c r="G1923" s="3">
        <v>0.43</v>
      </c>
    </row>
    <row r="1924" spans="1:8" x14ac:dyDescent="0.3">
      <c r="A1924" s="1">
        <v>43830</v>
      </c>
      <c r="B1924" t="s">
        <v>103</v>
      </c>
      <c r="C1924" s="2">
        <v>66.37</v>
      </c>
      <c r="D1924" s="2">
        <v>4.7699999999999996</v>
      </c>
      <c r="E1924" s="2">
        <v>1.81</v>
      </c>
      <c r="F1924" s="2">
        <v>0</v>
      </c>
      <c r="G1924" s="3">
        <v>74.58</v>
      </c>
    </row>
    <row r="1925" spans="1:8" x14ac:dyDescent="0.3">
      <c r="A1925" s="1">
        <v>43830</v>
      </c>
      <c r="B1925" t="s">
        <v>102</v>
      </c>
      <c r="C1925" s="2">
        <v>33.630000000000003</v>
      </c>
      <c r="D1925" s="2">
        <v>12.07</v>
      </c>
      <c r="E1925" s="2">
        <v>1.42</v>
      </c>
      <c r="F1925" s="2">
        <v>0</v>
      </c>
      <c r="G1925" s="3">
        <v>48.4</v>
      </c>
    </row>
    <row r="1926" spans="1:8" x14ac:dyDescent="0.3">
      <c r="A1926" s="1">
        <v>43830</v>
      </c>
      <c r="B1926" t="s">
        <v>228</v>
      </c>
      <c r="C1926" s="2">
        <v>10.71</v>
      </c>
      <c r="D1926" s="2">
        <v>0.78</v>
      </c>
      <c r="E1926" s="2">
        <v>0.23</v>
      </c>
      <c r="F1926" s="2">
        <v>0</v>
      </c>
      <c r="G1926" s="3">
        <v>11.93</v>
      </c>
    </row>
    <row r="1927" spans="1:8" x14ac:dyDescent="0.3">
      <c r="A1927" s="1">
        <v>43830</v>
      </c>
      <c r="B1927" t="s">
        <v>105</v>
      </c>
      <c r="C1927" s="2">
        <v>289.33</v>
      </c>
      <c r="D1927" s="2">
        <v>1433.18</v>
      </c>
      <c r="E1927" s="2">
        <v>23.26</v>
      </c>
      <c r="F1927" s="2">
        <v>1.52</v>
      </c>
      <c r="G1927" s="3">
        <v>1768.22</v>
      </c>
    </row>
    <row r="1928" spans="1:8" x14ac:dyDescent="0.3">
      <c r="A1928" s="1">
        <v>43830</v>
      </c>
      <c r="B1928" t="s">
        <v>194</v>
      </c>
      <c r="C1928" s="2">
        <v>1.78</v>
      </c>
      <c r="D1928" s="2">
        <v>4.4800000000000004</v>
      </c>
      <c r="E1928" s="2">
        <v>0</v>
      </c>
      <c r="F1928" s="2">
        <v>0</v>
      </c>
      <c r="G1928" s="3">
        <v>6.26</v>
      </c>
    </row>
    <row r="1929" spans="1:8" x14ac:dyDescent="0.3">
      <c r="A1929" s="1">
        <v>43830</v>
      </c>
      <c r="B1929" t="s">
        <v>147</v>
      </c>
      <c r="C1929" s="2">
        <v>3.46</v>
      </c>
      <c r="D1929" s="2">
        <v>18.809999999999999</v>
      </c>
      <c r="E1929" s="2">
        <v>0.14000000000000001</v>
      </c>
      <c r="F1929" s="2">
        <v>0</v>
      </c>
      <c r="G1929" s="3">
        <v>22.53</v>
      </c>
    </row>
    <row r="1930" spans="1:8" x14ac:dyDescent="0.3">
      <c r="A1930" s="1">
        <v>43830</v>
      </c>
      <c r="B1930" t="s">
        <v>195</v>
      </c>
      <c r="C1930" s="2">
        <v>33.979999999999997</v>
      </c>
      <c r="D1930" s="2">
        <v>43.91</v>
      </c>
      <c r="E1930" s="2">
        <v>7.3</v>
      </c>
      <c r="F1930" s="2">
        <v>0</v>
      </c>
      <c r="G1930" s="3">
        <v>91.75</v>
      </c>
    </row>
    <row r="1931" spans="1:8" x14ac:dyDescent="0.3">
      <c r="A1931" s="1">
        <v>43830</v>
      </c>
      <c r="B1931" t="s">
        <v>106</v>
      </c>
      <c r="C1931" s="2">
        <v>81.98</v>
      </c>
      <c r="D1931" s="2">
        <v>3.85</v>
      </c>
      <c r="E1931" s="2">
        <v>3.05</v>
      </c>
      <c r="F1931" s="2">
        <v>0</v>
      </c>
      <c r="G1931" s="3">
        <v>91.62</v>
      </c>
    </row>
    <row r="1932" spans="1:8" x14ac:dyDescent="0.3">
      <c r="A1932" s="1">
        <v>43830</v>
      </c>
      <c r="B1932" t="s">
        <v>196</v>
      </c>
      <c r="C1932" s="2">
        <v>8.89</v>
      </c>
      <c r="D1932" s="2">
        <v>0.3</v>
      </c>
      <c r="E1932" s="2">
        <v>0.04</v>
      </c>
      <c r="F1932" s="2">
        <v>0</v>
      </c>
      <c r="G1932" s="3">
        <v>9.26</v>
      </c>
    </row>
    <row r="1933" spans="1:8" x14ac:dyDescent="0.3">
      <c r="A1933" s="1">
        <v>43830</v>
      </c>
      <c r="B1933" t="s">
        <v>229</v>
      </c>
      <c r="C1933" s="2">
        <v>1.06</v>
      </c>
      <c r="D1933" s="2">
        <v>1.68</v>
      </c>
      <c r="E1933" s="2">
        <v>0.34</v>
      </c>
      <c r="F1933" s="2">
        <v>0</v>
      </c>
      <c r="G1933" s="3">
        <v>3.4</v>
      </c>
      <c r="H1933" s="4">
        <v>0.62</v>
      </c>
    </row>
    <row r="1934" spans="1:8" x14ac:dyDescent="0.3">
      <c r="A1934" s="1">
        <v>43830</v>
      </c>
      <c r="B1934" t="s">
        <v>148</v>
      </c>
      <c r="C1934" s="2">
        <v>2.62</v>
      </c>
      <c r="D1934" s="2">
        <v>2.64</v>
      </c>
      <c r="E1934" s="2">
        <v>0</v>
      </c>
      <c r="F1934" s="2">
        <v>0</v>
      </c>
      <c r="G1934" s="3">
        <v>5.26</v>
      </c>
    </row>
    <row r="1935" spans="1:8" x14ac:dyDescent="0.3">
      <c r="A1935" s="1">
        <v>43830</v>
      </c>
      <c r="B1935" t="s">
        <v>197</v>
      </c>
      <c r="C1935" s="2">
        <v>2</v>
      </c>
      <c r="D1935" s="2">
        <v>14.91</v>
      </c>
      <c r="E1935" s="2">
        <v>0.13</v>
      </c>
      <c r="F1935" s="2">
        <v>0</v>
      </c>
      <c r="G1935" s="3">
        <v>17.149999999999999</v>
      </c>
    </row>
    <row r="1936" spans="1:8" x14ac:dyDescent="0.3">
      <c r="A1936" s="1">
        <v>43830</v>
      </c>
      <c r="B1936" t="s">
        <v>107</v>
      </c>
      <c r="C1936" s="2">
        <v>159.25</v>
      </c>
      <c r="D1936" s="2">
        <v>30.28</v>
      </c>
      <c r="E1936" s="2">
        <v>5.7</v>
      </c>
      <c r="F1936" s="2">
        <v>0</v>
      </c>
      <c r="G1936" s="3">
        <v>200.36</v>
      </c>
    </row>
    <row r="1937" spans="1:7" x14ac:dyDescent="0.3">
      <c r="A1937" s="1">
        <v>43830</v>
      </c>
      <c r="B1937" t="s">
        <v>198</v>
      </c>
      <c r="C1937" s="2">
        <v>10.45</v>
      </c>
      <c r="D1937" s="2">
        <v>24.39</v>
      </c>
      <c r="E1937" s="2">
        <v>7.95</v>
      </c>
      <c r="F1937" s="2">
        <v>0</v>
      </c>
      <c r="G1937" s="3">
        <v>49.93</v>
      </c>
    </row>
    <row r="1938" spans="1:7" x14ac:dyDescent="0.3">
      <c r="A1938" s="1">
        <v>43830</v>
      </c>
      <c r="B1938" t="s">
        <v>109</v>
      </c>
      <c r="C1938" s="2">
        <v>55.56</v>
      </c>
      <c r="D1938" s="2">
        <v>5.44</v>
      </c>
      <c r="E1938" s="2">
        <v>1.83</v>
      </c>
      <c r="F1938" s="2">
        <v>0</v>
      </c>
      <c r="G1938" s="3">
        <v>64.47</v>
      </c>
    </row>
    <row r="1939" spans="1:7" x14ac:dyDescent="0.3">
      <c r="A1939" s="1">
        <v>43830</v>
      </c>
      <c r="B1939" t="s">
        <v>110</v>
      </c>
      <c r="C1939" s="2">
        <v>73.900000000000006</v>
      </c>
      <c r="D1939" s="2">
        <v>1.71</v>
      </c>
      <c r="E1939" s="2">
        <v>1.39</v>
      </c>
      <c r="F1939" s="2">
        <v>0</v>
      </c>
      <c r="G1939" s="3">
        <v>78.260000000000005</v>
      </c>
    </row>
    <row r="1940" spans="1:7" x14ac:dyDescent="0.3">
      <c r="A1940" s="1">
        <v>43830</v>
      </c>
      <c r="B1940" t="s">
        <v>199</v>
      </c>
      <c r="C1940" s="2">
        <v>15.09</v>
      </c>
      <c r="D1940" s="2">
        <v>0</v>
      </c>
      <c r="E1940" s="2">
        <v>0</v>
      </c>
      <c r="F1940" s="2">
        <v>0</v>
      </c>
      <c r="G1940" s="3">
        <v>15.09</v>
      </c>
    </row>
    <row r="1941" spans="1:7" x14ac:dyDescent="0.3">
      <c r="A1941" s="1">
        <v>43830</v>
      </c>
      <c r="B1941" t="s">
        <v>117</v>
      </c>
      <c r="C1941" s="2">
        <v>41.43</v>
      </c>
      <c r="D1941" s="2">
        <v>59.93</v>
      </c>
      <c r="E1941" s="2">
        <v>7.08</v>
      </c>
      <c r="F1941" s="2">
        <v>0</v>
      </c>
      <c r="G1941" s="3">
        <v>114.8</v>
      </c>
    </row>
    <row r="1942" spans="1:7" x14ac:dyDescent="0.3">
      <c r="A1942" s="1">
        <v>43830</v>
      </c>
      <c r="B1942" t="s">
        <v>200</v>
      </c>
      <c r="C1942" s="2">
        <v>2.7</v>
      </c>
      <c r="D1942" s="2">
        <v>5.99</v>
      </c>
      <c r="E1942" s="2">
        <v>0.84</v>
      </c>
      <c r="F1942" s="2">
        <v>0</v>
      </c>
      <c r="G1942" s="3">
        <v>10.29</v>
      </c>
    </row>
    <row r="1943" spans="1:7" x14ac:dyDescent="0.3">
      <c r="A1943" s="1">
        <v>43830</v>
      </c>
      <c r="B1943" t="s">
        <v>201</v>
      </c>
      <c r="C1943" s="2">
        <v>12.05</v>
      </c>
      <c r="D1943" s="2">
        <v>1.84</v>
      </c>
      <c r="E1943" s="2">
        <v>0</v>
      </c>
      <c r="F1943" s="2">
        <v>0</v>
      </c>
      <c r="G1943" s="3">
        <v>13.89</v>
      </c>
    </row>
    <row r="1944" spans="1:7" x14ac:dyDescent="0.3">
      <c r="A1944" s="1">
        <v>43830</v>
      </c>
      <c r="B1944" t="s">
        <v>111</v>
      </c>
      <c r="C1944" s="2">
        <v>19.440000000000001</v>
      </c>
      <c r="D1944" s="2">
        <v>0</v>
      </c>
      <c r="E1944" s="2">
        <v>0</v>
      </c>
      <c r="F1944" s="2">
        <v>0</v>
      </c>
      <c r="G1944" s="3">
        <v>19.440000000000001</v>
      </c>
    </row>
    <row r="1945" spans="1:7" x14ac:dyDescent="0.3">
      <c r="A1945" s="1">
        <v>43830</v>
      </c>
      <c r="B1945" t="s">
        <v>263</v>
      </c>
      <c r="C1945" s="2">
        <v>5.9</v>
      </c>
      <c r="D1945" s="2">
        <v>37.04</v>
      </c>
      <c r="E1945" s="2">
        <v>4.1500000000000004</v>
      </c>
      <c r="F1945" s="2">
        <v>0</v>
      </c>
      <c r="G1945" s="3">
        <v>50.82</v>
      </c>
    </row>
    <row r="1946" spans="1:7" x14ac:dyDescent="0.3">
      <c r="A1946" s="1">
        <v>43830</v>
      </c>
      <c r="B1946" t="s">
        <v>137</v>
      </c>
      <c r="C1946" s="2">
        <v>105.85</v>
      </c>
      <c r="D1946" s="2">
        <v>222.14</v>
      </c>
      <c r="E1946" s="2">
        <v>41.52</v>
      </c>
      <c r="F1946" s="2">
        <v>17.11</v>
      </c>
      <c r="G1946" s="3">
        <v>423.98</v>
      </c>
    </row>
    <row r="1947" spans="1:7" x14ac:dyDescent="0.3">
      <c r="A1947" s="1">
        <v>44196</v>
      </c>
      <c r="B1947" t="s">
        <v>223</v>
      </c>
      <c r="C1947" s="2">
        <v>0</v>
      </c>
      <c r="D1947" s="2">
        <v>50.36</v>
      </c>
      <c r="E1947" s="2">
        <v>0</v>
      </c>
      <c r="F1947" s="2">
        <v>0.69</v>
      </c>
      <c r="G1947" s="3">
        <v>51.05</v>
      </c>
    </row>
    <row r="1948" spans="1:7" x14ac:dyDescent="0.3">
      <c r="A1948" s="1">
        <v>44196</v>
      </c>
      <c r="B1948" t="s">
        <v>162</v>
      </c>
      <c r="C1948" s="2">
        <v>2.46</v>
      </c>
      <c r="D1948" s="2">
        <v>9.69</v>
      </c>
      <c r="E1948" s="2">
        <v>1.49</v>
      </c>
      <c r="F1948" s="2">
        <v>0</v>
      </c>
      <c r="G1948" s="3">
        <v>14.99</v>
      </c>
    </row>
    <row r="1949" spans="1:7" x14ac:dyDescent="0.3">
      <c r="A1949" s="1">
        <v>44196</v>
      </c>
      <c r="B1949" t="s">
        <v>163</v>
      </c>
      <c r="C1949" s="2">
        <v>53.7</v>
      </c>
      <c r="D1949" s="2">
        <v>10.5</v>
      </c>
      <c r="E1949" s="2">
        <v>0</v>
      </c>
      <c r="F1949" s="2">
        <v>0</v>
      </c>
      <c r="G1949" s="3">
        <v>64.2</v>
      </c>
    </row>
    <row r="1950" spans="1:7" x14ac:dyDescent="0.3">
      <c r="A1950" s="1">
        <v>44196</v>
      </c>
      <c r="B1950" t="s">
        <v>164</v>
      </c>
      <c r="C1950" s="2">
        <v>0.4</v>
      </c>
      <c r="D1950" s="2">
        <v>1.4</v>
      </c>
      <c r="E1950" s="2">
        <v>0</v>
      </c>
      <c r="F1950" s="2">
        <v>0</v>
      </c>
      <c r="G1950" s="3">
        <v>1.8</v>
      </c>
    </row>
    <row r="1951" spans="1:7" x14ac:dyDescent="0.3">
      <c r="A1951" s="1">
        <v>44196</v>
      </c>
      <c r="B1951" t="s">
        <v>112</v>
      </c>
      <c r="C1951" s="2">
        <v>106.59</v>
      </c>
      <c r="D1951" s="2">
        <v>3.08</v>
      </c>
      <c r="E1951" s="2">
        <v>0</v>
      </c>
      <c r="F1951" s="2">
        <v>0</v>
      </c>
      <c r="G1951" s="3">
        <v>109.67</v>
      </c>
    </row>
    <row r="1952" spans="1:7" x14ac:dyDescent="0.3">
      <c r="A1952" s="1">
        <v>44196</v>
      </c>
      <c r="B1952" t="s">
        <v>237</v>
      </c>
      <c r="C1952" s="2">
        <v>8.01</v>
      </c>
      <c r="D1952" s="2">
        <v>1.77</v>
      </c>
      <c r="E1952" s="2">
        <v>0.91</v>
      </c>
      <c r="F1952" s="2">
        <v>0</v>
      </c>
      <c r="G1952" s="3">
        <v>11.51</v>
      </c>
    </row>
    <row r="1953" spans="1:8" x14ac:dyDescent="0.3">
      <c r="A1953" s="1">
        <v>44196</v>
      </c>
      <c r="B1953" t="s">
        <v>165</v>
      </c>
      <c r="C1953" s="2">
        <v>0.88</v>
      </c>
      <c r="D1953" s="2">
        <v>0</v>
      </c>
      <c r="E1953" s="2">
        <v>0.01</v>
      </c>
      <c r="F1953" s="2">
        <v>0</v>
      </c>
      <c r="G1953" s="3">
        <v>0.89</v>
      </c>
      <c r="H1953" s="4">
        <v>0.18</v>
      </c>
    </row>
    <row r="1954" spans="1:8" x14ac:dyDescent="0.3">
      <c r="A1954" s="1">
        <v>44196</v>
      </c>
      <c r="B1954" t="s">
        <v>79</v>
      </c>
      <c r="C1954" s="2">
        <v>62.56</v>
      </c>
      <c r="D1954" s="2">
        <v>4.5199999999999996</v>
      </c>
      <c r="E1954" s="2">
        <v>1.45</v>
      </c>
      <c r="F1954" s="2">
        <v>0</v>
      </c>
      <c r="G1954" s="3">
        <v>69.84</v>
      </c>
    </row>
    <row r="1955" spans="1:8" x14ac:dyDescent="0.3">
      <c r="A1955" s="1">
        <v>44196</v>
      </c>
      <c r="B1955" t="s">
        <v>167</v>
      </c>
      <c r="C1955" s="2">
        <v>1.01</v>
      </c>
      <c r="D1955" s="2">
        <v>0.81</v>
      </c>
      <c r="E1955" s="2">
        <v>0.1</v>
      </c>
      <c r="F1955" s="2">
        <v>0</v>
      </c>
      <c r="G1955" s="3">
        <v>2</v>
      </c>
    </row>
    <row r="1956" spans="1:8" x14ac:dyDescent="0.3">
      <c r="A1956" s="1">
        <v>44196</v>
      </c>
      <c r="B1956" t="s">
        <v>168</v>
      </c>
      <c r="C1956" s="2">
        <v>2.6</v>
      </c>
      <c r="D1956" s="2">
        <v>0.2</v>
      </c>
      <c r="E1956" s="2">
        <v>0</v>
      </c>
      <c r="F1956" s="2">
        <v>0</v>
      </c>
      <c r="G1956" s="3">
        <v>2.8</v>
      </c>
    </row>
    <row r="1957" spans="1:8" x14ac:dyDescent="0.3">
      <c r="A1957" s="1">
        <v>44196</v>
      </c>
      <c r="B1957" t="s">
        <v>130</v>
      </c>
      <c r="C1957" s="2">
        <v>150.91999999999999</v>
      </c>
      <c r="D1957" s="2">
        <v>1.68</v>
      </c>
      <c r="E1957" s="2">
        <v>2.64</v>
      </c>
      <c r="F1957" s="2">
        <v>0</v>
      </c>
      <c r="G1957" s="3">
        <v>157.62</v>
      </c>
    </row>
    <row r="1958" spans="1:8" x14ac:dyDescent="0.3">
      <c r="A1958" s="1">
        <v>44196</v>
      </c>
      <c r="B1958" t="s">
        <v>231</v>
      </c>
      <c r="C1958" s="2">
        <v>3.61</v>
      </c>
      <c r="D1958" s="2">
        <v>6.35</v>
      </c>
      <c r="E1958" s="2">
        <v>0.78</v>
      </c>
      <c r="F1958" s="2">
        <v>0</v>
      </c>
      <c r="G1958" s="3">
        <v>11.43</v>
      </c>
    </row>
    <row r="1959" spans="1:8" x14ac:dyDescent="0.3">
      <c r="A1959" s="1">
        <v>44196</v>
      </c>
      <c r="B1959" t="s">
        <v>224</v>
      </c>
      <c r="C1959" s="2">
        <v>0.42</v>
      </c>
      <c r="D1959" s="2">
        <v>17.95</v>
      </c>
      <c r="E1959" s="2">
        <v>0.23</v>
      </c>
      <c r="F1959" s="2">
        <v>0</v>
      </c>
      <c r="G1959" s="3">
        <v>18.8</v>
      </c>
    </row>
    <row r="1960" spans="1:8" x14ac:dyDescent="0.3">
      <c r="A1960" s="1">
        <v>44196</v>
      </c>
      <c r="B1960" t="s">
        <v>169</v>
      </c>
      <c r="C1960" s="2">
        <v>49.05</v>
      </c>
      <c r="D1960" s="2">
        <v>4.68</v>
      </c>
      <c r="E1960" s="2">
        <v>1.36</v>
      </c>
      <c r="F1960" s="2">
        <v>0</v>
      </c>
      <c r="G1960" s="3">
        <v>56.32</v>
      </c>
    </row>
    <row r="1961" spans="1:8" x14ac:dyDescent="0.3">
      <c r="A1961" s="1">
        <v>44196</v>
      </c>
      <c r="B1961" t="s">
        <v>1</v>
      </c>
      <c r="C1961" s="2">
        <v>546.53</v>
      </c>
      <c r="D1961" s="2">
        <v>153.06</v>
      </c>
      <c r="E1961" s="2">
        <v>15.87</v>
      </c>
      <c r="F1961" s="2">
        <v>0</v>
      </c>
      <c r="G1961" s="3">
        <v>729.74</v>
      </c>
    </row>
    <row r="1962" spans="1:8" x14ac:dyDescent="0.3">
      <c r="A1962" s="1">
        <v>44196</v>
      </c>
      <c r="B1962" t="s">
        <v>80</v>
      </c>
      <c r="C1962" s="2">
        <v>141.31</v>
      </c>
      <c r="D1962" s="2">
        <v>44.11</v>
      </c>
      <c r="E1962" s="2">
        <v>5.07</v>
      </c>
      <c r="F1962" s="2">
        <v>0</v>
      </c>
      <c r="G1962" s="3">
        <v>195.06</v>
      </c>
    </row>
    <row r="1963" spans="1:8" x14ac:dyDescent="0.3">
      <c r="A1963" s="1">
        <v>44196</v>
      </c>
      <c r="B1963" t="s">
        <v>81</v>
      </c>
      <c r="C1963" s="2">
        <v>12.37</v>
      </c>
      <c r="D1963" s="2">
        <v>5.51</v>
      </c>
      <c r="E1963" s="2">
        <v>0.65</v>
      </c>
      <c r="F1963" s="2">
        <v>0</v>
      </c>
      <c r="G1963" s="3">
        <v>19.11</v>
      </c>
    </row>
    <row r="1964" spans="1:8" x14ac:dyDescent="0.3">
      <c r="A1964" s="1">
        <v>44196</v>
      </c>
      <c r="B1964" t="s">
        <v>170</v>
      </c>
      <c r="C1964" s="2">
        <v>0.38</v>
      </c>
      <c r="D1964" s="2">
        <v>0</v>
      </c>
      <c r="E1964" s="2">
        <v>0</v>
      </c>
      <c r="F1964" s="2">
        <v>0</v>
      </c>
      <c r="G1964" s="3">
        <v>0.38</v>
      </c>
      <c r="H1964" s="4">
        <v>0.2</v>
      </c>
    </row>
    <row r="1965" spans="1:8" x14ac:dyDescent="0.3">
      <c r="A1965" s="1">
        <v>44196</v>
      </c>
      <c r="B1965" t="s">
        <v>239</v>
      </c>
      <c r="C1965" s="2">
        <v>8.07</v>
      </c>
      <c r="D1965" s="2">
        <v>2.64</v>
      </c>
      <c r="E1965" s="2">
        <v>0.45</v>
      </c>
      <c r="F1965" s="2">
        <v>0</v>
      </c>
      <c r="G1965" s="3">
        <v>11.56</v>
      </c>
    </row>
    <row r="1966" spans="1:8" x14ac:dyDescent="0.3">
      <c r="A1966" s="1">
        <v>44196</v>
      </c>
      <c r="B1966" t="s">
        <v>171</v>
      </c>
      <c r="C1966" s="2">
        <v>0.1</v>
      </c>
      <c r="D1966" s="2">
        <v>0</v>
      </c>
      <c r="E1966" s="2">
        <v>0</v>
      </c>
      <c r="F1966" s="2">
        <v>0</v>
      </c>
      <c r="G1966" s="3">
        <v>0.11</v>
      </c>
      <c r="H1966" s="4">
        <v>7.0000000000000007E-2</v>
      </c>
    </row>
    <row r="1967" spans="1:8" x14ac:dyDescent="0.3">
      <c r="A1967" s="1">
        <v>44196</v>
      </c>
      <c r="B1967" t="s">
        <v>141</v>
      </c>
      <c r="C1967" s="2">
        <v>42.17</v>
      </c>
      <c r="D1967" s="2">
        <v>17.21</v>
      </c>
      <c r="E1967" s="2">
        <v>1.87</v>
      </c>
      <c r="F1967" s="2">
        <v>0</v>
      </c>
      <c r="G1967" s="3">
        <v>62.93</v>
      </c>
    </row>
    <row r="1968" spans="1:8" x14ac:dyDescent="0.3">
      <c r="A1968" s="1">
        <v>44196</v>
      </c>
      <c r="B1968" t="s">
        <v>234</v>
      </c>
      <c r="C1968" s="2">
        <v>0.69</v>
      </c>
      <c r="D1968" s="2">
        <v>0</v>
      </c>
      <c r="E1968" s="2">
        <v>0</v>
      </c>
      <c r="F1968" s="2">
        <v>0</v>
      </c>
      <c r="G1968" s="3">
        <v>0.69</v>
      </c>
    </row>
    <row r="1969" spans="1:8" x14ac:dyDescent="0.3">
      <c r="A1969" s="1">
        <v>44196</v>
      </c>
      <c r="B1969" t="s">
        <v>173</v>
      </c>
      <c r="C1969" s="2">
        <v>2.93</v>
      </c>
      <c r="D1969" s="2">
        <v>0.92</v>
      </c>
      <c r="E1969" s="2">
        <v>0.18</v>
      </c>
      <c r="F1969" s="2">
        <v>0</v>
      </c>
      <c r="G1969" s="3">
        <v>4.21</v>
      </c>
    </row>
    <row r="1970" spans="1:8" x14ac:dyDescent="0.3">
      <c r="A1970" s="1">
        <v>44196</v>
      </c>
      <c r="B1970" t="s">
        <v>174</v>
      </c>
      <c r="C1970" s="2">
        <v>11.39</v>
      </c>
      <c r="D1970" s="2">
        <v>14.6</v>
      </c>
      <c r="E1970" s="2">
        <v>1.84</v>
      </c>
      <c r="F1970" s="2">
        <v>0</v>
      </c>
      <c r="G1970" s="3">
        <v>29.48</v>
      </c>
    </row>
    <row r="1971" spans="1:8" x14ac:dyDescent="0.3">
      <c r="A1971" s="1">
        <v>44196</v>
      </c>
      <c r="B1971" t="s">
        <v>175</v>
      </c>
      <c r="C1971" s="2">
        <v>14.87</v>
      </c>
      <c r="D1971" s="2">
        <v>39.99</v>
      </c>
      <c r="E1971" s="2">
        <v>9.74</v>
      </c>
      <c r="F1971" s="2">
        <v>0</v>
      </c>
      <c r="G1971" s="3">
        <v>73.37</v>
      </c>
    </row>
    <row r="1972" spans="1:8" x14ac:dyDescent="0.3">
      <c r="A1972" s="1">
        <v>44196</v>
      </c>
      <c r="B1972" t="s">
        <v>176</v>
      </c>
      <c r="C1972" s="2">
        <v>31.36</v>
      </c>
      <c r="D1972" s="2">
        <v>0</v>
      </c>
      <c r="E1972" s="2">
        <v>0</v>
      </c>
      <c r="F1972" s="2">
        <v>0</v>
      </c>
      <c r="G1972" s="3">
        <v>31.36</v>
      </c>
    </row>
    <row r="1973" spans="1:8" x14ac:dyDescent="0.3">
      <c r="A1973" s="1">
        <v>44196</v>
      </c>
      <c r="B1973" t="s">
        <v>142</v>
      </c>
      <c r="C1973" s="2">
        <v>150.9</v>
      </c>
      <c r="D1973" s="2">
        <v>0</v>
      </c>
      <c r="E1973" s="2">
        <v>0</v>
      </c>
      <c r="F1973" s="2">
        <v>0</v>
      </c>
      <c r="G1973" s="3">
        <v>150.9</v>
      </c>
    </row>
    <row r="1974" spans="1:8" x14ac:dyDescent="0.3">
      <c r="A1974" s="1">
        <v>44196</v>
      </c>
      <c r="B1974" t="s">
        <v>177</v>
      </c>
      <c r="C1974" s="2">
        <v>24.96</v>
      </c>
      <c r="D1974" s="2">
        <v>17.78</v>
      </c>
      <c r="E1974" s="2">
        <v>2.1800000000000002</v>
      </c>
      <c r="F1974" s="2">
        <v>0</v>
      </c>
      <c r="G1974" s="3">
        <v>46.9</v>
      </c>
    </row>
    <row r="1975" spans="1:8" x14ac:dyDescent="0.3">
      <c r="A1975" s="1">
        <v>44196</v>
      </c>
      <c r="B1975" t="s">
        <v>84</v>
      </c>
      <c r="C1975" s="2">
        <v>387.39</v>
      </c>
      <c r="D1975" s="2">
        <v>23.08</v>
      </c>
      <c r="E1975" s="2">
        <v>2.83</v>
      </c>
      <c r="F1975" s="2">
        <v>0</v>
      </c>
      <c r="G1975" s="3">
        <v>415.85</v>
      </c>
    </row>
    <row r="1976" spans="1:8" x14ac:dyDescent="0.3">
      <c r="A1976" s="1">
        <v>44196</v>
      </c>
      <c r="B1976" t="s">
        <v>113</v>
      </c>
      <c r="C1976" s="2">
        <v>62.88</v>
      </c>
      <c r="D1976" s="2">
        <v>94.8</v>
      </c>
      <c r="E1976" s="2">
        <v>12.27</v>
      </c>
      <c r="F1976" s="2">
        <v>0</v>
      </c>
      <c r="G1976" s="3">
        <v>180.99</v>
      </c>
    </row>
    <row r="1977" spans="1:8" x14ac:dyDescent="0.3">
      <c r="A1977" s="1">
        <v>44196</v>
      </c>
      <c r="B1977" t="s">
        <v>87</v>
      </c>
      <c r="C1977" s="2">
        <v>0.34</v>
      </c>
      <c r="D1977" s="2">
        <v>16.170000000000002</v>
      </c>
      <c r="E1977" s="2">
        <v>2.2000000000000002</v>
      </c>
      <c r="F1977" s="2">
        <v>4.47</v>
      </c>
      <c r="G1977" s="3">
        <v>25.17</v>
      </c>
    </row>
    <row r="1978" spans="1:8" x14ac:dyDescent="0.3">
      <c r="A1978" s="1">
        <v>44196</v>
      </c>
      <c r="B1978" t="s">
        <v>250</v>
      </c>
      <c r="C1978" s="2">
        <v>2.2999999999999998</v>
      </c>
      <c r="D1978" s="2">
        <v>0.46</v>
      </c>
      <c r="E1978" s="2">
        <v>0.08</v>
      </c>
      <c r="F1978" s="2">
        <v>0</v>
      </c>
      <c r="G1978" s="3">
        <v>2.91</v>
      </c>
    </row>
    <row r="1979" spans="1:8" x14ac:dyDescent="0.3">
      <c r="A1979" s="1">
        <v>44196</v>
      </c>
      <c r="B1979" t="s">
        <v>132</v>
      </c>
      <c r="C1979" s="2">
        <v>199.12</v>
      </c>
      <c r="D1979" s="2">
        <v>46.33</v>
      </c>
      <c r="E1979" s="2">
        <v>1.84</v>
      </c>
      <c r="F1979" s="2">
        <v>0</v>
      </c>
      <c r="G1979" s="3">
        <v>248.95</v>
      </c>
    </row>
    <row r="1980" spans="1:8" x14ac:dyDescent="0.3">
      <c r="A1980" s="1">
        <v>44196</v>
      </c>
      <c r="B1980" t="s">
        <v>90</v>
      </c>
      <c r="C1980" s="2">
        <v>6.69</v>
      </c>
      <c r="D1980" s="2">
        <v>46.23</v>
      </c>
      <c r="E1980" s="2">
        <v>0</v>
      </c>
      <c r="F1980" s="2">
        <v>0</v>
      </c>
      <c r="G1980" s="3">
        <v>52.92</v>
      </c>
    </row>
    <row r="1981" spans="1:8" x14ac:dyDescent="0.3">
      <c r="A1981" s="1">
        <v>44196</v>
      </c>
      <c r="B1981" t="s">
        <v>91</v>
      </c>
      <c r="C1981" s="2">
        <v>15.43</v>
      </c>
      <c r="D1981" s="2">
        <v>2.61</v>
      </c>
      <c r="E1981" s="2">
        <v>0.57999999999999996</v>
      </c>
      <c r="F1981" s="2">
        <v>0</v>
      </c>
      <c r="G1981" s="3">
        <v>19.14</v>
      </c>
    </row>
    <row r="1982" spans="1:8" x14ac:dyDescent="0.3">
      <c r="A1982" s="1">
        <v>44196</v>
      </c>
      <c r="B1982" t="s">
        <v>178</v>
      </c>
      <c r="C1982" s="2">
        <v>3.15</v>
      </c>
      <c r="D1982" s="2">
        <v>0.86</v>
      </c>
      <c r="E1982" s="2">
        <v>0.3</v>
      </c>
      <c r="F1982" s="2">
        <v>0</v>
      </c>
      <c r="G1982" s="3">
        <v>4.58</v>
      </c>
    </row>
    <row r="1983" spans="1:8" x14ac:dyDescent="0.3">
      <c r="A1983" s="1">
        <v>44196</v>
      </c>
      <c r="B1983" t="s">
        <v>179</v>
      </c>
      <c r="C1983" s="2">
        <v>0.01</v>
      </c>
      <c r="D1983" s="2">
        <v>0.09</v>
      </c>
      <c r="E1983" s="2">
        <v>0</v>
      </c>
      <c r="F1983" s="2">
        <v>0</v>
      </c>
      <c r="G1983" s="3">
        <v>0.1</v>
      </c>
      <c r="H1983" s="4">
        <v>5.5100000000000003E-2</v>
      </c>
    </row>
    <row r="1984" spans="1:8" x14ac:dyDescent="0.3">
      <c r="A1984" s="1">
        <v>44196</v>
      </c>
      <c r="B1984" t="s">
        <v>180</v>
      </c>
      <c r="C1984" s="2">
        <v>24.46</v>
      </c>
      <c r="D1984" s="2">
        <v>4.28</v>
      </c>
      <c r="E1984" s="2">
        <v>0.72</v>
      </c>
      <c r="F1984" s="2">
        <v>0</v>
      </c>
      <c r="G1984" s="3">
        <v>30.11</v>
      </c>
    </row>
    <row r="1985" spans="1:7" x14ac:dyDescent="0.3">
      <c r="A1985" s="1">
        <v>44196</v>
      </c>
      <c r="B1985" t="s">
        <v>251</v>
      </c>
      <c r="C1985" s="2">
        <v>88.9</v>
      </c>
      <c r="D1985" s="2">
        <v>0</v>
      </c>
      <c r="E1985" s="2">
        <v>0</v>
      </c>
      <c r="F1985" s="2">
        <v>0</v>
      </c>
      <c r="G1985" s="3">
        <v>88.9</v>
      </c>
    </row>
    <row r="1986" spans="1:7" x14ac:dyDescent="0.3">
      <c r="A1986" s="1">
        <v>44196</v>
      </c>
      <c r="B1986" t="s">
        <v>225</v>
      </c>
      <c r="C1986" s="2">
        <v>408.81</v>
      </c>
      <c r="D1986" s="2">
        <v>10.039999999999999</v>
      </c>
      <c r="E1986" s="2">
        <v>4.96</v>
      </c>
      <c r="F1986" s="2">
        <v>0</v>
      </c>
      <c r="G1986" s="3">
        <v>428.28</v>
      </c>
    </row>
    <row r="1987" spans="1:7" x14ac:dyDescent="0.3">
      <c r="A1987" s="1">
        <v>44196</v>
      </c>
      <c r="B1987" t="s">
        <v>181</v>
      </c>
      <c r="C1987" s="2">
        <v>9.4600000000000009</v>
      </c>
      <c r="D1987" s="2">
        <v>0.38</v>
      </c>
      <c r="E1987" s="2">
        <v>0.62</v>
      </c>
      <c r="F1987" s="2">
        <v>0</v>
      </c>
      <c r="G1987" s="3">
        <v>11.01</v>
      </c>
    </row>
    <row r="1988" spans="1:7" x14ac:dyDescent="0.3">
      <c r="A1988" s="1">
        <v>44196</v>
      </c>
      <c r="B1988" t="s">
        <v>143</v>
      </c>
      <c r="C1988" s="2">
        <v>23.37</v>
      </c>
      <c r="D1988" s="2">
        <v>29.6</v>
      </c>
      <c r="E1988" s="2">
        <v>6.1</v>
      </c>
      <c r="F1988" s="2">
        <v>2.1</v>
      </c>
      <c r="G1988" s="3">
        <v>66.650000000000006</v>
      </c>
    </row>
    <row r="1989" spans="1:7" x14ac:dyDescent="0.3">
      <c r="A1989" s="1">
        <v>44196</v>
      </c>
      <c r="B1989" t="s">
        <v>144</v>
      </c>
      <c r="C1989" s="2">
        <v>32.51</v>
      </c>
      <c r="D1989" s="2">
        <v>101.9</v>
      </c>
      <c r="E1989" s="2">
        <v>10.53</v>
      </c>
      <c r="F1989" s="2">
        <v>0</v>
      </c>
      <c r="G1989" s="3">
        <v>154.41</v>
      </c>
    </row>
    <row r="1990" spans="1:7" x14ac:dyDescent="0.3">
      <c r="A1990" s="1">
        <v>44196</v>
      </c>
      <c r="B1990" t="s">
        <v>182</v>
      </c>
      <c r="C1990" s="2">
        <v>9.5399999999999991</v>
      </c>
      <c r="D1990" s="2">
        <v>0.89</v>
      </c>
      <c r="E1990" s="2">
        <v>0.57999999999999996</v>
      </c>
      <c r="F1990" s="2">
        <v>0</v>
      </c>
      <c r="G1990" s="3">
        <v>11.53</v>
      </c>
    </row>
    <row r="1991" spans="1:7" x14ac:dyDescent="0.3">
      <c r="A1991" s="1">
        <v>44196</v>
      </c>
      <c r="B1991" t="s">
        <v>232</v>
      </c>
      <c r="C1991" s="2">
        <v>10.96</v>
      </c>
      <c r="D1991" s="2">
        <v>26.54</v>
      </c>
      <c r="E1991" s="2">
        <v>2.16</v>
      </c>
      <c r="F1991" s="2">
        <v>0</v>
      </c>
      <c r="G1991" s="3">
        <v>41.61</v>
      </c>
    </row>
    <row r="1992" spans="1:7" x14ac:dyDescent="0.3">
      <c r="A1992" s="1">
        <v>44196</v>
      </c>
      <c r="B1992" t="s">
        <v>183</v>
      </c>
      <c r="C1992" s="2">
        <v>0.6</v>
      </c>
      <c r="D1992" s="2">
        <v>7.87</v>
      </c>
      <c r="E1992" s="2">
        <v>0.71</v>
      </c>
      <c r="F1992" s="2">
        <v>0</v>
      </c>
      <c r="G1992" s="3">
        <v>9.83</v>
      </c>
    </row>
    <row r="1993" spans="1:7" x14ac:dyDescent="0.3">
      <c r="A1993" s="1">
        <v>44196</v>
      </c>
      <c r="B1993" t="s">
        <v>145</v>
      </c>
      <c r="C1993" s="2">
        <v>6.16</v>
      </c>
      <c r="D1993" s="2">
        <v>31.96</v>
      </c>
      <c r="E1993" s="2">
        <v>8.2100000000000009</v>
      </c>
      <c r="F1993" s="2">
        <v>2.23</v>
      </c>
      <c r="G1993" s="3">
        <v>55.94</v>
      </c>
    </row>
    <row r="1994" spans="1:7" x14ac:dyDescent="0.3">
      <c r="A1994" s="1">
        <v>44196</v>
      </c>
      <c r="B1994" t="s">
        <v>184</v>
      </c>
      <c r="C1994" s="2">
        <v>9.02</v>
      </c>
      <c r="D1994" s="2">
        <v>4.47</v>
      </c>
      <c r="E1994" s="2">
        <v>1.04</v>
      </c>
      <c r="F1994" s="2">
        <v>0</v>
      </c>
      <c r="G1994" s="3">
        <v>15.47</v>
      </c>
    </row>
    <row r="1995" spans="1:7" x14ac:dyDescent="0.3">
      <c r="A1995" s="1">
        <v>44196</v>
      </c>
      <c r="B1995" t="s">
        <v>134</v>
      </c>
      <c r="C1995" s="2">
        <v>31.53</v>
      </c>
      <c r="D1995" s="2">
        <v>23.91</v>
      </c>
      <c r="E1995" s="2">
        <v>6.21</v>
      </c>
      <c r="F1995" s="2">
        <v>0</v>
      </c>
      <c r="G1995" s="3">
        <v>67.23</v>
      </c>
    </row>
    <row r="1996" spans="1:7" x14ac:dyDescent="0.3">
      <c r="A1996" s="1">
        <v>44196</v>
      </c>
      <c r="B1996" t="s">
        <v>135</v>
      </c>
      <c r="C1996" s="2">
        <v>94.68</v>
      </c>
      <c r="D1996" s="2">
        <v>12.76</v>
      </c>
      <c r="E1996" s="2">
        <v>1.61</v>
      </c>
      <c r="F1996" s="2">
        <v>0</v>
      </c>
      <c r="G1996" s="3">
        <v>110.51</v>
      </c>
    </row>
    <row r="1997" spans="1:7" x14ac:dyDescent="0.3">
      <c r="A1997" s="1">
        <v>44196</v>
      </c>
      <c r="B1997" t="s">
        <v>235</v>
      </c>
      <c r="C1997" s="2">
        <v>9.24</v>
      </c>
      <c r="D1997" s="2">
        <v>2.14</v>
      </c>
      <c r="E1997" s="2">
        <v>0.66</v>
      </c>
      <c r="F1997" s="2">
        <v>0</v>
      </c>
      <c r="G1997" s="3">
        <v>12.63</v>
      </c>
    </row>
    <row r="1998" spans="1:7" x14ac:dyDescent="0.3">
      <c r="A1998" s="1">
        <v>44196</v>
      </c>
      <c r="B1998" t="s">
        <v>226</v>
      </c>
      <c r="C1998" s="2">
        <v>5.48</v>
      </c>
      <c r="D1998" s="2">
        <v>0.24</v>
      </c>
      <c r="E1998" s="2">
        <v>0.1</v>
      </c>
      <c r="F1998" s="2">
        <v>0</v>
      </c>
      <c r="G1998" s="3">
        <v>5.92</v>
      </c>
    </row>
    <row r="1999" spans="1:7" x14ac:dyDescent="0.3">
      <c r="A1999" s="1">
        <v>44196</v>
      </c>
      <c r="B1999" t="s">
        <v>185</v>
      </c>
      <c r="C1999" s="2">
        <v>0</v>
      </c>
      <c r="D1999" s="2">
        <v>301.62</v>
      </c>
      <c r="E1999" s="2">
        <v>0</v>
      </c>
      <c r="F1999" s="2">
        <v>19.12</v>
      </c>
      <c r="G1999" s="3">
        <v>320.74</v>
      </c>
    </row>
    <row r="2000" spans="1:7" x14ac:dyDescent="0.3">
      <c r="A2000" s="1">
        <v>44196</v>
      </c>
      <c r="B2000" t="s">
        <v>94</v>
      </c>
      <c r="C2000" s="2">
        <v>399.78</v>
      </c>
      <c r="D2000" s="2">
        <v>119.14</v>
      </c>
      <c r="E2000" s="2">
        <v>14.87</v>
      </c>
      <c r="F2000" s="2">
        <v>0</v>
      </c>
      <c r="G2000" s="3">
        <v>547.16999999999996</v>
      </c>
    </row>
    <row r="2001" spans="1:8" x14ac:dyDescent="0.3">
      <c r="A2001" s="1">
        <v>44196</v>
      </c>
      <c r="B2001" t="s">
        <v>114</v>
      </c>
      <c r="C2001" s="2">
        <v>67.91</v>
      </c>
      <c r="D2001" s="2">
        <v>25.38</v>
      </c>
      <c r="E2001" s="2">
        <v>2.4300000000000002</v>
      </c>
      <c r="F2001" s="2">
        <v>0</v>
      </c>
      <c r="G2001" s="3">
        <v>97.89</v>
      </c>
    </row>
    <row r="2002" spans="1:8" x14ac:dyDescent="0.3">
      <c r="A2002" s="1">
        <v>44196</v>
      </c>
      <c r="B2002" t="s">
        <v>115</v>
      </c>
      <c r="C2002" s="2">
        <v>24.56</v>
      </c>
      <c r="D2002" s="2">
        <v>0.37</v>
      </c>
      <c r="E2002" s="2">
        <v>0.11</v>
      </c>
      <c r="F2002" s="2">
        <v>0</v>
      </c>
      <c r="G2002" s="3">
        <v>25.14</v>
      </c>
    </row>
    <row r="2003" spans="1:8" x14ac:dyDescent="0.3">
      <c r="A2003" s="1">
        <v>44196</v>
      </c>
      <c r="B2003" t="s">
        <v>187</v>
      </c>
      <c r="C2003" s="2">
        <v>0.76</v>
      </c>
      <c r="D2003" s="2">
        <v>2.71</v>
      </c>
      <c r="E2003" s="2">
        <v>0.05</v>
      </c>
      <c r="F2003" s="2">
        <v>0.06</v>
      </c>
      <c r="G2003" s="3">
        <v>3.63</v>
      </c>
    </row>
    <row r="2004" spans="1:8" x14ac:dyDescent="0.3">
      <c r="A2004" s="1">
        <v>44196</v>
      </c>
      <c r="B2004" t="s">
        <v>188</v>
      </c>
      <c r="C2004" s="2">
        <v>14.31</v>
      </c>
      <c r="D2004" s="2">
        <v>0.24</v>
      </c>
      <c r="E2004" s="2">
        <v>0</v>
      </c>
      <c r="F2004" s="2">
        <v>0</v>
      </c>
      <c r="G2004" s="3">
        <v>14.54</v>
      </c>
    </row>
    <row r="2005" spans="1:8" x14ac:dyDescent="0.3">
      <c r="A2005" s="1">
        <v>44196</v>
      </c>
      <c r="B2005" t="s">
        <v>149</v>
      </c>
      <c r="C2005" s="2">
        <v>1.31</v>
      </c>
      <c r="D2005" s="2">
        <v>7.12</v>
      </c>
      <c r="E2005" s="2">
        <v>2.92</v>
      </c>
      <c r="F2005" s="2">
        <v>6.06</v>
      </c>
      <c r="G2005" s="3">
        <v>20.02</v>
      </c>
    </row>
    <row r="2006" spans="1:8" x14ac:dyDescent="0.3">
      <c r="A2006" s="1">
        <v>44196</v>
      </c>
      <c r="B2006" t="s">
        <v>189</v>
      </c>
      <c r="C2006" s="2">
        <v>0.02</v>
      </c>
      <c r="D2006" s="2">
        <v>0.03</v>
      </c>
      <c r="E2006" s="2">
        <v>0.01</v>
      </c>
      <c r="F2006" s="2">
        <v>0</v>
      </c>
      <c r="G2006" s="3">
        <v>0.08</v>
      </c>
    </row>
    <row r="2007" spans="1:8" x14ac:dyDescent="0.3">
      <c r="A2007" s="1">
        <v>44196</v>
      </c>
      <c r="B2007" t="s">
        <v>190</v>
      </c>
      <c r="C2007" s="2">
        <v>25.23</v>
      </c>
      <c r="D2007" s="2">
        <v>70.599999999999994</v>
      </c>
      <c r="E2007" s="2">
        <v>7.99</v>
      </c>
      <c r="F2007" s="2">
        <v>0</v>
      </c>
      <c r="G2007" s="3">
        <v>111.02</v>
      </c>
    </row>
    <row r="2008" spans="1:8" x14ac:dyDescent="0.3">
      <c r="A2008" s="1">
        <v>44196</v>
      </c>
      <c r="B2008" t="s">
        <v>150</v>
      </c>
      <c r="C2008" s="2">
        <v>2.39</v>
      </c>
      <c r="D2008" s="2">
        <v>10.6</v>
      </c>
      <c r="E2008" s="2">
        <v>0</v>
      </c>
      <c r="F2008" s="2">
        <v>0</v>
      </c>
      <c r="G2008" s="3">
        <v>12.99</v>
      </c>
    </row>
    <row r="2009" spans="1:8" x14ac:dyDescent="0.3">
      <c r="A2009" s="1">
        <v>44196</v>
      </c>
      <c r="B2009" t="s">
        <v>227</v>
      </c>
      <c r="C2009" s="2">
        <v>1.42</v>
      </c>
      <c r="D2009" s="2">
        <v>0.14000000000000001</v>
      </c>
      <c r="E2009" s="2">
        <v>0</v>
      </c>
      <c r="F2009" s="2">
        <v>0</v>
      </c>
      <c r="G2009" s="3">
        <v>1.56</v>
      </c>
    </row>
    <row r="2010" spans="1:8" x14ac:dyDescent="0.3">
      <c r="A2010" s="1">
        <v>44196</v>
      </c>
      <c r="B2010" t="s">
        <v>191</v>
      </c>
      <c r="C2010" s="2">
        <v>5.97</v>
      </c>
      <c r="D2010" s="2">
        <v>0.35</v>
      </c>
      <c r="E2010" s="2">
        <v>0.05</v>
      </c>
      <c r="F2010" s="2">
        <v>0</v>
      </c>
      <c r="G2010" s="3">
        <v>6.42</v>
      </c>
    </row>
    <row r="2011" spans="1:8" x14ac:dyDescent="0.3">
      <c r="A2011" s="1">
        <v>44196</v>
      </c>
      <c r="B2011" t="s">
        <v>96</v>
      </c>
      <c r="C2011" s="2">
        <v>6.2</v>
      </c>
      <c r="D2011" s="2">
        <v>151.32</v>
      </c>
      <c r="E2011" s="2">
        <v>10.8</v>
      </c>
      <c r="F2011" s="2">
        <v>29.74</v>
      </c>
      <c r="G2011" s="3">
        <v>207.76</v>
      </c>
    </row>
    <row r="2012" spans="1:8" x14ac:dyDescent="0.3">
      <c r="A2012" s="1">
        <v>44196</v>
      </c>
      <c r="B2012" t="s">
        <v>97</v>
      </c>
      <c r="C2012" s="2">
        <v>0.43</v>
      </c>
      <c r="D2012" s="2">
        <v>69.900000000000006</v>
      </c>
      <c r="E2012" s="2">
        <v>13.51</v>
      </c>
      <c r="F2012" s="2">
        <v>26.62</v>
      </c>
      <c r="G2012" s="3">
        <v>122.62</v>
      </c>
    </row>
    <row r="2013" spans="1:8" x14ac:dyDescent="0.3">
      <c r="A2013" s="1">
        <v>44196</v>
      </c>
      <c r="B2013" t="s">
        <v>98</v>
      </c>
      <c r="C2013" s="2">
        <v>310.66000000000003</v>
      </c>
      <c r="D2013" s="2">
        <v>6.65</v>
      </c>
      <c r="E2013" s="2">
        <v>4.76</v>
      </c>
      <c r="F2013" s="2">
        <v>0</v>
      </c>
      <c r="G2013" s="3">
        <v>326.35000000000002</v>
      </c>
    </row>
    <row r="2014" spans="1:8" x14ac:dyDescent="0.3">
      <c r="A2014" s="1">
        <v>44196</v>
      </c>
      <c r="B2014" t="s">
        <v>146</v>
      </c>
      <c r="C2014" s="2">
        <v>0</v>
      </c>
      <c r="D2014" s="2">
        <v>209.47</v>
      </c>
      <c r="E2014" s="2">
        <v>8.23</v>
      </c>
      <c r="F2014" s="2">
        <v>23.5</v>
      </c>
      <c r="G2014" s="3">
        <v>248.6</v>
      </c>
    </row>
    <row r="2015" spans="1:8" x14ac:dyDescent="0.3">
      <c r="A2015" s="1">
        <v>44196</v>
      </c>
      <c r="B2015" t="s">
        <v>233</v>
      </c>
      <c r="C2015" s="2">
        <v>6.98</v>
      </c>
      <c r="D2015" s="2">
        <v>1.44</v>
      </c>
      <c r="E2015" s="2">
        <v>0.42</v>
      </c>
      <c r="F2015" s="2">
        <v>0</v>
      </c>
      <c r="G2015" s="3">
        <v>9.2200000000000006</v>
      </c>
    </row>
    <row r="2016" spans="1:8" x14ac:dyDescent="0.3">
      <c r="A2016" s="1">
        <v>44196</v>
      </c>
      <c r="B2016" t="s">
        <v>99</v>
      </c>
      <c r="C2016" s="2">
        <v>583.04</v>
      </c>
      <c r="D2016" s="2">
        <v>84.83</v>
      </c>
      <c r="E2016" s="2">
        <v>23.94</v>
      </c>
      <c r="F2016" s="2">
        <v>0.81</v>
      </c>
      <c r="G2016" s="3">
        <v>714.18</v>
      </c>
      <c r="H2016" s="4">
        <v>0.85468690000000003</v>
      </c>
    </row>
    <row r="2017" spans="1:8" x14ac:dyDescent="0.3">
      <c r="A2017" s="1">
        <v>44196</v>
      </c>
      <c r="B2017" t="s">
        <v>100</v>
      </c>
      <c r="C2017" s="2">
        <v>43.46</v>
      </c>
      <c r="D2017" s="2">
        <v>2.2999999999999998</v>
      </c>
      <c r="E2017" s="2">
        <v>1.1599999999999999</v>
      </c>
      <c r="F2017" s="2">
        <v>0</v>
      </c>
      <c r="G2017" s="3">
        <v>47.96</v>
      </c>
    </row>
    <row r="2018" spans="1:8" x14ac:dyDescent="0.3">
      <c r="A2018" s="1">
        <v>44196</v>
      </c>
      <c r="B2018" t="s">
        <v>101</v>
      </c>
      <c r="C2018" s="2">
        <v>40.32</v>
      </c>
      <c r="D2018" s="2">
        <v>5.27</v>
      </c>
      <c r="E2018" s="2">
        <v>2.4500000000000002</v>
      </c>
      <c r="F2018" s="2">
        <v>0</v>
      </c>
      <c r="G2018" s="3">
        <v>50.24</v>
      </c>
    </row>
    <row r="2019" spans="1:8" x14ac:dyDescent="0.3">
      <c r="A2019" s="1">
        <v>44196</v>
      </c>
      <c r="B2019" t="s">
        <v>192</v>
      </c>
      <c r="C2019" s="2">
        <v>9.7100000000000009</v>
      </c>
      <c r="D2019" s="2">
        <v>0</v>
      </c>
      <c r="E2019" s="2">
        <v>0</v>
      </c>
      <c r="F2019" s="2">
        <v>0</v>
      </c>
      <c r="G2019" s="3">
        <v>9.7100000000000009</v>
      </c>
    </row>
    <row r="2020" spans="1:8" x14ac:dyDescent="0.3">
      <c r="A2020" s="1">
        <v>44196</v>
      </c>
      <c r="B2020" t="s">
        <v>136</v>
      </c>
      <c r="C2020" s="2">
        <v>11.61</v>
      </c>
      <c r="D2020" s="2">
        <v>0</v>
      </c>
      <c r="E2020" s="2">
        <v>0</v>
      </c>
      <c r="F2020" s="2">
        <v>0</v>
      </c>
      <c r="G2020" s="3">
        <v>11.61</v>
      </c>
    </row>
    <row r="2021" spans="1:8" x14ac:dyDescent="0.3">
      <c r="A2021" s="1">
        <v>44196</v>
      </c>
      <c r="B2021" t="s">
        <v>140</v>
      </c>
      <c r="C2021" s="2">
        <v>12.82</v>
      </c>
      <c r="D2021" s="2">
        <v>2.8</v>
      </c>
      <c r="E2021" s="2">
        <v>0.28000000000000003</v>
      </c>
      <c r="F2021" s="2">
        <v>0</v>
      </c>
      <c r="G2021" s="3">
        <v>16.16</v>
      </c>
    </row>
    <row r="2022" spans="1:8" x14ac:dyDescent="0.3">
      <c r="A2022" s="1">
        <v>44196</v>
      </c>
      <c r="B2022" t="s">
        <v>193</v>
      </c>
      <c r="C2022" s="2">
        <v>0.38</v>
      </c>
      <c r="D2022" s="2">
        <v>0.03</v>
      </c>
      <c r="E2022" s="2">
        <v>0.01</v>
      </c>
      <c r="F2022" s="2">
        <v>0</v>
      </c>
      <c r="G2022" s="3">
        <v>0.43</v>
      </c>
    </row>
    <row r="2023" spans="1:8" x14ac:dyDescent="0.3">
      <c r="A2023" s="1">
        <v>44196</v>
      </c>
      <c r="B2023" t="s">
        <v>103</v>
      </c>
      <c r="C2023" s="2">
        <v>67.400000000000006</v>
      </c>
      <c r="D2023" s="2">
        <v>4.83</v>
      </c>
      <c r="E2023" s="2">
        <v>1.84</v>
      </c>
      <c r="F2023" s="2">
        <v>0</v>
      </c>
      <c r="G2023" s="3">
        <v>75.72</v>
      </c>
    </row>
    <row r="2024" spans="1:8" x14ac:dyDescent="0.3">
      <c r="A2024" s="1">
        <v>44196</v>
      </c>
      <c r="B2024" t="s">
        <v>102</v>
      </c>
      <c r="C2024" s="2">
        <v>32.61</v>
      </c>
      <c r="D2024" s="2">
        <v>11.94</v>
      </c>
      <c r="E2024" s="2">
        <v>1.39</v>
      </c>
      <c r="F2024" s="2">
        <v>0</v>
      </c>
      <c r="G2024" s="3">
        <v>47.19</v>
      </c>
    </row>
    <row r="2025" spans="1:8" x14ac:dyDescent="0.3">
      <c r="A2025" s="1">
        <v>44196</v>
      </c>
      <c r="B2025" t="s">
        <v>228</v>
      </c>
      <c r="C2025" s="2">
        <v>6.14</v>
      </c>
      <c r="D2025" s="2">
        <v>1.01</v>
      </c>
      <c r="E2025" s="2">
        <v>0.26</v>
      </c>
      <c r="F2025" s="2">
        <v>0</v>
      </c>
      <c r="G2025" s="3">
        <v>7.65</v>
      </c>
    </row>
    <row r="2026" spans="1:8" x14ac:dyDescent="0.3">
      <c r="A2026" s="1">
        <v>44196</v>
      </c>
      <c r="B2026" t="s">
        <v>105</v>
      </c>
      <c r="C2026" s="2">
        <v>292</v>
      </c>
      <c r="D2026" s="2">
        <v>1433.18</v>
      </c>
      <c r="E2026" s="2">
        <v>20.57</v>
      </c>
      <c r="F2026" s="2">
        <v>1.52</v>
      </c>
      <c r="G2026" s="3">
        <v>1765.78</v>
      </c>
    </row>
    <row r="2027" spans="1:8" x14ac:dyDescent="0.3">
      <c r="A2027" s="1">
        <v>44196</v>
      </c>
      <c r="B2027" t="s">
        <v>194</v>
      </c>
      <c r="C2027" s="2">
        <v>1.78</v>
      </c>
      <c r="D2027" s="2">
        <v>4.4800000000000004</v>
      </c>
      <c r="E2027" s="2">
        <v>0</v>
      </c>
      <c r="F2027" s="2">
        <v>0</v>
      </c>
      <c r="G2027" s="3">
        <v>6.26</v>
      </c>
    </row>
    <row r="2028" spans="1:8" x14ac:dyDescent="0.3">
      <c r="A2028" s="1">
        <v>44196</v>
      </c>
      <c r="B2028" t="s">
        <v>147</v>
      </c>
      <c r="C2028" s="2">
        <v>3.45</v>
      </c>
      <c r="D2028" s="2">
        <v>18.8</v>
      </c>
      <c r="E2028" s="2">
        <v>0.14000000000000001</v>
      </c>
      <c r="F2028" s="2">
        <v>0</v>
      </c>
      <c r="G2028" s="3">
        <v>22.5</v>
      </c>
    </row>
    <row r="2029" spans="1:8" x14ac:dyDescent="0.3">
      <c r="A2029" s="1">
        <v>44196</v>
      </c>
      <c r="B2029" t="s">
        <v>195</v>
      </c>
      <c r="C2029" s="2">
        <v>34.29</v>
      </c>
      <c r="D2029" s="2">
        <v>44.19</v>
      </c>
      <c r="E2029" s="2">
        <v>7.08</v>
      </c>
      <c r="F2029" s="2">
        <v>0</v>
      </c>
      <c r="G2029" s="3">
        <v>91.92</v>
      </c>
    </row>
    <row r="2030" spans="1:8" x14ac:dyDescent="0.3">
      <c r="A2030" s="1">
        <v>44196</v>
      </c>
      <c r="B2030" t="s">
        <v>106</v>
      </c>
      <c r="C2030" s="2">
        <v>81.489999999999995</v>
      </c>
      <c r="D2030" s="2">
        <v>3.85</v>
      </c>
      <c r="E2030" s="2">
        <v>3.06</v>
      </c>
      <c r="F2030" s="2">
        <v>0</v>
      </c>
      <c r="G2030" s="3">
        <v>91.15</v>
      </c>
    </row>
    <row r="2031" spans="1:8" x14ac:dyDescent="0.3">
      <c r="A2031" s="1">
        <v>44196</v>
      </c>
      <c r="B2031" t="s">
        <v>196</v>
      </c>
      <c r="C2031" s="2">
        <v>8.56</v>
      </c>
      <c r="D2031" s="2">
        <v>0.28999999999999998</v>
      </c>
      <c r="E2031" s="2">
        <v>0.04</v>
      </c>
      <c r="F2031" s="2">
        <v>0</v>
      </c>
      <c r="G2031" s="3">
        <v>8.92</v>
      </c>
    </row>
    <row r="2032" spans="1:8" x14ac:dyDescent="0.3">
      <c r="A2032" s="1">
        <v>44196</v>
      </c>
      <c r="B2032" t="s">
        <v>229</v>
      </c>
      <c r="C2032" s="2">
        <v>1.25</v>
      </c>
      <c r="D2032" s="2">
        <v>1.68</v>
      </c>
      <c r="E2032" s="2">
        <v>0.26</v>
      </c>
      <c r="F2032" s="2">
        <v>0</v>
      </c>
      <c r="G2032" s="3">
        <v>3.43</v>
      </c>
      <c r="H2032" s="4">
        <v>0.62</v>
      </c>
    </row>
    <row r="2033" spans="1:7" x14ac:dyDescent="0.3">
      <c r="A2033" s="1">
        <v>44196</v>
      </c>
      <c r="B2033" t="s">
        <v>148</v>
      </c>
      <c r="C2033" s="2">
        <v>2.73</v>
      </c>
      <c r="D2033" s="2">
        <v>2.64</v>
      </c>
      <c r="E2033" s="2">
        <v>0</v>
      </c>
      <c r="F2033" s="2">
        <v>0</v>
      </c>
      <c r="G2033" s="3">
        <v>5.37</v>
      </c>
    </row>
    <row r="2034" spans="1:7" x14ac:dyDescent="0.3">
      <c r="A2034" s="1">
        <v>44196</v>
      </c>
      <c r="B2034" t="s">
        <v>197</v>
      </c>
      <c r="C2034" s="2">
        <v>2.2799999999999998</v>
      </c>
      <c r="D2034" s="2">
        <v>16.03</v>
      </c>
      <c r="E2034" s="2">
        <v>0.13</v>
      </c>
      <c r="F2034" s="2">
        <v>0</v>
      </c>
      <c r="G2034" s="3">
        <v>18.559999999999999</v>
      </c>
    </row>
    <row r="2035" spans="1:7" x14ac:dyDescent="0.3">
      <c r="A2035" s="1">
        <v>44196</v>
      </c>
      <c r="B2035" t="s">
        <v>107</v>
      </c>
      <c r="C2035" s="2">
        <v>154.13</v>
      </c>
      <c r="D2035" s="2">
        <v>29.23</v>
      </c>
      <c r="E2035" s="2">
        <v>5.64</v>
      </c>
      <c r="F2035" s="2">
        <v>0</v>
      </c>
      <c r="G2035" s="3">
        <v>194.07</v>
      </c>
    </row>
    <row r="2036" spans="1:7" x14ac:dyDescent="0.3">
      <c r="A2036" s="1">
        <v>44196</v>
      </c>
      <c r="B2036" t="s">
        <v>198</v>
      </c>
      <c r="C2036" s="2">
        <v>10.39</v>
      </c>
      <c r="D2036" s="2">
        <v>24.73</v>
      </c>
      <c r="E2036" s="2">
        <v>7.01</v>
      </c>
      <c r="F2036" s="2">
        <v>0</v>
      </c>
      <c r="G2036" s="3">
        <v>48.44</v>
      </c>
    </row>
    <row r="2037" spans="1:7" x14ac:dyDescent="0.3">
      <c r="A2037" s="1">
        <v>44196</v>
      </c>
      <c r="B2037" t="s">
        <v>109</v>
      </c>
      <c r="C2037" s="2">
        <v>55.38</v>
      </c>
      <c r="D2037" s="2">
        <v>5.36</v>
      </c>
      <c r="E2037" s="2">
        <v>1.81</v>
      </c>
      <c r="F2037" s="2">
        <v>0</v>
      </c>
      <c r="G2037" s="3">
        <v>64.180000000000007</v>
      </c>
    </row>
    <row r="2038" spans="1:7" x14ac:dyDescent="0.3">
      <c r="A2038" s="1">
        <v>44196</v>
      </c>
      <c r="B2038" t="s">
        <v>110</v>
      </c>
      <c r="C2038" s="2">
        <v>75.17</v>
      </c>
      <c r="D2038" s="2">
        <v>1.71</v>
      </c>
      <c r="E2038" s="2">
        <v>1.39</v>
      </c>
      <c r="F2038" s="2">
        <v>0</v>
      </c>
      <c r="G2038" s="3">
        <v>79.52</v>
      </c>
    </row>
    <row r="2039" spans="1:7" x14ac:dyDescent="0.3">
      <c r="A2039" s="1">
        <v>44196</v>
      </c>
      <c r="B2039" t="s">
        <v>199</v>
      </c>
      <c r="C2039" s="2">
        <v>15.4</v>
      </c>
      <c r="D2039" s="2">
        <v>0</v>
      </c>
      <c r="E2039" s="2">
        <v>0</v>
      </c>
      <c r="F2039" s="2">
        <v>0</v>
      </c>
      <c r="G2039" s="3">
        <v>15.4</v>
      </c>
    </row>
    <row r="2040" spans="1:7" x14ac:dyDescent="0.3">
      <c r="A2040" s="1">
        <v>44196</v>
      </c>
      <c r="B2040" t="s">
        <v>117</v>
      </c>
      <c r="C2040" s="2">
        <v>42.5</v>
      </c>
      <c r="D2040" s="2">
        <v>60.31</v>
      </c>
      <c r="E2040" s="2">
        <v>7.51</v>
      </c>
      <c r="F2040" s="2">
        <v>0</v>
      </c>
      <c r="G2040" s="3">
        <v>117.07</v>
      </c>
    </row>
    <row r="2041" spans="1:7" x14ac:dyDescent="0.3">
      <c r="A2041" s="1">
        <v>44196</v>
      </c>
      <c r="B2041" t="s">
        <v>200</v>
      </c>
      <c r="C2041" s="2">
        <v>2.63</v>
      </c>
      <c r="D2041" s="2">
        <v>5.32</v>
      </c>
      <c r="E2041" s="2">
        <v>0.74</v>
      </c>
      <c r="F2041" s="2">
        <v>0</v>
      </c>
      <c r="G2041" s="3">
        <v>9.36</v>
      </c>
    </row>
    <row r="2042" spans="1:7" x14ac:dyDescent="0.3">
      <c r="A2042" s="1">
        <v>44196</v>
      </c>
      <c r="B2042" t="s">
        <v>201</v>
      </c>
      <c r="C2042" s="2">
        <v>12.32</v>
      </c>
      <c r="D2042" s="2">
        <v>1.73</v>
      </c>
      <c r="E2042" s="2">
        <v>0</v>
      </c>
      <c r="F2042" s="2">
        <v>0</v>
      </c>
      <c r="G2042" s="3">
        <v>14.05</v>
      </c>
    </row>
    <row r="2043" spans="1:7" x14ac:dyDescent="0.3">
      <c r="A2043" s="1">
        <v>44196</v>
      </c>
      <c r="B2043" t="s">
        <v>111</v>
      </c>
      <c r="C2043" s="2">
        <v>17.91</v>
      </c>
      <c r="D2043" s="2">
        <v>0</v>
      </c>
      <c r="E2043" s="2">
        <v>0</v>
      </c>
      <c r="F2043" s="2">
        <v>0</v>
      </c>
      <c r="G2043" s="3">
        <v>17.91</v>
      </c>
    </row>
    <row r="2044" spans="1:7" x14ac:dyDescent="0.3">
      <c r="A2044" s="1">
        <v>44196</v>
      </c>
      <c r="B2044" t="s">
        <v>230</v>
      </c>
      <c r="C2044" s="2">
        <v>0.31</v>
      </c>
      <c r="D2044" s="2">
        <v>3.47</v>
      </c>
      <c r="E2044" s="2">
        <v>0.39</v>
      </c>
      <c r="F2044" s="2">
        <v>0</v>
      </c>
      <c r="G2044" s="3">
        <v>4.5199999999999996</v>
      </c>
    </row>
    <row r="2045" spans="1:7" x14ac:dyDescent="0.3">
      <c r="A2045" s="1">
        <v>44196</v>
      </c>
      <c r="B2045" t="s">
        <v>137</v>
      </c>
      <c r="C2045" s="2">
        <v>106.01</v>
      </c>
      <c r="D2045" s="2">
        <v>220.47</v>
      </c>
      <c r="E2045" s="2">
        <v>40.479999999999997</v>
      </c>
      <c r="F2045" s="2">
        <v>17.11</v>
      </c>
      <c r="G2045" s="3">
        <v>420.5</v>
      </c>
    </row>
    <row r="2046" spans="1:7" x14ac:dyDescent="0.3">
      <c r="A2046" s="1">
        <v>44561</v>
      </c>
      <c r="B2046" t="s">
        <v>223</v>
      </c>
      <c r="C2046" s="2">
        <v>0</v>
      </c>
      <c r="D2046" s="2">
        <v>57.99</v>
      </c>
      <c r="E2046" s="2">
        <v>0</v>
      </c>
      <c r="F2046" s="2">
        <v>0.63</v>
      </c>
      <c r="G2046" s="3">
        <v>58.63</v>
      </c>
    </row>
    <row r="2047" spans="1:7" x14ac:dyDescent="0.3">
      <c r="A2047" s="1">
        <v>44561</v>
      </c>
      <c r="B2047" t="s">
        <v>162</v>
      </c>
      <c r="C2047" s="2">
        <v>2.58</v>
      </c>
      <c r="D2047" s="2">
        <v>10.47</v>
      </c>
      <c r="E2047" s="2">
        <v>1.6</v>
      </c>
      <c r="F2047" s="2">
        <v>0</v>
      </c>
      <c r="G2047" s="3">
        <v>16.09</v>
      </c>
    </row>
    <row r="2048" spans="1:7" x14ac:dyDescent="0.3">
      <c r="A2048" s="1">
        <v>44561</v>
      </c>
      <c r="B2048" t="s">
        <v>163</v>
      </c>
      <c r="C2048" s="2">
        <v>59.62</v>
      </c>
      <c r="D2048" s="2">
        <v>15.52</v>
      </c>
      <c r="E2048" s="2">
        <v>0</v>
      </c>
      <c r="F2048" s="2">
        <v>0</v>
      </c>
      <c r="G2048" s="3">
        <v>75.14</v>
      </c>
    </row>
    <row r="2049" spans="1:8" x14ac:dyDescent="0.3">
      <c r="A2049" s="1">
        <v>44561</v>
      </c>
      <c r="B2049" t="s">
        <v>164</v>
      </c>
      <c r="C2049" s="2">
        <v>0.41</v>
      </c>
      <c r="D2049" s="2">
        <v>1.48</v>
      </c>
      <c r="E2049" s="2">
        <v>0</v>
      </c>
      <c r="F2049" s="2">
        <v>0</v>
      </c>
      <c r="G2049" s="3">
        <v>1.89</v>
      </c>
    </row>
    <row r="2050" spans="1:8" x14ac:dyDescent="0.3">
      <c r="A2050" s="1">
        <v>44561</v>
      </c>
      <c r="B2050" t="s">
        <v>112</v>
      </c>
      <c r="C2050" s="2">
        <v>106.94</v>
      </c>
      <c r="D2050" s="2">
        <v>3.2</v>
      </c>
      <c r="E2050" s="2">
        <v>0</v>
      </c>
      <c r="F2050" s="2">
        <v>0</v>
      </c>
      <c r="G2050" s="3">
        <v>110.14</v>
      </c>
    </row>
    <row r="2051" spans="1:8" x14ac:dyDescent="0.3">
      <c r="A2051" s="1">
        <v>44561</v>
      </c>
      <c r="B2051" t="s">
        <v>237</v>
      </c>
      <c r="C2051" s="2">
        <v>5.63</v>
      </c>
      <c r="D2051" s="2">
        <v>1.1100000000000001</v>
      </c>
      <c r="E2051" s="2">
        <v>0.57999999999999996</v>
      </c>
      <c r="F2051" s="2">
        <v>0</v>
      </c>
      <c r="G2051" s="3">
        <v>7.83</v>
      </c>
    </row>
    <row r="2052" spans="1:8" x14ac:dyDescent="0.3">
      <c r="A2052" s="1">
        <v>44561</v>
      </c>
      <c r="B2052" t="s">
        <v>165</v>
      </c>
      <c r="C2052" s="2">
        <v>0.89</v>
      </c>
      <c r="D2052" s="2">
        <v>0</v>
      </c>
      <c r="E2052" s="2">
        <v>0</v>
      </c>
      <c r="F2052" s="2">
        <v>0</v>
      </c>
      <c r="G2052" s="3">
        <v>0.9</v>
      </c>
      <c r="H2052" s="4">
        <v>0.18</v>
      </c>
    </row>
    <row r="2053" spans="1:8" x14ac:dyDescent="0.3">
      <c r="A2053" s="1">
        <v>44561</v>
      </c>
      <c r="B2053" t="s">
        <v>79</v>
      </c>
      <c r="C2053" s="2">
        <v>62.43</v>
      </c>
      <c r="D2053" s="2">
        <v>4.47</v>
      </c>
      <c r="E2053" s="2">
        <v>1.48</v>
      </c>
      <c r="F2053" s="2">
        <v>0</v>
      </c>
      <c r="G2053" s="3">
        <v>69.7</v>
      </c>
    </row>
    <row r="2054" spans="1:8" x14ac:dyDescent="0.3">
      <c r="A2054" s="1">
        <v>44561</v>
      </c>
      <c r="B2054" t="s">
        <v>238</v>
      </c>
      <c r="C2054" s="2">
        <v>30.46</v>
      </c>
      <c r="D2054" s="2">
        <v>0</v>
      </c>
      <c r="E2054" s="2">
        <v>0</v>
      </c>
      <c r="F2054" s="2">
        <v>0</v>
      </c>
      <c r="G2054" s="3">
        <v>30.46</v>
      </c>
    </row>
    <row r="2055" spans="1:8" x14ac:dyDescent="0.3">
      <c r="A2055" s="1">
        <v>44561</v>
      </c>
      <c r="B2055" t="s">
        <v>167</v>
      </c>
      <c r="C2055" s="2">
        <v>1.01</v>
      </c>
      <c r="D2055" s="2">
        <v>0.81</v>
      </c>
      <c r="E2055" s="2">
        <v>0.08</v>
      </c>
      <c r="F2055" s="2">
        <v>0</v>
      </c>
      <c r="G2055" s="3">
        <v>1.97</v>
      </c>
    </row>
    <row r="2056" spans="1:8" x14ac:dyDescent="0.3">
      <c r="A2056" s="1">
        <v>44561</v>
      </c>
      <c r="B2056" t="s">
        <v>168</v>
      </c>
      <c r="C2056" s="2">
        <v>2.5499999999999998</v>
      </c>
      <c r="D2056" s="2">
        <v>0.26</v>
      </c>
      <c r="E2056" s="2">
        <v>0</v>
      </c>
      <c r="F2056" s="2">
        <v>0</v>
      </c>
      <c r="G2056" s="3">
        <v>2.81</v>
      </c>
    </row>
    <row r="2057" spans="1:8" x14ac:dyDescent="0.3">
      <c r="A2057" s="1">
        <v>44561</v>
      </c>
      <c r="B2057" t="s">
        <v>130</v>
      </c>
      <c r="C2057" s="2">
        <v>151.91999999999999</v>
      </c>
      <c r="D2057" s="2">
        <v>2.98</v>
      </c>
      <c r="E2057" s="2">
        <v>2.86</v>
      </c>
      <c r="F2057" s="2">
        <v>0</v>
      </c>
      <c r="G2057" s="3">
        <v>160.33000000000001</v>
      </c>
    </row>
    <row r="2058" spans="1:8" x14ac:dyDescent="0.3">
      <c r="A2058" s="1">
        <v>44561</v>
      </c>
      <c r="B2058" t="s">
        <v>231</v>
      </c>
      <c r="C2058" s="2">
        <v>3.61</v>
      </c>
      <c r="D2058" s="2">
        <v>6.35</v>
      </c>
      <c r="E2058" s="2">
        <v>0.78</v>
      </c>
      <c r="F2058" s="2">
        <v>0</v>
      </c>
      <c r="G2058" s="3">
        <v>11.43</v>
      </c>
    </row>
    <row r="2059" spans="1:8" x14ac:dyDescent="0.3">
      <c r="A2059" s="1">
        <v>44561</v>
      </c>
      <c r="B2059" t="s">
        <v>224</v>
      </c>
      <c r="C2059" s="2">
        <v>0.42</v>
      </c>
      <c r="D2059" s="2">
        <v>17.95</v>
      </c>
      <c r="E2059" s="2">
        <v>0.23</v>
      </c>
      <c r="F2059" s="2">
        <v>0</v>
      </c>
      <c r="G2059" s="3">
        <v>18.8</v>
      </c>
    </row>
    <row r="2060" spans="1:8" x14ac:dyDescent="0.3">
      <c r="A2060" s="1">
        <v>44561</v>
      </c>
      <c r="B2060" t="s">
        <v>169</v>
      </c>
      <c r="C2060" s="2">
        <v>52.76</v>
      </c>
      <c r="D2060" s="2">
        <v>4.99</v>
      </c>
      <c r="E2060" s="2">
        <v>1.42</v>
      </c>
      <c r="F2060" s="2">
        <v>0</v>
      </c>
      <c r="G2060" s="3">
        <v>60.45</v>
      </c>
    </row>
    <row r="2061" spans="1:8" x14ac:dyDescent="0.3">
      <c r="A2061" s="1">
        <v>44561</v>
      </c>
      <c r="B2061" t="s">
        <v>1</v>
      </c>
      <c r="C2061" s="2">
        <v>536.01</v>
      </c>
      <c r="D2061" s="2">
        <v>152.87</v>
      </c>
      <c r="E2061" s="2">
        <v>15.79</v>
      </c>
      <c r="F2061" s="2">
        <v>0</v>
      </c>
      <c r="G2061" s="3">
        <v>718.89</v>
      </c>
    </row>
    <row r="2062" spans="1:8" x14ac:dyDescent="0.3">
      <c r="A2062" s="1">
        <v>44561</v>
      </c>
      <c r="B2062" t="s">
        <v>80</v>
      </c>
      <c r="C2062" s="2">
        <v>138.61000000000001</v>
      </c>
      <c r="D2062" s="2">
        <v>44.04</v>
      </c>
      <c r="E2062" s="2">
        <v>5.04</v>
      </c>
      <c r="F2062" s="2">
        <v>0</v>
      </c>
      <c r="G2062" s="3">
        <v>192.22</v>
      </c>
    </row>
    <row r="2063" spans="1:8" x14ac:dyDescent="0.3">
      <c r="A2063" s="1">
        <v>44561</v>
      </c>
      <c r="B2063" t="s">
        <v>81</v>
      </c>
      <c r="C2063" s="2">
        <v>12.35</v>
      </c>
      <c r="D2063" s="2">
        <v>5.49</v>
      </c>
      <c r="E2063" s="2">
        <v>0.64</v>
      </c>
      <c r="F2063" s="2">
        <v>0</v>
      </c>
      <c r="G2063" s="3">
        <v>19.059999999999999</v>
      </c>
    </row>
    <row r="2064" spans="1:8" x14ac:dyDescent="0.3">
      <c r="A2064" s="1">
        <v>44561</v>
      </c>
      <c r="B2064" t="s">
        <v>170</v>
      </c>
      <c r="C2064" s="2">
        <v>0.39</v>
      </c>
      <c r="D2064" s="2">
        <v>0</v>
      </c>
      <c r="E2064" s="2">
        <v>0</v>
      </c>
      <c r="F2064" s="2">
        <v>0</v>
      </c>
      <c r="G2064" s="3">
        <v>0.39</v>
      </c>
      <c r="H2064" s="4">
        <v>0.2</v>
      </c>
    </row>
    <row r="2065" spans="1:8" x14ac:dyDescent="0.3">
      <c r="A2065" s="1">
        <v>44561</v>
      </c>
      <c r="B2065" t="s">
        <v>239</v>
      </c>
      <c r="C2065" s="2">
        <v>6.85</v>
      </c>
      <c r="D2065" s="2">
        <v>2.13</v>
      </c>
      <c r="E2065" s="2">
        <v>0.36</v>
      </c>
      <c r="F2065" s="2">
        <v>0</v>
      </c>
      <c r="G2065" s="3">
        <v>9.67</v>
      </c>
    </row>
    <row r="2066" spans="1:8" x14ac:dyDescent="0.3">
      <c r="A2066" s="1">
        <v>44561</v>
      </c>
      <c r="B2066" t="s">
        <v>171</v>
      </c>
      <c r="C2066" s="2">
        <v>0.1</v>
      </c>
      <c r="D2066" s="2">
        <v>0</v>
      </c>
      <c r="E2066" s="2">
        <v>0</v>
      </c>
      <c r="F2066" s="2">
        <v>0</v>
      </c>
      <c r="G2066" s="3">
        <v>0.11</v>
      </c>
      <c r="H2066" s="4">
        <v>7.0000000000000007E-2</v>
      </c>
    </row>
    <row r="2067" spans="1:8" x14ac:dyDescent="0.3">
      <c r="A2067" s="1">
        <v>44561</v>
      </c>
      <c r="B2067" t="s">
        <v>141</v>
      </c>
      <c r="C2067" s="2">
        <v>42.94</v>
      </c>
      <c r="D2067" s="2">
        <v>17.87</v>
      </c>
      <c r="E2067" s="2">
        <v>1.76</v>
      </c>
      <c r="F2067" s="2">
        <v>0</v>
      </c>
      <c r="G2067" s="3">
        <v>64.150000000000006</v>
      </c>
    </row>
    <row r="2068" spans="1:8" x14ac:dyDescent="0.3">
      <c r="A2068" s="1">
        <v>44561</v>
      </c>
      <c r="B2068" t="s">
        <v>234</v>
      </c>
      <c r="C2068" s="2">
        <v>0.69</v>
      </c>
      <c r="D2068" s="2">
        <v>0</v>
      </c>
      <c r="E2068" s="2">
        <v>0</v>
      </c>
      <c r="F2068" s="2">
        <v>0</v>
      </c>
      <c r="G2068" s="3">
        <v>0.69</v>
      </c>
    </row>
    <row r="2069" spans="1:8" x14ac:dyDescent="0.3">
      <c r="A2069" s="1">
        <v>44561</v>
      </c>
      <c r="B2069" t="s">
        <v>173</v>
      </c>
      <c r="C2069" s="2">
        <v>3.23</v>
      </c>
      <c r="D2069" s="2">
        <v>1.26</v>
      </c>
      <c r="E2069" s="2">
        <v>0.31</v>
      </c>
      <c r="F2069" s="2">
        <v>0</v>
      </c>
      <c r="G2069" s="3">
        <v>5.07</v>
      </c>
    </row>
    <row r="2070" spans="1:8" x14ac:dyDescent="0.3">
      <c r="A2070" s="1">
        <v>44561</v>
      </c>
      <c r="B2070" t="s">
        <v>174</v>
      </c>
      <c r="C2070" s="2">
        <v>12.05</v>
      </c>
      <c r="D2070" s="2">
        <v>14.12</v>
      </c>
      <c r="E2070" s="2">
        <v>1.64</v>
      </c>
      <c r="F2070" s="2">
        <v>0</v>
      </c>
      <c r="G2070" s="3">
        <v>29.29</v>
      </c>
    </row>
    <row r="2071" spans="1:8" x14ac:dyDescent="0.3">
      <c r="A2071" s="1">
        <v>44561</v>
      </c>
      <c r="B2071" t="s">
        <v>175</v>
      </c>
      <c r="C2071" s="2">
        <v>15.25</v>
      </c>
      <c r="D2071" s="2">
        <v>41.54</v>
      </c>
      <c r="E2071" s="2">
        <v>10.08</v>
      </c>
      <c r="F2071" s="2">
        <v>0</v>
      </c>
      <c r="G2071" s="3">
        <v>75.94</v>
      </c>
    </row>
    <row r="2072" spans="1:8" x14ac:dyDescent="0.3">
      <c r="A2072" s="1">
        <v>44561</v>
      </c>
      <c r="B2072" t="s">
        <v>176</v>
      </c>
      <c r="C2072" s="2">
        <v>31.36</v>
      </c>
      <c r="D2072" s="2">
        <v>0</v>
      </c>
      <c r="E2072" s="2">
        <v>0</v>
      </c>
      <c r="F2072" s="2">
        <v>0</v>
      </c>
      <c r="G2072" s="3">
        <v>31.36</v>
      </c>
    </row>
    <row r="2073" spans="1:8" x14ac:dyDescent="0.3">
      <c r="A2073" s="1">
        <v>44561</v>
      </c>
      <c r="B2073" t="s">
        <v>142</v>
      </c>
      <c r="C2073" s="2">
        <v>151.29</v>
      </c>
      <c r="D2073" s="2">
        <v>0</v>
      </c>
      <c r="E2073" s="2">
        <v>0</v>
      </c>
      <c r="F2073" s="2">
        <v>0</v>
      </c>
      <c r="G2073" s="3">
        <v>151.29</v>
      </c>
    </row>
    <row r="2074" spans="1:8" x14ac:dyDescent="0.3">
      <c r="A2074" s="1">
        <v>44561</v>
      </c>
      <c r="B2074" t="s">
        <v>177</v>
      </c>
      <c r="C2074" s="2">
        <v>26.88</v>
      </c>
      <c r="D2074" s="2">
        <v>19.09</v>
      </c>
      <c r="E2074" s="2">
        <v>2.38</v>
      </c>
      <c r="F2074" s="2">
        <v>0</v>
      </c>
      <c r="G2074" s="3">
        <v>50.49</v>
      </c>
    </row>
    <row r="2075" spans="1:8" x14ac:dyDescent="0.3">
      <c r="A2075" s="1">
        <v>44561</v>
      </c>
      <c r="B2075" t="s">
        <v>84</v>
      </c>
      <c r="C2075" s="2">
        <v>388.21</v>
      </c>
      <c r="D2075" s="2">
        <v>23.08</v>
      </c>
      <c r="E2075" s="2">
        <v>2.83</v>
      </c>
      <c r="F2075" s="2">
        <v>0</v>
      </c>
      <c r="G2075" s="3">
        <v>416.66</v>
      </c>
    </row>
    <row r="2076" spans="1:8" x14ac:dyDescent="0.3">
      <c r="A2076" s="1">
        <v>44561</v>
      </c>
      <c r="B2076" t="s">
        <v>113</v>
      </c>
      <c r="C2076" s="2">
        <v>63.51</v>
      </c>
      <c r="D2076" s="2">
        <v>94.28</v>
      </c>
      <c r="E2076" s="2">
        <v>12.27</v>
      </c>
      <c r="F2076" s="2">
        <v>0</v>
      </c>
      <c r="G2076" s="3">
        <v>181.11</v>
      </c>
    </row>
    <row r="2077" spans="1:8" x14ac:dyDescent="0.3">
      <c r="A2077" s="1">
        <v>44561</v>
      </c>
      <c r="B2077" t="s">
        <v>87</v>
      </c>
      <c r="C2077" s="2">
        <v>0.34</v>
      </c>
      <c r="D2077" s="2">
        <v>16.260000000000002</v>
      </c>
      <c r="E2077" s="2">
        <v>2.2000000000000002</v>
      </c>
      <c r="F2077" s="2">
        <v>4.47</v>
      </c>
      <c r="G2077" s="3">
        <v>25.26</v>
      </c>
    </row>
    <row r="2078" spans="1:8" x14ac:dyDescent="0.3">
      <c r="A2078" s="1">
        <v>44561</v>
      </c>
      <c r="B2078" t="s">
        <v>250</v>
      </c>
      <c r="C2078" s="2">
        <v>2.46</v>
      </c>
      <c r="D2078" s="2">
        <v>0.53</v>
      </c>
      <c r="E2078" s="2">
        <v>0.1</v>
      </c>
      <c r="F2078" s="2">
        <v>0</v>
      </c>
      <c r="G2078" s="3">
        <v>3.18</v>
      </c>
    </row>
    <row r="2079" spans="1:8" x14ac:dyDescent="0.3">
      <c r="A2079" s="1">
        <v>44561</v>
      </c>
      <c r="B2079" t="s">
        <v>132</v>
      </c>
      <c r="C2079" s="2">
        <v>204.96</v>
      </c>
      <c r="D2079" s="2">
        <v>49.04</v>
      </c>
      <c r="E2079" s="2">
        <v>2.2000000000000002</v>
      </c>
      <c r="F2079" s="2">
        <v>0</v>
      </c>
      <c r="G2079" s="3">
        <v>258.18</v>
      </c>
    </row>
    <row r="2080" spans="1:8" x14ac:dyDescent="0.3">
      <c r="A2080" s="1">
        <v>44561</v>
      </c>
      <c r="B2080" t="s">
        <v>90</v>
      </c>
      <c r="C2080" s="2">
        <v>6.66</v>
      </c>
      <c r="D2080" s="2">
        <v>46.2</v>
      </c>
      <c r="E2080" s="2">
        <v>0</v>
      </c>
      <c r="F2080" s="2">
        <v>0</v>
      </c>
      <c r="G2080" s="3">
        <v>52.86</v>
      </c>
    </row>
    <row r="2081" spans="1:8" x14ac:dyDescent="0.3">
      <c r="A2081" s="1">
        <v>44561</v>
      </c>
      <c r="B2081" t="s">
        <v>91</v>
      </c>
      <c r="C2081" s="2">
        <v>15.25</v>
      </c>
      <c r="D2081" s="2">
        <v>2.61</v>
      </c>
      <c r="E2081" s="2">
        <v>0.59</v>
      </c>
      <c r="F2081" s="2">
        <v>0</v>
      </c>
      <c r="G2081" s="3">
        <v>18.97</v>
      </c>
    </row>
    <row r="2082" spans="1:8" x14ac:dyDescent="0.3">
      <c r="A2082" s="1">
        <v>44561</v>
      </c>
      <c r="B2082" t="s">
        <v>178</v>
      </c>
      <c r="C2082" s="2">
        <v>3.22</v>
      </c>
      <c r="D2082" s="2">
        <v>0.82</v>
      </c>
      <c r="E2082" s="2">
        <v>0.31</v>
      </c>
      <c r="F2082" s="2">
        <v>0</v>
      </c>
      <c r="G2082" s="3">
        <v>4.6399999999999997</v>
      </c>
    </row>
    <row r="2083" spans="1:8" x14ac:dyDescent="0.3">
      <c r="A2083" s="1">
        <v>44561</v>
      </c>
      <c r="B2083" t="s">
        <v>179</v>
      </c>
      <c r="C2083" s="2">
        <v>0.01</v>
      </c>
      <c r="D2083" s="2">
        <v>0.09</v>
      </c>
      <c r="E2083" s="2">
        <v>0</v>
      </c>
      <c r="F2083" s="2">
        <v>0</v>
      </c>
      <c r="G2083" s="3">
        <v>0.1</v>
      </c>
      <c r="H2083" s="4">
        <v>5.5100000000000003E-2</v>
      </c>
    </row>
    <row r="2084" spans="1:8" x14ac:dyDescent="0.3">
      <c r="A2084" s="1">
        <v>44561</v>
      </c>
      <c r="B2084" t="s">
        <v>180</v>
      </c>
      <c r="C2084" s="2">
        <v>22.43</v>
      </c>
      <c r="D2084" s="2">
        <v>4.46</v>
      </c>
      <c r="E2084" s="2">
        <v>0.75</v>
      </c>
      <c r="F2084" s="2">
        <v>0</v>
      </c>
      <c r="G2084" s="3">
        <v>28.32</v>
      </c>
    </row>
    <row r="2085" spans="1:8" x14ac:dyDescent="0.3">
      <c r="A2085" s="1">
        <v>44561</v>
      </c>
      <c r="B2085" t="s">
        <v>251</v>
      </c>
      <c r="C2085" s="2">
        <v>88.9</v>
      </c>
      <c r="D2085" s="2">
        <v>0</v>
      </c>
      <c r="E2085" s="2">
        <v>0</v>
      </c>
      <c r="F2085" s="2">
        <v>0</v>
      </c>
      <c r="G2085" s="3">
        <v>88.9</v>
      </c>
    </row>
    <row r="2086" spans="1:8" x14ac:dyDescent="0.3">
      <c r="A2086" s="1">
        <v>44561</v>
      </c>
      <c r="B2086" t="s">
        <v>225</v>
      </c>
      <c r="C2086" s="2">
        <v>403.72</v>
      </c>
      <c r="D2086" s="2">
        <v>10.67</v>
      </c>
      <c r="E2086" s="2">
        <v>5.22</v>
      </c>
      <c r="F2086" s="2">
        <v>0</v>
      </c>
      <c r="G2086" s="3">
        <v>424.31</v>
      </c>
    </row>
    <row r="2087" spans="1:8" x14ac:dyDescent="0.3">
      <c r="A2087" s="1">
        <v>44561</v>
      </c>
      <c r="B2087" t="s">
        <v>181</v>
      </c>
      <c r="C2087" s="2">
        <v>9.69</v>
      </c>
      <c r="D2087" s="2">
        <v>0.4</v>
      </c>
      <c r="E2087" s="2">
        <v>0.64</v>
      </c>
      <c r="F2087" s="2">
        <v>0</v>
      </c>
      <c r="G2087" s="3">
        <v>11.3</v>
      </c>
    </row>
    <row r="2088" spans="1:8" x14ac:dyDescent="0.3">
      <c r="A2088" s="1">
        <v>44561</v>
      </c>
      <c r="B2088" t="s">
        <v>143</v>
      </c>
      <c r="C2088" s="2">
        <v>25.48</v>
      </c>
      <c r="D2088" s="2">
        <v>34.869999999999997</v>
      </c>
      <c r="E2088" s="2">
        <v>7.15</v>
      </c>
      <c r="F2088" s="2">
        <v>2.1</v>
      </c>
      <c r="G2088" s="3">
        <v>76.040000000000006</v>
      </c>
    </row>
    <row r="2089" spans="1:8" x14ac:dyDescent="0.3">
      <c r="A2089" s="1">
        <v>44561</v>
      </c>
      <c r="B2089" t="s">
        <v>144</v>
      </c>
      <c r="C2089" s="2">
        <v>32.85</v>
      </c>
      <c r="D2089" s="2">
        <v>102.36</v>
      </c>
      <c r="E2089" s="2">
        <v>10.52</v>
      </c>
      <c r="F2089" s="2">
        <v>0</v>
      </c>
      <c r="G2089" s="3">
        <v>155.19999999999999</v>
      </c>
    </row>
    <row r="2090" spans="1:8" x14ac:dyDescent="0.3">
      <c r="A2090" s="1">
        <v>44561</v>
      </c>
      <c r="B2090" t="s">
        <v>182</v>
      </c>
      <c r="C2090" s="2">
        <v>12.9</v>
      </c>
      <c r="D2090" s="2">
        <v>1.22</v>
      </c>
      <c r="E2090" s="2">
        <v>0.78</v>
      </c>
      <c r="F2090" s="2">
        <v>0</v>
      </c>
      <c r="G2090" s="3">
        <v>15.6</v>
      </c>
    </row>
    <row r="2091" spans="1:8" x14ac:dyDescent="0.3">
      <c r="A2091" s="1">
        <v>44561</v>
      </c>
      <c r="B2091" t="s">
        <v>232</v>
      </c>
      <c r="C2091" s="2">
        <v>10.86</v>
      </c>
      <c r="D2091" s="2">
        <v>26.5</v>
      </c>
      <c r="E2091" s="2">
        <v>2.16</v>
      </c>
      <c r="F2091" s="2">
        <v>0</v>
      </c>
      <c r="G2091" s="3">
        <v>41.46</v>
      </c>
    </row>
    <row r="2092" spans="1:8" x14ac:dyDescent="0.3">
      <c r="A2092" s="1">
        <v>44561</v>
      </c>
      <c r="B2092" t="s">
        <v>183</v>
      </c>
      <c r="C2092" s="2">
        <v>0.67</v>
      </c>
      <c r="D2092" s="2">
        <v>8.4600000000000009</v>
      </c>
      <c r="E2092" s="2">
        <v>0.77</v>
      </c>
      <c r="F2092" s="2">
        <v>0</v>
      </c>
      <c r="G2092" s="3">
        <v>10.59</v>
      </c>
    </row>
    <row r="2093" spans="1:8" x14ac:dyDescent="0.3">
      <c r="A2093" s="1">
        <v>44561</v>
      </c>
      <c r="B2093" t="s">
        <v>145</v>
      </c>
      <c r="C2093" s="2">
        <v>6.1</v>
      </c>
      <c r="D2093" s="2">
        <v>32.700000000000003</v>
      </c>
      <c r="E2093" s="2">
        <v>8.56</v>
      </c>
      <c r="F2093" s="2">
        <v>2.25</v>
      </c>
      <c r="G2093" s="3">
        <v>57.32</v>
      </c>
    </row>
    <row r="2094" spans="1:8" x14ac:dyDescent="0.3">
      <c r="A2094" s="1">
        <v>44561</v>
      </c>
      <c r="B2094" t="s">
        <v>184</v>
      </c>
      <c r="C2094" s="2">
        <v>9.19</v>
      </c>
      <c r="D2094" s="2">
        <v>4.43</v>
      </c>
      <c r="E2094" s="2">
        <v>1.1499999999999999</v>
      </c>
      <c r="F2094" s="2">
        <v>0</v>
      </c>
      <c r="G2094" s="3">
        <v>15.81</v>
      </c>
    </row>
    <row r="2095" spans="1:8" x14ac:dyDescent="0.3">
      <c r="A2095" s="1">
        <v>44561</v>
      </c>
      <c r="B2095" t="s">
        <v>134</v>
      </c>
      <c r="C2095" s="2">
        <v>31.66</v>
      </c>
      <c r="D2095" s="2">
        <v>23.68</v>
      </c>
      <c r="E2095" s="2">
        <v>6.24</v>
      </c>
      <c r="F2095" s="2">
        <v>0</v>
      </c>
      <c r="G2095" s="3">
        <v>67.2</v>
      </c>
    </row>
    <row r="2096" spans="1:8" x14ac:dyDescent="0.3">
      <c r="A2096" s="1">
        <v>44561</v>
      </c>
      <c r="B2096" t="s">
        <v>135</v>
      </c>
      <c r="C2096" s="2">
        <v>95.19</v>
      </c>
      <c r="D2096" s="2">
        <v>12.85</v>
      </c>
      <c r="E2096" s="2">
        <v>1.61</v>
      </c>
      <c r="F2096" s="2">
        <v>0</v>
      </c>
      <c r="G2096" s="3">
        <v>111.1</v>
      </c>
    </row>
    <row r="2097" spans="1:7" x14ac:dyDescent="0.3">
      <c r="A2097" s="1">
        <v>44561</v>
      </c>
      <c r="B2097" t="s">
        <v>235</v>
      </c>
      <c r="C2097" s="2">
        <v>10.7</v>
      </c>
      <c r="D2097" s="2">
        <v>2.48</v>
      </c>
      <c r="E2097" s="2">
        <v>0.76</v>
      </c>
      <c r="F2097" s="2">
        <v>0</v>
      </c>
      <c r="G2097" s="3">
        <v>14.63</v>
      </c>
    </row>
    <row r="2098" spans="1:7" x14ac:dyDescent="0.3">
      <c r="A2098" s="1">
        <v>44561</v>
      </c>
      <c r="B2098" t="s">
        <v>226</v>
      </c>
      <c r="C2098" s="2">
        <v>4.63</v>
      </c>
      <c r="D2098" s="2">
        <v>0.17</v>
      </c>
      <c r="E2098" s="2">
        <v>0.08</v>
      </c>
      <c r="F2098" s="2">
        <v>0</v>
      </c>
      <c r="G2098" s="3">
        <v>4.96</v>
      </c>
    </row>
    <row r="2099" spans="1:7" x14ac:dyDescent="0.3">
      <c r="A2099" s="1">
        <v>44561</v>
      </c>
      <c r="B2099" t="s">
        <v>185</v>
      </c>
      <c r="C2099" s="2">
        <v>0</v>
      </c>
      <c r="D2099" s="2">
        <v>346.55</v>
      </c>
      <c r="E2099" s="2">
        <v>0</v>
      </c>
      <c r="F2099" s="2">
        <v>19.86</v>
      </c>
      <c r="G2099" s="3">
        <v>366.41</v>
      </c>
    </row>
    <row r="2100" spans="1:7" x14ac:dyDescent="0.3">
      <c r="A2100" s="1">
        <v>44561</v>
      </c>
      <c r="B2100" t="s">
        <v>94</v>
      </c>
      <c r="C2100" s="2">
        <v>405.97</v>
      </c>
      <c r="D2100" s="2">
        <v>129.41</v>
      </c>
      <c r="E2100" s="2">
        <v>16.71</v>
      </c>
      <c r="F2100" s="2">
        <v>0</v>
      </c>
      <c r="G2100" s="3">
        <v>567.14</v>
      </c>
    </row>
    <row r="2101" spans="1:7" x14ac:dyDescent="0.3">
      <c r="A2101" s="1">
        <v>44561</v>
      </c>
      <c r="B2101" t="s">
        <v>114</v>
      </c>
      <c r="C2101" s="2">
        <v>69</v>
      </c>
      <c r="D2101" s="2">
        <v>27.74</v>
      </c>
      <c r="E2101" s="2">
        <v>2.4900000000000002</v>
      </c>
      <c r="F2101" s="2">
        <v>0</v>
      </c>
      <c r="G2101" s="3">
        <v>101.48</v>
      </c>
    </row>
    <row r="2102" spans="1:7" x14ac:dyDescent="0.3">
      <c r="A2102" s="1">
        <v>44561</v>
      </c>
      <c r="B2102" t="s">
        <v>115</v>
      </c>
      <c r="C2102" s="2">
        <v>24.34</v>
      </c>
      <c r="D2102" s="2">
        <v>0.37</v>
      </c>
      <c r="E2102" s="2">
        <v>0.1</v>
      </c>
      <c r="F2102" s="2">
        <v>0</v>
      </c>
      <c r="G2102" s="3">
        <v>24.91</v>
      </c>
    </row>
    <row r="2103" spans="1:7" x14ac:dyDescent="0.3">
      <c r="A2103" s="1">
        <v>44561</v>
      </c>
      <c r="B2103" t="s">
        <v>187</v>
      </c>
      <c r="C2103" s="2">
        <v>0.77</v>
      </c>
      <c r="D2103" s="2">
        <v>2.73</v>
      </c>
      <c r="E2103" s="2">
        <v>0.05</v>
      </c>
      <c r="F2103" s="2">
        <v>7.0000000000000007E-2</v>
      </c>
      <c r="G2103" s="3">
        <v>3.67</v>
      </c>
    </row>
    <row r="2104" spans="1:7" x14ac:dyDescent="0.3">
      <c r="A2104" s="1">
        <v>44561</v>
      </c>
      <c r="B2104" t="s">
        <v>188</v>
      </c>
      <c r="C2104" s="2">
        <v>14.71</v>
      </c>
      <c r="D2104" s="2">
        <v>0.24</v>
      </c>
      <c r="E2104" s="2">
        <v>0</v>
      </c>
      <c r="F2104" s="2">
        <v>0</v>
      </c>
      <c r="G2104" s="3">
        <v>14.95</v>
      </c>
    </row>
    <row r="2105" spans="1:7" x14ac:dyDescent="0.3">
      <c r="A2105" s="1">
        <v>44561</v>
      </c>
      <c r="B2105" t="s">
        <v>149</v>
      </c>
      <c r="C2105" s="2">
        <v>1.67</v>
      </c>
      <c r="D2105" s="2">
        <v>7.25</v>
      </c>
      <c r="E2105" s="2">
        <v>2.95</v>
      </c>
      <c r="F2105" s="2">
        <v>6.06</v>
      </c>
      <c r="G2105" s="3">
        <v>20.58</v>
      </c>
    </row>
    <row r="2106" spans="1:7" x14ac:dyDescent="0.3">
      <c r="A2106" s="1">
        <v>44561</v>
      </c>
      <c r="B2106" t="s">
        <v>189</v>
      </c>
      <c r="C2106" s="2">
        <v>0.1</v>
      </c>
      <c r="D2106" s="2">
        <v>7.0000000000000007E-2</v>
      </c>
      <c r="E2106" s="2">
        <v>0.01</v>
      </c>
      <c r="F2106" s="2">
        <v>0</v>
      </c>
      <c r="G2106" s="3">
        <v>0.19</v>
      </c>
    </row>
    <row r="2107" spans="1:7" x14ac:dyDescent="0.3">
      <c r="A2107" s="1">
        <v>44561</v>
      </c>
      <c r="B2107" t="s">
        <v>190</v>
      </c>
      <c r="C2107" s="2">
        <v>25.05</v>
      </c>
      <c r="D2107" s="2">
        <v>68.319999999999993</v>
      </c>
      <c r="E2107" s="2">
        <v>8.4</v>
      </c>
      <c r="F2107" s="2">
        <v>0</v>
      </c>
      <c r="G2107" s="3">
        <v>109.33</v>
      </c>
    </row>
    <row r="2108" spans="1:7" x14ac:dyDescent="0.3">
      <c r="A2108" s="1">
        <v>44561</v>
      </c>
      <c r="B2108" t="s">
        <v>150</v>
      </c>
      <c r="C2108" s="2">
        <v>2.39</v>
      </c>
      <c r="D2108" s="2">
        <v>10.59</v>
      </c>
      <c r="E2108" s="2">
        <v>0</v>
      </c>
      <c r="F2108" s="2">
        <v>0</v>
      </c>
      <c r="G2108" s="3">
        <v>12.99</v>
      </c>
    </row>
    <row r="2109" spans="1:7" x14ac:dyDescent="0.3">
      <c r="A2109" s="1">
        <v>44561</v>
      </c>
      <c r="B2109" t="s">
        <v>227</v>
      </c>
      <c r="C2109" s="2">
        <v>1.7</v>
      </c>
      <c r="D2109" s="2">
        <v>0.14000000000000001</v>
      </c>
      <c r="E2109" s="2">
        <v>0</v>
      </c>
      <c r="F2109" s="2">
        <v>0</v>
      </c>
      <c r="G2109" s="3">
        <v>1.83</v>
      </c>
    </row>
    <row r="2110" spans="1:7" x14ac:dyDescent="0.3">
      <c r="A2110" s="1">
        <v>44561</v>
      </c>
      <c r="B2110" t="s">
        <v>191</v>
      </c>
      <c r="C2110" s="2">
        <v>6.71</v>
      </c>
      <c r="D2110" s="2">
        <v>0.43</v>
      </c>
      <c r="E2110" s="2">
        <v>0.06</v>
      </c>
      <c r="F2110" s="2">
        <v>0</v>
      </c>
      <c r="G2110" s="3">
        <v>7.26</v>
      </c>
    </row>
    <row r="2111" spans="1:7" x14ac:dyDescent="0.3">
      <c r="A2111" s="1">
        <v>44561</v>
      </c>
      <c r="B2111" t="s">
        <v>96</v>
      </c>
      <c r="C2111" s="2">
        <v>6.23</v>
      </c>
      <c r="D2111" s="2">
        <v>151.49</v>
      </c>
      <c r="E2111" s="2">
        <v>10.79</v>
      </c>
      <c r="F2111" s="2">
        <v>29.74</v>
      </c>
      <c r="G2111" s="3">
        <v>207.97</v>
      </c>
    </row>
    <row r="2112" spans="1:7" x14ac:dyDescent="0.3">
      <c r="A2112" s="1">
        <v>44561</v>
      </c>
      <c r="B2112" t="s">
        <v>97</v>
      </c>
      <c r="C2112" s="2">
        <v>0.39</v>
      </c>
      <c r="D2112" s="2">
        <v>70.09</v>
      </c>
      <c r="E2112" s="2">
        <v>13.52</v>
      </c>
      <c r="F2112" s="2">
        <v>26.62</v>
      </c>
      <c r="G2112" s="3">
        <v>122.79</v>
      </c>
    </row>
    <row r="2113" spans="1:8" x14ac:dyDescent="0.3">
      <c r="A2113" s="1">
        <v>44561</v>
      </c>
      <c r="B2113" t="s">
        <v>98</v>
      </c>
      <c r="C2113" s="2">
        <v>305.20999999999998</v>
      </c>
      <c r="D2113" s="2">
        <v>6.65</v>
      </c>
      <c r="E2113" s="2">
        <v>4.76</v>
      </c>
      <c r="F2113" s="2">
        <v>0</v>
      </c>
      <c r="G2113" s="3">
        <v>320.89999999999998</v>
      </c>
    </row>
    <row r="2114" spans="1:8" x14ac:dyDescent="0.3">
      <c r="A2114" s="1">
        <v>44561</v>
      </c>
      <c r="B2114" t="s">
        <v>146</v>
      </c>
      <c r="C2114" s="2">
        <v>0</v>
      </c>
      <c r="D2114" s="2">
        <v>211.84</v>
      </c>
      <c r="E2114" s="2">
        <v>8.31</v>
      </c>
      <c r="F2114" s="2">
        <v>23.75</v>
      </c>
      <c r="G2114" s="3">
        <v>251.39</v>
      </c>
    </row>
    <row r="2115" spans="1:8" x14ac:dyDescent="0.3">
      <c r="A2115" s="1">
        <v>44561</v>
      </c>
      <c r="B2115" t="s">
        <v>233</v>
      </c>
      <c r="C2115" s="2">
        <v>6.96</v>
      </c>
      <c r="D2115" s="2">
        <v>1.46</v>
      </c>
      <c r="E2115" s="2">
        <v>0.42</v>
      </c>
      <c r="F2115" s="2">
        <v>0</v>
      </c>
      <c r="G2115" s="3">
        <v>9.2200000000000006</v>
      </c>
    </row>
    <row r="2116" spans="1:8" x14ac:dyDescent="0.3">
      <c r="A2116" s="1">
        <v>44561</v>
      </c>
      <c r="B2116" t="s">
        <v>99</v>
      </c>
      <c r="C2116" s="2">
        <v>582.74</v>
      </c>
      <c r="D2116" s="2">
        <v>87.01</v>
      </c>
      <c r="E2116" s="2">
        <v>24.24</v>
      </c>
      <c r="F2116" s="2">
        <v>0.93</v>
      </c>
      <c r="G2116" s="3">
        <v>716.74</v>
      </c>
      <c r="H2116" s="4">
        <v>0.85468690000000003</v>
      </c>
    </row>
    <row r="2117" spans="1:8" x14ac:dyDescent="0.3">
      <c r="A2117" s="1">
        <v>44561</v>
      </c>
      <c r="B2117" t="s">
        <v>100</v>
      </c>
      <c r="C2117" s="2">
        <v>43.73</v>
      </c>
      <c r="D2117" s="2">
        <v>2.3199999999999998</v>
      </c>
      <c r="E2117" s="2">
        <v>1.1399999999999999</v>
      </c>
      <c r="F2117" s="2">
        <v>0</v>
      </c>
      <c r="G2117" s="3">
        <v>48.21</v>
      </c>
    </row>
    <row r="2118" spans="1:8" x14ac:dyDescent="0.3">
      <c r="A2118" s="1">
        <v>44561</v>
      </c>
      <c r="B2118" t="s">
        <v>101</v>
      </c>
      <c r="C2118" s="2">
        <v>40.590000000000003</v>
      </c>
      <c r="D2118" s="2">
        <v>5.48</v>
      </c>
      <c r="E2118" s="2">
        <v>2.44</v>
      </c>
      <c r="F2118" s="2">
        <v>0</v>
      </c>
      <c r="G2118" s="3">
        <v>50.72</v>
      </c>
    </row>
    <row r="2119" spans="1:8" x14ac:dyDescent="0.3">
      <c r="A2119" s="1">
        <v>44561</v>
      </c>
      <c r="B2119" t="s">
        <v>192</v>
      </c>
      <c r="C2119" s="2">
        <v>9.93</v>
      </c>
      <c r="D2119" s="2">
        <v>0</v>
      </c>
      <c r="E2119" s="2">
        <v>0</v>
      </c>
      <c r="F2119" s="2">
        <v>0</v>
      </c>
      <c r="G2119" s="3">
        <v>9.93</v>
      </c>
    </row>
    <row r="2120" spans="1:8" x14ac:dyDescent="0.3">
      <c r="A2120" s="1">
        <v>44561</v>
      </c>
      <c r="B2120" t="s">
        <v>136</v>
      </c>
      <c r="C2120" s="2">
        <v>11.52</v>
      </c>
      <c r="D2120" s="2">
        <v>0</v>
      </c>
      <c r="E2120" s="2">
        <v>0</v>
      </c>
      <c r="F2120" s="2">
        <v>0</v>
      </c>
      <c r="G2120" s="3">
        <v>11.52</v>
      </c>
    </row>
    <row r="2121" spans="1:8" x14ac:dyDescent="0.3">
      <c r="A2121" s="1">
        <v>44561</v>
      </c>
      <c r="B2121" t="s">
        <v>140</v>
      </c>
      <c r="C2121" s="2">
        <v>12.28</v>
      </c>
      <c r="D2121" s="2">
        <v>2.68</v>
      </c>
      <c r="E2121" s="2">
        <v>0.28000000000000003</v>
      </c>
      <c r="F2121" s="2">
        <v>0</v>
      </c>
      <c r="G2121" s="3">
        <v>15.49</v>
      </c>
    </row>
    <row r="2122" spans="1:8" x14ac:dyDescent="0.3">
      <c r="A2122" s="1">
        <v>44561</v>
      </c>
      <c r="B2122" t="s">
        <v>193</v>
      </c>
      <c r="C2122" s="2">
        <v>0.38</v>
      </c>
      <c r="D2122" s="2">
        <v>0.03</v>
      </c>
      <c r="E2122" s="2">
        <v>0.01</v>
      </c>
      <c r="F2122" s="2">
        <v>0</v>
      </c>
      <c r="G2122" s="3">
        <v>0.43</v>
      </c>
    </row>
    <row r="2123" spans="1:8" x14ac:dyDescent="0.3">
      <c r="A2123" s="1">
        <v>44561</v>
      </c>
      <c r="B2123" t="s">
        <v>103</v>
      </c>
      <c r="C2123" s="2">
        <v>68.180000000000007</v>
      </c>
      <c r="D2123" s="2">
        <v>4.87</v>
      </c>
      <c r="E2123" s="2">
        <v>1.85</v>
      </c>
      <c r="F2123" s="2">
        <v>0</v>
      </c>
      <c r="G2123" s="3">
        <v>76.56</v>
      </c>
    </row>
    <row r="2124" spans="1:8" x14ac:dyDescent="0.3">
      <c r="A2124" s="1">
        <v>44561</v>
      </c>
      <c r="B2124" t="s">
        <v>102</v>
      </c>
      <c r="C2124" s="2">
        <v>31.7</v>
      </c>
      <c r="D2124" s="2">
        <v>11.64</v>
      </c>
      <c r="E2124" s="2">
        <v>1.35</v>
      </c>
      <c r="F2124" s="2">
        <v>0</v>
      </c>
      <c r="G2124" s="3">
        <v>45.89</v>
      </c>
    </row>
    <row r="2125" spans="1:8" x14ac:dyDescent="0.3">
      <c r="A2125" s="1">
        <v>44561</v>
      </c>
      <c r="B2125" t="s">
        <v>228</v>
      </c>
      <c r="C2125" s="2">
        <v>6.19</v>
      </c>
      <c r="D2125" s="2">
        <v>1.08</v>
      </c>
      <c r="E2125" s="2">
        <v>0.22</v>
      </c>
      <c r="F2125" s="2">
        <v>0</v>
      </c>
      <c r="G2125" s="3">
        <v>7.68</v>
      </c>
    </row>
    <row r="2126" spans="1:8" x14ac:dyDescent="0.3">
      <c r="A2126" s="1">
        <v>44561</v>
      </c>
      <c r="B2126" t="s">
        <v>105</v>
      </c>
      <c r="C2126" s="2">
        <v>293.01</v>
      </c>
      <c r="D2126" s="2">
        <v>1436.97</v>
      </c>
      <c r="E2126" s="2">
        <v>20.7</v>
      </c>
      <c r="F2126" s="2">
        <v>1.52</v>
      </c>
      <c r="G2126" s="3">
        <v>1770.84</v>
      </c>
    </row>
    <row r="2127" spans="1:8" x14ac:dyDescent="0.3">
      <c r="A2127" s="1">
        <v>44561</v>
      </c>
      <c r="B2127" t="s">
        <v>194</v>
      </c>
      <c r="C2127" s="2">
        <v>1.76</v>
      </c>
      <c r="D2127" s="2">
        <v>4.3099999999999996</v>
      </c>
      <c r="E2127" s="2">
        <v>0</v>
      </c>
      <c r="F2127" s="2">
        <v>0</v>
      </c>
      <c r="G2127" s="3">
        <v>6.07</v>
      </c>
    </row>
    <row r="2128" spans="1:8" x14ac:dyDescent="0.3">
      <c r="A2128" s="1">
        <v>44561</v>
      </c>
      <c r="B2128" t="s">
        <v>147</v>
      </c>
      <c r="C2128" s="2">
        <v>3.45</v>
      </c>
      <c r="D2128" s="2">
        <v>18.8</v>
      </c>
      <c r="E2128" s="2">
        <v>0.13</v>
      </c>
      <c r="F2128" s="2">
        <v>0</v>
      </c>
      <c r="G2128" s="3">
        <v>22.51</v>
      </c>
    </row>
    <row r="2129" spans="1:8" x14ac:dyDescent="0.3">
      <c r="A2129" s="1">
        <v>44561</v>
      </c>
      <c r="B2129" t="s">
        <v>195</v>
      </c>
      <c r="C2129" s="2">
        <v>34.869999999999997</v>
      </c>
      <c r="D2129" s="2">
        <v>45.83</v>
      </c>
      <c r="E2129" s="2">
        <v>7.46</v>
      </c>
      <c r="F2129" s="2">
        <v>0</v>
      </c>
      <c r="G2129" s="3">
        <v>94.87</v>
      </c>
    </row>
    <row r="2130" spans="1:8" x14ac:dyDescent="0.3">
      <c r="A2130" s="1">
        <v>44561</v>
      </c>
      <c r="B2130" t="s">
        <v>106</v>
      </c>
      <c r="C2130" s="2">
        <v>80.61</v>
      </c>
      <c r="D2130" s="2">
        <v>3.85</v>
      </c>
      <c r="E2130" s="2">
        <v>3.16</v>
      </c>
      <c r="F2130" s="2">
        <v>0</v>
      </c>
      <c r="G2130" s="3">
        <v>90.46</v>
      </c>
    </row>
    <row r="2131" spans="1:8" x14ac:dyDescent="0.3">
      <c r="A2131" s="1">
        <v>44561</v>
      </c>
      <c r="B2131" t="s">
        <v>196</v>
      </c>
      <c r="C2131" s="2">
        <v>9.01</v>
      </c>
      <c r="D2131" s="2">
        <v>0.37</v>
      </c>
      <c r="E2131" s="2">
        <v>0.04</v>
      </c>
      <c r="F2131" s="2">
        <v>0</v>
      </c>
      <c r="G2131" s="3">
        <v>9.4700000000000006</v>
      </c>
    </row>
    <row r="2132" spans="1:8" x14ac:dyDescent="0.3">
      <c r="A2132" s="1">
        <v>44561</v>
      </c>
      <c r="B2132" t="s">
        <v>229</v>
      </c>
      <c r="C2132" s="2">
        <v>0.67</v>
      </c>
      <c r="D2132" s="2">
        <v>0.69</v>
      </c>
      <c r="E2132" s="2">
        <v>0.13</v>
      </c>
      <c r="F2132" s="2">
        <v>0</v>
      </c>
      <c r="G2132" s="3">
        <v>1.62</v>
      </c>
      <c r="H2132" s="4">
        <v>0.62</v>
      </c>
    </row>
    <row r="2133" spans="1:8" x14ac:dyDescent="0.3">
      <c r="A2133" s="1">
        <v>44561</v>
      </c>
      <c r="B2133" t="s">
        <v>148</v>
      </c>
      <c r="C2133" s="2">
        <v>2.77</v>
      </c>
      <c r="D2133" s="2">
        <v>2.78</v>
      </c>
      <c r="E2133" s="2">
        <v>0</v>
      </c>
      <c r="F2133" s="2">
        <v>0</v>
      </c>
      <c r="G2133" s="3">
        <v>5.55</v>
      </c>
    </row>
    <row r="2134" spans="1:8" x14ac:dyDescent="0.3">
      <c r="A2134" s="1">
        <v>44561</v>
      </c>
      <c r="B2134" t="s">
        <v>197</v>
      </c>
      <c r="C2134" s="2">
        <v>2.63</v>
      </c>
      <c r="D2134" s="2">
        <v>18.510000000000002</v>
      </c>
      <c r="E2134" s="2">
        <v>0.14000000000000001</v>
      </c>
      <c r="F2134" s="2">
        <v>0</v>
      </c>
      <c r="G2134" s="3">
        <v>21.41</v>
      </c>
    </row>
    <row r="2135" spans="1:8" x14ac:dyDescent="0.3">
      <c r="A2135" s="1">
        <v>44561</v>
      </c>
      <c r="B2135" t="s">
        <v>107</v>
      </c>
      <c r="C2135" s="2">
        <v>154.83000000000001</v>
      </c>
      <c r="D2135" s="2">
        <v>29.4</v>
      </c>
      <c r="E2135" s="2">
        <v>5.77</v>
      </c>
      <c r="F2135" s="2">
        <v>0</v>
      </c>
      <c r="G2135" s="3">
        <v>195.19</v>
      </c>
    </row>
    <row r="2136" spans="1:8" x14ac:dyDescent="0.3">
      <c r="A2136" s="1">
        <v>44561</v>
      </c>
      <c r="B2136" t="s">
        <v>198</v>
      </c>
      <c r="C2136" s="2">
        <v>10.7</v>
      </c>
      <c r="D2136" s="2">
        <v>25.79</v>
      </c>
      <c r="E2136" s="2">
        <v>6.98</v>
      </c>
      <c r="F2136" s="2">
        <v>0</v>
      </c>
      <c r="G2136" s="3">
        <v>49.75</v>
      </c>
    </row>
    <row r="2137" spans="1:8" x14ac:dyDescent="0.3">
      <c r="A2137" s="1">
        <v>44561</v>
      </c>
      <c r="B2137" t="s">
        <v>109</v>
      </c>
      <c r="C2137" s="2">
        <v>55.39</v>
      </c>
      <c r="D2137" s="2">
        <v>5.39</v>
      </c>
      <c r="E2137" s="2">
        <v>1.81</v>
      </c>
      <c r="F2137" s="2">
        <v>0</v>
      </c>
      <c r="G2137" s="3">
        <v>64.22</v>
      </c>
    </row>
    <row r="2138" spans="1:8" x14ac:dyDescent="0.3">
      <c r="A2138" s="1">
        <v>44561</v>
      </c>
      <c r="B2138" t="s">
        <v>110</v>
      </c>
      <c r="C2138" s="2">
        <v>75.61</v>
      </c>
      <c r="D2138" s="2">
        <v>1.71</v>
      </c>
      <c r="E2138" s="2">
        <v>1.39</v>
      </c>
      <c r="F2138" s="2">
        <v>0</v>
      </c>
      <c r="G2138" s="3">
        <v>79.97</v>
      </c>
    </row>
    <row r="2139" spans="1:8" x14ac:dyDescent="0.3">
      <c r="A2139" s="1">
        <v>44561</v>
      </c>
      <c r="B2139" t="s">
        <v>199</v>
      </c>
      <c r="C2139" s="2">
        <v>15.6</v>
      </c>
      <c r="D2139" s="2">
        <v>0</v>
      </c>
      <c r="E2139" s="2">
        <v>0</v>
      </c>
      <c r="F2139" s="2">
        <v>0</v>
      </c>
      <c r="G2139" s="3">
        <v>15.6</v>
      </c>
    </row>
    <row r="2140" spans="1:8" x14ac:dyDescent="0.3">
      <c r="A2140" s="1">
        <v>44561</v>
      </c>
      <c r="B2140" t="s">
        <v>117</v>
      </c>
      <c r="C2140" s="2">
        <v>41.63</v>
      </c>
      <c r="D2140" s="2">
        <v>61.54</v>
      </c>
      <c r="E2140" s="2">
        <v>7.45</v>
      </c>
      <c r="F2140" s="2">
        <v>0</v>
      </c>
      <c r="G2140" s="3">
        <v>117.32</v>
      </c>
    </row>
    <row r="2141" spans="1:8" x14ac:dyDescent="0.3">
      <c r="A2141" s="1">
        <v>44561</v>
      </c>
      <c r="B2141" t="s">
        <v>200</v>
      </c>
      <c r="C2141" s="2">
        <v>2.89</v>
      </c>
      <c r="D2141" s="2">
        <v>5.66</v>
      </c>
      <c r="E2141" s="2">
        <v>0.79</v>
      </c>
      <c r="F2141" s="2">
        <v>0</v>
      </c>
      <c r="G2141" s="3">
        <v>10.050000000000001</v>
      </c>
    </row>
    <row r="2142" spans="1:8" x14ac:dyDescent="0.3">
      <c r="A2142" s="1">
        <v>44561</v>
      </c>
      <c r="B2142" t="s">
        <v>201</v>
      </c>
      <c r="C2142" s="2">
        <v>12.76</v>
      </c>
      <c r="D2142" s="2">
        <v>1.58</v>
      </c>
      <c r="E2142" s="2">
        <v>0</v>
      </c>
      <c r="F2142" s="2">
        <v>0</v>
      </c>
      <c r="G2142" s="3">
        <v>14.35</v>
      </c>
    </row>
    <row r="2143" spans="1:8" x14ac:dyDescent="0.3">
      <c r="A2143" s="1">
        <v>44561</v>
      </c>
      <c r="B2143" t="s">
        <v>111</v>
      </c>
      <c r="C2143" s="2">
        <v>17.64</v>
      </c>
      <c r="D2143" s="2">
        <v>0</v>
      </c>
      <c r="E2143" s="2">
        <v>0</v>
      </c>
      <c r="F2143" s="2">
        <v>0</v>
      </c>
      <c r="G2143" s="3">
        <v>17.64</v>
      </c>
    </row>
    <row r="2144" spans="1:8" x14ac:dyDescent="0.3">
      <c r="A2144" s="1">
        <v>44561</v>
      </c>
      <c r="B2144" t="s">
        <v>230</v>
      </c>
      <c r="C2144" s="2">
        <v>0.23</v>
      </c>
      <c r="D2144" s="2">
        <v>2.4</v>
      </c>
      <c r="E2144" s="2">
        <v>0.26</v>
      </c>
      <c r="F2144" s="2">
        <v>0</v>
      </c>
      <c r="G2144" s="3">
        <v>3.13</v>
      </c>
    </row>
    <row r="2145" spans="1:8" x14ac:dyDescent="0.3">
      <c r="A2145" s="1">
        <v>44561</v>
      </c>
      <c r="B2145" t="s">
        <v>137</v>
      </c>
      <c r="C2145" s="2">
        <v>108.33</v>
      </c>
      <c r="D2145" s="2">
        <v>234.31</v>
      </c>
      <c r="E2145" s="2">
        <v>43.71</v>
      </c>
      <c r="F2145" s="2">
        <v>17.11</v>
      </c>
      <c r="G2145" s="3">
        <v>442.81</v>
      </c>
    </row>
    <row r="2146" spans="1:8" x14ac:dyDescent="0.3">
      <c r="A2146" s="1">
        <v>44926</v>
      </c>
      <c r="B2146" t="s">
        <v>223</v>
      </c>
      <c r="C2146" s="2">
        <v>0</v>
      </c>
      <c r="D2146" s="2">
        <v>59.48</v>
      </c>
      <c r="E2146" s="2">
        <v>0</v>
      </c>
      <c r="F2146" s="2">
        <v>1.1100000000000001</v>
      </c>
      <c r="G2146" s="3">
        <v>60.6</v>
      </c>
    </row>
    <row r="2147" spans="1:8" x14ac:dyDescent="0.3">
      <c r="A2147" s="1">
        <v>44926</v>
      </c>
      <c r="B2147" t="s">
        <v>162</v>
      </c>
      <c r="C2147" s="2">
        <v>2.48</v>
      </c>
      <c r="D2147" s="2">
        <v>11.9</v>
      </c>
      <c r="E2147" s="2">
        <v>1.74</v>
      </c>
      <c r="F2147" s="2">
        <v>0</v>
      </c>
      <c r="G2147" s="3">
        <v>17.690000000000001</v>
      </c>
    </row>
    <row r="2148" spans="1:8" x14ac:dyDescent="0.3">
      <c r="A2148" s="1">
        <v>44926</v>
      </c>
      <c r="B2148" t="s">
        <v>163</v>
      </c>
      <c r="C2148" s="2">
        <v>60.47</v>
      </c>
      <c r="D2148" s="2">
        <v>16.91</v>
      </c>
      <c r="E2148" s="2">
        <v>0</v>
      </c>
      <c r="F2148" s="2">
        <v>0</v>
      </c>
      <c r="G2148" s="3">
        <v>77.39</v>
      </c>
    </row>
    <row r="2149" spans="1:8" x14ac:dyDescent="0.3">
      <c r="A2149" s="1">
        <v>44926</v>
      </c>
      <c r="B2149" t="s">
        <v>164</v>
      </c>
      <c r="C2149" s="2">
        <v>0.41</v>
      </c>
      <c r="D2149" s="2">
        <v>1.48</v>
      </c>
      <c r="E2149" s="2">
        <v>0</v>
      </c>
      <c r="F2149" s="2">
        <v>0</v>
      </c>
      <c r="G2149" s="3">
        <v>1.89</v>
      </c>
    </row>
    <row r="2150" spans="1:8" x14ac:dyDescent="0.3">
      <c r="A2150" s="1">
        <v>44926</v>
      </c>
      <c r="B2150" t="s">
        <v>112</v>
      </c>
      <c r="C2150" s="2">
        <v>102.8</v>
      </c>
      <c r="D2150" s="2">
        <v>2.8</v>
      </c>
      <c r="E2150" s="2">
        <v>0</v>
      </c>
      <c r="F2150" s="2">
        <v>0</v>
      </c>
      <c r="G2150" s="3">
        <v>105.61</v>
      </c>
    </row>
    <row r="2151" spans="1:8" x14ac:dyDescent="0.3">
      <c r="A2151" s="1">
        <v>44926</v>
      </c>
      <c r="B2151" t="s">
        <v>237</v>
      </c>
      <c r="C2151" s="2">
        <v>5.61</v>
      </c>
      <c r="D2151" s="2">
        <v>1.1100000000000001</v>
      </c>
      <c r="E2151" s="2">
        <v>0.56999999999999995</v>
      </c>
      <c r="F2151" s="2">
        <v>0</v>
      </c>
      <c r="G2151" s="3">
        <v>7.8</v>
      </c>
    </row>
    <row r="2152" spans="1:8" x14ac:dyDescent="0.3">
      <c r="A2152" s="1">
        <v>44926</v>
      </c>
      <c r="B2152" t="s">
        <v>165</v>
      </c>
      <c r="C2152" s="2">
        <v>0.86</v>
      </c>
      <c r="D2152" s="2">
        <v>0</v>
      </c>
      <c r="E2152" s="2">
        <v>0</v>
      </c>
      <c r="F2152" s="2">
        <v>0</v>
      </c>
      <c r="G2152" s="3">
        <v>0.87</v>
      </c>
      <c r="H2152" s="4">
        <v>0.18</v>
      </c>
    </row>
    <row r="2153" spans="1:8" x14ac:dyDescent="0.3">
      <c r="A2153" s="1">
        <v>44926</v>
      </c>
      <c r="B2153" t="s">
        <v>79</v>
      </c>
      <c r="C2153" s="2">
        <v>62.22</v>
      </c>
      <c r="D2153" s="2">
        <v>4.6399999999999997</v>
      </c>
      <c r="E2153" s="2">
        <v>1.5</v>
      </c>
      <c r="F2153" s="2">
        <v>0</v>
      </c>
      <c r="G2153" s="3">
        <v>69.69</v>
      </c>
    </row>
    <row r="2154" spans="1:8" x14ac:dyDescent="0.3">
      <c r="A2154" s="1">
        <v>44926</v>
      </c>
      <c r="B2154" t="s">
        <v>238</v>
      </c>
      <c r="C2154" s="2">
        <v>30.47</v>
      </c>
      <c r="D2154" s="2">
        <v>0</v>
      </c>
      <c r="E2154" s="2">
        <v>0</v>
      </c>
      <c r="F2154" s="2">
        <v>0</v>
      </c>
      <c r="G2154" s="3">
        <v>30.47</v>
      </c>
    </row>
    <row r="2155" spans="1:8" x14ac:dyDescent="0.3">
      <c r="A2155" s="1">
        <v>44926</v>
      </c>
      <c r="B2155" t="s">
        <v>167</v>
      </c>
      <c r="C2155" s="2">
        <v>1.01</v>
      </c>
      <c r="D2155" s="2">
        <v>0.81</v>
      </c>
      <c r="E2155" s="2">
        <v>0.08</v>
      </c>
      <c r="F2155" s="2">
        <v>0</v>
      </c>
      <c r="G2155" s="3">
        <v>1.97</v>
      </c>
    </row>
    <row r="2156" spans="1:8" x14ac:dyDescent="0.3">
      <c r="A2156" s="1">
        <v>44926</v>
      </c>
      <c r="B2156" t="s">
        <v>168</v>
      </c>
      <c r="C2156" s="2">
        <v>5.28</v>
      </c>
      <c r="D2156" s="2">
        <v>0.34</v>
      </c>
      <c r="E2156" s="2">
        <v>0</v>
      </c>
      <c r="F2156" s="2">
        <v>0</v>
      </c>
      <c r="G2156" s="3">
        <v>5.61</v>
      </c>
    </row>
    <row r="2157" spans="1:8" x14ac:dyDescent="0.3">
      <c r="A2157" s="1">
        <v>44926</v>
      </c>
      <c r="B2157" t="s">
        <v>130</v>
      </c>
      <c r="C2157" s="2">
        <v>153.58000000000001</v>
      </c>
      <c r="D2157" s="2">
        <v>3.56</v>
      </c>
      <c r="E2157" s="2">
        <v>2.87</v>
      </c>
      <c r="F2157" s="2">
        <v>0</v>
      </c>
      <c r="G2157" s="3">
        <v>162.6</v>
      </c>
    </row>
    <row r="2158" spans="1:8" x14ac:dyDescent="0.3">
      <c r="A2158" s="1">
        <v>44926</v>
      </c>
      <c r="B2158" t="s">
        <v>231</v>
      </c>
      <c r="C2158" s="2">
        <v>3.4</v>
      </c>
      <c r="D2158" s="2">
        <v>5.48</v>
      </c>
      <c r="E2158" s="2">
        <v>0.67</v>
      </c>
      <c r="F2158" s="2">
        <v>0</v>
      </c>
      <c r="G2158" s="3">
        <v>10.16</v>
      </c>
    </row>
    <row r="2159" spans="1:8" x14ac:dyDescent="0.3">
      <c r="A2159" s="1">
        <v>44926</v>
      </c>
      <c r="B2159" t="s">
        <v>224</v>
      </c>
      <c r="C2159" s="2">
        <v>0.45</v>
      </c>
      <c r="D2159" s="2">
        <v>17.489999999999998</v>
      </c>
      <c r="E2159" s="2">
        <v>0.23</v>
      </c>
      <c r="F2159" s="2">
        <v>0</v>
      </c>
      <c r="G2159" s="3">
        <v>18.38</v>
      </c>
    </row>
    <row r="2160" spans="1:8" x14ac:dyDescent="0.3">
      <c r="A2160" s="1">
        <v>44926</v>
      </c>
      <c r="B2160" t="s">
        <v>169</v>
      </c>
      <c r="C2160" s="2">
        <v>53.68</v>
      </c>
      <c r="D2160" s="2">
        <v>5.32</v>
      </c>
      <c r="E2160" s="2">
        <v>1.55</v>
      </c>
      <c r="F2160" s="2">
        <v>0</v>
      </c>
      <c r="G2160" s="3">
        <v>61.94</v>
      </c>
    </row>
    <row r="2161" spans="1:8" x14ac:dyDescent="0.3">
      <c r="A2161" s="1">
        <v>44926</v>
      </c>
      <c r="B2161" t="s">
        <v>1</v>
      </c>
      <c r="C2161" s="2">
        <v>534.73</v>
      </c>
      <c r="D2161" s="2">
        <v>152</v>
      </c>
      <c r="E2161" s="2">
        <v>15.83</v>
      </c>
      <c r="F2161" s="2">
        <v>0</v>
      </c>
      <c r="G2161" s="3">
        <v>716.82</v>
      </c>
    </row>
    <row r="2162" spans="1:8" x14ac:dyDescent="0.3">
      <c r="A2162" s="1">
        <v>44926</v>
      </c>
      <c r="B2162" t="s">
        <v>80</v>
      </c>
      <c r="C2162" s="2">
        <v>152.18</v>
      </c>
      <c r="D2162" s="2">
        <v>46.51</v>
      </c>
      <c r="E2162" s="2">
        <v>5.55</v>
      </c>
      <c r="F2162" s="2">
        <v>0</v>
      </c>
      <c r="G2162" s="3">
        <v>209.23</v>
      </c>
    </row>
    <row r="2163" spans="1:8" x14ac:dyDescent="0.3">
      <c r="A2163" s="1">
        <v>44926</v>
      </c>
      <c r="B2163" t="s">
        <v>81</v>
      </c>
      <c r="C2163" s="2">
        <v>12.33</v>
      </c>
      <c r="D2163" s="2">
        <v>5.56</v>
      </c>
      <c r="E2163" s="2">
        <v>0.65</v>
      </c>
      <c r="F2163" s="2">
        <v>0</v>
      </c>
      <c r="G2163" s="3">
        <v>19.13</v>
      </c>
    </row>
    <row r="2164" spans="1:8" x14ac:dyDescent="0.3">
      <c r="A2164" s="1">
        <v>44926</v>
      </c>
      <c r="B2164" t="s">
        <v>170</v>
      </c>
      <c r="C2164" s="2">
        <v>0.38</v>
      </c>
      <c r="D2164" s="2">
        <v>0</v>
      </c>
      <c r="E2164" s="2">
        <v>0</v>
      </c>
      <c r="F2164" s="2">
        <v>0</v>
      </c>
      <c r="G2164" s="3">
        <v>0.38</v>
      </c>
      <c r="H2164" s="4">
        <v>0.2</v>
      </c>
    </row>
    <row r="2165" spans="1:8" x14ac:dyDescent="0.3">
      <c r="A2165" s="1">
        <v>44926</v>
      </c>
      <c r="B2165" t="s">
        <v>239</v>
      </c>
      <c r="C2165" s="2">
        <v>7.15</v>
      </c>
      <c r="D2165" s="2">
        <v>2.58</v>
      </c>
      <c r="E2165" s="2">
        <v>0.45</v>
      </c>
      <c r="F2165" s="2">
        <v>0</v>
      </c>
      <c r="G2165" s="3">
        <v>10.58</v>
      </c>
    </row>
    <row r="2166" spans="1:8" x14ac:dyDescent="0.3">
      <c r="A2166" s="1">
        <v>44926</v>
      </c>
      <c r="B2166" t="s">
        <v>171</v>
      </c>
      <c r="C2166" s="2">
        <v>0.08</v>
      </c>
      <c r="D2166" s="2">
        <v>0</v>
      </c>
      <c r="E2166" s="2">
        <v>0</v>
      </c>
      <c r="F2166" s="2">
        <v>0</v>
      </c>
      <c r="G2166" s="3">
        <v>0.08</v>
      </c>
      <c r="H2166" s="4">
        <v>7.0000000000000007E-2</v>
      </c>
    </row>
    <row r="2167" spans="1:8" x14ac:dyDescent="0.3">
      <c r="A2167" s="1">
        <v>44926</v>
      </c>
      <c r="B2167" t="s">
        <v>141</v>
      </c>
      <c r="C2167" s="2">
        <v>43.63</v>
      </c>
      <c r="D2167" s="2">
        <v>19.32</v>
      </c>
      <c r="E2167" s="2">
        <v>1.81</v>
      </c>
      <c r="F2167" s="2">
        <v>0</v>
      </c>
      <c r="G2167" s="3">
        <v>66.38</v>
      </c>
    </row>
    <row r="2168" spans="1:8" x14ac:dyDescent="0.3">
      <c r="A2168" s="1">
        <v>44926</v>
      </c>
      <c r="B2168" t="s">
        <v>234</v>
      </c>
      <c r="C2168" s="2">
        <v>0.69</v>
      </c>
      <c r="D2168" s="2">
        <v>0</v>
      </c>
      <c r="E2168" s="2">
        <v>0</v>
      </c>
      <c r="F2168" s="2">
        <v>0</v>
      </c>
      <c r="G2168" s="3">
        <v>0.69</v>
      </c>
    </row>
    <row r="2169" spans="1:8" x14ac:dyDescent="0.3">
      <c r="A2169" s="1">
        <v>44926</v>
      </c>
      <c r="B2169" t="s">
        <v>173</v>
      </c>
      <c r="C2169" s="2">
        <v>3.23</v>
      </c>
      <c r="D2169" s="2">
        <v>1.27</v>
      </c>
      <c r="E2169" s="2">
        <v>0.25</v>
      </c>
      <c r="F2169" s="2">
        <v>0</v>
      </c>
      <c r="G2169" s="3">
        <v>4.97</v>
      </c>
    </row>
    <row r="2170" spans="1:8" x14ac:dyDescent="0.3">
      <c r="A2170" s="1">
        <v>44926</v>
      </c>
      <c r="B2170" t="s">
        <v>174</v>
      </c>
      <c r="C2170" s="2">
        <v>9.7200000000000006</v>
      </c>
      <c r="D2170" s="2">
        <v>15</v>
      </c>
      <c r="E2170" s="2">
        <v>1.08</v>
      </c>
      <c r="F2170" s="2">
        <v>0</v>
      </c>
      <c r="G2170" s="3">
        <v>26.77</v>
      </c>
    </row>
    <row r="2171" spans="1:8" x14ac:dyDescent="0.3">
      <c r="A2171" s="1">
        <v>44926</v>
      </c>
      <c r="B2171" t="s">
        <v>175</v>
      </c>
      <c r="C2171" s="2">
        <v>15.36</v>
      </c>
      <c r="D2171" s="2">
        <v>42.27</v>
      </c>
      <c r="E2171" s="2">
        <v>9.9700000000000006</v>
      </c>
      <c r="F2171" s="2">
        <v>0</v>
      </c>
      <c r="G2171" s="3">
        <v>76.56</v>
      </c>
    </row>
    <row r="2172" spans="1:8" x14ac:dyDescent="0.3">
      <c r="A2172" s="1">
        <v>44926</v>
      </c>
      <c r="B2172" t="s">
        <v>176</v>
      </c>
      <c r="C2172" s="2">
        <v>31.33</v>
      </c>
      <c r="D2172" s="2">
        <v>0</v>
      </c>
      <c r="E2172" s="2">
        <v>0</v>
      </c>
      <c r="F2172" s="2">
        <v>0</v>
      </c>
      <c r="G2172" s="3">
        <v>31.33</v>
      </c>
    </row>
    <row r="2173" spans="1:8" x14ac:dyDescent="0.3">
      <c r="A2173" s="1">
        <v>44926</v>
      </c>
      <c r="B2173" t="s">
        <v>142</v>
      </c>
      <c r="C2173" s="2">
        <v>150.85</v>
      </c>
      <c r="D2173" s="2">
        <v>0</v>
      </c>
      <c r="E2173" s="2">
        <v>0</v>
      </c>
      <c r="F2173" s="2">
        <v>0</v>
      </c>
      <c r="G2173" s="3">
        <v>150.85</v>
      </c>
    </row>
    <row r="2174" spans="1:8" x14ac:dyDescent="0.3">
      <c r="A2174" s="1">
        <v>44926</v>
      </c>
      <c r="B2174" t="s">
        <v>177</v>
      </c>
      <c r="C2174" s="2">
        <v>25.27</v>
      </c>
      <c r="D2174" s="2">
        <v>18.7</v>
      </c>
      <c r="E2174" s="2">
        <v>2.02</v>
      </c>
      <c r="F2174" s="2">
        <v>0</v>
      </c>
      <c r="G2174" s="3">
        <v>47.81</v>
      </c>
    </row>
    <row r="2175" spans="1:8" x14ac:dyDescent="0.3">
      <c r="A2175" s="1">
        <v>44926</v>
      </c>
      <c r="B2175" t="s">
        <v>84</v>
      </c>
      <c r="C2175" s="2">
        <v>390.48</v>
      </c>
      <c r="D2175" s="2">
        <v>23.08</v>
      </c>
      <c r="E2175" s="2">
        <v>2.83</v>
      </c>
      <c r="F2175" s="2">
        <v>0</v>
      </c>
      <c r="G2175" s="3">
        <v>418.94</v>
      </c>
    </row>
    <row r="2176" spans="1:8" x14ac:dyDescent="0.3">
      <c r="A2176" s="1">
        <v>44926</v>
      </c>
      <c r="B2176" t="s">
        <v>113</v>
      </c>
      <c r="C2176" s="2">
        <v>63.48</v>
      </c>
      <c r="D2176" s="2">
        <v>103.51</v>
      </c>
      <c r="E2176" s="2">
        <v>12.59</v>
      </c>
      <c r="F2176" s="2">
        <v>0</v>
      </c>
      <c r="G2176" s="3">
        <v>190.9</v>
      </c>
    </row>
    <row r="2177" spans="1:8" x14ac:dyDescent="0.3">
      <c r="A2177" s="1">
        <v>44926</v>
      </c>
      <c r="B2177" t="s">
        <v>87</v>
      </c>
      <c r="C2177" s="2">
        <v>0.35</v>
      </c>
      <c r="D2177" s="2">
        <v>16.32</v>
      </c>
      <c r="E2177" s="2">
        <v>2.1800000000000002</v>
      </c>
      <c r="F2177" s="2">
        <v>4.47</v>
      </c>
      <c r="G2177" s="3">
        <v>25.29</v>
      </c>
    </row>
    <row r="2178" spans="1:8" x14ac:dyDescent="0.3">
      <c r="A2178" s="1">
        <v>44926</v>
      </c>
      <c r="B2178" t="s">
        <v>250</v>
      </c>
      <c r="C2178" s="2">
        <v>2.5299999999999998</v>
      </c>
      <c r="D2178" s="2">
        <v>0.55000000000000004</v>
      </c>
      <c r="E2178" s="2">
        <v>0.09</v>
      </c>
      <c r="F2178" s="2">
        <v>0</v>
      </c>
      <c r="G2178" s="3">
        <v>3.25</v>
      </c>
    </row>
    <row r="2179" spans="1:8" x14ac:dyDescent="0.3">
      <c r="A2179" s="1">
        <v>44926</v>
      </c>
      <c r="B2179" t="s">
        <v>132</v>
      </c>
      <c r="C2179" s="2">
        <v>204.54</v>
      </c>
      <c r="D2179" s="2">
        <v>50.62</v>
      </c>
      <c r="E2179" s="2">
        <v>2.0299999999999998</v>
      </c>
      <c r="F2179" s="2">
        <v>0</v>
      </c>
      <c r="G2179" s="3">
        <v>259.02</v>
      </c>
    </row>
    <row r="2180" spans="1:8" x14ac:dyDescent="0.3">
      <c r="A2180" s="1">
        <v>44926</v>
      </c>
      <c r="B2180" t="s">
        <v>90</v>
      </c>
      <c r="C2180" s="2">
        <v>6.66</v>
      </c>
      <c r="D2180" s="2">
        <v>46.2</v>
      </c>
      <c r="E2180" s="2">
        <v>0</v>
      </c>
      <c r="F2180" s="2">
        <v>0</v>
      </c>
      <c r="G2180" s="3">
        <v>52.86</v>
      </c>
    </row>
    <row r="2181" spans="1:8" x14ac:dyDescent="0.3">
      <c r="A2181" s="1">
        <v>44926</v>
      </c>
      <c r="B2181" t="s">
        <v>91</v>
      </c>
      <c r="C2181" s="2">
        <v>15.15</v>
      </c>
      <c r="D2181" s="2">
        <v>2.6</v>
      </c>
      <c r="E2181" s="2">
        <v>0.59</v>
      </c>
      <c r="F2181" s="2">
        <v>0</v>
      </c>
      <c r="G2181" s="3">
        <v>18.87</v>
      </c>
    </row>
    <row r="2182" spans="1:8" x14ac:dyDescent="0.3">
      <c r="A2182" s="1">
        <v>44926</v>
      </c>
      <c r="B2182" t="s">
        <v>178</v>
      </c>
      <c r="C2182" s="2">
        <v>3.22</v>
      </c>
      <c r="D2182" s="2">
        <v>0.82</v>
      </c>
      <c r="E2182" s="2">
        <v>0.31</v>
      </c>
      <c r="F2182" s="2">
        <v>0</v>
      </c>
      <c r="G2182" s="3">
        <v>4.6399999999999997</v>
      </c>
    </row>
    <row r="2183" spans="1:8" x14ac:dyDescent="0.3">
      <c r="A2183" s="1">
        <v>44926</v>
      </c>
      <c r="B2183" t="s">
        <v>179</v>
      </c>
      <c r="C2183" s="2">
        <v>0.01</v>
      </c>
      <c r="D2183" s="2">
        <v>0.09</v>
      </c>
      <c r="E2183" s="2">
        <v>0</v>
      </c>
      <c r="F2183" s="2">
        <v>0</v>
      </c>
      <c r="G2183" s="3">
        <v>0.1</v>
      </c>
      <c r="H2183" s="4">
        <v>5.5100000000000003E-2</v>
      </c>
    </row>
    <row r="2184" spans="1:8" x14ac:dyDescent="0.3">
      <c r="A2184" s="1">
        <v>44926</v>
      </c>
      <c r="B2184" t="s">
        <v>180</v>
      </c>
      <c r="C2184" s="2">
        <v>22.59</v>
      </c>
      <c r="D2184" s="2">
        <v>4.45</v>
      </c>
      <c r="E2184" s="2">
        <v>0.75</v>
      </c>
      <c r="F2184" s="2">
        <v>0</v>
      </c>
      <c r="G2184" s="3">
        <v>28.46</v>
      </c>
    </row>
    <row r="2185" spans="1:8" x14ac:dyDescent="0.3">
      <c r="A2185" s="1">
        <v>44926</v>
      </c>
      <c r="B2185" t="s">
        <v>251</v>
      </c>
      <c r="C2185" s="2">
        <v>88.97</v>
      </c>
      <c r="D2185" s="2">
        <v>0</v>
      </c>
      <c r="E2185" s="2">
        <v>0</v>
      </c>
      <c r="F2185" s="2">
        <v>0</v>
      </c>
      <c r="G2185" s="3">
        <v>88.97</v>
      </c>
    </row>
    <row r="2186" spans="1:8" x14ac:dyDescent="0.3">
      <c r="A2186" s="1">
        <v>44926</v>
      </c>
      <c r="B2186" t="s">
        <v>225</v>
      </c>
      <c r="C2186" s="2">
        <v>401.36</v>
      </c>
      <c r="D2186" s="2">
        <v>11.41</v>
      </c>
      <c r="E2186" s="2">
        <v>3.91</v>
      </c>
      <c r="F2186" s="2">
        <v>0</v>
      </c>
      <c r="G2186" s="3">
        <v>420.21</v>
      </c>
    </row>
    <row r="2187" spans="1:8" x14ac:dyDescent="0.3">
      <c r="A2187" s="1">
        <v>44926</v>
      </c>
      <c r="B2187" t="s">
        <v>143</v>
      </c>
      <c r="C2187" s="2">
        <v>27.58</v>
      </c>
      <c r="D2187" s="2">
        <v>35.049999999999997</v>
      </c>
      <c r="E2187" s="2">
        <v>7.53</v>
      </c>
      <c r="F2187" s="2">
        <v>2.1</v>
      </c>
      <c r="G2187" s="3">
        <v>79.03</v>
      </c>
    </row>
    <row r="2188" spans="1:8" x14ac:dyDescent="0.3">
      <c r="A2188" s="1">
        <v>44926</v>
      </c>
      <c r="B2188" t="s">
        <v>144</v>
      </c>
      <c r="C2188" s="2">
        <v>32.74</v>
      </c>
      <c r="D2188" s="2">
        <v>103.47</v>
      </c>
      <c r="E2188" s="2">
        <v>10.44</v>
      </c>
      <c r="F2188" s="2">
        <v>0</v>
      </c>
      <c r="G2188" s="3">
        <v>156.04</v>
      </c>
    </row>
    <row r="2189" spans="1:8" x14ac:dyDescent="0.3">
      <c r="A2189" s="1">
        <v>44926</v>
      </c>
      <c r="B2189" t="s">
        <v>182</v>
      </c>
      <c r="C2189" s="2">
        <v>15.12</v>
      </c>
      <c r="D2189" s="2">
        <v>1.55</v>
      </c>
      <c r="E2189" s="2">
        <v>0.94</v>
      </c>
      <c r="F2189" s="2">
        <v>0</v>
      </c>
      <c r="G2189" s="3">
        <v>18.46</v>
      </c>
    </row>
    <row r="2190" spans="1:8" x14ac:dyDescent="0.3">
      <c r="A2190" s="1">
        <v>44926</v>
      </c>
      <c r="B2190" t="s">
        <v>232</v>
      </c>
      <c r="C2190" s="2">
        <v>7.64</v>
      </c>
      <c r="D2190" s="2">
        <v>18.010000000000002</v>
      </c>
      <c r="E2190" s="2">
        <v>1.47</v>
      </c>
      <c r="F2190" s="2">
        <v>0</v>
      </c>
      <c r="G2190" s="3">
        <v>28.43</v>
      </c>
    </row>
    <row r="2191" spans="1:8" x14ac:dyDescent="0.3">
      <c r="A2191" s="1">
        <v>44926</v>
      </c>
      <c r="B2191" t="s">
        <v>183</v>
      </c>
      <c r="C2191" s="2">
        <v>0.63</v>
      </c>
      <c r="D2191" s="2">
        <v>8.7100000000000009</v>
      </c>
      <c r="E2191" s="2">
        <v>0.73</v>
      </c>
      <c r="F2191" s="2">
        <v>0</v>
      </c>
      <c r="G2191" s="3">
        <v>10.73</v>
      </c>
    </row>
    <row r="2192" spans="1:8" x14ac:dyDescent="0.3">
      <c r="A2192" s="1">
        <v>44926</v>
      </c>
      <c r="B2192" t="s">
        <v>145</v>
      </c>
      <c r="C2192" s="2">
        <v>6.09</v>
      </c>
      <c r="D2192" s="2">
        <v>32.33</v>
      </c>
      <c r="E2192" s="2">
        <v>8.32</v>
      </c>
      <c r="F2192" s="2">
        <v>2.25</v>
      </c>
      <c r="G2192" s="3">
        <v>56.48</v>
      </c>
    </row>
    <row r="2193" spans="1:7" x14ac:dyDescent="0.3">
      <c r="A2193" s="1">
        <v>44926</v>
      </c>
      <c r="B2193" t="s">
        <v>184</v>
      </c>
      <c r="C2193" s="2">
        <v>9.2200000000000006</v>
      </c>
      <c r="D2193" s="2">
        <v>4.26</v>
      </c>
      <c r="E2193" s="2">
        <v>0.95</v>
      </c>
      <c r="F2193" s="2">
        <v>0</v>
      </c>
      <c r="G2193" s="3">
        <v>15.29</v>
      </c>
    </row>
    <row r="2194" spans="1:7" x14ac:dyDescent="0.3">
      <c r="A2194" s="1">
        <v>44926</v>
      </c>
      <c r="B2194" t="s">
        <v>134</v>
      </c>
      <c r="C2194" s="2">
        <v>31.66</v>
      </c>
      <c r="D2194" s="2">
        <v>23.68</v>
      </c>
      <c r="E2194" s="2">
        <v>6.16</v>
      </c>
      <c r="F2194" s="2">
        <v>0</v>
      </c>
      <c r="G2194" s="3">
        <v>67.040000000000006</v>
      </c>
    </row>
    <row r="2195" spans="1:7" x14ac:dyDescent="0.3">
      <c r="A2195" s="1">
        <v>44926</v>
      </c>
      <c r="B2195" t="s">
        <v>135</v>
      </c>
      <c r="C2195" s="2">
        <v>94.67</v>
      </c>
      <c r="D2195" s="2">
        <v>13.07</v>
      </c>
      <c r="E2195" s="2">
        <v>1.39</v>
      </c>
      <c r="F2195" s="2">
        <v>0</v>
      </c>
      <c r="G2195" s="3">
        <v>110.39</v>
      </c>
    </row>
    <row r="2196" spans="1:7" x14ac:dyDescent="0.3">
      <c r="A2196" s="1">
        <v>44926</v>
      </c>
      <c r="B2196" t="s">
        <v>235</v>
      </c>
      <c r="C2196" s="2">
        <v>11.38</v>
      </c>
      <c r="D2196" s="2">
        <v>2.2599999999999998</v>
      </c>
      <c r="E2196" s="2">
        <v>0.69</v>
      </c>
      <c r="F2196" s="2">
        <v>0</v>
      </c>
      <c r="G2196" s="3">
        <v>14.95</v>
      </c>
    </row>
    <row r="2197" spans="1:7" x14ac:dyDescent="0.3">
      <c r="A2197" s="1">
        <v>44926</v>
      </c>
      <c r="B2197" t="s">
        <v>226</v>
      </c>
      <c r="C2197" s="2">
        <v>4.3099999999999996</v>
      </c>
      <c r="D2197" s="2">
        <v>0.18</v>
      </c>
      <c r="E2197" s="2">
        <v>0.08</v>
      </c>
      <c r="F2197" s="2">
        <v>0</v>
      </c>
      <c r="G2197" s="3">
        <v>4.63</v>
      </c>
    </row>
    <row r="2198" spans="1:7" x14ac:dyDescent="0.3">
      <c r="A2198" s="1">
        <v>44926</v>
      </c>
      <c r="B2198" t="s">
        <v>185</v>
      </c>
      <c r="C2198" s="2">
        <v>0</v>
      </c>
      <c r="D2198" s="2">
        <v>345.25</v>
      </c>
      <c r="E2198" s="2">
        <v>0</v>
      </c>
      <c r="F2198" s="2">
        <v>19.739999999999998</v>
      </c>
      <c r="G2198" s="3">
        <v>364.99</v>
      </c>
    </row>
    <row r="2199" spans="1:7" x14ac:dyDescent="0.3">
      <c r="A2199" s="1">
        <v>44926</v>
      </c>
      <c r="B2199" t="s">
        <v>94</v>
      </c>
      <c r="C2199" s="2">
        <v>400.63</v>
      </c>
      <c r="D2199" s="2">
        <v>130.99</v>
      </c>
      <c r="E2199" s="2">
        <v>15.05</v>
      </c>
      <c r="F2199" s="2">
        <v>0</v>
      </c>
      <c r="G2199" s="3">
        <v>560.22</v>
      </c>
    </row>
    <row r="2200" spans="1:7" x14ac:dyDescent="0.3">
      <c r="A2200" s="1">
        <v>44926</v>
      </c>
      <c r="B2200" t="s">
        <v>114</v>
      </c>
      <c r="C2200" s="2">
        <v>71.459999999999994</v>
      </c>
      <c r="D2200" s="2">
        <v>26.91</v>
      </c>
      <c r="E2200" s="2">
        <v>2.38</v>
      </c>
      <c r="F2200" s="2">
        <v>0</v>
      </c>
      <c r="G2200" s="3">
        <v>102.89</v>
      </c>
    </row>
    <row r="2201" spans="1:7" x14ac:dyDescent="0.3">
      <c r="A2201" s="1">
        <v>44926</v>
      </c>
      <c r="B2201" t="s">
        <v>115</v>
      </c>
      <c r="C2201" s="2">
        <v>24.26</v>
      </c>
      <c r="D2201" s="2">
        <v>0.37</v>
      </c>
      <c r="E2201" s="2">
        <v>0.1</v>
      </c>
      <c r="F2201" s="2">
        <v>0</v>
      </c>
      <c r="G2201" s="3">
        <v>24.82</v>
      </c>
    </row>
    <row r="2202" spans="1:7" x14ac:dyDescent="0.3">
      <c r="A2202" s="1">
        <v>44926</v>
      </c>
      <c r="B2202" t="s">
        <v>187</v>
      </c>
      <c r="C2202" s="2">
        <v>0.77</v>
      </c>
      <c r="D2202" s="2">
        <v>2.72</v>
      </c>
      <c r="E2202" s="2">
        <v>0.05</v>
      </c>
      <c r="F2202" s="2">
        <v>0.06</v>
      </c>
      <c r="G2202" s="3">
        <v>3.65</v>
      </c>
    </row>
    <row r="2203" spans="1:7" x14ac:dyDescent="0.3">
      <c r="A2203" s="1">
        <v>44926</v>
      </c>
      <c r="B2203" t="s">
        <v>188</v>
      </c>
      <c r="C2203" s="2">
        <v>14.7</v>
      </c>
      <c r="D2203" s="2">
        <v>0.27</v>
      </c>
      <c r="E2203" s="2">
        <v>0</v>
      </c>
      <c r="F2203" s="2">
        <v>0</v>
      </c>
      <c r="G2203" s="3">
        <v>14.97</v>
      </c>
    </row>
    <row r="2204" spans="1:7" x14ac:dyDescent="0.3">
      <c r="A2204" s="1">
        <v>44926</v>
      </c>
      <c r="B2204" t="s">
        <v>149</v>
      </c>
      <c r="C2204" s="2">
        <v>1.4</v>
      </c>
      <c r="D2204" s="2">
        <v>7.22</v>
      </c>
      <c r="E2204" s="2">
        <v>2.86</v>
      </c>
      <c r="F2204" s="2">
        <v>6.06</v>
      </c>
      <c r="G2204" s="3">
        <v>20.12</v>
      </c>
    </row>
    <row r="2205" spans="1:7" x14ac:dyDescent="0.3">
      <c r="A2205" s="1">
        <v>44926</v>
      </c>
      <c r="B2205" t="s">
        <v>189</v>
      </c>
      <c r="C2205" s="2">
        <v>0.1</v>
      </c>
      <c r="D2205" s="2">
        <v>7.0000000000000007E-2</v>
      </c>
      <c r="E2205" s="2">
        <v>0.01</v>
      </c>
      <c r="F2205" s="2">
        <v>0</v>
      </c>
      <c r="G2205" s="3">
        <v>0.19</v>
      </c>
    </row>
    <row r="2206" spans="1:7" x14ac:dyDescent="0.3">
      <c r="A2206" s="1">
        <v>44926</v>
      </c>
      <c r="B2206" t="s">
        <v>190</v>
      </c>
      <c r="C2206" s="2">
        <v>24</v>
      </c>
      <c r="D2206" s="2">
        <v>69.900000000000006</v>
      </c>
      <c r="E2206" s="2">
        <v>7.88</v>
      </c>
      <c r="F2206" s="2">
        <v>0</v>
      </c>
      <c r="G2206" s="3">
        <v>108.87</v>
      </c>
    </row>
    <row r="2207" spans="1:7" x14ac:dyDescent="0.3">
      <c r="A2207" s="1">
        <v>44926</v>
      </c>
      <c r="B2207" t="s">
        <v>150</v>
      </c>
      <c r="C2207" s="2">
        <v>2.38</v>
      </c>
      <c r="D2207" s="2">
        <v>10.5</v>
      </c>
      <c r="E2207" s="2">
        <v>0</v>
      </c>
      <c r="F2207" s="2">
        <v>0</v>
      </c>
      <c r="G2207" s="3">
        <v>12.88</v>
      </c>
    </row>
    <row r="2208" spans="1:7" x14ac:dyDescent="0.3">
      <c r="A2208" s="1">
        <v>44926</v>
      </c>
      <c r="B2208" t="s">
        <v>227</v>
      </c>
      <c r="C2208" s="2">
        <v>1.97</v>
      </c>
      <c r="D2208" s="2">
        <v>0.16</v>
      </c>
      <c r="E2208" s="2">
        <v>0</v>
      </c>
      <c r="F2208" s="2">
        <v>0</v>
      </c>
      <c r="G2208" s="3">
        <v>2.13</v>
      </c>
    </row>
    <row r="2209" spans="1:8" x14ac:dyDescent="0.3">
      <c r="A2209" s="1">
        <v>44926</v>
      </c>
      <c r="B2209" t="s">
        <v>191</v>
      </c>
      <c r="C2209" s="2">
        <v>5.84</v>
      </c>
      <c r="D2209" s="2">
        <v>0.66</v>
      </c>
      <c r="E2209" s="2">
        <v>0.1</v>
      </c>
      <c r="F2209" s="2">
        <v>0</v>
      </c>
      <c r="G2209" s="3">
        <v>6.69</v>
      </c>
    </row>
    <row r="2210" spans="1:8" x14ac:dyDescent="0.3">
      <c r="A2210" s="1">
        <v>44926</v>
      </c>
      <c r="B2210" t="s">
        <v>96</v>
      </c>
      <c r="C2210" s="2">
        <v>6.56</v>
      </c>
      <c r="D2210" s="2">
        <v>154.07</v>
      </c>
      <c r="E2210" s="2">
        <v>10.66</v>
      </c>
      <c r="F2210" s="2">
        <v>29.74</v>
      </c>
      <c r="G2210" s="3">
        <v>210.62</v>
      </c>
    </row>
    <row r="2211" spans="1:8" x14ac:dyDescent="0.3">
      <c r="A2211" s="1">
        <v>44926</v>
      </c>
      <c r="B2211" t="s">
        <v>97</v>
      </c>
      <c r="C2211" s="2">
        <v>0.43</v>
      </c>
      <c r="D2211" s="2">
        <v>69.430000000000007</v>
      </c>
      <c r="E2211" s="2">
        <v>13.42</v>
      </c>
      <c r="F2211" s="2">
        <v>26.62</v>
      </c>
      <c r="G2211" s="3">
        <v>121.96</v>
      </c>
    </row>
    <row r="2212" spans="1:8" x14ac:dyDescent="0.3">
      <c r="A2212" s="1">
        <v>44926</v>
      </c>
      <c r="B2212" t="s">
        <v>98</v>
      </c>
      <c r="C2212" s="2">
        <v>302.70999999999998</v>
      </c>
      <c r="D2212" s="2">
        <v>6.65</v>
      </c>
      <c r="E2212" s="2">
        <v>4.76</v>
      </c>
      <c r="F2212" s="2">
        <v>0</v>
      </c>
      <c r="G2212" s="3">
        <v>318.41000000000003</v>
      </c>
    </row>
    <row r="2213" spans="1:8" x14ac:dyDescent="0.3">
      <c r="A2213" s="1">
        <v>44926</v>
      </c>
      <c r="B2213" t="s">
        <v>146</v>
      </c>
      <c r="C2213" s="2">
        <v>0</v>
      </c>
      <c r="D2213" s="2">
        <v>209.72</v>
      </c>
      <c r="E2213" s="2">
        <v>8.09</v>
      </c>
      <c r="F2213" s="2">
        <v>24</v>
      </c>
      <c r="G2213" s="3">
        <v>249.1</v>
      </c>
    </row>
    <row r="2214" spans="1:8" x14ac:dyDescent="0.3">
      <c r="A2214" s="1">
        <v>44926</v>
      </c>
      <c r="B2214" t="s">
        <v>233</v>
      </c>
      <c r="C2214" s="2">
        <v>12.39</v>
      </c>
      <c r="D2214" s="2">
        <v>2.2999999999999998</v>
      </c>
      <c r="E2214" s="2">
        <v>0.87</v>
      </c>
      <c r="F2214" s="2">
        <v>0</v>
      </c>
      <c r="G2214" s="3">
        <v>16.350000000000001</v>
      </c>
    </row>
    <row r="2215" spans="1:8" x14ac:dyDescent="0.3">
      <c r="A2215" s="1">
        <v>44926</v>
      </c>
      <c r="B2215" t="s">
        <v>99</v>
      </c>
      <c r="C2215" s="2">
        <v>582.85</v>
      </c>
      <c r="D2215" s="2">
        <v>88.2</v>
      </c>
      <c r="E2215" s="2">
        <v>24.18</v>
      </c>
      <c r="F2215" s="2">
        <v>0.93</v>
      </c>
      <c r="G2215" s="3">
        <v>717.92</v>
      </c>
      <c r="H2215" s="4">
        <v>0.85468690000000003</v>
      </c>
    </row>
    <row r="2216" spans="1:8" x14ac:dyDescent="0.3">
      <c r="A2216" s="1">
        <v>44926</v>
      </c>
      <c r="B2216" t="s">
        <v>100</v>
      </c>
      <c r="C2216" s="2">
        <v>44.15</v>
      </c>
      <c r="D2216" s="2">
        <v>2.33</v>
      </c>
      <c r="E2216" s="2">
        <v>1.1299999999999999</v>
      </c>
      <c r="F2216" s="2">
        <v>0</v>
      </c>
      <c r="G2216" s="3">
        <v>48.62</v>
      </c>
    </row>
    <row r="2217" spans="1:8" x14ac:dyDescent="0.3">
      <c r="A2217" s="1">
        <v>44926</v>
      </c>
      <c r="B2217" t="s">
        <v>101</v>
      </c>
      <c r="C2217" s="2">
        <v>40.75</v>
      </c>
      <c r="D2217" s="2">
        <v>5.64</v>
      </c>
      <c r="E2217" s="2">
        <v>2.4300000000000002</v>
      </c>
      <c r="F2217" s="2">
        <v>0</v>
      </c>
      <c r="G2217" s="3">
        <v>51.01</v>
      </c>
    </row>
    <row r="2218" spans="1:8" x14ac:dyDescent="0.3">
      <c r="A2218" s="1">
        <v>44926</v>
      </c>
      <c r="B2218" t="s">
        <v>192</v>
      </c>
      <c r="C2218" s="2">
        <v>10.55</v>
      </c>
      <c r="D2218" s="2">
        <v>0</v>
      </c>
      <c r="E2218" s="2">
        <v>0</v>
      </c>
      <c r="F2218" s="2">
        <v>0</v>
      </c>
      <c r="G2218" s="3">
        <v>10.55</v>
      </c>
    </row>
    <row r="2219" spans="1:8" x14ac:dyDescent="0.3">
      <c r="A2219" s="1">
        <v>44926</v>
      </c>
      <c r="B2219" t="s">
        <v>136</v>
      </c>
      <c r="C2219" s="2">
        <v>11.53</v>
      </c>
      <c r="D2219" s="2">
        <v>0</v>
      </c>
      <c r="E2219" s="2">
        <v>0</v>
      </c>
      <c r="F2219" s="2">
        <v>0</v>
      </c>
      <c r="G2219" s="3">
        <v>11.53</v>
      </c>
    </row>
    <row r="2220" spans="1:8" x14ac:dyDescent="0.3">
      <c r="A2220" s="1">
        <v>44926</v>
      </c>
      <c r="B2220" t="s">
        <v>140</v>
      </c>
      <c r="C2220" s="2">
        <v>11.96</v>
      </c>
      <c r="D2220" s="2">
        <v>2.58</v>
      </c>
      <c r="E2220" s="2">
        <v>0.26</v>
      </c>
      <c r="F2220" s="2">
        <v>0</v>
      </c>
      <c r="G2220" s="3">
        <v>15.04</v>
      </c>
    </row>
    <row r="2221" spans="1:8" x14ac:dyDescent="0.3">
      <c r="A2221" s="1">
        <v>44926</v>
      </c>
      <c r="B2221" t="s">
        <v>193</v>
      </c>
      <c r="C2221" s="2">
        <v>0.32</v>
      </c>
      <c r="D2221" s="2">
        <v>0.02</v>
      </c>
      <c r="E2221" s="2">
        <v>0.01</v>
      </c>
      <c r="F2221" s="2">
        <v>0</v>
      </c>
      <c r="G2221" s="3">
        <v>0.36</v>
      </c>
    </row>
    <row r="2222" spans="1:8" x14ac:dyDescent="0.3">
      <c r="A2222" s="1">
        <v>44926</v>
      </c>
      <c r="B2222" t="s">
        <v>240</v>
      </c>
      <c r="C2222" s="2">
        <v>5.79</v>
      </c>
      <c r="D2222" s="2">
        <v>14.85</v>
      </c>
      <c r="E2222" s="2">
        <v>0.37</v>
      </c>
      <c r="F2222" s="2">
        <v>0</v>
      </c>
      <c r="G2222" s="3">
        <v>21.34</v>
      </c>
      <c r="H2222" s="4">
        <v>0.99570000000000003</v>
      </c>
    </row>
    <row r="2223" spans="1:8" x14ac:dyDescent="0.3">
      <c r="A2223" s="1">
        <v>44926</v>
      </c>
      <c r="B2223" t="s">
        <v>103</v>
      </c>
      <c r="C2223" s="2">
        <v>69.930000000000007</v>
      </c>
      <c r="D2223" s="2">
        <v>4.9800000000000004</v>
      </c>
      <c r="E2223" s="2">
        <v>1.9</v>
      </c>
      <c r="F2223" s="2">
        <v>0</v>
      </c>
      <c r="G2223" s="3">
        <v>78.52</v>
      </c>
    </row>
    <row r="2224" spans="1:8" x14ac:dyDescent="0.3">
      <c r="A2224" s="1">
        <v>44926</v>
      </c>
      <c r="B2224" t="s">
        <v>102</v>
      </c>
      <c r="C2224" s="2">
        <v>31.21</v>
      </c>
      <c r="D2224" s="2">
        <v>11.6</v>
      </c>
      <c r="E2224" s="2">
        <v>1.4</v>
      </c>
      <c r="F2224" s="2">
        <v>0</v>
      </c>
      <c r="G2224" s="3">
        <v>45.47</v>
      </c>
    </row>
    <row r="2225" spans="1:8" x14ac:dyDescent="0.3">
      <c r="A2225" s="1">
        <v>44926</v>
      </c>
      <c r="B2225" t="s">
        <v>228</v>
      </c>
      <c r="C2225" s="2">
        <v>6.14</v>
      </c>
      <c r="D2225" s="2">
        <v>1.66</v>
      </c>
      <c r="E2225" s="2">
        <v>0.43</v>
      </c>
      <c r="F2225" s="2">
        <v>0</v>
      </c>
      <c r="G2225" s="3">
        <v>8.61</v>
      </c>
    </row>
    <row r="2226" spans="1:8" x14ac:dyDescent="0.3">
      <c r="A2226" s="1">
        <v>44926</v>
      </c>
      <c r="B2226" t="s">
        <v>105</v>
      </c>
      <c r="C2226" s="2">
        <v>296.11</v>
      </c>
      <c r="D2226" s="2">
        <v>1436.56</v>
      </c>
      <c r="E2226" s="2">
        <v>20.67</v>
      </c>
      <c r="F2226" s="2">
        <v>1.52</v>
      </c>
      <c r="G2226" s="3">
        <v>1773.46</v>
      </c>
    </row>
    <row r="2227" spans="1:8" x14ac:dyDescent="0.3">
      <c r="A2227" s="1">
        <v>44926</v>
      </c>
      <c r="B2227" t="s">
        <v>194</v>
      </c>
      <c r="C2227" s="2">
        <v>1.76</v>
      </c>
      <c r="D2227" s="2">
        <v>4.3099999999999996</v>
      </c>
      <c r="E2227" s="2">
        <v>0</v>
      </c>
      <c r="F2227" s="2">
        <v>0</v>
      </c>
      <c r="G2227" s="3">
        <v>6.07</v>
      </c>
    </row>
    <row r="2228" spans="1:8" x14ac:dyDescent="0.3">
      <c r="A2228" s="1">
        <v>44926</v>
      </c>
      <c r="B2228" t="s">
        <v>147</v>
      </c>
      <c r="C2228" s="2">
        <v>3.48</v>
      </c>
      <c r="D2228" s="2">
        <v>18.91</v>
      </c>
      <c r="E2228" s="2">
        <v>0.14000000000000001</v>
      </c>
      <c r="F2228" s="2">
        <v>0</v>
      </c>
      <c r="G2228" s="3">
        <v>22.65</v>
      </c>
    </row>
    <row r="2229" spans="1:8" x14ac:dyDescent="0.3">
      <c r="A2229" s="1">
        <v>44926</v>
      </c>
      <c r="B2229" t="s">
        <v>195</v>
      </c>
      <c r="C2229" s="2">
        <v>35.21</v>
      </c>
      <c r="D2229" s="2">
        <v>45.16</v>
      </c>
      <c r="E2229" s="2">
        <v>7.19</v>
      </c>
      <c r="F2229" s="2">
        <v>0</v>
      </c>
      <c r="G2229" s="3">
        <v>94.04</v>
      </c>
    </row>
    <row r="2230" spans="1:8" x14ac:dyDescent="0.3">
      <c r="A2230" s="1">
        <v>44926</v>
      </c>
      <c r="B2230" t="s">
        <v>106</v>
      </c>
      <c r="C2230" s="2">
        <v>77.650000000000006</v>
      </c>
      <c r="D2230" s="2">
        <v>3.85</v>
      </c>
      <c r="E2230" s="2">
        <v>3.03</v>
      </c>
      <c r="F2230" s="2">
        <v>0</v>
      </c>
      <c r="G2230" s="3">
        <v>87.25</v>
      </c>
    </row>
    <row r="2231" spans="1:8" x14ac:dyDescent="0.3">
      <c r="A2231" s="1">
        <v>44926</v>
      </c>
      <c r="B2231" t="s">
        <v>196</v>
      </c>
      <c r="C2231" s="2">
        <v>9.1199999999999992</v>
      </c>
      <c r="D2231" s="2">
        <v>0.3</v>
      </c>
      <c r="E2231" s="2">
        <v>0.03</v>
      </c>
      <c r="F2231" s="2">
        <v>0</v>
      </c>
      <c r="G2231" s="3">
        <v>9.4700000000000006</v>
      </c>
    </row>
    <row r="2232" spans="1:8" x14ac:dyDescent="0.3">
      <c r="A2232" s="1">
        <v>44926</v>
      </c>
      <c r="B2232" t="s">
        <v>229</v>
      </c>
      <c r="C2232" s="2">
        <v>0.89</v>
      </c>
      <c r="D2232" s="2">
        <v>0.93</v>
      </c>
      <c r="E2232" s="2">
        <v>0.15</v>
      </c>
      <c r="F2232" s="2">
        <v>0</v>
      </c>
      <c r="G2232" s="3">
        <v>2.11</v>
      </c>
      <c r="H2232" s="4">
        <v>0.62</v>
      </c>
    </row>
    <row r="2233" spans="1:8" x14ac:dyDescent="0.3">
      <c r="A2233" s="1">
        <v>44926</v>
      </c>
      <c r="B2233" t="s">
        <v>148</v>
      </c>
      <c r="C2233" s="2">
        <v>2.83</v>
      </c>
      <c r="D2233" s="2">
        <v>2.73</v>
      </c>
      <c r="E2233" s="2">
        <v>0</v>
      </c>
      <c r="F2233" s="2">
        <v>0</v>
      </c>
      <c r="G2233" s="3">
        <v>5.56</v>
      </c>
    </row>
    <row r="2234" spans="1:8" x14ac:dyDescent="0.3">
      <c r="A2234" s="1">
        <v>44926</v>
      </c>
      <c r="B2234" t="s">
        <v>197</v>
      </c>
      <c r="C2234" s="2">
        <v>2.44</v>
      </c>
      <c r="D2234" s="2">
        <v>16.649999999999999</v>
      </c>
      <c r="E2234" s="2">
        <v>0.23</v>
      </c>
      <c r="F2234" s="2">
        <v>0</v>
      </c>
      <c r="G2234" s="3">
        <v>19.54</v>
      </c>
    </row>
    <row r="2235" spans="1:8" x14ac:dyDescent="0.3">
      <c r="A2235" s="1">
        <v>44926</v>
      </c>
      <c r="B2235" t="s">
        <v>107</v>
      </c>
      <c r="C2235" s="2">
        <v>158.75</v>
      </c>
      <c r="D2235" s="2">
        <v>30.89</v>
      </c>
      <c r="E2235" s="2">
        <v>6.02</v>
      </c>
      <c r="F2235" s="2">
        <v>0</v>
      </c>
      <c r="G2235" s="3">
        <v>201.07</v>
      </c>
    </row>
    <row r="2236" spans="1:8" x14ac:dyDescent="0.3">
      <c r="A2236" s="1">
        <v>44926</v>
      </c>
      <c r="B2236" t="s">
        <v>198</v>
      </c>
      <c r="C2236" s="2">
        <v>11.12</v>
      </c>
      <c r="D2236" s="2">
        <v>26.9</v>
      </c>
      <c r="E2236" s="2">
        <v>6.44</v>
      </c>
      <c r="F2236" s="2">
        <v>0</v>
      </c>
      <c r="G2236" s="3">
        <v>50.26</v>
      </c>
    </row>
    <row r="2237" spans="1:8" x14ac:dyDescent="0.3">
      <c r="A2237" s="1">
        <v>44926</v>
      </c>
      <c r="B2237" t="s">
        <v>110</v>
      </c>
      <c r="C2237" s="2">
        <v>76.260000000000005</v>
      </c>
      <c r="D2237" s="2">
        <v>1.71</v>
      </c>
      <c r="E2237" s="2">
        <v>1.39</v>
      </c>
      <c r="F2237" s="2">
        <v>0</v>
      </c>
      <c r="G2237" s="3">
        <v>80.62</v>
      </c>
    </row>
    <row r="2238" spans="1:8" x14ac:dyDescent="0.3">
      <c r="A2238" s="1">
        <v>44926</v>
      </c>
      <c r="B2238" t="s">
        <v>199</v>
      </c>
      <c r="C2238" s="2">
        <v>15.38</v>
      </c>
      <c r="D2238" s="2">
        <v>0</v>
      </c>
      <c r="E2238" s="2">
        <v>0</v>
      </c>
      <c r="F2238" s="2">
        <v>0</v>
      </c>
      <c r="G2238" s="3">
        <v>15.38</v>
      </c>
    </row>
    <row r="2239" spans="1:8" x14ac:dyDescent="0.3">
      <c r="A2239" s="1">
        <v>44926</v>
      </c>
      <c r="B2239" t="s">
        <v>117</v>
      </c>
      <c r="C2239" s="2">
        <v>42.29</v>
      </c>
      <c r="D2239" s="2">
        <v>62.54</v>
      </c>
      <c r="E2239" s="2">
        <v>7.53</v>
      </c>
      <c r="F2239" s="2">
        <v>0</v>
      </c>
      <c r="G2239" s="3">
        <v>119.15</v>
      </c>
    </row>
    <row r="2240" spans="1:8" x14ac:dyDescent="0.3">
      <c r="A2240" s="1">
        <v>44926</v>
      </c>
      <c r="B2240" t="s">
        <v>200</v>
      </c>
      <c r="C2240" s="2">
        <v>2.9</v>
      </c>
      <c r="D2240" s="2">
        <v>5.68</v>
      </c>
      <c r="E2240" s="2">
        <v>0.79</v>
      </c>
      <c r="F2240" s="2">
        <v>0</v>
      </c>
      <c r="G2240" s="3">
        <v>10.08</v>
      </c>
    </row>
    <row r="2241" spans="1:8" x14ac:dyDescent="0.3">
      <c r="A2241" s="1">
        <v>44926</v>
      </c>
      <c r="B2241" t="s">
        <v>201</v>
      </c>
      <c r="C2241" s="2">
        <v>12.57</v>
      </c>
      <c r="D2241" s="2">
        <v>1.56</v>
      </c>
      <c r="E2241" s="2">
        <v>0</v>
      </c>
      <c r="F2241" s="2">
        <v>0</v>
      </c>
      <c r="G2241" s="3">
        <v>14.13</v>
      </c>
    </row>
    <row r="2242" spans="1:8" x14ac:dyDescent="0.3">
      <c r="A2242" s="1">
        <v>44926</v>
      </c>
      <c r="B2242" t="s">
        <v>111</v>
      </c>
      <c r="C2242" s="2">
        <v>17.2</v>
      </c>
      <c r="D2242" s="2">
        <v>0</v>
      </c>
      <c r="E2242" s="2">
        <v>0</v>
      </c>
      <c r="F2242" s="2">
        <v>0</v>
      </c>
      <c r="G2242" s="3">
        <v>17.2</v>
      </c>
    </row>
    <row r="2243" spans="1:8" x14ac:dyDescent="0.3">
      <c r="A2243" s="1">
        <v>44926</v>
      </c>
      <c r="B2243" t="s">
        <v>236</v>
      </c>
      <c r="C2243" s="2">
        <v>0.3</v>
      </c>
      <c r="D2243" s="2">
        <v>3.02</v>
      </c>
      <c r="E2243" s="2">
        <v>0.32</v>
      </c>
      <c r="F2243" s="2">
        <v>0</v>
      </c>
      <c r="G2243" s="3">
        <v>3.93</v>
      </c>
    </row>
    <row r="2244" spans="1:8" x14ac:dyDescent="0.3">
      <c r="A2244" s="1">
        <v>44926</v>
      </c>
      <c r="B2244" t="s">
        <v>137</v>
      </c>
      <c r="C2244" s="2">
        <v>108.45</v>
      </c>
      <c r="D2244" s="2">
        <v>242</v>
      </c>
      <c r="E2244" s="2">
        <v>43.52</v>
      </c>
      <c r="F2244" s="2">
        <v>17.11</v>
      </c>
      <c r="G2244" s="3">
        <v>450.26</v>
      </c>
    </row>
    <row r="2245" spans="1:8" x14ac:dyDescent="0.3">
      <c r="A2245" s="1">
        <v>45291</v>
      </c>
      <c r="B2245" t="s">
        <v>223</v>
      </c>
      <c r="C2245" s="2">
        <v>0</v>
      </c>
      <c r="D2245" s="2">
        <v>61.33</v>
      </c>
      <c r="E2245" s="2">
        <v>0</v>
      </c>
      <c r="F2245" s="2">
        <v>1.18</v>
      </c>
      <c r="G2245" s="3">
        <v>62.5</v>
      </c>
    </row>
    <row r="2246" spans="1:8" x14ac:dyDescent="0.3">
      <c r="A2246" s="1">
        <v>45291</v>
      </c>
      <c r="B2246" t="s">
        <v>162</v>
      </c>
      <c r="C2246" s="2">
        <v>2.62</v>
      </c>
      <c r="D2246" s="2">
        <v>11.99</v>
      </c>
      <c r="E2246" s="2">
        <v>1.84</v>
      </c>
      <c r="F2246" s="2">
        <v>0</v>
      </c>
      <c r="G2246" s="3">
        <v>18.11</v>
      </c>
    </row>
    <row r="2247" spans="1:8" x14ac:dyDescent="0.3">
      <c r="A2247" s="1">
        <v>45291</v>
      </c>
      <c r="B2247" t="s">
        <v>252</v>
      </c>
      <c r="C2247" s="2">
        <v>1.55</v>
      </c>
      <c r="D2247" s="2">
        <v>4.1500000000000004</v>
      </c>
      <c r="E2247" s="2">
        <v>0.59</v>
      </c>
      <c r="F2247" s="2">
        <v>0</v>
      </c>
      <c r="G2247" s="3">
        <v>6.82</v>
      </c>
    </row>
    <row r="2248" spans="1:8" x14ac:dyDescent="0.3">
      <c r="A2248" s="1">
        <v>45291</v>
      </c>
      <c r="B2248" t="s">
        <v>163</v>
      </c>
      <c r="C2248" s="2">
        <v>62.78</v>
      </c>
      <c r="D2248" s="2">
        <v>17.190000000000001</v>
      </c>
      <c r="E2248" s="2">
        <v>0</v>
      </c>
      <c r="F2248" s="2">
        <v>0</v>
      </c>
      <c r="G2248" s="3">
        <v>79.97</v>
      </c>
    </row>
    <row r="2249" spans="1:8" x14ac:dyDescent="0.3">
      <c r="A2249" s="1">
        <v>45291</v>
      </c>
      <c r="B2249" t="s">
        <v>112</v>
      </c>
      <c r="C2249" s="2">
        <v>102.33</v>
      </c>
      <c r="D2249" s="2">
        <v>2.63</v>
      </c>
      <c r="E2249" s="2">
        <v>0</v>
      </c>
      <c r="F2249" s="2">
        <v>0</v>
      </c>
      <c r="G2249" s="3">
        <v>104.97</v>
      </c>
    </row>
    <row r="2250" spans="1:8" x14ac:dyDescent="0.3">
      <c r="A2250" s="1">
        <v>45291</v>
      </c>
      <c r="B2250" t="s">
        <v>237</v>
      </c>
      <c r="C2250" s="2">
        <v>4.12</v>
      </c>
      <c r="D2250" s="2">
        <v>1.3</v>
      </c>
      <c r="E2250" s="2">
        <v>0.71</v>
      </c>
      <c r="F2250" s="2">
        <v>0</v>
      </c>
      <c r="G2250" s="3">
        <v>6.76</v>
      </c>
    </row>
    <row r="2251" spans="1:8" x14ac:dyDescent="0.3">
      <c r="A2251" s="1">
        <v>45291</v>
      </c>
      <c r="B2251" t="s">
        <v>253</v>
      </c>
      <c r="C2251" s="2">
        <v>1.53</v>
      </c>
      <c r="D2251" s="2">
        <v>4.58</v>
      </c>
      <c r="E2251" s="2">
        <v>0.74</v>
      </c>
      <c r="F2251" s="2">
        <v>0</v>
      </c>
      <c r="G2251" s="3">
        <v>7.52</v>
      </c>
    </row>
    <row r="2252" spans="1:8" x14ac:dyDescent="0.3">
      <c r="A2252" s="1">
        <v>45291</v>
      </c>
      <c r="B2252" t="s">
        <v>165</v>
      </c>
      <c r="C2252" s="2">
        <v>0.81</v>
      </c>
      <c r="D2252" s="2">
        <v>0</v>
      </c>
      <c r="E2252" s="2">
        <v>0.02</v>
      </c>
      <c r="F2252" s="2">
        <v>0</v>
      </c>
      <c r="G2252" s="3">
        <v>0.84</v>
      </c>
      <c r="H2252" s="4">
        <v>0.18</v>
      </c>
    </row>
    <row r="2253" spans="1:8" x14ac:dyDescent="0.3">
      <c r="A2253" s="1">
        <v>45291</v>
      </c>
      <c r="B2253" t="s">
        <v>79</v>
      </c>
      <c r="C2253" s="2">
        <v>62.53</v>
      </c>
      <c r="D2253" s="2">
        <v>4.71</v>
      </c>
      <c r="E2253" s="2">
        <v>1.5</v>
      </c>
      <c r="F2253" s="2">
        <v>0</v>
      </c>
      <c r="G2253" s="3">
        <v>70.09</v>
      </c>
    </row>
    <row r="2254" spans="1:8" x14ac:dyDescent="0.3">
      <c r="A2254" s="1">
        <v>45291</v>
      </c>
      <c r="B2254" t="s">
        <v>238</v>
      </c>
      <c r="C2254" s="2">
        <v>30.46</v>
      </c>
      <c r="D2254" s="2">
        <v>0</v>
      </c>
      <c r="E2254" s="2">
        <v>0</v>
      </c>
      <c r="F2254" s="2">
        <v>0</v>
      </c>
      <c r="G2254" s="3">
        <v>30.46</v>
      </c>
    </row>
    <row r="2255" spans="1:8" x14ac:dyDescent="0.3">
      <c r="A2255" s="1">
        <v>45291</v>
      </c>
      <c r="B2255" t="s">
        <v>167</v>
      </c>
      <c r="C2255" s="2">
        <v>0.94</v>
      </c>
      <c r="D2255" s="2">
        <v>0.54</v>
      </c>
      <c r="E2255" s="2">
        <v>0.04</v>
      </c>
      <c r="F2255" s="2">
        <v>0</v>
      </c>
      <c r="G2255" s="3">
        <v>1.55</v>
      </c>
    </row>
    <row r="2256" spans="1:8" x14ac:dyDescent="0.3">
      <c r="A2256" s="1">
        <v>45291</v>
      </c>
      <c r="B2256" t="s">
        <v>168</v>
      </c>
      <c r="C2256" s="2">
        <v>4.9400000000000004</v>
      </c>
      <c r="D2256" s="2">
        <v>0.37</v>
      </c>
      <c r="E2256" s="2">
        <v>0</v>
      </c>
      <c r="F2256" s="2">
        <v>0</v>
      </c>
      <c r="G2256" s="3">
        <v>5.31</v>
      </c>
    </row>
    <row r="2257" spans="1:8" x14ac:dyDescent="0.3">
      <c r="A2257" s="1">
        <v>45291</v>
      </c>
      <c r="B2257" t="s">
        <v>130</v>
      </c>
      <c r="C2257" s="2">
        <v>153.71</v>
      </c>
      <c r="D2257" s="2">
        <v>3.67</v>
      </c>
      <c r="E2257" s="2">
        <v>2.9</v>
      </c>
      <c r="F2257" s="2">
        <v>0</v>
      </c>
      <c r="G2257" s="3">
        <v>162.87</v>
      </c>
    </row>
    <row r="2258" spans="1:8" x14ac:dyDescent="0.3">
      <c r="A2258" s="1">
        <v>45291</v>
      </c>
      <c r="B2258" t="s">
        <v>231</v>
      </c>
      <c r="C2258" s="2">
        <v>3.48</v>
      </c>
      <c r="D2258" s="2">
        <v>4.58</v>
      </c>
      <c r="E2258" s="2">
        <v>0.56000000000000005</v>
      </c>
      <c r="F2258" s="2">
        <v>0</v>
      </c>
      <c r="G2258" s="3">
        <v>9.1199999999999992</v>
      </c>
    </row>
    <row r="2259" spans="1:8" x14ac:dyDescent="0.3">
      <c r="A2259" s="1">
        <v>45291</v>
      </c>
      <c r="B2259" t="s">
        <v>224</v>
      </c>
      <c r="C2259" s="2">
        <v>0.88</v>
      </c>
      <c r="D2259" s="2">
        <v>31.09</v>
      </c>
      <c r="E2259" s="2">
        <v>0</v>
      </c>
      <c r="F2259" s="2">
        <v>0.75</v>
      </c>
      <c r="G2259" s="3">
        <v>32.72</v>
      </c>
    </row>
    <row r="2260" spans="1:8" x14ac:dyDescent="0.3">
      <c r="A2260" s="1">
        <v>45291</v>
      </c>
      <c r="B2260" t="s">
        <v>169</v>
      </c>
      <c r="C2260" s="2">
        <v>54.2</v>
      </c>
      <c r="D2260" s="2">
        <v>5.24</v>
      </c>
      <c r="E2260" s="2">
        <v>1.47</v>
      </c>
      <c r="F2260" s="2">
        <v>0</v>
      </c>
      <c r="G2260" s="3">
        <v>62.22</v>
      </c>
    </row>
    <row r="2261" spans="1:8" x14ac:dyDescent="0.3">
      <c r="A2261" s="1">
        <v>45291</v>
      </c>
      <c r="B2261" t="s">
        <v>1</v>
      </c>
      <c r="C2261" s="2">
        <v>531.49</v>
      </c>
      <c r="D2261" s="2">
        <v>152.22999999999999</v>
      </c>
      <c r="E2261" s="2">
        <v>15.83</v>
      </c>
      <c r="F2261" s="2">
        <v>0</v>
      </c>
      <c r="G2261" s="3">
        <v>713.81</v>
      </c>
    </row>
    <row r="2262" spans="1:8" x14ac:dyDescent="0.3">
      <c r="A2262" s="1">
        <v>45291</v>
      </c>
      <c r="B2262" t="s">
        <v>80</v>
      </c>
      <c r="C2262" s="2">
        <v>153.99</v>
      </c>
      <c r="D2262" s="2">
        <v>46.91</v>
      </c>
      <c r="E2262" s="2">
        <v>5.52</v>
      </c>
      <c r="F2262" s="2">
        <v>0</v>
      </c>
      <c r="G2262" s="3">
        <v>211.39</v>
      </c>
    </row>
    <row r="2263" spans="1:8" x14ac:dyDescent="0.3">
      <c r="A2263" s="1">
        <v>45291</v>
      </c>
      <c r="B2263" t="s">
        <v>81</v>
      </c>
      <c r="C2263" s="2">
        <v>12.51</v>
      </c>
      <c r="D2263" s="2">
        <v>5.73</v>
      </c>
      <c r="E2263" s="2">
        <v>0.67</v>
      </c>
      <c r="F2263" s="2">
        <v>0</v>
      </c>
      <c r="G2263" s="3">
        <v>19.510000000000002</v>
      </c>
    </row>
    <row r="2264" spans="1:8" x14ac:dyDescent="0.3">
      <c r="A2264" s="1">
        <v>45291</v>
      </c>
      <c r="B2264" t="s">
        <v>170</v>
      </c>
      <c r="C2264" s="2">
        <v>0.43</v>
      </c>
      <c r="D2264" s="2">
        <v>0</v>
      </c>
      <c r="E2264" s="2">
        <v>0</v>
      </c>
      <c r="F2264" s="2">
        <v>0</v>
      </c>
      <c r="G2264" s="3">
        <v>0.43</v>
      </c>
      <c r="H2264" s="4">
        <v>0.2</v>
      </c>
    </row>
    <row r="2265" spans="1:8" x14ac:dyDescent="0.3">
      <c r="A2265" s="1">
        <v>45291</v>
      </c>
      <c r="B2265" t="s">
        <v>239</v>
      </c>
      <c r="C2265" s="2">
        <v>6.44</v>
      </c>
      <c r="D2265" s="2">
        <v>2.57</v>
      </c>
      <c r="E2265" s="2">
        <v>0.42</v>
      </c>
      <c r="F2265" s="2">
        <v>0</v>
      </c>
      <c r="G2265" s="3">
        <v>9.81</v>
      </c>
    </row>
    <row r="2266" spans="1:8" x14ac:dyDescent="0.3">
      <c r="A2266" s="1">
        <v>45291</v>
      </c>
      <c r="B2266" t="s">
        <v>254</v>
      </c>
      <c r="C2266" s="2">
        <v>10.07</v>
      </c>
      <c r="D2266" s="2">
        <v>13.99</v>
      </c>
      <c r="E2266" s="2">
        <v>0.68</v>
      </c>
      <c r="F2266" s="2">
        <v>0</v>
      </c>
      <c r="G2266" s="3">
        <v>25.34</v>
      </c>
    </row>
    <row r="2267" spans="1:8" x14ac:dyDescent="0.3">
      <c r="A2267" s="1">
        <v>45291</v>
      </c>
      <c r="B2267" t="s">
        <v>141</v>
      </c>
      <c r="C2267" s="2">
        <v>43.69</v>
      </c>
      <c r="D2267" s="2">
        <v>19.510000000000002</v>
      </c>
      <c r="E2267" s="2">
        <v>1.65</v>
      </c>
      <c r="F2267" s="2">
        <v>0</v>
      </c>
      <c r="G2267" s="3">
        <v>66.33</v>
      </c>
    </row>
    <row r="2268" spans="1:8" x14ac:dyDescent="0.3">
      <c r="A2268" s="1">
        <v>45291</v>
      </c>
      <c r="B2268" t="s">
        <v>234</v>
      </c>
      <c r="C2268" s="2">
        <v>0.71</v>
      </c>
      <c r="D2268" s="2">
        <v>0</v>
      </c>
      <c r="E2268" s="2">
        <v>0</v>
      </c>
      <c r="F2268" s="2">
        <v>0</v>
      </c>
      <c r="G2268" s="3">
        <v>0.71</v>
      </c>
    </row>
    <row r="2269" spans="1:8" x14ac:dyDescent="0.3">
      <c r="A2269" s="1">
        <v>45291</v>
      </c>
      <c r="B2269" t="s">
        <v>255</v>
      </c>
      <c r="C2269" s="2">
        <v>1.25</v>
      </c>
      <c r="D2269" s="2">
        <v>9.02</v>
      </c>
      <c r="E2269" s="2">
        <v>0.93</v>
      </c>
      <c r="F2269" s="2">
        <v>0</v>
      </c>
      <c r="G2269" s="3">
        <v>12.03</v>
      </c>
    </row>
    <row r="2270" spans="1:8" x14ac:dyDescent="0.3">
      <c r="A2270" s="1">
        <v>45291</v>
      </c>
      <c r="B2270" t="s">
        <v>173</v>
      </c>
      <c r="C2270" s="2">
        <v>3.34</v>
      </c>
      <c r="D2270" s="2">
        <v>1.39</v>
      </c>
      <c r="E2270" s="2">
        <v>0.35</v>
      </c>
      <c r="F2270" s="2">
        <v>0</v>
      </c>
      <c r="G2270" s="3">
        <v>5.4</v>
      </c>
    </row>
    <row r="2271" spans="1:8" x14ac:dyDescent="0.3">
      <c r="A2271" s="1">
        <v>45291</v>
      </c>
      <c r="B2271" t="s">
        <v>174</v>
      </c>
      <c r="C2271" s="2">
        <v>10.050000000000001</v>
      </c>
      <c r="D2271" s="2">
        <v>18.46</v>
      </c>
      <c r="E2271" s="2">
        <v>0.85</v>
      </c>
      <c r="F2271" s="2">
        <v>0</v>
      </c>
      <c r="G2271" s="3">
        <v>30.12</v>
      </c>
    </row>
    <row r="2272" spans="1:8" x14ac:dyDescent="0.3">
      <c r="A2272" s="1">
        <v>45291</v>
      </c>
      <c r="B2272" t="s">
        <v>175</v>
      </c>
      <c r="C2272" s="2">
        <v>15.55</v>
      </c>
      <c r="D2272" s="2">
        <v>45.16</v>
      </c>
      <c r="E2272" s="2">
        <v>10.199999999999999</v>
      </c>
      <c r="F2272" s="2">
        <v>0</v>
      </c>
      <c r="G2272" s="3">
        <v>80.09</v>
      </c>
    </row>
    <row r="2273" spans="1:8" x14ac:dyDescent="0.3">
      <c r="A2273" s="1">
        <v>45291</v>
      </c>
      <c r="B2273" t="s">
        <v>176</v>
      </c>
      <c r="C2273" s="2">
        <v>31.3</v>
      </c>
      <c r="D2273" s="2">
        <v>0</v>
      </c>
      <c r="E2273" s="2">
        <v>0</v>
      </c>
      <c r="F2273" s="2">
        <v>0</v>
      </c>
      <c r="G2273" s="3">
        <v>31.3</v>
      </c>
    </row>
    <row r="2274" spans="1:8" x14ac:dyDescent="0.3">
      <c r="A2274" s="1">
        <v>45291</v>
      </c>
      <c r="B2274" t="s">
        <v>142</v>
      </c>
      <c r="C2274" s="2">
        <v>151.4</v>
      </c>
      <c r="D2274" s="2">
        <v>0</v>
      </c>
      <c r="E2274" s="2">
        <v>0</v>
      </c>
      <c r="F2274" s="2">
        <v>0</v>
      </c>
      <c r="G2274" s="3">
        <v>151.4</v>
      </c>
    </row>
    <row r="2275" spans="1:8" x14ac:dyDescent="0.3">
      <c r="A2275" s="1">
        <v>45291</v>
      </c>
      <c r="B2275" t="s">
        <v>177</v>
      </c>
      <c r="C2275" s="2">
        <v>25.66</v>
      </c>
      <c r="D2275" s="2">
        <v>18.48</v>
      </c>
      <c r="E2275" s="2">
        <v>1.85</v>
      </c>
      <c r="F2275" s="2">
        <v>0</v>
      </c>
      <c r="G2275" s="3">
        <v>47.64</v>
      </c>
    </row>
    <row r="2276" spans="1:8" x14ac:dyDescent="0.3">
      <c r="A2276" s="1">
        <v>45291</v>
      </c>
      <c r="B2276" t="s">
        <v>84</v>
      </c>
      <c r="C2276" s="2">
        <v>390.72</v>
      </c>
      <c r="D2276" s="2">
        <v>23.08</v>
      </c>
      <c r="E2276" s="2">
        <v>2.83</v>
      </c>
      <c r="F2276" s="2">
        <v>0</v>
      </c>
      <c r="G2276" s="3">
        <v>419.17</v>
      </c>
    </row>
    <row r="2277" spans="1:8" x14ac:dyDescent="0.3">
      <c r="A2277" s="1">
        <v>45291</v>
      </c>
      <c r="B2277" t="s">
        <v>113</v>
      </c>
      <c r="C2277" s="2">
        <v>63.66</v>
      </c>
      <c r="D2277" s="2">
        <v>105.1</v>
      </c>
      <c r="E2277" s="2">
        <v>12.94</v>
      </c>
      <c r="F2277" s="2">
        <v>0</v>
      </c>
      <c r="G2277" s="3">
        <v>193.34</v>
      </c>
    </row>
    <row r="2278" spans="1:8" x14ac:dyDescent="0.3">
      <c r="A2278" s="1">
        <v>45291</v>
      </c>
      <c r="B2278" t="s">
        <v>87</v>
      </c>
      <c r="C2278" s="2">
        <v>0.36</v>
      </c>
      <c r="D2278" s="2">
        <v>16.41</v>
      </c>
      <c r="E2278" s="2">
        <v>2.1800000000000002</v>
      </c>
      <c r="F2278" s="2">
        <v>4.47</v>
      </c>
      <c r="G2278" s="3">
        <v>25.38</v>
      </c>
    </row>
    <row r="2279" spans="1:8" x14ac:dyDescent="0.3">
      <c r="A2279" s="1">
        <v>45291</v>
      </c>
      <c r="B2279" t="s">
        <v>256</v>
      </c>
      <c r="C2279" s="2">
        <v>2.52</v>
      </c>
      <c r="D2279" s="2">
        <v>9.18</v>
      </c>
      <c r="E2279" s="2">
        <v>1.79</v>
      </c>
      <c r="F2279" s="2">
        <v>0</v>
      </c>
      <c r="G2279" s="3">
        <v>15.1</v>
      </c>
    </row>
    <row r="2280" spans="1:8" x14ac:dyDescent="0.3">
      <c r="A2280" s="1">
        <v>45291</v>
      </c>
      <c r="B2280" t="s">
        <v>250</v>
      </c>
      <c r="C2280" s="2">
        <v>2.54</v>
      </c>
      <c r="D2280" s="2">
        <v>0.55000000000000004</v>
      </c>
      <c r="E2280" s="2">
        <v>0.09</v>
      </c>
      <c r="F2280" s="2">
        <v>0</v>
      </c>
      <c r="G2280" s="3">
        <v>3.27</v>
      </c>
    </row>
    <row r="2281" spans="1:8" x14ac:dyDescent="0.3">
      <c r="A2281" s="1">
        <v>45291</v>
      </c>
      <c r="B2281" t="s">
        <v>132</v>
      </c>
      <c r="C2281" s="2">
        <v>204.91</v>
      </c>
      <c r="D2281" s="2">
        <v>52.47</v>
      </c>
      <c r="E2281" s="2">
        <v>3.05</v>
      </c>
      <c r="F2281" s="2">
        <v>0</v>
      </c>
      <c r="G2281" s="3">
        <v>263.17</v>
      </c>
    </row>
    <row r="2282" spans="1:8" x14ac:dyDescent="0.3">
      <c r="A2282" s="1">
        <v>45291</v>
      </c>
      <c r="B2282" t="s">
        <v>91</v>
      </c>
      <c r="C2282" s="2">
        <v>15.52</v>
      </c>
      <c r="D2282" s="2">
        <v>2.64</v>
      </c>
      <c r="E2282" s="2">
        <v>0.62</v>
      </c>
      <c r="F2282" s="2">
        <v>0</v>
      </c>
      <c r="G2282" s="3">
        <v>19.34</v>
      </c>
    </row>
    <row r="2283" spans="1:8" x14ac:dyDescent="0.3">
      <c r="A2283" s="1">
        <v>45291</v>
      </c>
      <c r="B2283" t="s">
        <v>257</v>
      </c>
      <c r="C2283" s="2">
        <v>29.33</v>
      </c>
      <c r="D2283" s="2">
        <v>6.53</v>
      </c>
      <c r="E2283" s="2">
        <v>1.17</v>
      </c>
      <c r="F2283" s="2">
        <v>0</v>
      </c>
      <c r="G2283" s="3">
        <v>38.090000000000003</v>
      </c>
    </row>
    <row r="2284" spans="1:8" x14ac:dyDescent="0.3">
      <c r="A2284" s="1">
        <v>45291</v>
      </c>
      <c r="B2284" t="s">
        <v>178</v>
      </c>
      <c r="C2284" s="2">
        <v>3.18</v>
      </c>
      <c r="D2284" s="2">
        <v>0.88</v>
      </c>
      <c r="E2284" s="2">
        <v>0.36</v>
      </c>
      <c r="F2284" s="2">
        <v>0</v>
      </c>
      <c r="G2284" s="3">
        <v>4.75</v>
      </c>
    </row>
    <row r="2285" spans="1:8" x14ac:dyDescent="0.3">
      <c r="A2285" s="1">
        <v>45291</v>
      </c>
      <c r="B2285" t="s">
        <v>258</v>
      </c>
      <c r="C2285" s="2">
        <v>0.18</v>
      </c>
      <c r="D2285" s="2">
        <v>2.96</v>
      </c>
      <c r="E2285" s="2">
        <v>0.11</v>
      </c>
      <c r="F2285" s="2">
        <v>0</v>
      </c>
      <c r="G2285" s="3">
        <v>3.34</v>
      </c>
    </row>
    <row r="2286" spans="1:8" x14ac:dyDescent="0.3">
      <c r="A2286" s="1">
        <v>45291</v>
      </c>
      <c r="B2286" t="s">
        <v>259</v>
      </c>
      <c r="C2286" s="2">
        <v>0</v>
      </c>
      <c r="D2286" s="2">
        <v>20.13</v>
      </c>
      <c r="E2286" s="2">
        <v>0</v>
      </c>
      <c r="F2286" s="2">
        <v>0.4</v>
      </c>
      <c r="G2286" s="3">
        <v>20.53</v>
      </c>
    </row>
    <row r="2287" spans="1:8" x14ac:dyDescent="0.3">
      <c r="A2287" s="1">
        <v>45291</v>
      </c>
      <c r="B2287" t="s">
        <v>179</v>
      </c>
      <c r="C2287" s="2">
        <v>0.01</v>
      </c>
      <c r="D2287" s="2">
        <v>0.09</v>
      </c>
      <c r="E2287" s="2">
        <v>0</v>
      </c>
      <c r="F2287" s="2">
        <v>0</v>
      </c>
      <c r="G2287" s="3">
        <v>0.11</v>
      </c>
      <c r="H2287" s="4">
        <v>5.5100000000000003E-2</v>
      </c>
    </row>
    <row r="2288" spans="1:8" x14ac:dyDescent="0.3">
      <c r="A2288" s="1">
        <v>45291</v>
      </c>
      <c r="B2288" t="s">
        <v>180</v>
      </c>
      <c r="C2288" s="2">
        <v>22.46</v>
      </c>
      <c r="D2288" s="2">
        <v>4.74</v>
      </c>
      <c r="E2288" s="2">
        <v>0.8</v>
      </c>
      <c r="F2288" s="2">
        <v>0</v>
      </c>
      <c r="G2288" s="3">
        <v>28.73</v>
      </c>
    </row>
    <row r="2289" spans="1:7" x14ac:dyDescent="0.3">
      <c r="A2289" s="1">
        <v>45291</v>
      </c>
      <c r="B2289" t="s">
        <v>251</v>
      </c>
      <c r="C2289" s="2">
        <v>88.97</v>
      </c>
      <c r="D2289" s="2">
        <v>0</v>
      </c>
      <c r="E2289" s="2">
        <v>0</v>
      </c>
      <c r="F2289" s="2">
        <v>0</v>
      </c>
      <c r="G2289" s="3">
        <v>88.97</v>
      </c>
    </row>
    <row r="2290" spans="1:7" x14ac:dyDescent="0.3">
      <c r="A2290" s="1">
        <v>45291</v>
      </c>
      <c r="B2290" t="s">
        <v>225</v>
      </c>
      <c r="C2290" s="2">
        <v>389.41</v>
      </c>
      <c r="D2290" s="2">
        <v>10.78</v>
      </c>
      <c r="E2290" s="2">
        <v>3.73</v>
      </c>
      <c r="F2290" s="2">
        <v>0</v>
      </c>
      <c r="G2290" s="3">
        <v>407.29</v>
      </c>
    </row>
    <row r="2291" spans="1:7" x14ac:dyDescent="0.3">
      <c r="A2291" s="1">
        <v>45291</v>
      </c>
      <c r="B2291" t="s">
        <v>143</v>
      </c>
      <c r="C2291" s="2">
        <v>28.27</v>
      </c>
      <c r="D2291" s="2">
        <v>37.06</v>
      </c>
      <c r="E2291" s="2">
        <v>8.01</v>
      </c>
      <c r="F2291" s="2">
        <v>2.1</v>
      </c>
      <c r="G2291" s="3">
        <v>82.63</v>
      </c>
    </row>
    <row r="2292" spans="1:7" x14ac:dyDescent="0.3">
      <c r="A2292" s="1">
        <v>45291</v>
      </c>
      <c r="B2292" t="s">
        <v>144</v>
      </c>
      <c r="C2292" s="2">
        <v>32.06</v>
      </c>
      <c r="D2292" s="2">
        <v>102.05</v>
      </c>
      <c r="E2292" s="2">
        <v>10.38</v>
      </c>
      <c r="F2292" s="2">
        <v>0</v>
      </c>
      <c r="G2292" s="3">
        <v>153.83000000000001</v>
      </c>
    </row>
    <row r="2293" spans="1:7" x14ac:dyDescent="0.3">
      <c r="A2293" s="1">
        <v>45291</v>
      </c>
      <c r="B2293" t="s">
        <v>182</v>
      </c>
      <c r="C2293" s="2">
        <v>15.89</v>
      </c>
      <c r="D2293" s="2">
        <v>1.69</v>
      </c>
      <c r="E2293" s="2">
        <v>1.03</v>
      </c>
      <c r="F2293" s="2">
        <v>0</v>
      </c>
      <c r="G2293" s="3">
        <v>19.54</v>
      </c>
    </row>
    <row r="2294" spans="1:7" x14ac:dyDescent="0.3">
      <c r="A2294" s="1">
        <v>45291</v>
      </c>
      <c r="B2294" t="s">
        <v>232</v>
      </c>
      <c r="C2294" s="2">
        <v>7.7</v>
      </c>
      <c r="D2294" s="2">
        <v>16.399999999999999</v>
      </c>
      <c r="E2294" s="2">
        <v>1.0900000000000001</v>
      </c>
      <c r="F2294" s="2">
        <v>0</v>
      </c>
      <c r="G2294" s="3">
        <v>26.17</v>
      </c>
    </row>
    <row r="2295" spans="1:7" x14ac:dyDescent="0.3">
      <c r="A2295" s="1">
        <v>45291</v>
      </c>
      <c r="B2295" t="s">
        <v>183</v>
      </c>
      <c r="C2295" s="2">
        <v>0.65</v>
      </c>
      <c r="D2295" s="2">
        <v>9</v>
      </c>
      <c r="E2295" s="2">
        <v>0.73</v>
      </c>
      <c r="F2295" s="2">
        <v>0</v>
      </c>
      <c r="G2295" s="3">
        <v>11.05</v>
      </c>
    </row>
    <row r="2296" spans="1:7" x14ac:dyDescent="0.3">
      <c r="A2296" s="1">
        <v>45291</v>
      </c>
      <c r="B2296" t="s">
        <v>145</v>
      </c>
      <c r="C2296" s="2">
        <v>5.95</v>
      </c>
      <c r="D2296" s="2">
        <v>32.21</v>
      </c>
      <c r="E2296" s="2">
        <v>8.32</v>
      </c>
      <c r="F2296" s="2">
        <v>2.25</v>
      </c>
      <c r="G2296" s="3">
        <v>56.22</v>
      </c>
    </row>
    <row r="2297" spans="1:7" x14ac:dyDescent="0.3">
      <c r="A2297" s="1">
        <v>45291</v>
      </c>
      <c r="B2297" t="s">
        <v>184</v>
      </c>
      <c r="C2297" s="2">
        <v>9.2899999999999991</v>
      </c>
      <c r="D2297" s="2">
        <v>3.54</v>
      </c>
      <c r="E2297" s="2">
        <v>0.75</v>
      </c>
      <c r="F2297" s="2">
        <v>0</v>
      </c>
      <c r="G2297" s="3">
        <v>14.25</v>
      </c>
    </row>
    <row r="2298" spans="1:7" x14ac:dyDescent="0.3">
      <c r="A2298" s="1">
        <v>45291</v>
      </c>
      <c r="B2298" t="s">
        <v>260</v>
      </c>
      <c r="C2298" s="2">
        <v>20.39</v>
      </c>
      <c r="D2298" s="2">
        <v>21.63</v>
      </c>
      <c r="E2298" s="2">
        <v>4.22</v>
      </c>
      <c r="F2298" s="2">
        <v>0</v>
      </c>
      <c r="G2298" s="3">
        <v>50.03</v>
      </c>
    </row>
    <row r="2299" spans="1:7" x14ac:dyDescent="0.3">
      <c r="A2299" s="1">
        <v>45291</v>
      </c>
      <c r="B2299" t="s">
        <v>134</v>
      </c>
      <c r="C2299" s="2">
        <v>32.07</v>
      </c>
      <c r="D2299" s="2">
        <v>24.43</v>
      </c>
      <c r="E2299" s="2">
        <v>5.63</v>
      </c>
      <c r="F2299" s="2">
        <v>0</v>
      </c>
      <c r="G2299" s="3">
        <v>67.19</v>
      </c>
    </row>
    <row r="2300" spans="1:7" x14ac:dyDescent="0.3">
      <c r="A2300" s="1">
        <v>45291</v>
      </c>
      <c r="B2300" t="s">
        <v>135</v>
      </c>
      <c r="C2300" s="2">
        <v>93.96</v>
      </c>
      <c r="D2300" s="2">
        <v>13.05</v>
      </c>
      <c r="E2300" s="2">
        <v>1.37</v>
      </c>
      <c r="F2300" s="2">
        <v>0</v>
      </c>
      <c r="G2300" s="3">
        <v>109.62</v>
      </c>
    </row>
    <row r="2301" spans="1:7" x14ac:dyDescent="0.3">
      <c r="A2301" s="1">
        <v>45291</v>
      </c>
      <c r="B2301" t="s">
        <v>235</v>
      </c>
      <c r="C2301" s="2">
        <v>8.91</v>
      </c>
      <c r="D2301" s="2">
        <v>2.41</v>
      </c>
      <c r="E2301" s="2">
        <v>0.74</v>
      </c>
      <c r="F2301" s="2">
        <v>0</v>
      </c>
      <c r="G2301" s="3">
        <v>12.72</v>
      </c>
    </row>
    <row r="2302" spans="1:7" x14ac:dyDescent="0.3">
      <c r="A2302" s="1">
        <v>45291</v>
      </c>
      <c r="B2302" t="s">
        <v>226</v>
      </c>
      <c r="C2302" s="2">
        <v>4.43</v>
      </c>
      <c r="D2302" s="2">
        <v>0.2</v>
      </c>
      <c r="E2302" s="2">
        <v>0.08</v>
      </c>
      <c r="F2302" s="2">
        <v>0</v>
      </c>
      <c r="G2302" s="3">
        <v>4.7699999999999996</v>
      </c>
    </row>
    <row r="2303" spans="1:7" x14ac:dyDescent="0.3">
      <c r="A2303" s="1">
        <v>45291</v>
      </c>
      <c r="B2303" t="s">
        <v>185</v>
      </c>
      <c r="C2303" s="2">
        <v>0</v>
      </c>
      <c r="D2303" s="2">
        <v>334.73</v>
      </c>
      <c r="E2303" s="2">
        <v>0</v>
      </c>
      <c r="F2303" s="2">
        <v>19.62</v>
      </c>
      <c r="G2303" s="3">
        <v>354.35</v>
      </c>
    </row>
    <row r="2304" spans="1:7" x14ac:dyDescent="0.3">
      <c r="A2304" s="1">
        <v>45291</v>
      </c>
      <c r="B2304" t="s">
        <v>94</v>
      </c>
      <c r="C2304" s="2">
        <v>403.81</v>
      </c>
      <c r="D2304" s="2">
        <v>132.76</v>
      </c>
      <c r="E2304" s="2">
        <v>16.73</v>
      </c>
      <c r="F2304" s="2">
        <v>0</v>
      </c>
      <c r="G2304" s="3">
        <v>568.36</v>
      </c>
    </row>
    <row r="2305" spans="1:8" x14ac:dyDescent="0.3">
      <c r="A2305" s="1">
        <v>45291</v>
      </c>
      <c r="B2305" t="s">
        <v>114</v>
      </c>
      <c r="C2305" s="2">
        <v>69.97</v>
      </c>
      <c r="D2305" s="2">
        <v>26.98</v>
      </c>
      <c r="E2305" s="2">
        <v>2.38</v>
      </c>
      <c r="F2305" s="2">
        <v>0</v>
      </c>
      <c r="G2305" s="3">
        <v>101.46</v>
      </c>
    </row>
    <row r="2306" spans="1:8" x14ac:dyDescent="0.3">
      <c r="A2306" s="1">
        <v>45291</v>
      </c>
      <c r="B2306" t="s">
        <v>115</v>
      </c>
      <c r="C2306" s="2">
        <v>24.18</v>
      </c>
      <c r="D2306" s="2">
        <v>0.37</v>
      </c>
      <c r="E2306" s="2">
        <v>0.11</v>
      </c>
      <c r="F2306" s="2">
        <v>0</v>
      </c>
      <c r="G2306" s="3">
        <v>24.75</v>
      </c>
    </row>
    <row r="2307" spans="1:8" x14ac:dyDescent="0.3">
      <c r="A2307" s="1">
        <v>45291</v>
      </c>
      <c r="B2307" t="s">
        <v>187</v>
      </c>
      <c r="C2307" s="2">
        <v>0.77</v>
      </c>
      <c r="D2307" s="2">
        <v>2.72</v>
      </c>
      <c r="E2307" s="2">
        <v>0.05</v>
      </c>
      <c r="F2307" s="2">
        <v>0.06</v>
      </c>
      <c r="G2307" s="3">
        <v>3.65</v>
      </c>
    </row>
    <row r="2308" spans="1:8" x14ac:dyDescent="0.3">
      <c r="A2308" s="1">
        <v>45291</v>
      </c>
      <c r="B2308" t="s">
        <v>188</v>
      </c>
      <c r="C2308" s="2">
        <v>14.72</v>
      </c>
      <c r="D2308" s="2">
        <v>0.25</v>
      </c>
      <c r="E2308" s="2">
        <v>0</v>
      </c>
      <c r="F2308" s="2">
        <v>0</v>
      </c>
      <c r="G2308" s="3">
        <v>14.97</v>
      </c>
    </row>
    <row r="2309" spans="1:8" x14ac:dyDescent="0.3">
      <c r="A2309" s="1">
        <v>45291</v>
      </c>
      <c r="B2309" t="s">
        <v>149</v>
      </c>
      <c r="C2309" s="2">
        <v>1.4</v>
      </c>
      <c r="D2309" s="2">
        <v>7.45</v>
      </c>
      <c r="E2309" s="2">
        <v>2.83</v>
      </c>
      <c r="F2309" s="2">
        <v>6.06</v>
      </c>
      <c r="G2309" s="3">
        <v>20.28</v>
      </c>
    </row>
    <row r="2310" spans="1:8" x14ac:dyDescent="0.3">
      <c r="A2310" s="1">
        <v>45291</v>
      </c>
      <c r="B2310" t="s">
        <v>190</v>
      </c>
      <c r="C2310" s="2">
        <v>24.19</v>
      </c>
      <c r="D2310" s="2">
        <v>71.7</v>
      </c>
      <c r="E2310" s="2">
        <v>7.47</v>
      </c>
      <c r="F2310" s="2">
        <v>0</v>
      </c>
      <c r="G2310" s="3">
        <v>110.08</v>
      </c>
    </row>
    <row r="2311" spans="1:8" x14ac:dyDescent="0.3">
      <c r="A2311" s="1">
        <v>45291</v>
      </c>
      <c r="B2311" t="s">
        <v>227</v>
      </c>
      <c r="C2311" s="2">
        <v>2.1800000000000002</v>
      </c>
      <c r="D2311" s="2">
        <v>0.16</v>
      </c>
      <c r="E2311" s="2">
        <v>0</v>
      </c>
      <c r="F2311" s="2">
        <v>0</v>
      </c>
      <c r="G2311" s="3">
        <v>2.34</v>
      </c>
    </row>
    <row r="2312" spans="1:8" x14ac:dyDescent="0.3">
      <c r="A2312" s="1">
        <v>45291</v>
      </c>
      <c r="B2312" t="s">
        <v>191</v>
      </c>
      <c r="C2312" s="2">
        <v>5.45</v>
      </c>
      <c r="D2312" s="2">
        <v>0.65</v>
      </c>
      <c r="E2312" s="2">
        <v>0.27</v>
      </c>
      <c r="F2312" s="2">
        <v>0</v>
      </c>
      <c r="G2312" s="3">
        <v>6.62</v>
      </c>
    </row>
    <row r="2313" spans="1:8" x14ac:dyDescent="0.3">
      <c r="A2313" s="1">
        <v>45291</v>
      </c>
      <c r="B2313" t="s">
        <v>96</v>
      </c>
      <c r="C2313" s="2">
        <v>6.88</v>
      </c>
      <c r="D2313" s="2">
        <v>155.66999999999999</v>
      </c>
      <c r="E2313" s="2">
        <v>10.57</v>
      </c>
      <c r="F2313" s="2">
        <v>29.74</v>
      </c>
      <c r="G2313" s="3">
        <v>212.36</v>
      </c>
    </row>
    <row r="2314" spans="1:8" x14ac:dyDescent="0.3">
      <c r="A2314" s="1">
        <v>45291</v>
      </c>
      <c r="B2314" t="s">
        <v>97</v>
      </c>
      <c r="C2314" s="2">
        <v>0.42</v>
      </c>
      <c r="D2314" s="2">
        <v>69.430000000000007</v>
      </c>
      <c r="E2314" s="2">
        <v>13.41</v>
      </c>
      <c r="F2314" s="2">
        <v>26.62</v>
      </c>
      <c r="G2314" s="3">
        <v>121.95</v>
      </c>
    </row>
    <row r="2315" spans="1:8" x14ac:dyDescent="0.3">
      <c r="A2315" s="1">
        <v>45291</v>
      </c>
      <c r="B2315" t="s">
        <v>98</v>
      </c>
      <c r="C2315" s="2">
        <v>319.35000000000002</v>
      </c>
      <c r="D2315" s="2">
        <v>6.65</v>
      </c>
      <c r="E2315" s="2">
        <v>4.76</v>
      </c>
      <c r="F2315" s="2">
        <v>0</v>
      </c>
      <c r="G2315" s="3">
        <v>335.04</v>
      </c>
    </row>
    <row r="2316" spans="1:8" x14ac:dyDescent="0.3">
      <c r="A2316" s="1">
        <v>45291</v>
      </c>
      <c r="B2316" t="s">
        <v>146</v>
      </c>
      <c r="C2316" s="2">
        <v>0</v>
      </c>
      <c r="D2316" s="2">
        <v>208.37</v>
      </c>
      <c r="E2316" s="2">
        <v>9.64</v>
      </c>
      <c r="F2316" s="2">
        <v>22.77</v>
      </c>
      <c r="G2316" s="3">
        <v>249.45</v>
      </c>
    </row>
    <row r="2317" spans="1:8" x14ac:dyDescent="0.3">
      <c r="A2317" s="1">
        <v>45291</v>
      </c>
      <c r="B2317" t="s">
        <v>233</v>
      </c>
      <c r="C2317" s="2">
        <v>12.41</v>
      </c>
      <c r="D2317" s="2">
        <v>2.4300000000000002</v>
      </c>
      <c r="E2317" s="2">
        <v>0.93</v>
      </c>
      <c r="F2317" s="2">
        <v>0</v>
      </c>
      <c r="G2317" s="3">
        <v>16.61</v>
      </c>
    </row>
    <row r="2318" spans="1:8" x14ac:dyDescent="0.3">
      <c r="A2318" s="1">
        <v>45291</v>
      </c>
      <c r="B2318" t="s">
        <v>99</v>
      </c>
      <c r="C2318" s="2">
        <v>582.98</v>
      </c>
      <c r="D2318" s="2">
        <v>87.23</v>
      </c>
      <c r="E2318" s="2">
        <v>23.45</v>
      </c>
      <c r="F2318" s="2">
        <v>0</v>
      </c>
      <c r="G2318" s="3">
        <v>714.76</v>
      </c>
      <c r="H2318" s="4">
        <v>0.85468690000000003</v>
      </c>
    </row>
    <row r="2319" spans="1:8" x14ac:dyDescent="0.3">
      <c r="A2319" s="1">
        <v>45291</v>
      </c>
      <c r="B2319" t="s">
        <v>100</v>
      </c>
      <c r="C2319" s="2">
        <v>44.12</v>
      </c>
      <c r="D2319" s="2">
        <v>2.37</v>
      </c>
      <c r="E2319" s="2">
        <v>1.1200000000000001</v>
      </c>
      <c r="F2319" s="2">
        <v>0</v>
      </c>
      <c r="G2319" s="3">
        <v>48.62</v>
      </c>
    </row>
    <row r="2320" spans="1:8" x14ac:dyDescent="0.3">
      <c r="A2320" s="1">
        <v>45291</v>
      </c>
      <c r="B2320" t="s">
        <v>101</v>
      </c>
      <c r="C2320" s="2">
        <v>40.799999999999997</v>
      </c>
      <c r="D2320" s="2">
        <v>5.75</v>
      </c>
      <c r="E2320" s="2">
        <v>2.38</v>
      </c>
      <c r="F2320" s="2">
        <v>0</v>
      </c>
      <c r="G2320" s="3">
        <v>51.06</v>
      </c>
    </row>
    <row r="2321" spans="1:8" x14ac:dyDescent="0.3">
      <c r="A2321" s="1">
        <v>45291</v>
      </c>
      <c r="B2321" t="s">
        <v>192</v>
      </c>
      <c r="C2321" s="2">
        <v>11.33</v>
      </c>
      <c r="D2321" s="2">
        <v>0</v>
      </c>
      <c r="E2321" s="2">
        <v>0</v>
      </c>
      <c r="F2321" s="2">
        <v>0</v>
      </c>
      <c r="G2321" s="3">
        <v>11.33</v>
      </c>
    </row>
    <row r="2322" spans="1:8" x14ac:dyDescent="0.3">
      <c r="A2322" s="1">
        <v>45291</v>
      </c>
      <c r="B2322" t="s">
        <v>136</v>
      </c>
      <c r="C2322" s="2">
        <v>11.48</v>
      </c>
      <c r="D2322" s="2">
        <v>0</v>
      </c>
      <c r="E2322" s="2">
        <v>0</v>
      </c>
      <c r="F2322" s="2">
        <v>0</v>
      </c>
      <c r="G2322" s="3">
        <v>11.48</v>
      </c>
    </row>
    <row r="2323" spans="1:8" x14ac:dyDescent="0.3">
      <c r="A2323" s="1">
        <v>45291</v>
      </c>
      <c r="B2323" t="s">
        <v>261</v>
      </c>
      <c r="C2323" s="2">
        <v>7.63</v>
      </c>
      <c r="D2323" s="2">
        <v>1.1599999999999999</v>
      </c>
      <c r="E2323" s="2">
        <v>0.38</v>
      </c>
      <c r="F2323" s="2">
        <v>0</v>
      </c>
      <c r="G2323" s="3">
        <v>9.52</v>
      </c>
    </row>
    <row r="2324" spans="1:8" x14ac:dyDescent="0.3">
      <c r="A2324" s="1">
        <v>45291</v>
      </c>
      <c r="B2324" t="s">
        <v>140</v>
      </c>
      <c r="C2324" s="2">
        <v>11.93</v>
      </c>
      <c r="D2324" s="2">
        <v>2.57</v>
      </c>
      <c r="E2324" s="2">
        <v>0.26</v>
      </c>
      <c r="F2324" s="2">
        <v>0</v>
      </c>
      <c r="G2324" s="3">
        <v>15</v>
      </c>
    </row>
    <row r="2325" spans="1:8" x14ac:dyDescent="0.3">
      <c r="A2325" s="1">
        <v>45291</v>
      </c>
      <c r="B2325" t="s">
        <v>193</v>
      </c>
      <c r="C2325" s="2">
        <v>1.27</v>
      </c>
      <c r="D2325" s="2">
        <v>0.09</v>
      </c>
      <c r="E2325" s="2">
        <v>0.03</v>
      </c>
      <c r="F2325" s="2">
        <v>0</v>
      </c>
      <c r="G2325" s="3">
        <v>1.42</v>
      </c>
    </row>
    <row r="2326" spans="1:8" x14ac:dyDescent="0.3">
      <c r="A2326" s="1">
        <v>45291</v>
      </c>
      <c r="B2326" t="s">
        <v>240</v>
      </c>
      <c r="C2326" s="2">
        <v>7.27</v>
      </c>
      <c r="D2326" s="2">
        <v>17.64</v>
      </c>
      <c r="E2326" s="2">
        <v>0.5</v>
      </c>
      <c r="F2326" s="2">
        <v>0</v>
      </c>
      <c r="G2326" s="3">
        <v>25.86</v>
      </c>
      <c r="H2326" s="4">
        <v>0.99570000000000003</v>
      </c>
    </row>
    <row r="2327" spans="1:8" x14ac:dyDescent="0.3">
      <c r="A2327" s="1">
        <v>45291</v>
      </c>
      <c r="B2327" t="s">
        <v>102</v>
      </c>
      <c r="C2327" s="2">
        <v>30.94</v>
      </c>
      <c r="D2327" s="2">
        <v>11.59</v>
      </c>
      <c r="E2327" s="2">
        <v>1.43</v>
      </c>
      <c r="F2327" s="2">
        <v>0</v>
      </c>
      <c r="G2327" s="3">
        <v>45.24</v>
      </c>
    </row>
    <row r="2328" spans="1:8" x14ac:dyDescent="0.3">
      <c r="A2328" s="1">
        <v>45291</v>
      </c>
      <c r="B2328" t="s">
        <v>103</v>
      </c>
      <c r="C2328" s="2">
        <v>72.260000000000005</v>
      </c>
      <c r="D2328" s="2">
        <v>5.12</v>
      </c>
      <c r="E2328" s="2">
        <v>1.94</v>
      </c>
      <c r="F2328" s="2">
        <v>0</v>
      </c>
      <c r="G2328" s="3">
        <v>81.069999999999993</v>
      </c>
    </row>
    <row r="2329" spans="1:8" x14ac:dyDescent="0.3">
      <c r="A2329" s="1">
        <v>45291</v>
      </c>
      <c r="B2329" t="s">
        <v>228</v>
      </c>
      <c r="C2329" s="2">
        <v>6.08</v>
      </c>
      <c r="D2329" s="2">
        <v>1.32</v>
      </c>
      <c r="E2329" s="2">
        <v>0.45</v>
      </c>
      <c r="F2329" s="2">
        <v>0</v>
      </c>
      <c r="G2329" s="3">
        <v>8.25</v>
      </c>
    </row>
    <row r="2330" spans="1:8" x14ac:dyDescent="0.3">
      <c r="A2330" s="1">
        <v>45291</v>
      </c>
      <c r="B2330" t="s">
        <v>105</v>
      </c>
      <c r="C2330" s="2">
        <v>295.76</v>
      </c>
      <c r="D2330" s="2">
        <v>1436.56</v>
      </c>
      <c r="E2330" s="2">
        <v>21.52</v>
      </c>
      <c r="F2330" s="2">
        <v>1.52</v>
      </c>
      <c r="G2330" s="3">
        <v>1774.72</v>
      </c>
    </row>
    <row r="2331" spans="1:8" x14ac:dyDescent="0.3">
      <c r="A2331" s="1">
        <v>45291</v>
      </c>
      <c r="B2331" t="s">
        <v>194</v>
      </c>
      <c r="C2331" s="2">
        <v>1.76</v>
      </c>
      <c r="D2331" s="2">
        <v>4.3099999999999996</v>
      </c>
      <c r="E2331" s="2">
        <v>0</v>
      </c>
      <c r="F2331" s="2">
        <v>0</v>
      </c>
      <c r="G2331" s="3">
        <v>6.07</v>
      </c>
    </row>
    <row r="2332" spans="1:8" x14ac:dyDescent="0.3">
      <c r="A2332" s="1">
        <v>45291</v>
      </c>
      <c r="B2332" t="s">
        <v>147</v>
      </c>
      <c r="C2332" s="2">
        <v>3.5</v>
      </c>
      <c r="D2332" s="2">
        <v>19.03</v>
      </c>
      <c r="E2332" s="2">
        <v>0.14000000000000001</v>
      </c>
      <c r="F2332" s="2">
        <v>0</v>
      </c>
      <c r="G2332" s="3">
        <v>22.78</v>
      </c>
    </row>
    <row r="2333" spans="1:8" x14ac:dyDescent="0.3">
      <c r="A2333" s="1">
        <v>45291</v>
      </c>
      <c r="B2333" t="s">
        <v>195</v>
      </c>
      <c r="C2333" s="2">
        <v>35.42</v>
      </c>
      <c r="D2333" s="2">
        <v>47.32</v>
      </c>
      <c r="E2333" s="2">
        <v>7.38</v>
      </c>
      <c r="F2333" s="2">
        <v>0</v>
      </c>
      <c r="G2333" s="3">
        <v>96.77</v>
      </c>
    </row>
    <row r="2334" spans="1:8" x14ac:dyDescent="0.3">
      <c r="A2334" s="1">
        <v>45291</v>
      </c>
      <c r="B2334" t="s">
        <v>262</v>
      </c>
      <c r="C2334" s="2">
        <v>4.5</v>
      </c>
      <c r="D2334" s="2">
        <v>0.04</v>
      </c>
      <c r="E2334" s="2">
        <v>0</v>
      </c>
      <c r="F2334" s="2">
        <v>0</v>
      </c>
      <c r="G2334" s="3">
        <v>4.54</v>
      </c>
    </row>
    <row r="2335" spans="1:8" x14ac:dyDescent="0.3">
      <c r="A2335" s="1">
        <v>45291</v>
      </c>
      <c r="B2335" t="s">
        <v>106</v>
      </c>
      <c r="C2335" s="2">
        <v>78.02</v>
      </c>
      <c r="D2335" s="2">
        <v>3.85</v>
      </c>
      <c r="E2335" s="2">
        <v>3.04</v>
      </c>
      <c r="F2335" s="2">
        <v>0</v>
      </c>
      <c r="G2335" s="3">
        <v>87.65</v>
      </c>
    </row>
    <row r="2336" spans="1:8" x14ac:dyDescent="0.3">
      <c r="A2336" s="1">
        <v>45291</v>
      </c>
      <c r="B2336" t="s">
        <v>196</v>
      </c>
      <c r="C2336" s="2">
        <v>8.8800000000000008</v>
      </c>
      <c r="D2336" s="2">
        <v>0.28999999999999998</v>
      </c>
      <c r="E2336" s="2">
        <v>0.04</v>
      </c>
      <c r="F2336" s="2">
        <v>0</v>
      </c>
      <c r="G2336" s="3">
        <v>9.24</v>
      </c>
    </row>
    <row r="2337" spans="1:8" x14ac:dyDescent="0.3">
      <c r="A2337" s="1">
        <v>45291</v>
      </c>
      <c r="B2337" t="s">
        <v>229</v>
      </c>
      <c r="C2337" s="2">
        <v>0.95</v>
      </c>
      <c r="D2337" s="2">
        <v>1.04</v>
      </c>
      <c r="E2337" s="2">
        <v>0.15</v>
      </c>
      <c r="F2337" s="2">
        <v>0</v>
      </c>
      <c r="G2337" s="3">
        <v>2.29</v>
      </c>
      <c r="H2337" s="4">
        <v>0.62</v>
      </c>
    </row>
    <row r="2338" spans="1:8" x14ac:dyDescent="0.3">
      <c r="A2338" s="1">
        <v>45291</v>
      </c>
      <c r="B2338" t="s">
        <v>197</v>
      </c>
      <c r="C2338" s="2">
        <v>2.0499999999999998</v>
      </c>
      <c r="D2338" s="2">
        <v>14.77</v>
      </c>
      <c r="E2338" s="2">
        <v>0.22</v>
      </c>
      <c r="F2338" s="2">
        <v>0</v>
      </c>
      <c r="G2338" s="3">
        <v>17.239999999999998</v>
      </c>
    </row>
    <row r="2339" spans="1:8" x14ac:dyDescent="0.3">
      <c r="A2339" s="1">
        <v>45291</v>
      </c>
      <c r="B2339" t="s">
        <v>107</v>
      </c>
      <c r="C2339" s="2">
        <v>158.52000000000001</v>
      </c>
      <c r="D2339" s="2">
        <v>30.5</v>
      </c>
      <c r="E2339" s="2">
        <v>6.02</v>
      </c>
      <c r="F2339" s="2">
        <v>0</v>
      </c>
      <c r="G2339" s="3">
        <v>200.46</v>
      </c>
    </row>
    <row r="2340" spans="1:8" x14ac:dyDescent="0.3">
      <c r="A2340" s="1">
        <v>45291</v>
      </c>
      <c r="B2340" t="s">
        <v>198</v>
      </c>
      <c r="C2340" s="2">
        <v>11.5</v>
      </c>
      <c r="D2340" s="2">
        <v>27.58</v>
      </c>
      <c r="E2340" s="2">
        <v>5.82</v>
      </c>
      <c r="F2340" s="2">
        <v>0</v>
      </c>
      <c r="G2340" s="3">
        <v>50.13</v>
      </c>
    </row>
    <row r="2341" spans="1:8" x14ac:dyDescent="0.3">
      <c r="A2341" s="1">
        <v>45291</v>
      </c>
      <c r="B2341" t="s">
        <v>242</v>
      </c>
      <c r="C2341" s="2">
        <v>4.7</v>
      </c>
      <c r="D2341" s="2">
        <v>0.89</v>
      </c>
      <c r="E2341" s="2">
        <v>0.05</v>
      </c>
      <c r="F2341" s="2">
        <v>0</v>
      </c>
      <c r="G2341" s="3">
        <v>5.68</v>
      </c>
    </row>
    <row r="2342" spans="1:8" x14ac:dyDescent="0.3">
      <c r="A2342" s="1">
        <v>45291</v>
      </c>
      <c r="B2342" t="s">
        <v>110</v>
      </c>
      <c r="C2342" s="2">
        <v>75.81</v>
      </c>
      <c r="D2342" s="2">
        <v>1.71</v>
      </c>
      <c r="E2342" s="2">
        <v>1.39</v>
      </c>
      <c r="F2342" s="2">
        <v>0</v>
      </c>
      <c r="G2342" s="3">
        <v>80.16</v>
      </c>
    </row>
    <row r="2343" spans="1:8" x14ac:dyDescent="0.3">
      <c r="A2343" s="1">
        <v>45291</v>
      </c>
      <c r="B2343" t="s">
        <v>199</v>
      </c>
      <c r="C2343" s="2">
        <v>14.74</v>
      </c>
      <c r="D2343" s="2">
        <v>0</v>
      </c>
      <c r="E2343" s="2">
        <v>0</v>
      </c>
      <c r="F2343" s="2">
        <v>0</v>
      </c>
      <c r="G2343" s="3">
        <v>14.74</v>
      </c>
    </row>
    <row r="2344" spans="1:8" x14ac:dyDescent="0.3">
      <c r="A2344" s="1">
        <v>45291</v>
      </c>
      <c r="B2344" t="s">
        <v>117</v>
      </c>
      <c r="C2344" s="2">
        <v>41.71</v>
      </c>
      <c r="D2344" s="2">
        <v>71.790000000000006</v>
      </c>
      <c r="E2344" s="2">
        <v>8.3800000000000008</v>
      </c>
      <c r="F2344" s="2">
        <v>0</v>
      </c>
      <c r="G2344" s="3">
        <v>129.41999999999999</v>
      </c>
    </row>
    <row r="2345" spans="1:8" x14ac:dyDescent="0.3">
      <c r="A2345" s="1">
        <v>45291</v>
      </c>
      <c r="B2345" t="s">
        <v>200</v>
      </c>
      <c r="C2345" s="2">
        <v>2.8</v>
      </c>
      <c r="D2345" s="2">
        <v>5.68</v>
      </c>
      <c r="E2345" s="2">
        <v>0.79</v>
      </c>
      <c r="F2345" s="2">
        <v>0</v>
      </c>
      <c r="G2345" s="3">
        <v>9.99</v>
      </c>
    </row>
    <row r="2346" spans="1:8" x14ac:dyDescent="0.3">
      <c r="A2346" s="1">
        <v>45291</v>
      </c>
      <c r="B2346" t="s">
        <v>201</v>
      </c>
      <c r="C2346" s="2">
        <v>12.57</v>
      </c>
      <c r="D2346" s="2">
        <v>1.67</v>
      </c>
      <c r="E2346" s="2">
        <v>0</v>
      </c>
      <c r="F2346" s="2">
        <v>0</v>
      </c>
      <c r="G2346" s="3">
        <v>14.24</v>
      </c>
    </row>
    <row r="2347" spans="1:8" x14ac:dyDescent="0.3">
      <c r="A2347" s="1">
        <v>45291</v>
      </c>
      <c r="B2347" t="s">
        <v>111</v>
      </c>
      <c r="C2347" s="2">
        <v>15.81</v>
      </c>
      <c r="D2347" s="2">
        <v>0</v>
      </c>
      <c r="E2347" s="2">
        <v>0</v>
      </c>
      <c r="F2347" s="2">
        <v>0</v>
      </c>
      <c r="G2347" s="3">
        <v>15.81</v>
      </c>
    </row>
    <row r="2348" spans="1:8" x14ac:dyDescent="0.3">
      <c r="A2348" s="1">
        <v>45291</v>
      </c>
      <c r="B2348" t="s">
        <v>236</v>
      </c>
      <c r="C2348" s="2">
        <v>0.23</v>
      </c>
      <c r="D2348" s="2">
        <v>2.41</v>
      </c>
      <c r="E2348" s="2">
        <v>0.19</v>
      </c>
      <c r="F2348" s="2">
        <v>0</v>
      </c>
      <c r="G2348" s="3">
        <v>3</v>
      </c>
    </row>
    <row r="2349" spans="1:8" x14ac:dyDescent="0.3">
      <c r="A2349" s="1">
        <v>45291</v>
      </c>
      <c r="B2349" t="s">
        <v>241</v>
      </c>
      <c r="C2349" s="2">
        <v>0.36</v>
      </c>
      <c r="D2349" s="2">
        <v>8.61</v>
      </c>
      <c r="E2349" s="2">
        <v>0.28999999999999998</v>
      </c>
      <c r="F2349" s="2">
        <v>0</v>
      </c>
      <c r="G2349" s="3">
        <v>9.52</v>
      </c>
    </row>
    <row r="2350" spans="1:8" x14ac:dyDescent="0.3">
      <c r="A2350" s="1">
        <v>45291</v>
      </c>
      <c r="B2350" t="s">
        <v>137</v>
      </c>
      <c r="C2350" s="2">
        <v>110.66</v>
      </c>
      <c r="D2350" s="2">
        <v>241.61</v>
      </c>
      <c r="E2350" s="2">
        <v>42.97</v>
      </c>
      <c r="F2350" s="2">
        <v>17.11</v>
      </c>
      <c r="G2350" s="3">
        <v>451.02</v>
      </c>
    </row>
    <row r="2351" spans="1:8" x14ac:dyDescent="0.3">
      <c r="A2351" s="1">
        <v>45657</v>
      </c>
      <c r="B2351" t="s">
        <v>70</v>
      </c>
      <c r="C2351" s="2">
        <v>7.3540000000000001</v>
      </c>
      <c r="D2351" s="2">
        <v>15.534000000000001</v>
      </c>
      <c r="E2351" s="2">
        <v>0.99</v>
      </c>
      <c r="F2351" s="2">
        <v>0</v>
      </c>
      <c r="G2351" s="3">
        <v>24.768999999999998</v>
      </c>
    </row>
    <row r="2352" spans="1:8" x14ac:dyDescent="0.3">
      <c r="A2352" s="1">
        <v>45657</v>
      </c>
      <c r="B2352" t="s">
        <v>162</v>
      </c>
      <c r="C2352" s="2">
        <v>2.6349999999999998</v>
      </c>
      <c r="D2352" s="2">
        <v>12.282</v>
      </c>
      <c r="E2352" s="2">
        <v>1.702</v>
      </c>
      <c r="F2352" s="2">
        <v>0</v>
      </c>
      <c r="G2352" s="3">
        <v>18.151</v>
      </c>
    </row>
    <row r="2353" spans="1:8" x14ac:dyDescent="0.3">
      <c r="A2353" s="1">
        <v>45657</v>
      </c>
      <c r="B2353" t="s">
        <v>252</v>
      </c>
      <c r="C2353" s="2">
        <v>1.552</v>
      </c>
      <c r="D2353" s="2">
        <v>4.1479999999999997</v>
      </c>
      <c r="E2353" s="2">
        <v>0.58699999999999997</v>
      </c>
      <c r="F2353" s="2">
        <v>0</v>
      </c>
      <c r="G2353" s="3">
        <v>6.8150000000000004</v>
      </c>
    </row>
    <row r="2354" spans="1:8" x14ac:dyDescent="0.3">
      <c r="A2354" s="1">
        <v>45657</v>
      </c>
      <c r="B2354" t="s">
        <v>163</v>
      </c>
      <c r="C2354" s="2">
        <v>62.786999999999999</v>
      </c>
      <c r="D2354" s="2">
        <v>17.495999999999999</v>
      </c>
      <c r="E2354" s="2">
        <v>0</v>
      </c>
      <c r="F2354" s="2">
        <v>0</v>
      </c>
      <c r="G2354" s="3">
        <v>80.283000000000001</v>
      </c>
    </row>
    <row r="2355" spans="1:8" x14ac:dyDescent="0.3">
      <c r="A2355" s="1">
        <v>45657</v>
      </c>
      <c r="B2355" t="s">
        <v>164</v>
      </c>
      <c r="C2355" s="2">
        <v>0.28000000000000003</v>
      </c>
      <c r="D2355" s="2">
        <v>1.4830000000000001</v>
      </c>
      <c r="E2355" s="2">
        <v>0</v>
      </c>
      <c r="F2355" s="2">
        <v>0</v>
      </c>
      <c r="G2355" s="3">
        <v>1.7629999999999999</v>
      </c>
    </row>
    <row r="2356" spans="1:8" x14ac:dyDescent="0.3">
      <c r="A2356" s="1">
        <v>45657</v>
      </c>
      <c r="B2356" t="s">
        <v>112</v>
      </c>
      <c r="C2356" s="2">
        <v>104.91500000000001</v>
      </c>
      <c r="D2356" s="2">
        <v>3.2549999999999999</v>
      </c>
      <c r="E2356" s="2">
        <v>0</v>
      </c>
      <c r="F2356" s="2">
        <v>0</v>
      </c>
      <c r="G2356" s="3">
        <v>108.17</v>
      </c>
    </row>
    <row r="2357" spans="1:8" x14ac:dyDescent="0.3">
      <c r="A2357" s="1">
        <v>45657</v>
      </c>
      <c r="B2357" t="s">
        <v>237</v>
      </c>
      <c r="C2357" s="2">
        <v>2.4430000000000001</v>
      </c>
      <c r="D2357" s="2">
        <v>0.58899999999999997</v>
      </c>
      <c r="E2357" s="2">
        <v>0.32500000000000001</v>
      </c>
      <c r="F2357" s="2">
        <v>0</v>
      </c>
      <c r="G2357" s="3">
        <v>3.65</v>
      </c>
    </row>
    <row r="2358" spans="1:8" x14ac:dyDescent="0.3">
      <c r="A2358" s="1">
        <v>45657</v>
      </c>
      <c r="B2358" t="s">
        <v>253</v>
      </c>
      <c r="C2358" s="2">
        <v>1.5069999999999999</v>
      </c>
      <c r="D2358" s="2">
        <v>4.4569999999999999</v>
      </c>
      <c r="E2358" s="2">
        <v>0.72299999999999998</v>
      </c>
      <c r="F2358" s="2">
        <v>0</v>
      </c>
      <c r="G2358" s="3">
        <v>7.3380000000000001</v>
      </c>
    </row>
    <row r="2359" spans="1:8" x14ac:dyDescent="0.3">
      <c r="A2359" s="1">
        <v>45657</v>
      </c>
      <c r="B2359" t="s">
        <v>266</v>
      </c>
      <c r="C2359" s="2">
        <v>2.6150000000000002</v>
      </c>
      <c r="D2359" s="2">
        <v>0.84799999999999998</v>
      </c>
      <c r="E2359" s="2">
        <v>0.16400000000000001</v>
      </c>
      <c r="F2359" s="2">
        <v>0</v>
      </c>
      <c r="G2359" s="3">
        <v>3.7749999999999999</v>
      </c>
    </row>
    <row r="2360" spans="1:8" x14ac:dyDescent="0.3">
      <c r="A2360" s="1">
        <v>45657</v>
      </c>
      <c r="B2360" t="s">
        <v>165</v>
      </c>
      <c r="C2360" s="2">
        <v>1.601</v>
      </c>
      <c r="D2360" s="2">
        <v>0</v>
      </c>
      <c r="E2360" s="2">
        <v>6.6000000000000003E-2</v>
      </c>
      <c r="F2360" s="2">
        <v>0</v>
      </c>
      <c r="G2360" s="3">
        <v>1.726</v>
      </c>
      <c r="H2360" s="4">
        <v>0.18</v>
      </c>
    </row>
    <row r="2361" spans="1:8" x14ac:dyDescent="0.3">
      <c r="A2361" s="1">
        <v>45657</v>
      </c>
      <c r="B2361" t="s">
        <v>79</v>
      </c>
      <c r="C2361" s="2">
        <v>63.137</v>
      </c>
      <c r="D2361" s="2">
        <v>4.7880000000000003</v>
      </c>
      <c r="E2361" s="2">
        <v>1.5189999999999999</v>
      </c>
      <c r="F2361" s="2">
        <v>0</v>
      </c>
      <c r="G2361" s="3">
        <v>70.811000000000007</v>
      </c>
    </row>
    <row r="2362" spans="1:8" x14ac:dyDescent="0.3">
      <c r="A2362" s="1">
        <v>45657</v>
      </c>
      <c r="B2362" t="s">
        <v>238</v>
      </c>
      <c r="C2362" s="2">
        <v>30.46</v>
      </c>
      <c r="D2362" s="2">
        <v>0</v>
      </c>
      <c r="E2362" s="2">
        <v>0</v>
      </c>
      <c r="F2362" s="2">
        <v>0</v>
      </c>
      <c r="G2362" s="3">
        <v>30.46</v>
      </c>
    </row>
    <row r="2363" spans="1:8" x14ac:dyDescent="0.3">
      <c r="A2363" s="1">
        <v>45657</v>
      </c>
      <c r="B2363" t="s">
        <v>166</v>
      </c>
      <c r="C2363" s="2">
        <v>0.49199999999999999</v>
      </c>
      <c r="D2363" s="2">
        <v>0</v>
      </c>
      <c r="E2363" s="2">
        <v>0</v>
      </c>
      <c r="F2363" s="2">
        <v>0</v>
      </c>
      <c r="G2363" s="3">
        <v>0.49199999999999999</v>
      </c>
    </row>
    <row r="2364" spans="1:8" x14ac:dyDescent="0.3">
      <c r="A2364" s="1">
        <v>45657</v>
      </c>
      <c r="B2364" t="s">
        <v>167</v>
      </c>
      <c r="C2364" s="2">
        <v>0.93899999999999995</v>
      </c>
      <c r="D2364" s="2">
        <v>0.53900000000000003</v>
      </c>
      <c r="E2364" s="2">
        <v>0.04</v>
      </c>
      <c r="F2364" s="2">
        <v>0</v>
      </c>
      <c r="G2364" s="3">
        <v>1.554</v>
      </c>
    </row>
    <row r="2365" spans="1:8" x14ac:dyDescent="0.3">
      <c r="A2365" s="1">
        <v>45657</v>
      </c>
      <c r="B2365" t="s">
        <v>168</v>
      </c>
      <c r="C2365" s="2">
        <v>5.9169999999999998</v>
      </c>
      <c r="D2365" s="2">
        <v>0.498</v>
      </c>
      <c r="E2365" s="2">
        <v>0</v>
      </c>
      <c r="F2365" s="2">
        <v>0</v>
      </c>
      <c r="G2365" s="3">
        <v>6.415</v>
      </c>
    </row>
    <row r="2366" spans="1:8" x14ac:dyDescent="0.3">
      <c r="A2366" s="1">
        <v>45657</v>
      </c>
      <c r="B2366" t="s">
        <v>71</v>
      </c>
      <c r="C2366" s="2">
        <v>2.879</v>
      </c>
      <c r="D2366" s="2">
        <v>7.2789999999999999</v>
      </c>
      <c r="E2366" s="2">
        <v>0.52400000000000002</v>
      </c>
      <c r="F2366" s="2">
        <v>0</v>
      </c>
      <c r="G2366" s="3">
        <v>11.154</v>
      </c>
    </row>
    <row r="2367" spans="1:8" x14ac:dyDescent="0.3">
      <c r="A2367" s="1">
        <v>45657</v>
      </c>
      <c r="B2367" t="s">
        <v>130</v>
      </c>
      <c r="C2367" s="2">
        <v>153.91</v>
      </c>
      <c r="D2367" s="2">
        <v>3.7610000000000001</v>
      </c>
      <c r="E2367" s="2">
        <v>3.331</v>
      </c>
      <c r="F2367" s="2">
        <v>0</v>
      </c>
      <c r="G2367" s="3">
        <v>164</v>
      </c>
    </row>
    <row r="2368" spans="1:8" x14ac:dyDescent="0.3">
      <c r="A2368" s="1">
        <v>45657</v>
      </c>
      <c r="B2368" t="s">
        <v>231</v>
      </c>
      <c r="C2368" s="2">
        <v>3.6429999999999998</v>
      </c>
      <c r="D2368" s="2">
        <v>4.9359999999999999</v>
      </c>
      <c r="E2368" s="2">
        <v>0.52200000000000002</v>
      </c>
      <c r="F2368" s="2">
        <v>0</v>
      </c>
      <c r="G2368" s="3">
        <v>9.5709999999999997</v>
      </c>
    </row>
    <row r="2369" spans="1:8" x14ac:dyDescent="0.3">
      <c r="A2369" s="1">
        <v>45657</v>
      </c>
      <c r="B2369" t="s">
        <v>224</v>
      </c>
      <c r="C2369" s="2">
        <v>0.92800000000000005</v>
      </c>
      <c r="D2369" s="2">
        <v>30.977</v>
      </c>
      <c r="E2369" s="2">
        <v>0</v>
      </c>
      <c r="F2369" s="2">
        <v>0.54</v>
      </c>
      <c r="G2369" s="3">
        <v>32.445</v>
      </c>
    </row>
    <row r="2370" spans="1:8" x14ac:dyDescent="0.3">
      <c r="A2370" s="1">
        <v>45657</v>
      </c>
      <c r="B2370" t="s">
        <v>72</v>
      </c>
      <c r="C2370" s="2">
        <v>4.8170000000000002</v>
      </c>
      <c r="D2370" s="2">
        <v>1.976</v>
      </c>
      <c r="E2370" s="2">
        <v>0.21</v>
      </c>
      <c r="F2370" s="2">
        <v>0</v>
      </c>
      <c r="G2370" s="3">
        <v>7.1920000000000002</v>
      </c>
    </row>
    <row r="2371" spans="1:8" x14ac:dyDescent="0.3">
      <c r="A2371" s="1">
        <v>45657</v>
      </c>
      <c r="B2371" t="s">
        <v>169</v>
      </c>
      <c r="C2371" s="2">
        <v>54.646000000000001</v>
      </c>
      <c r="D2371" s="2">
        <v>5.1639999999999997</v>
      </c>
      <c r="E2371" s="2">
        <v>1.613</v>
      </c>
      <c r="F2371" s="2">
        <v>0</v>
      </c>
      <c r="G2371" s="3">
        <v>62.875</v>
      </c>
    </row>
    <row r="2372" spans="1:8" x14ac:dyDescent="0.3">
      <c r="A2372" s="1">
        <v>45657</v>
      </c>
      <c r="B2372" t="s">
        <v>267</v>
      </c>
      <c r="C2372" s="2">
        <v>0.94</v>
      </c>
      <c r="D2372" s="2">
        <v>2.71</v>
      </c>
      <c r="E2372" s="2">
        <v>0.18</v>
      </c>
      <c r="F2372" s="2">
        <v>0</v>
      </c>
      <c r="G2372" s="3">
        <v>3.992</v>
      </c>
    </row>
    <row r="2373" spans="1:8" x14ac:dyDescent="0.3">
      <c r="A2373" s="1">
        <v>45657</v>
      </c>
      <c r="B2373" t="s">
        <v>1</v>
      </c>
      <c r="C2373" s="2">
        <v>527.92899999999997</v>
      </c>
      <c r="D2373" s="2">
        <v>151.84</v>
      </c>
      <c r="E2373" s="2">
        <v>15.499000000000001</v>
      </c>
      <c r="F2373" s="2">
        <v>0</v>
      </c>
      <c r="G2373" s="3">
        <v>709.21699999999998</v>
      </c>
    </row>
    <row r="2374" spans="1:8" x14ac:dyDescent="0.3">
      <c r="A2374" s="1">
        <v>45657</v>
      </c>
      <c r="B2374" t="s">
        <v>80</v>
      </c>
      <c r="C2374" s="2">
        <v>153.93299999999999</v>
      </c>
      <c r="D2374" s="2">
        <v>47.542999999999999</v>
      </c>
      <c r="E2374" s="2">
        <v>5.4470000000000001</v>
      </c>
      <c r="F2374" s="2">
        <v>0</v>
      </c>
      <c r="G2374" s="3">
        <v>211.82499999999999</v>
      </c>
    </row>
    <row r="2375" spans="1:8" x14ac:dyDescent="0.3">
      <c r="A2375" s="1">
        <v>45657</v>
      </c>
      <c r="B2375" t="s">
        <v>81</v>
      </c>
      <c r="C2375" s="2">
        <v>12.513999999999999</v>
      </c>
      <c r="D2375" s="2">
        <v>5.7510000000000003</v>
      </c>
      <c r="E2375" s="2">
        <v>0.66800000000000004</v>
      </c>
      <c r="F2375" s="2">
        <v>0</v>
      </c>
      <c r="G2375" s="3">
        <v>19.533999999999999</v>
      </c>
    </row>
    <row r="2376" spans="1:8" x14ac:dyDescent="0.3">
      <c r="A2376" s="1">
        <v>45657</v>
      </c>
      <c r="B2376" t="s">
        <v>170</v>
      </c>
      <c r="C2376" s="2">
        <v>0.36599999999999999</v>
      </c>
      <c r="D2376" s="2">
        <v>0</v>
      </c>
      <c r="E2376" s="2">
        <v>0</v>
      </c>
      <c r="F2376" s="2">
        <v>0</v>
      </c>
      <c r="G2376" s="3">
        <v>0.36599999999999999</v>
      </c>
      <c r="H2376" s="4">
        <v>0.2</v>
      </c>
    </row>
    <row r="2377" spans="1:8" x14ac:dyDescent="0.3">
      <c r="A2377" s="1">
        <v>45657</v>
      </c>
      <c r="B2377" t="s">
        <v>239</v>
      </c>
      <c r="C2377" s="2">
        <v>6.1790000000000003</v>
      </c>
      <c r="D2377" s="2">
        <v>2.5110000000000001</v>
      </c>
      <c r="E2377" s="2">
        <v>0.42199999999999999</v>
      </c>
      <c r="F2377" s="2">
        <v>0</v>
      </c>
      <c r="G2377" s="3">
        <v>9.4920000000000009</v>
      </c>
    </row>
    <row r="2378" spans="1:8" x14ac:dyDescent="0.3">
      <c r="A2378" s="1">
        <v>45657</v>
      </c>
      <c r="B2378" t="s">
        <v>254</v>
      </c>
      <c r="C2378" s="2">
        <v>10.066000000000001</v>
      </c>
      <c r="D2378" s="2">
        <v>13.987</v>
      </c>
      <c r="E2378" s="2">
        <v>0.67500000000000004</v>
      </c>
      <c r="F2378" s="2">
        <v>0</v>
      </c>
      <c r="G2378" s="3">
        <v>25.335999999999999</v>
      </c>
    </row>
    <row r="2379" spans="1:8" x14ac:dyDescent="0.3">
      <c r="A2379" s="1">
        <v>45657</v>
      </c>
      <c r="B2379" t="s">
        <v>171</v>
      </c>
      <c r="C2379" s="2">
        <v>8.4000000000000005E-2</v>
      </c>
      <c r="D2379" s="2">
        <v>0</v>
      </c>
      <c r="E2379" s="2">
        <v>1E-3</v>
      </c>
      <c r="F2379" s="2">
        <v>0</v>
      </c>
      <c r="G2379" s="3">
        <v>8.5999999999999993E-2</v>
      </c>
      <c r="H2379" s="4">
        <v>7.0000000000000007E-2</v>
      </c>
    </row>
    <row r="2380" spans="1:8" x14ac:dyDescent="0.3">
      <c r="A2380" s="1">
        <v>45657</v>
      </c>
      <c r="B2380" t="s">
        <v>141</v>
      </c>
      <c r="C2380" s="2">
        <v>45.399000000000001</v>
      </c>
      <c r="D2380" s="2">
        <v>16.706</v>
      </c>
      <c r="E2380" s="2">
        <v>1.504</v>
      </c>
      <c r="F2380" s="2">
        <v>0</v>
      </c>
      <c r="G2380" s="3">
        <v>64.962999999999994</v>
      </c>
    </row>
    <row r="2381" spans="1:8" x14ac:dyDescent="0.3">
      <c r="A2381" s="1">
        <v>45657</v>
      </c>
      <c r="B2381" t="s">
        <v>234</v>
      </c>
      <c r="C2381" s="2">
        <v>0.65100000000000002</v>
      </c>
      <c r="D2381" s="2">
        <v>0</v>
      </c>
      <c r="E2381" s="2">
        <v>0</v>
      </c>
      <c r="F2381" s="2">
        <v>0</v>
      </c>
      <c r="G2381" s="3">
        <v>0.65100000000000002</v>
      </c>
    </row>
    <row r="2382" spans="1:8" x14ac:dyDescent="0.3">
      <c r="A2382" s="1">
        <v>45657</v>
      </c>
      <c r="B2382" t="s">
        <v>82</v>
      </c>
      <c r="C2382" s="2">
        <v>0</v>
      </c>
      <c r="D2382" s="2">
        <v>116.2</v>
      </c>
      <c r="E2382" s="2">
        <v>0</v>
      </c>
      <c r="F2382" s="2">
        <v>0.46</v>
      </c>
      <c r="G2382" s="3">
        <v>116.66</v>
      </c>
      <c r="H2382" s="4">
        <v>0.60819999999999996</v>
      </c>
    </row>
    <row r="2383" spans="1:8" x14ac:dyDescent="0.3">
      <c r="A2383" s="1">
        <v>45657</v>
      </c>
      <c r="B2383" t="s">
        <v>83</v>
      </c>
      <c r="C2383" s="2">
        <v>5.5540000000000003</v>
      </c>
      <c r="D2383" s="2">
        <v>1.6060000000000001</v>
      </c>
      <c r="E2383" s="2">
        <v>0</v>
      </c>
      <c r="F2383" s="2">
        <v>0.105</v>
      </c>
      <c r="G2383" s="3">
        <v>7.2649999999999997</v>
      </c>
    </row>
    <row r="2384" spans="1:8" x14ac:dyDescent="0.3">
      <c r="A2384" s="1">
        <v>45657</v>
      </c>
      <c r="B2384" t="s">
        <v>255</v>
      </c>
      <c r="C2384" s="2">
        <v>1.179</v>
      </c>
      <c r="D2384" s="2">
        <v>8.4079999999999995</v>
      </c>
      <c r="E2384" s="2">
        <v>0.82799999999999996</v>
      </c>
      <c r="F2384" s="2">
        <v>0</v>
      </c>
      <c r="G2384" s="3">
        <v>11.16</v>
      </c>
    </row>
    <row r="2385" spans="1:7" x14ac:dyDescent="0.3">
      <c r="A2385" s="1">
        <v>45657</v>
      </c>
      <c r="B2385" t="s">
        <v>172</v>
      </c>
      <c r="C2385" s="2">
        <v>0.23499999999999999</v>
      </c>
      <c r="D2385" s="2">
        <v>0.46</v>
      </c>
      <c r="E2385" s="2">
        <v>2.5999999999999999E-2</v>
      </c>
      <c r="F2385" s="2">
        <v>1.7999999999999999E-2</v>
      </c>
      <c r="G2385" s="3">
        <v>0.76200000000000001</v>
      </c>
    </row>
    <row r="2386" spans="1:7" x14ac:dyDescent="0.3">
      <c r="A2386" s="1">
        <v>45657</v>
      </c>
      <c r="B2386" t="s">
        <v>173</v>
      </c>
      <c r="C2386" s="2">
        <v>3.2440000000000002</v>
      </c>
      <c r="D2386" s="2">
        <v>1.2290000000000001</v>
      </c>
      <c r="E2386" s="2">
        <v>0.24199999999999999</v>
      </c>
      <c r="F2386" s="2">
        <v>0</v>
      </c>
      <c r="G2386" s="3">
        <v>4.9329999999999998</v>
      </c>
    </row>
    <row r="2387" spans="1:7" x14ac:dyDescent="0.3">
      <c r="A2387" s="1">
        <v>45657</v>
      </c>
      <c r="B2387" t="s">
        <v>174</v>
      </c>
      <c r="C2387" s="2">
        <v>10.035</v>
      </c>
      <c r="D2387" s="2">
        <v>17.960999999999999</v>
      </c>
      <c r="E2387" s="2">
        <v>1.1719999999999999</v>
      </c>
      <c r="F2387" s="2">
        <v>0</v>
      </c>
      <c r="G2387" s="3">
        <v>30.222999999999999</v>
      </c>
    </row>
    <row r="2388" spans="1:7" x14ac:dyDescent="0.3">
      <c r="A2388" s="1">
        <v>45657</v>
      </c>
      <c r="B2388" t="s">
        <v>175</v>
      </c>
      <c r="C2388" s="2">
        <v>15.66</v>
      </c>
      <c r="D2388" s="2">
        <v>44.09</v>
      </c>
      <c r="E2388" s="2">
        <v>10.765000000000001</v>
      </c>
      <c r="F2388" s="2">
        <v>0</v>
      </c>
      <c r="G2388" s="3">
        <v>80.203999999999994</v>
      </c>
    </row>
    <row r="2389" spans="1:7" x14ac:dyDescent="0.3">
      <c r="A2389" s="1">
        <v>45657</v>
      </c>
      <c r="B2389" t="s">
        <v>131</v>
      </c>
      <c r="C2389" s="2">
        <v>8.8819999999999997</v>
      </c>
      <c r="D2389" s="2">
        <v>0</v>
      </c>
      <c r="E2389" s="2">
        <v>0</v>
      </c>
      <c r="F2389" s="2">
        <v>0</v>
      </c>
      <c r="G2389" s="3">
        <v>8.8819999999999997</v>
      </c>
    </row>
    <row r="2390" spans="1:7" x14ac:dyDescent="0.3">
      <c r="A2390" s="1">
        <v>45657</v>
      </c>
      <c r="B2390" t="s">
        <v>176</v>
      </c>
      <c r="C2390" s="2">
        <v>31.263999999999999</v>
      </c>
      <c r="D2390" s="2">
        <v>0</v>
      </c>
      <c r="E2390" s="2">
        <v>0</v>
      </c>
      <c r="F2390" s="2">
        <v>0</v>
      </c>
      <c r="G2390" s="3">
        <v>31.263999999999999</v>
      </c>
    </row>
    <row r="2391" spans="1:7" x14ac:dyDescent="0.3">
      <c r="A2391" s="1">
        <v>45657</v>
      </c>
      <c r="B2391" t="s">
        <v>142</v>
      </c>
      <c r="C2391" s="2">
        <v>151.9</v>
      </c>
      <c r="D2391" s="2">
        <v>0</v>
      </c>
      <c r="E2391" s="2">
        <v>0</v>
      </c>
      <c r="F2391" s="2">
        <v>0</v>
      </c>
      <c r="G2391" s="3">
        <v>151.9</v>
      </c>
    </row>
    <row r="2392" spans="1:7" x14ac:dyDescent="0.3">
      <c r="A2392" s="1">
        <v>45657</v>
      </c>
      <c r="B2392" t="s">
        <v>177</v>
      </c>
      <c r="C2392" s="2">
        <v>25.58</v>
      </c>
      <c r="D2392" s="2">
        <v>20.219000000000001</v>
      </c>
      <c r="E2392" s="2">
        <v>2.0529999999999999</v>
      </c>
      <c r="F2392" s="2">
        <v>0</v>
      </c>
      <c r="G2392" s="3">
        <v>49.7</v>
      </c>
    </row>
    <row r="2393" spans="1:7" x14ac:dyDescent="0.3">
      <c r="A2393" s="1">
        <v>45657</v>
      </c>
      <c r="B2393" t="s">
        <v>84</v>
      </c>
      <c r="C2393" s="2">
        <v>391.43700000000001</v>
      </c>
      <c r="D2393" s="2">
        <v>23.077000000000002</v>
      </c>
      <c r="E2393" s="2">
        <v>2.83</v>
      </c>
      <c r="F2393" s="2">
        <v>0</v>
      </c>
      <c r="G2393" s="3">
        <v>419.89100000000002</v>
      </c>
    </row>
    <row r="2394" spans="1:7" x14ac:dyDescent="0.3">
      <c r="A2394" s="1">
        <v>45657</v>
      </c>
      <c r="B2394" t="s">
        <v>113</v>
      </c>
      <c r="C2394" s="2">
        <v>64.408000000000001</v>
      </c>
      <c r="D2394" s="2">
        <v>108.10899999999999</v>
      </c>
      <c r="E2394" s="2">
        <v>13.156000000000001</v>
      </c>
      <c r="F2394" s="2">
        <v>0</v>
      </c>
      <c r="G2394" s="3">
        <v>197.51300000000001</v>
      </c>
    </row>
    <row r="2395" spans="1:7" x14ac:dyDescent="0.3">
      <c r="A2395" s="1">
        <v>45657</v>
      </c>
      <c r="B2395" t="s">
        <v>87</v>
      </c>
      <c r="C2395" s="2">
        <v>0.36199999999999999</v>
      </c>
      <c r="D2395" s="2">
        <v>16.431000000000001</v>
      </c>
      <c r="E2395" s="2">
        <v>2.1869999999999998</v>
      </c>
      <c r="F2395" s="2">
        <v>4.4740000000000002</v>
      </c>
      <c r="G2395" s="3">
        <v>25.422000000000001</v>
      </c>
    </row>
    <row r="2396" spans="1:7" x14ac:dyDescent="0.3">
      <c r="A2396" s="1">
        <v>45657</v>
      </c>
      <c r="B2396" t="s">
        <v>88</v>
      </c>
      <c r="C2396" s="2">
        <v>36.270000000000003</v>
      </c>
      <c r="D2396" s="2">
        <v>6.2</v>
      </c>
      <c r="E2396" s="2">
        <v>1.9079999999999999</v>
      </c>
      <c r="F2396" s="2">
        <v>0</v>
      </c>
      <c r="G2396" s="3">
        <v>46.094999999999999</v>
      </c>
    </row>
    <row r="2397" spans="1:7" x14ac:dyDescent="0.3">
      <c r="A2397" s="1">
        <v>45657</v>
      </c>
      <c r="B2397" t="s">
        <v>256</v>
      </c>
      <c r="C2397" s="2">
        <v>2.5670000000000002</v>
      </c>
      <c r="D2397" s="2">
        <v>9.1839999999999993</v>
      </c>
      <c r="E2397" s="2">
        <v>1.96</v>
      </c>
      <c r="F2397" s="2">
        <v>0</v>
      </c>
      <c r="G2397" s="3">
        <v>15.475</v>
      </c>
    </row>
    <row r="2398" spans="1:7" x14ac:dyDescent="0.3">
      <c r="A2398" s="1">
        <v>45657</v>
      </c>
      <c r="B2398" t="s">
        <v>250</v>
      </c>
      <c r="C2398" s="2">
        <v>0.93500000000000005</v>
      </c>
      <c r="D2398" s="2">
        <v>0.308</v>
      </c>
      <c r="E2398" s="2">
        <v>5.8000000000000003E-2</v>
      </c>
      <c r="F2398" s="2">
        <v>0</v>
      </c>
      <c r="G2398" s="3">
        <v>1.353</v>
      </c>
    </row>
    <row r="2399" spans="1:7" x14ac:dyDescent="0.3">
      <c r="A2399" s="1">
        <v>45657</v>
      </c>
      <c r="B2399" t="s">
        <v>132</v>
      </c>
      <c r="C2399" s="2">
        <v>203.80099999999999</v>
      </c>
      <c r="D2399" s="2">
        <v>52.808</v>
      </c>
      <c r="E2399" s="2">
        <v>3.1120000000000001</v>
      </c>
      <c r="F2399" s="2">
        <v>0</v>
      </c>
      <c r="G2399" s="3">
        <v>262.52199999999999</v>
      </c>
    </row>
    <row r="2400" spans="1:7" x14ac:dyDescent="0.3">
      <c r="A2400" s="1">
        <v>45657</v>
      </c>
      <c r="B2400" t="s">
        <v>90</v>
      </c>
      <c r="C2400" s="2">
        <v>6.6639999999999997</v>
      </c>
      <c r="D2400" s="2">
        <v>46.198999999999998</v>
      </c>
      <c r="E2400" s="2">
        <v>0</v>
      </c>
      <c r="F2400" s="2">
        <v>0</v>
      </c>
      <c r="G2400" s="3">
        <v>52.863</v>
      </c>
    </row>
    <row r="2401" spans="1:8" x14ac:dyDescent="0.3">
      <c r="A2401" s="1">
        <v>45657</v>
      </c>
      <c r="B2401" t="s">
        <v>91</v>
      </c>
      <c r="C2401" s="2">
        <v>15.525</v>
      </c>
      <c r="D2401" s="2">
        <v>2.5409999999999999</v>
      </c>
      <c r="E2401" s="2">
        <v>0.66800000000000004</v>
      </c>
      <c r="F2401" s="2">
        <v>0</v>
      </c>
      <c r="G2401" s="3">
        <v>19.335000000000001</v>
      </c>
    </row>
    <row r="2402" spans="1:8" x14ac:dyDescent="0.3">
      <c r="A2402" s="1">
        <v>45657</v>
      </c>
      <c r="B2402" t="s">
        <v>257</v>
      </c>
      <c r="C2402" s="2">
        <v>29.067</v>
      </c>
      <c r="D2402" s="2">
        <v>6.6369999999999996</v>
      </c>
      <c r="E2402" s="2">
        <v>1.276</v>
      </c>
      <c r="F2402" s="2">
        <v>0</v>
      </c>
      <c r="G2402" s="3">
        <v>38.128</v>
      </c>
    </row>
    <row r="2403" spans="1:8" x14ac:dyDescent="0.3">
      <c r="A2403" s="1">
        <v>45657</v>
      </c>
      <c r="B2403" t="s">
        <v>138</v>
      </c>
      <c r="C2403" s="2">
        <v>5.21</v>
      </c>
      <c r="D2403" s="2">
        <v>17.239999999999998</v>
      </c>
      <c r="E2403" s="2">
        <v>0.113</v>
      </c>
      <c r="F2403" s="2">
        <v>0</v>
      </c>
      <c r="G2403" s="3">
        <v>22.664999999999999</v>
      </c>
    </row>
    <row r="2404" spans="1:8" x14ac:dyDescent="0.3">
      <c r="A2404" s="1">
        <v>45657</v>
      </c>
      <c r="B2404" t="s">
        <v>178</v>
      </c>
      <c r="C2404" s="2">
        <v>3.1589999999999998</v>
      </c>
      <c r="D2404" s="2">
        <v>0.82799999999999996</v>
      </c>
      <c r="E2404" s="2">
        <v>0.34200000000000003</v>
      </c>
      <c r="F2404" s="2">
        <v>0</v>
      </c>
      <c r="G2404" s="3">
        <v>4.6369999999999996</v>
      </c>
    </row>
    <row r="2405" spans="1:8" x14ac:dyDescent="0.3">
      <c r="A2405" s="1">
        <v>45657</v>
      </c>
      <c r="B2405" t="s">
        <v>258</v>
      </c>
      <c r="C2405" s="2">
        <v>0.17899999999999999</v>
      </c>
      <c r="D2405" s="2">
        <v>2.9609999999999999</v>
      </c>
      <c r="E2405" s="2">
        <v>0.105</v>
      </c>
      <c r="F2405" s="2">
        <v>0</v>
      </c>
      <c r="G2405" s="3">
        <v>3.34</v>
      </c>
    </row>
    <row r="2406" spans="1:8" x14ac:dyDescent="0.3">
      <c r="A2406" s="1">
        <v>45657</v>
      </c>
      <c r="B2406" t="s">
        <v>259</v>
      </c>
      <c r="C2406" s="2">
        <v>0</v>
      </c>
      <c r="D2406" s="2">
        <v>21.5</v>
      </c>
      <c r="E2406" s="2">
        <v>0</v>
      </c>
      <c r="F2406" s="2">
        <v>0.433</v>
      </c>
      <c r="G2406" s="3">
        <v>21.933</v>
      </c>
    </row>
    <row r="2407" spans="1:8" x14ac:dyDescent="0.3">
      <c r="A2407" s="1">
        <v>45657</v>
      </c>
      <c r="B2407" t="s">
        <v>179</v>
      </c>
      <c r="C2407" s="2">
        <v>5.0000000000000001E-3</v>
      </c>
      <c r="D2407" s="2">
        <v>9.2999999999999999E-2</v>
      </c>
      <c r="E2407" s="2">
        <v>5.0000000000000001E-3</v>
      </c>
      <c r="F2407" s="2">
        <v>0</v>
      </c>
      <c r="G2407" s="3">
        <v>0.108</v>
      </c>
      <c r="H2407" s="4">
        <v>5.5100000000000003E-2</v>
      </c>
    </row>
    <row r="2408" spans="1:8" x14ac:dyDescent="0.3">
      <c r="A2408" s="1">
        <v>45657</v>
      </c>
      <c r="B2408" t="s">
        <v>180</v>
      </c>
      <c r="C2408" s="2">
        <v>22.395</v>
      </c>
      <c r="D2408" s="2">
        <v>4.4260000000000002</v>
      </c>
      <c r="E2408" s="2">
        <v>0.81299999999999994</v>
      </c>
      <c r="F2408" s="2">
        <v>0</v>
      </c>
      <c r="G2408" s="3">
        <v>28.366</v>
      </c>
    </row>
    <row r="2409" spans="1:8" x14ac:dyDescent="0.3">
      <c r="A2409" s="1">
        <v>45657</v>
      </c>
      <c r="B2409" t="s">
        <v>222</v>
      </c>
      <c r="C2409" s="2">
        <v>0.42899999999999999</v>
      </c>
      <c r="D2409" s="2">
        <v>6.0000000000000001E-3</v>
      </c>
      <c r="E2409" s="2">
        <v>0</v>
      </c>
      <c r="F2409" s="2">
        <v>0</v>
      </c>
      <c r="G2409" s="3">
        <v>0.435</v>
      </c>
    </row>
    <row r="2410" spans="1:8" x14ac:dyDescent="0.3">
      <c r="A2410" s="1">
        <v>45657</v>
      </c>
      <c r="B2410" t="s">
        <v>251</v>
      </c>
      <c r="C2410" s="2">
        <v>88.97</v>
      </c>
      <c r="D2410" s="2">
        <v>0</v>
      </c>
      <c r="E2410" s="2">
        <v>0</v>
      </c>
      <c r="F2410" s="2">
        <v>0</v>
      </c>
      <c r="G2410" s="3">
        <v>88.97</v>
      </c>
    </row>
    <row r="2411" spans="1:8" x14ac:dyDescent="0.3">
      <c r="A2411" s="1">
        <v>45657</v>
      </c>
      <c r="B2411" t="s">
        <v>225</v>
      </c>
      <c r="C2411" s="2">
        <v>392.08300000000003</v>
      </c>
      <c r="D2411" s="2">
        <v>10.757</v>
      </c>
      <c r="E2411" s="2">
        <v>3.9870000000000001</v>
      </c>
      <c r="F2411" s="2">
        <v>0</v>
      </c>
      <c r="G2411" s="3">
        <v>410.41500000000002</v>
      </c>
    </row>
    <row r="2412" spans="1:8" x14ac:dyDescent="0.3">
      <c r="A2412" s="1">
        <v>45657</v>
      </c>
      <c r="B2412" t="s">
        <v>133</v>
      </c>
      <c r="C2412" s="2">
        <v>23.14</v>
      </c>
      <c r="D2412" s="2">
        <v>0.88</v>
      </c>
      <c r="E2412" s="2">
        <v>0</v>
      </c>
      <c r="F2412" s="2">
        <v>0</v>
      </c>
      <c r="G2412" s="3">
        <v>24.02</v>
      </c>
    </row>
    <row r="2413" spans="1:8" x14ac:dyDescent="0.3">
      <c r="A2413" s="1">
        <v>45657</v>
      </c>
      <c r="B2413" t="s">
        <v>181</v>
      </c>
      <c r="C2413" s="2">
        <v>9.6</v>
      </c>
      <c r="D2413" s="2">
        <v>0.41</v>
      </c>
      <c r="E2413" s="2">
        <v>0.64</v>
      </c>
      <c r="F2413" s="2">
        <v>0</v>
      </c>
      <c r="G2413" s="3">
        <v>11.226000000000001</v>
      </c>
    </row>
    <row r="2414" spans="1:8" x14ac:dyDescent="0.3">
      <c r="A2414" s="1">
        <v>45657</v>
      </c>
      <c r="B2414" t="s">
        <v>143</v>
      </c>
      <c r="C2414" s="2">
        <v>27.937999999999999</v>
      </c>
      <c r="D2414" s="2">
        <v>35.68</v>
      </c>
      <c r="E2414" s="2">
        <v>7.5590000000000002</v>
      </c>
      <c r="F2414" s="2">
        <v>2.1</v>
      </c>
      <c r="G2414" s="3">
        <v>80.08</v>
      </c>
    </row>
    <row r="2415" spans="1:8" x14ac:dyDescent="0.3">
      <c r="A2415" s="1">
        <v>45657</v>
      </c>
      <c r="B2415" t="s">
        <v>144</v>
      </c>
      <c r="C2415" s="2">
        <v>31.911999999999999</v>
      </c>
      <c r="D2415" s="2">
        <v>101.205</v>
      </c>
      <c r="E2415" s="2">
        <v>10.228</v>
      </c>
      <c r="F2415" s="2">
        <v>0</v>
      </c>
      <c r="G2415" s="3">
        <v>152.55000000000001</v>
      </c>
    </row>
    <row r="2416" spans="1:8" x14ac:dyDescent="0.3">
      <c r="A2416" s="1">
        <v>45657</v>
      </c>
      <c r="B2416" t="s">
        <v>92</v>
      </c>
      <c r="C2416" s="2">
        <v>1.3260000000000001</v>
      </c>
      <c r="D2416" s="2">
        <v>2.1859999999999999</v>
      </c>
      <c r="E2416" s="2">
        <v>0</v>
      </c>
      <c r="F2416" s="2">
        <v>0.02</v>
      </c>
      <c r="G2416" s="3">
        <v>3.532</v>
      </c>
    </row>
    <row r="2417" spans="1:8" x14ac:dyDescent="0.3">
      <c r="A2417" s="1">
        <v>45657</v>
      </c>
      <c r="B2417" t="s">
        <v>182</v>
      </c>
      <c r="C2417" s="2">
        <v>15.156000000000001</v>
      </c>
      <c r="D2417" s="2">
        <v>1.6120000000000001</v>
      </c>
      <c r="E2417" s="2">
        <v>0.73799999999999999</v>
      </c>
      <c r="F2417" s="2">
        <v>0</v>
      </c>
      <c r="G2417" s="3">
        <v>18.170000000000002</v>
      </c>
    </row>
    <row r="2418" spans="1:8" x14ac:dyDescent="0.3">
      <c r="A2418" s="1">
        <v>45657</v>
      </c>
      <c r="B2418" t="s">
        <v>232</v>
      </c>
      <c r="C2418" s="2">
        <v>9.5079999999999991</v>
      </c>
      <c r="D2418" s="2">
        <v>18.716000000000001</v>
      </c>
      <c r="E2418" s="2">
        <v>1.3280000000000001</v>
      </c>
      <c r="F2418" s="2">
        <v>0</v>
      </c>
      <c r="G2418" s="3">
        <v>30.747</v>
      </c>
    </row>
    <row r="2419" spans="1:8" x14ac:dyDescent="0.3">
      <c r="A2419" s="1">
        <v>45657</v>
      </c>
      <c r="B2419" t="s">
        <v>183</v>
      </c>
      <c r="C2419" s="2">
        <v>0.68799999999999994</v>
      </c>
      <c r="D2419" s="2">
        <v>9.3670000000000009</v>
      </c>
      <c r="E2419" s="2">
        <v>0.73899999999999999</v>
      </c>
      <c r="F2419" s="2">
        <v>0</v>
      </c>
      <c r="G2419" s="3">
        <v>11.459</v>
      </c>
    </row>
    <row r="2420" spans="1:8" x14ac:dyDescent="0.3">
      <c r="A2420" s="1">
        <v>45657</v>
      </c>
      <c r="B2420" t="s">
        <v>145</v>
      </c>
      <c r="C2420" s="2">
        <v>5.9749999999999996</v>
      </c>
      <c r="D2420" s="2">
        <v>32.225000000000001</v>
      </c>
      <c r="E2420" s="2">
        <v>8.298</v>
      </c>
      <c r="F2420" s="2">
        <v>2.2530000000000001</v>
      </c>
      <c r="G2420" s="3">
        <v>56.219000000000001</v>
      </c>
    </row>
    <row r="2421" spans="1:8" x14ac:dyDescent="0.3">
      <c r="A2421" s="1">
        <v>45657</v>
      </c>
      <c r="B2421" t="s">
        <v>73</v>
      </c>
      <c r="C2421" s="2">
        <v>0.37</v>
      </c>
      <c r="D2421" s="2">
        <v>0.08</v>
      </c>
      <c r="E2421" s="2">
        <v>0.01</v>
      </c>
      <c r="F2421" s="2">
        <v>0</v>
      </c>
      <c r="G2421" s="3">
        <v>0.46899999999999997</v>
      </c>
    </row>
    <row r="2422" spans="1:8" x14ac:dyDescent="0.3">
      <c r="A2422" s="1">
        <v>45657</v>
      </c>
      <c r="B2422" t="s">
        <v>184</v>
      </c>
      <c r="C2422" s="2">
        <v>9.34</v>
      </c>
      <c r="D2422" s="2">
        <v>3.5870000000000002</v>
      </c>
      <c r="E2422" s="2">
        <v>0.747</v>
      </c>
      <c r="F2422" s="2">
        <v>0</v>
      </c>
      <c r="G2422" s="3">
        <v>14.346</v>
      </c>
    </row>
    <row r="2423" spans="1:8" x14ac:dyDescent="0.3">
      <c r="A2423" s="1">
        <v>45657</v>
      </c>
      <c r="B2423" t="s">
        <v>260</v>
      </c>
      <c r="C2423" s="2">
        <v>19.446000000000002</v>
      </c>
      <c r="D2423" s="2">
        <v>21.268999999999998</v>
      </c>
      <c r="E2423" s="2">
        <v>4.0439999999999996</v>
      </c>
      <c r="F2423" s="2">
        <v>0</v>
      </c>
      <c r="G2423" s="3">
        <v>48.399000000000001</v>
      </c>
    </row>
    <row r="2424" spans="1:8" x14ac:dyDescent="0.3">
      <c r="A2424" s="1">
        <v>45657</v>
      </c>
      <c r="B2424" t="s">
        <v>93</v>
      </c>
      <c r="C2424" s="2">
        <v>13.861000000000001</v>
      </c>
      <c r="D2424" s="2">
        <v>0.34799999999999998</v>
      </c>
      <c r="E2424" s="2">
        <v>0.318</v>
      </c>
      <c r="F2424" s="2">
        <v>2E-3</v>
      </c>
      <c r="G2424" s="3">
        <v>14.815</v>
      </c>
      <c r="H2424" s="4">
        <v>0.222</v>
      </c>
    </row>
    <row r="2425" spans="1:8" x14ac:dyDescent="0.3">
      <c r="A2425" s="1">
        <v>45657</v>
      </c>
      <c r="B2425" t="s">
        <v>134</v>
      </c>
      <c r="C2425" s="2">
        <v>32.046999999999997</v>
      </c>
      <c r="D2425" s="2">
        <v>24.341000000000001</v>
      </c>
      <c r="E2425" s="2">
        <v>5.8529999999999998</v>
      </c>
      <c r="F2425" s="2">
        <v>0</v>
      </c>
      <c r="G2425" s="3">
        <v>67.509</v>
      </c>
    </row>
    <row r="2426" spans="1:8" x14ac:dyDescent="0.3">
      <c r="A2426" s="1">
        <v>45657</v>
      </c>
      <c r="B2426" t="s">
        <v>74</v>
      </c>
      <c r="C2426" s="2">
        <v>0</v>
      </c>
      <c r="D2426" s="2">
        <v>11.6</v>
      </c>
      <c r="E2426" s="2">
        <v>0</v>
      </c>
      <c r="F2426" s="2">
        <v>0.08</v>
      </c>
      <c r="G2426" s="3">
        <v>11.68</v>
      </c>
    </row>
    <row r="2427" spans="1:8" x14ac:dyDescent="0.3">
      <c r="A2427" s="1">
        <v>45657</v>
      </c>
      <c r="B2427" t="s">
        <v>135</v>
      </c>
      <c r="C2427" s="2">
        <v>93.614999999999995</v>
      </c>
      <c r="D2427" s="2">
        <v>12.244</v>
      </c>
      <c r="E2427" s="2">
        <v>1.331</v>
      </c>
      <c r="F2427" s="2">
        <v>0</v>
      </c>
      <c r="G2427" s="3">
        <v>108.38800000000001</v>
      </c>
    </row>
    <row r="2428" spans="1:8" x14ac:dyDescent="0.3">
      <c r="A2428" s="1">
        <v>45657</v>
      </c>
      <c r="B2428" t="s">
        <v>235</v>
      </c>
      <c r="C2428" s="2">
        <v>6.423</v>
      </c>
      <c r="D2428" s="2">
        <v>1.343</v>
      </c>
      <c r="E2428" s="2">
        <v>0.41499999999999998</v>
      </c>
      <c r="F2428" s="2">
        <v>0</v>
      </c>
      <c r="G2428" s="3">
        <v>8.5549999999999997</v>
      </c>
    </row>
    <row r="2429" spans="1:8" x14ac:dyDescent="0.3">
      <c r="A2429" s="1">
        <v>45657</v>
      </c>
      <c r="B2429" t="s">
        <v>226</v>
      </c>
      <c r="C2429" s="2">
        <v>4.6689999999999996</v>
      </c>
      <c r="D2429" s="2">
        <v>0.218</v>
      </c>
      <c r="E2429" s="2">
        <v>0.14000000000000001</v>
      </c>
      <c r="F2429" s="2">
        <v>0</v>
      </c>
      <c r="G2429" s="3">
        <v>5.1529999999999996</v>
      </c>
    </row>
    <row r="2430" spans="1:8" x14ac:dyDescent="0.3">
      <c r="A2430" s="1">
        <v>45657</v>
      </c>
      <c r="B2430" t="s">
        <v>75</v>
      </c>
      <c r="C2430" s="2">
        <v>0</v>
      </c>
      <c r="D2430" s="2">
        <v>27.26</v>
      </c>
      <c r="E2430" s="2">
        <v>0</v>
      </c>
      <c r="F2430" s="2">
        <v>0.22</v>
      </c>
      <c r="G2430" s="3">
        <v>27.48</v>
      </c>
    </row>
    <row r="2431" spans="1:8" x14ac:dyDescent="0.3">
      <c r="A2431" s="1">
        <v>45657</v>
      </c>
      <c r="B2431" t="s">
        <v>185</v>
      </c>
      <c r="C2431" s="2">
        <v>0</v>
      </c>
      <c r="D2431" s="2">
        <v>331.59699999999998</v>
      </c>
      <c r="E2431" s="2">
        <v>0</v>
      </c>
      <c r="F2431" s="2">
        <v>19.565999999999999</v>
      </c>
      <c r="G2431" s="3">
        <v>351.16300000000001</v>
      </c>
    </row>
    <row r="2432" spans="1:8" x14ac:dyDescent="0.3">
      <c r="A2432" s="1">
        <v>45657</v>
      </c>
      <c r="B2432" t="s">
        <v>94</v>
      </c>
      <c r="C2432" s="2">
        <v>404.42599999999999</v>
      </c>
      <c r="D2432" s="2">
        <v>135.887</v>
      </c>
      <c r="E2432" s="2">
        <v>17.341999999999999</v>
      </c>
      <c r="F2432" s="2">
        <v>0</v>
      </c>
      <c r="G2432" s="3">
        <v>573.26300000000003</v>
      </c>
    </row>
    <row r="2433" spans="1:8" x14ac:dyDescent="0.3">
      <c r="A2433" s="1">
        <v>45657</v>
      </c>
      <c r="B2433" t="s">
        <v>114</v>
      </c>
      <c r="C2433" s="2">
        <v>71.337999999999994</v>
      </c>
      <c r="D2433" s="2">
        <v>27.303999999999998</v>
      </c>
      <c r="E2433" s="2">
        <v>2.923</v>
      </c>
      <c r="F2433" s="2">
        <v>0</v>
      </c>
      <c r="G2433" s="3">
        <v>104.196</v>
      </c>
    </row>
    <row r="2434" spans="1:8" x14ac:dyDescent="0.3">
      <c r="A2434" s="1">
        <v>45657</v>
      </c>
      <c r="B2434" t="s">
        <v>115</v>
      </c>
      <c r="C2434" s="2">
        <v>24.347000000000001</v>
      </c>
      <c r="D2434" s="2">
        <v>0.36899999999999999</v>
      </c>
      <c r="E2434" s="2">
        <v>0.109</v>
      </c>
      <c r="F2434" s="2">
        <v>0</v>
      </c>
      <c r="G2434" s="3">
        <v>24.922999999999998</v>
      </c>
    </row>
    <row r="2435" spans="1:8" x14ac:dyDescent="0.3">
      <c r="A2435" s="1">
        <v>45657</v>
      </c>
      <c r="B2435" t="s">
        <v>186</v>
      </c>
      <c r="C2435" s="2">
        <v>0.67700000000000005</v>
      </c>
      <c r="D2435" s="2">
        <v>0.39900000000000002</v>
      </c>
      <c r="E2435" s="2">
        <v>1.7999999999999999E-2</v>
      </c>
      <c r="F2435" s="2">
        <v>0</v>
      </c>
      <c r="G2435" s="3">
        <v>1.1100000000000001</v>
      </c>
    </row>
    <row r="2436" spans="1:8" x14ac:dyDescent="0.3">
      <c r="A2436" s="1">
        <v>45657</v>
      </c>
      <c r="B2436" t="s">
        <v>187</v>
      </c>
      <c r="C2436" s="2">
        <v>0.77200000000000002</v>
      </c>
      <c r="D2436" s="2">
        <v>2.722</v>
      </c>
      <c r="E2436" s="2">
        <v>5.0999999999999997E-2</v>
      </c>
      <c r="F2436" s="2">
        <v>9.5000000000000001E-2</v>
      </c>
      <c r="G2436" s="3">
        <v>3.6859999999999999</v>
      </c>
    </row>
    <row r="2437" spans="1:8" x14ac:dyDescent="0.3">
      <c r="A2437" s="1">
        <v>45657</v>
      </c>
      <c r="B2437" t="s">
        <v>188</v>
      </c>
      <c r="C2437" s="2">
        <v>14.112</v>
      </c>
      <c r="D2437" s="2">
        <v>0.252</v>
      </c>
      <c r="E2437" s="2">
        <v>0</v>
      </c>
      <c r="F2437" s="2">
        <v>0</v>
      </c>
      <c r="G2437" s="3">
        <v>14.364000000000001</v>
      </c>
    </row>
    <row r="2438" spans="1:8" x14ac:dyDescent="0.3">
      <c r="A2438" s="1">
        <v>45657</v>
      </c>
      <c r="B2438" t="s">
        <v>149</v>
      </c>
      <c r="C2438" s="2">
        <v>1.456</v>
      </c>
      <c r="D2438" s="2">
        <v>7.851</v>
      </c>
      <c r="E2438" s="2">
        <v>2.9340000000000002</v>
      </c>
      <c r="F2438" s="2">
        <v>6.0570000000000004</v>
      </c>
      <c r="G2438" s="3">
        <v>20.939</v>
      </c>
    </row>
    <row r="2439" spans="1:8" x14ac:dyDescent="0.3">
      <c r="A2439" s="1">
        <v>45657</v>
      </c>
      <c r="B2439" t="s">
        <v>190</v>
      </c>
      <c r="C2439" s="2">
        <v>24.189</v>
      </c>
      <c r="D2439" s="2">
        <v>72.745000000000005</v>
      </c>
      <c r="E2439" s="2">
        <v>7.3630000000000004</v>
      </c>
      <c r="F2439" s="2">
        <v>0</v>
      </c>
      <c r="G2439" s="3">
        <v>110.92400000000001</v>
      </c>
    </row>
    <row r="2440" spans="1:8" x14ac:dyDescent="0.3">
      <c r="A2440" s="1">
        <v>45657</v>
      </c>
      <c r="B2440" t="s">
        <v>150</v>
      </c>
      <c r="C2440" s="2">
        <v>2.052</v>
      </c>
      <c r="D2440" s="2">
        <v>11.141</v>
      </c>
      <c r="E2440" s="2">
        <v>0</v>
      </c>
      <c r="F2440" s="2">
        <v>0</v>
      </c>
      <c r="G2440" s="3">
        <v>13.193</v>
      </c>
    </row>
    <row r="2441" spans="1:8" x14ac:dyDescent="0.3">
      <c r="A2441" s="1">
        <v>45657</v>
      </c>
      <c r="B2441" t="s">
        <v>227</v>
      </c>
      <c r="C2441" s="2">
        <v>2.27</v>
      </c>
      <c r="D2441" s="2">
        <v>0.161</v>
      </c>
      <c r="E2441" s="2">
        <v>0</v>
      </c>
      <c r="F2441" s="2">
        <v>0</v>
      </c>
      <c r="G2441" s="3">
        <v>2.431</v>
      </c>
    </row>
    <row r="2442" spans="1:8" x14ac:dyDescent="0.3">
      <c r="A2442" s="1">
        <v>45657</v>
      </c>
      <c r="B2442" t="s">
        <v>191</v>
      </c>
      <c r="C2442" s="2">
        <v>5.39</v>
      </c>
      <c r="D2442" s="2">
        <v>0.58699999999999997</v>
      </c>
      <c r="E2442" s="2">
        <v>7.0999999999999994E-2</v>
      </c>
      <c r="F2442" s="2">
        <v>0</v>
      </c>
      <c r="G2442" s="3">
        <v>6.1120000000000001</v>
      </c>
    </row>
    <row r="2443" spans="1:8" x14ac:dyDescent="0.3">
      <c r="A2443" s="1">
        <v>45657</v>
      </c>
      <c r="B2443" t="s">
        <v>96</v>
      </c>
      <c r="C2443" s="2">
        <v>7.1189999999999998</v>
      </c>
      <c r="D2443" s="2">
        <v>157.495</v>
      </c>
      <c r="E2443" s="2">
        <v>10.865</v>
      </c>
      <c r="F2443" s="2">
        <v>29.734999999999999</v>
      </c>
      <c r="G2443" s="3">
        <v>214.99299999999999</v>
      </c>
    </row>
    <row r="2444" spans="1:8" x14ac:dyDescent="0.3">
      <c r="A2444" s="1">
        <v>45657</v>
      </c>
      <c r="B2444" t="s">
        <v>97</v>
      </c>
      <c r="C2444" s="2">
        <v>0.42099999999999999</v>
      </c>
      <c r="D2444" s="2">
        <v>69.346999999999994</v>
      </c>
      <c r="E2444" s="2">
        <v>13.414</v>
      </c>
      <c r="F2444" s="2">
        <v>26.617999999999999</v>
      </c>
      <c r="G2444" s="3">
        <v>121.873</v>
      </c>
    </row>
    <row r="2445" spans="1:8" x14ac:dyDescent="0.3">
      <c r="A2445" s="1">
        <v>45657</v>
      </c>
      <c r="B2445" t="s">
        <v>98</v>
      </c>
      <c r="C2445" s="2">
        <v>321.71600000000001</v>
      </c>
      <c r="D2445" s="2">
        <v>6.65</v>
      </c>
      <c r="E2445" s="2">
        <v>4.76</v>
      </c>
      <c r="F2445" s="2">
        <v>0</v>
      </c>
      <c r="G2445" s="3">
        <v>337.41</v>
      </c>
    </row>
    <row r="2446" spans="1:8" x14ac:dyDescent="0.3">
      <c r="A2446" s="1">
        <v>45657</v>
      </c>
      <c r="B2446" t="s">
        <v>146</v>
      </c>
      <c r="C2446" s="2">
        <v>0</v>
      </c>
      <c r="D2446" s="2">
        <v>211.94900000000001</v>
      </c>
      <c r="E2446" s="2">
        <v>8.468</v>
      </c>
      <c r="F2446" s="2">
        <v>24.637</v>
      </c>
      <c r="G2446" s="3">
        <v>252.67500000000001</v>
      </c>
    </row>
    <row r="2447" spans="1:8" x14ac:dyDescent="0.3">
      <c r="A2447" s="1">
        <v>45657</v>
      </c>
      <c r="B2447" t="s">
        <v>233</v>
      </c>
      <c r="C2447" s="2">
        <v>13.347</v>
      </c>
      <c r="D2447" s="2">
        <v>2.141</v>
      </c>
      <c r="E2447" s="2">
        <v>0.85899999999999999</v>
      </c>
      <c r="F2447" s="2">
        <v>0</v>
      </c>
      <c r="G2447" s="3">
        <v>17.12</v>
      </c>
    </row>
    <row r="2448" spans="1:8" x14ac:dyDescent="0.3">
      <c r="A2448" s="1">
        <v>45657</v>
      </c>
      <c r="B2448" t="s">
        <v>99</v>
      </c>
      <c r="C2448" s="2">
        <v>582.44399999999996</v>
      </c>
      <c r="D2448" s="2">
        <v>88.29</v>
      </c>
      <c r="E2448" s="2">
        <v>24.681999999999999</v>
      </c>
      <c r="F2448" s="2">
        <v>0</v>
      </c>
      <c r="G2448" s="3">
        <v>717.63</v>
      </c>
      <c r="H2448" s="4">
        <v>0.85468690000000003</v>
      </c>
    </row>
    <row r="2449" spans="1:8" x14ac:dyDescent="0.3">
      <c r="A2449" s="1">
        <v>45657</v>
      </c>
      <c r="B2449" t="s">
        <v>100</v>
      </c>
      <c r="C2449" s="2">
        <v>44.127000000000002</v>
      </c>
      <c r="D2449" s="2">
        <v>2.3540000000000001</v>
      </c>
      <c r="E2449" s="2">
        <v>1.145</v>
      </c>
      <c r="F2449" s="2">
        <v>0</v>
      </c>
      <c r="G2449" s="3">
        <v>48.656999999999996</v>
      </c>
    </row>
    <row r="2450" spans="1:8" x14ac:dyDescent="0.3">
      <c r="A2450" s="1">
        <v>45657</v>
      </c>
      <c r="B2450" t="s">
        <v>101</v>
      </c>
      <c r="C2450" s="2">
        <v>40.267000000000003</v>
      </c>
      <c r="D2450" s="2">
        <v>5.52</v>
      </c>
      <c r="E2450" s="2">
        <v>2.431</v>
      </c>
      <c r="F2450" s="2">
        <v>0</v>
      </c>
      <c r="G2450" s="3">
        <v>50.405999999999999</v>
      </c>
    </row>
    <row r="2451" spans="1:8" x14ac:dyDescent="0.3">
      <c r="A2451" s="1">
        <v>45657</v>
      </c>
      <c r="B2451" t="s">
        <v>192</v>
      </c>
      <c r="C2451" s="2">
        <v>11.734</v>
      </c>
      <c r="D2451" s="2">
        <v>0</v>
      </c>
      <c r="E2451" s="2">
        <v>0</v>
      </c>
      <c r="F2451" s="2">
        <v>0</v>
      </c>
      <c r="G2451" s="3">
        <v>11.734</v>
      </c>
    </row>
    <row r="2452" spans="1:8" x14ac:dyDescent="0.3">
      <c r="A2452" s="1">
        <v>45657</v>
      </c>
      <c r="B2452" t="s">
        <v>136</v>
      </c>
      <c r="C2452" s="2">
        <v>11.516999999999999</v>
      </c>
      <c r="D2452" s="2">
        <v>0</v>
      </c>
      <c r="E2452" s="2">
        <v>0</v>
      </c>
      <c r="F2452" s="2">
        <v>0</v>
      </c>
      <c r="G2452" s="3">
        <v>11.516999999999999</v>
      </c>
    </row>
    <row r="2453" spans="1:8" x14ac:dyDescent="0.3">
      <c r="A2453" s="1">
        <v>45657</v>
      </c>
      <c r="B2453" t="s">
        <v>261</v>
      </c>
      <c r="C2453" s="2">
        <v>8.0079999999999991</v>
      </c>
      <c r="D2453" s="2">
        <v>1.25</v>
      </c>
      <c r="E2453" s="2">
        <v>0.38900000000000001</v>
      </c>
      <c r="F2453" s="2">
        <v>0</v>
      </c>
      <c r="G2453" s="3">
        <v>9.9969999999999999</v>
      </c>
    </row>
    <row r="2454" spans="1:8" x14ac:dyDescent="0.3">
      <c r="A2454" s="1">
        <v>45657</v>
      </c>
      <c r="B2454" t="s">
        <v>140</v>
      </c>
      <c r="C2454" s="2">
        <v>12.164999999999999</v>
      </c>
      <c r="D2454" s="2">
        <v>2.6059999999999999</v>
      </c>
      <c r="E2454" s="2">
        <v>0.26800000000000002</v>
      </c>
      <c r="F2454" s="2">
        <v>0</v>
      </c>
      <c r="G2454" s="3">
        <v>15.28</v>
      </c>
    </row>
    <row r="2455" spans="1:8" x14ac:dyDescent="0.3">
      <c r="A2455" s="1">
        <v>45657</v>
      </c>
      <c r="B2455" t="s">
        <v>193</v>
      </c>
      <c r="C2455" s="2">
        <v>1.044</v>
      </c>
      <c r="D2455" s="2">
        <v>0.108</v>
      </c>
      <c r="E2455" s="2">
        <v>2.3E-2</v>
      </c>
      <c r="F2455" s="2">
        <v>0</v>
      </c>
      <c r="G2455" s="3">
        <v>1.196</v>
      </c>
    </row>
    <row r="2456" spans="1:8" x14ac:dyDescent="0.3">
      <c r="A2456" s="1">
        <v>45657</v>
      </c>
      <c r="B2456" t="s">
        <v>240</v>
      </c>
      <c r="C2456" s="2">
        <v>6.6929999999999996</v>
      </c>
      <c r="D2456" s="2">
        <v>18.861000000000001</v>
      </c>
      <c r="E2456" s="2">
        <v>0.47799999999999998</v>
      </c>
      <c r="F2456" s="2">
        <v>0</v>
      </c>
      <c r="G2456" s="3">
        <v>26.462</v>
      </c>
      <c r="H2456" s="4">
        <v>0.99570000000000003</v>
      </c>
    </row>
    <row r="2457" spans="1:8" x14ac:dyDescent="0.3">
      <c r="A2457" s="1">
        <v>45657</v>
      </c>
      <c r="B2457" t="s">
        <v>76</v>
      </c>
      <c r="C2457" s="2">
        <v>3.8740000000000001</v>
      </c>
      <c r="D2457" s="2">
        <v>9.6929999999999996</v>
      </c>
      <c r="E2457" s="2">
        <v>0.56999999999999995</v>
      </c>
      <c r="F2457" s="2">
        <v>0</v>
      </c>
      <c r="G2457" s="3">
        <v>14.65</v>
      </c>
    </row>
    <row r="2458" spans="1:8" x14ac:dyDescent="0.3">
      <c r="A2458" s="1">
        <v>45657</v>
      </c>
      <c r="B2458" t="s">
        <v>102</v>
      </c>
      <c r="C2458" s="2">
        <v>29.518999999999998</v>
      </c>
      <c r="D2458" s="2">
        <v>11.505000000000001</v>
      </c>
      <c r="E2458" s="2">
        <v>1.347</v>
      </c>
      <c r="F2458" s="2">
        <v>0</v>
      </c>
      <c r="G2458" s="3">
        <v>43.582999999999998</v>
      </c>
    </row>
    <row r="2459" spans="1:8" x14ac:dyDescent="0.3">
      <c r="A2459" s="1">
        <v>45657</v>
      </c>
      <c r="B2459" t="s">
        <v>103</v>
      </c>
      <c r="C2459" s="2">
        <v>72.355999999999995</v>
      </c>
      <c r="D2459" s="2">
        <v>5.14</v>
      </c>
      <c r="E2459" s="2">
        <v>1.9419999999999999</v>
      </c>
      <c r="F2459" s="2">
        <v>0</v>
      </c>
      <c r="G2459" s="3">
        <v>81.186000000000007</v>
      </c>
    </row>
    <row r="2460" spans="1:8" x14ac:dyDescent="0.3">
      <c r="A2460" s="1">
        <v>45657</v>
      </c>
      <c r="B2460" t="s">
        <v>228</v>
      </c>
      <c r="C2460" s="2">
        <v>7.7709999999999999</v>
      </c>
      <c r="D2460" s="2">
        <v>2.105</v>
      </c>
      <c r="E2460" s="2">
        <v>0.52</v>
      </c>
      <c r="F2460" s="2">
        <v>0</v>
      </c>
      <c r="G2460" s="3">
        <v>10.864000000000001</v>
      </c>
    </row>
    <row r="2461" spans="1:8" x14ac:dyDescent="0.3">
      <c r="A2461" s="1">
        <v>45657</v>
      </c>
      <c r="B2461" t="s">
        <v>105</v>
      </c>
      <c r="C2461" s="2">
        <v>298.49599999999998</v>
      </c>
      <c r="D2461" s="2">
        <v>1437.184</v>
      </c>
      <c r="E2461" s="2">
        <v>21.474</v>
      </c>
      <c r="F2461" s="2">
        <v>1.52</v>
      </c>
      <c r="G2461" s="3">
        <v>1778.001</v>
      </c>
    </row>
    <row r="2462" spans="1:8" x14ac:dyDescent="0.3">
      <c r="A2462" s="1">
        <v>45657</v>
      </c>
      <c r="B2462" t="s">
        <v>268</v>
      </c>
      <c r="C2462" s="2">
        <v>0</v>
      </c>
      <c r="D2462" s="2">
        <v>0</v>
      </c>
      <c r="E2462" s="2">
        <v>0</v>
      </c>
      <c r="F2462" s="2">
        <v>0</v>
      </c>
      <c r="G2462" s="3">
        <v>0</v>
      </c>
    </row>
    <row r="2463" spans="1:8" x14ac:dyDescent="0.3">
      <c r="A2463" s="1">
        <v>45657</v>
      </c>
      <c r="B2463" t="s">
        <v>194</v>
      </c>
      <c r="C2463" s="2">
        <v>1.7390000000000001</v>
      </c>
      <c r="D2463" s="2">
        <v>4.1890000000000001</v>
      </c>
      <c r="E2463" s="2">
        <v>0</v>
      </c>
      <c r="F2463" s="2">
        <v>0</v>
      </c>
      <c r="G2463" s="3">
        <v>5.9279999999999999</v>
      </c>
    </row>
    <row r="2464" spans="1:8" x14ac:dyDescent="0.3">
      <c r="A2464" s="1">
        <v>45657</v>
      </c>
      <c r="B2464" t="s">
        <v>147</v>
      </c>
      <c r="C2464" s="2">
        <v>3.4950000000000001</v>
      </c>
      <c r="D2464" s="2">
        <v>19.061</v>
      </c>
      <c r="E2464" s="2">
        <v>0.13600000000000001</v>
      </c>
      <c r="F2464" s="2">
        <v>0</v>
      </c>
      <c r="G2464" s="3">
        <v>22.814</v>
      </c>
    </row>
    <row r="2465" spans="1:8" x14ac:dyDescent="0.3">
      <c r="A2465" s="1">
        <v>45657</v>
      </c>
      <c r="B2465" t="s">
        <v>195</v>
      </c>
      <c r="C2465" s="2">
        <v>36.534999999999997</v>
      </c>
      <c r="D2465" s="2">
        <v>48.521000000000001</v>
      </c>
      <c r="E2465" s="2">
        <v>7.391</v>
      </c>
      <c r="F2465" s="2">
        <v>0</v>
      </c>
      <c r="G2465" s="3">
        <v>99.099000000000004</v>
      </c>
    </row>
    <row r="2466" spans="1:8" x14ac:dyDescent="0.3">
      <c r="A2466" s="1">
        <v>45657</v>
      </c>
      <c r="B2466" t="s">
        <v>262</v>
      </c>
      <c r="C2466" s="2">
        <v>4.1589999999999998</v>
      </c>
      <c r="D2466" s="2">
        <v>0.10299999999999999</v>
      </c>
      <c r="E2466" s="2">
        <v>0</v>
      </c>
      <c r="F2466" s="2">
        <v>0</v>
      </c>
      <c r="G2466" s="3">
        <v>4.2619999999999996</v>
      </c>
    </row>
    <row r="2467" spans="1:8" x14ac:dyDescent="0.3">
      <c r="A2467" s="1">
        <v>45657</v>
      </c>
      <c r="B2467" t="s">
        <v>106</v>
      </c>
      <c r="C2467" s="2">
        <v>78.057000000000002</v>
      </c>
      <c r="D2467" s="2">
        <v>3.8490000000000002</v>
      </c>
      <c r="E2467" s="2">
        <v>3.0579999999999998</v>
      </c>
      <c r="F2467" s="2">
        <v>0</v>
      </c>
      <c r="G2467" s="3">
        <v>87.715999999999994</v>
      </c>
    </row>
    <row r="2468" spans="1:8" x14ac:dyDescent="0.3">
      <c r="A2468" s="1">
        <v>45657</v>
      </c>
      <c r="B2468" t="s">
        <v>196</v>
      </c>
      <c r="C2468" s="2">
        <v>8.9469999999999992</v>
      </c>
      <c r="D2468" s="2">
        <v>0.28899999999999998</v>
      </c>
      <c r="E2468" s="2">
        <v>3.5999999999999997E-2</v>
      </c>
      <c r="F2468" s="2">
        <v>0</v>
      </c>
      <c r="G2468" s="3">
        <v>9.3040000000000003</v>
      </c>
    </row>
    <row r="2469" spans="1:8" x14ac:dyDescent="0.3">
      <c r="A2469" s="1">
        <v>45657</v>
      </c>
      <c r="B2469" t="s">
        <v>229</v>
      </c>
      <c r="C2469" s="2">
        <v>1.3340000000000001</v>
      </c>
      <c r="D2469" s="2">
        <v>1.548</v>
      </c>
      <c r="E2469" s="2">
        <v>0.19700000000000001</v>
      </c>
      <c r="F2469" s="2">
        <v>0</v>
      </c>
      <c r="G2469" s="3">
        <v>3.2559999999999998</v>
      </c>
      <c r="H2469" s="4">
        <v>0.62</v>
      </c>
    </row>
    <row r="2470" spans="1:8" x14ac:dyDescent="0.3">
      <c r="A2470" s="1">
        <v>45657</v>
      </c>
      <c r="B2470" t="s">
        <v>148</v>
      </c>
      <c r="C2470" s="2">
        <v>2.823</v>
      </c>
      <c r="D2470" s="2">
        <v>2.508</v>
      </c>
      <c r="E2470" s="2">
        <v>0</v>
      </c>
      <c r="F2470" s="2">
        <v>0</v>
      </c>
      <c r="G2470" s="3">
        <v>5.3310000000000004</v>
      </c>
    </row>
    <row r="2471" spans="1:8" x14ac:dyDescent="0.3">
      <c r="A2471" s="1">
        <v>45657</v>
      </c>
      <c r="B2471" t="s">
        <v>197</v>
      </c>
      <c r="C2471" s="2">
        <v>2.0939999999999999</v>
      </c>
      <c r="D2471" s="2">
        <v>15.048999999999999</v>
      </c>
      <c r="E2471" s="2">
        <v>0.22600000000000001</v>
      </c>
      <c r="F2471" s="2">
        <v>0</v>
      </c>
      <c r="G2471" s="3">
        <v>17.571999999999999</v>
      </c>
    </row>
    <row r="2472" spans="1:8" x14ac:dyDescent="0.3">
      <c r="A2472" s="1">
        <v>45657</v>
      </c>
      <c r="B2472" t="s">
        <v>107</v>
      </c>
      <c r="C2472" s="2">
        <v>156.18799999999999</v>
      </c>
      <c r="D2472" s="2">
        <v>29.986999999999998</v>
      </c>
      <c r="E2472" s="2">
        <v>6.319</v>
      </c>
      <c r="F2472" s="2">
        <v>0</v>
      </c>
      <c r="G2472" s="3">
        <v>198.18100000000001</v>
      </c>
    </row>
    <row r="2473" spans="1:8" x14ac:dyDescent="0.3">
      <c r="A2473" s="1">
        <v>45657</v>
      </c>
      <c r="B2473" t="s">
        <v>108</v>
      </c>
      <c r="C2473" s="2">
        <v>16.329999999999998</v>
      </c>
      <c r="D2473" s="2">
        <v>0.3</v>
      </c>
      <c r="E2473" s="2">
        <v>0.02</v>
      </c>
      <c r="F2473" s="2">
        <v>0.02</v>
      </c>
      <c r="G2473" s="3">
        <v>16.687999999999999</v>
      </c>
    </row>
    <row r="2474" spans="1:8" x14ac:dyDescent="0.3">
      <c r="A2474" s="1">
        <v>45657</v>
      </c>
      <c r="B2474" t="s">
        <v>198</v>
      </c>
      <c r="C2474" s="2">
        <v>10.635999999999999</v>
      </c>
      <c r="D2474" s="2">
        <v>25.504000000000001</v>
      </c>
      <c r="E2474" s="2">
        <v>6.1159999999999997</v>
      </c>
      <c r="F2474" s="2">
        <v>0</v>
      </c>
      <c r="G2474" s="3">
        <v>47.76</v>
      </c>
    </row>
    <row r="2475" spans="1:8" x14ac:dyDescent="0.3">
      <c r="A2475" s="1">
        <v>45657</v>
      </c>
      <c r="B2475" t="s">
        <v>242</v>
      </c>
      <c r="C2475" s="2">
        <v>4.7030000000000003</v>
      </c>
      <c r="D2475" s="2">
        <v>0.88600000000000001</v>
      </c>
      <c r="E2475" s="2">
        <v>4.7E-2</v>
      </c>
      <c r="F2475" s="2">
        <v>0</v>
      </c>
      <c r="G2475" s="3">
        <v>5.6779999999999999</v>
      </c>
    </row>
    <row r="2476" spans="1:8" x14ac:dyDescent="0.3">
      <c r="A2476" s="1">
        <v>45657</v>
      </c>
      <c r="B2476" t="s">
        <v>109</v>
      </c>
      <c r="C2476" s="2">
        <v>55.34</v>
      </c>
      <c r="D2476" s="2">
        <v>4.1900000000000004</v>
      </c>
      <c r="E2476" s="2">
        <v>1.81</v>
      </c>
      <c r="F2476" s="2">
        <v>0</v>
      </c>
      <c r="G2476" s="3">
        <v>62.969000000000001</v>
      </c>
    </row>
    <row r="2477" spans="1:8" x14ac:dyDescent="0.3">
      <c r="A2477" s="1">
        <v>45657</v>
      </c>
      <c r="B2477" t="s">
        <v>77</v>
      </c>
      <c r="C2477" s="2">
        <v>12.153</v>
      </c>
      <c r="D2477" s="2">
        <v>25.974</v>
      </c>
      <c r="E2477" s="2">
        <v>1.43</v>
      </c>
      <c r="F2477" s="2">
        <v>0</v>
      </c>
      <c r="G2477" s="3">
        <v>40.844000000000001</v>
      </c>
    </row>
    <row r="2478" spans="1:8" x14ac:dyDescent="0.3">
      <c r="A2478" s="1">
        <v>45657</v>
      </c>
      <c r="B2478" t="s">
        <v>110</v>
      </c>
      <c r="C2478" s="2">
        <v>75.832999999999998</v>
      </c>
      <c r="D2478" s="2">
        <v>1.714</v>
      </c>
      <c r="E2478" s="2">
        <v>1.389</v>
      </c>
      <c r="F2478" s="2">
        <v>0</v>
      </c>
      <c r="G2478" s="3">
        <v>80.186000000000007</v>
      </c>
    </row>
    <row r="2479" spans="1:8" x14ac:dyDescent="0.3">
      <c r="A2479" s="1">
        <v>45657</v>
      </c>
      <c r="B2479" t="s">
        <v>199</v>
      </c>
      <c r="C2479" s="2">
        <v>14.782</v>
      </c>
      <c r="D2479" s="2">
        <v>0</v>
      </c>
      <c r="E2479" s="2">
        <v>0</v>
      </c>
      <c r="F2479" s="2">
        <v>0</v>
      </c>
      <c r="G2479" s="3">
        <v>14.782</v>
      </c>
    </row>
    <row r="2480" spans="1:8" x14ac:dyDescent="0.3">
      <c r="A2480" s="1">
        <v>45657</v>
      </c>
      <c r="B2480" t="s">
        <v>117</v>
      </c>
      <c r="C2480" s="2">
        <v>41.176000000000002</v>
      </c>
      <c r="D2480" s="2">
        <v>71.004000000000005</v>
      </c>
      <c r="E2480" s="2">
        <v>8.2680000000000007</v>
      </c>
      <c r="F2480" s="2">
        <v>0</v>
      </c>
      <c r="G2480" s="3">
        <v>127.889</v>
      </c>
    </row>
    <row r="2481" spans="1:7" x14ac:dyDescent="0.3">
      <c r="A2481" s="1">
        <v>45657</v>
      </c>
      <c r="B2481" t="s">
        <v>200</v>
      </c>
      <c r="C2481" s="2">
        <v>2.8860000000000001</v>
      </c>
      <c r="D2481" s="2">
        <v>6.6230000000000002</v>
      </c>
      <c r="E2481" s="2">
        <v>0.93400000000000005</v>
      </c>
      <c r="F2481" s="2">
        <v>0</v>
      </c>
      <c r="G2481" s="3">
        <v>11.284000000000001</v>
      </c>
    </row>
    <row r="2482" spans="1:7" x14ac:dyDescent="0.3">
      <c r="A2482" s="1">
        <v>45657</v>
      </c>
      <c r="B2482" t="s">
        <v>201</v>
      </c>
      <c r="C2482" s="2">
        <v>12.702</v>
      </c>
      <c r="D2482" s="2">
        <v>1.7230000000000001</v>
      </c>
      <c r="E2482" s="2">
        <v>0</v>
      </c>
      <c r="F2482" s="2">
        <v>0</v>
      </c>
      <c r="G2482" s="3">
        <v>14.425000000000001</v>
      </c>
    </row>
    <row r="2483" spans="1:7" x14ac:dyDescent="0.3">
      <c r="A2483" s="1">
        <v>45657</v>
      </c>
      <c r="B2483" t="s">
        <v>220</v>
      </c>
      <c r="C2483" s="2">
        <v>10.167</v>
      </c>
      <c r="D2483" s="2">
        <v>0.81</v>
      </c>
      <c r="E2483" s="2">
        <v>0.16300000000000001</v>
      </c>
      <c r="F2483" s="2">
        <v>8.8999999999999996E-2</v>
      </c>
      <c r="G2483" s="3">
        <v>11.375999999999999</v>
      </c>
    </row>
    <row r="2484" spans="1:7" x14ac:dyDescent="0.3">
      <c r="A2484" s="1">
        <v>45657</v>
      </c>
      <c r="B2484" t="s">
        <v>111</v>
      </c>
      <c r="C2484" s="2">
        <v>14.766999999999999</v>
      </c>
      <c r="D2484" s="2">
        <v>0</v>
      </c>
      <c r="E2484" s="2">
        <v>0</v>
      </c>
      <c r="F2484" s="2">
        <v>0</v>
      </c>
      <c r="G2484" s="3">
        <v>14.766999999999999</v>
      </c>
    </row>
    <row r="2485" spans="1:7" x14ac:dyDescent="0.3">
      <c r="A2485" s="1">
        <v>45657</v>
      </c>
      <c r="B2485" t="s">
        <v>221</v>
      </c>
      <c r="C2485" s="2">
        <v>0.29299999999999998</v>
      </c>
      <c r="D2485" s="2">
        <v>1.81</v>
      </c>
      <c r="E2485" s="2">
        <v>0.34</v>
      </c>
      <c r="F2485" s="2">
        <v>0</v>
      </c>
      <c r="G2485" s="3">
        <v>2.7490000000000001</v>
      </c>
    </row>
    <row r="2486" spans="1:7" x14ac:dyDescent="0.3">
      <c r="A2486" s="1">
        <v>45657</v>
      </c>
      <c r="B2486" t="s">
        <v>236</v>
      </c>
      <c r="C2486" s="2">
        <v>0.217</v>
      </c>
      <c r="D2486" s="2">
        <v>2.2570000000000001</v>
      </c>
      <c r="E2486" s="2">
        <v>0.17100000000000001</v>
      </c>
      <c r="F2486" s="2">
        <v>0</v>
      </c>
      <c r="G2486" s="3">
        <v>2.7989999999999999</v>
      </c>
    </row>
    <row r="2487" spans="1:7" x14ac:dyDescent="0.3">
      <c r="A2487" s="1">
        <v>45657</v>
      </c>
      <c r="B2487" t="s">
        <v>241</v>
      </c>
      <c r="C2487" s="2">
        <v>0.33900000000000002</v>
      </c>
      <c r="D2487" s="2">
        <v>7.9729999999999999</v>
      </c>
      <c r="E2487" s="2">
        <v>0.26500000000000001</v>
      </c>
      <c r="F2487" s="2">
        <v>0</v>
      </c>
      <c r="G2487" s="3">
        <v>8.8160000000000007</v>
      </c>
    </row>
    <row r="2488" spans="1:7" x14ac:dyDescent="0.3">
      <c r="A2488" s="1">
        <v>45657</v>
      </c>
      <c r="B2488" t="s">
        <v>78</v>
      </c>
      <c r="C2488" s="2">
        <v>0</v>
      </c>
      <c r="D2488" s="2">
        <v>9.2200000000000006</v>
      </c>
      <c r="E2488" s="2">
        <v>0</v>
      </c>
      <c r="F2488" s="2">
        <v>7.0000000000000007E-2</v>
      </c>
      <c r="G2488" s="3">
        <v>9.2899999999999991</v>
      </c>
    </row>
    <row r="2489" spans="1:7" x14ac:dyDescent="0.3">
      <c r="A2489" s="1">
        <v>45657</v>
      </c>
      <c r="B2489" t="s">
        <v>137</v>
      </c>
      <c r="C2489" s="2">
        <v>112.036</v>
      </c>
      <c r="D2489" s="2">
        <v>240.77</v>
      </c>
      <c r="E2489" s="2">
        <v>44.075000000000003</v>
      </c>
      <c r="F2489" s="2">
        <v>17.11</v>
      </c>
      <c r="G2489" s="3">
        <v>453.65899999999999</v>
      </c>
    </row>
    <row r="2490" spans="1:7" x14ac:dyDescent="0.3">
      <c r="A2490" s="1">
        <v>45657</v>
      </c>
      <c r="B2490" t="s">
        <v>223</v>
      </c>
      <c r="C2490" s="2">
        <v>0</v>
      </c>
      <c r="D2490" s="2">
        <v>67.963999999999999</v>
      </c>
      <c r="E2490" s="2">
        <v>0</v>
      </c>
      <c r="F2490" s="2">
        <v>1.1599999999999999</v>
      </c>
      <c r="G2490" s="3">
        <v>69.123999999999995</v>
      </c>
    </row>
  </sheetData>
  <autoFilter ref="A1:O2490" xr:uid="{00000000-0001-0000-0000-000000000000}"/>
  <pageMargins left="0.7" right="0.7" top="0.75" bottom="0.75" header="0.3" footer="0.3"/>
  <legacyDrawing r:id="rId1"/>
</worksheet>
</file>

<file path=docMetadata/LabelInfo.xml><?xml version="1.0" encoding="utf-8"?>
<clbl:labelList xmlns:clbl="http://schemas.microsoft.com/office/2020/mipLabelMetadata">
  <clbl:label id="{1a2630c0-a840-4b55-9584-2aa7070ffc9b}" enabled="1" method="Privileged" siteId="{70a6eba4-9671-45d2-b83e-432e0650224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disclaimers, notes, CFs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Khrulenko</dc:creator>
  <cp:lastModifiedBy>Alexey Khrulenko</cp:lastModifiedBy>
  <dcterms:created xsi:type="dcterms:W3CDTF">2015-06-05T18:17:20Z</dcterms:created>
  <dcterms:modified xsi:type="dcterms:W3CDTF">2025-10-16T22:56:25Z</dcterms:modified>
</cp:coreProperties>
</file>