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LCL/Documents/University 2017/Simulation-Modelling-and-Optimisation/Huub/A2/Matlab Workspace/"/>
    </mc:Choice>
  </mc:AlternateContent>
  <bookViews>
    <workbookView xWindow="5340" yWindow="196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B1" i="1"/>
  <c r="A1" i="1"/>
</calcChain>
</file>

<file path=xl/sharedStrings.xml><?xml version="1.0" encoding="utf-8"?>
<sst xmlns="http://schemas.openxmlformats.org/spreadsheetml/2006/main" count="1" uniqueCount="1">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</sst>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s="1">
        <f>C2*2073.9</f>
        <v>1915.9757027045753</v>
      </c>
      <c r="B1" s="1">
        <f>C2*314.93</f>
        <v>290.9485645656743</v>
      </c>
      <c r="C1" s="2" t="s">
        <v>0</v>
      </c>
    </row>
    <row r="2" spans="1:3" x14ac:dyDescent="0.2">
      <c r="A2" s="1">
        <f>C2*1970.51</f>
        <v>1820.4586922881492</v>
      </c>
      <c r="B2" s="1">
        <f>C2*318.88</f>
        <v>294.59777813705335</v>
      </c>
      <c r="C2" s="2">
        <f>(400/432.97)</f>
        <v>0.92385153705799472</v>
      </c>
    </row>
    <row r="3" spans="1:3" x14ac:dyDescent="0.2">
      <c r="A3" s="1">
        <f>C2*2201.03</f>
        <v>2033.4249486107583</v>
      </c>
      <c r="B3" s="1">
        <f>C2*367.21</f>
        <v>339.24752292306624</v>
      </c>
    </row>
    <row r="4" spans="1:3" x14ac:dyDescent="0.2">
      <c r="A4" s="1">
        <f>C2*2123.26</f>
        <v>1961.5770145737581</v>
      </c>
      <c r="B4" s="1">
        <f>C2*200.99</f>
        <v>185.68492043328638</v>
      </c>
    </row>
    <row r="5" spans="1:3" x14ac:dyDescent="0.2">
      <c r="A5" s="1">
        <f>C2*2404.47</f>
        <v>2221.3733053098363</v>
      </c>
      <c r="B5" s="1">
        <f>C2*202.39</f>
        <v>186.97831258516754</v>
      </c>
    </row>
    <row r="6" spans="1:3" x14ac:dyDescent="0.2">
      <c r="A6" s="1">
        <f>C2*2211.59</f>
        <v>2043.1808208420907</v>
      </c>
      <c r="B6" s="1">
        <f>C2*497.07</f>
        <v>459.21888352541743</v>
      </c>
    </row>
    <row r="7" spans="1:3" x14ac:dyDescent="0.2">
      <c r="A7" s="1">
        <f>C2*1897.18</f>
        <v>1752.7126590756866</v>
      </c>
      <c r="B7" s="1">
        <f>C2*493.04</f>
        <v>455.49576183107371</v>
      </c>
    </row>
    <row r="8" spans="1:3" x14ac:dyDescent="0.2">
      <c r="A8" s="1">
        <f>C2*1808.43</f>
        <v>1670.7208351617894</v>
      </c>
      <c r="B8" s="1">
        <f>C2*647.87</f>
        <v>598.53569531376309</v>
      </c>
    </row>
    <row r="9" spans="1:3" x14ac:dyDescent="0.2">
      <c r="A9" s="1">
        <f>C2*2181.05</f>
        <v>2014.9663949003395</v>
      </c>
      <c r="B9" s="1">
        <f>C2*724.84</f>
        <v>669.64454812111694</v>
      </c>
    </row>
    <row r="10" spans="1:3" x14ac:dyDescent="0.2">
      <c r="A10" s="1">
        <f>C2*2318.69</f>
        <v>2142.125320461002</v>
      </c>
      <c r="B10" s="1">
        <f>C2*677.62</f>
        <v>626.02027854123844</v>
      </c>
    </row>
    <row r="11" spans="1:3" x14ac:dyDescent="0.2">
      <c r="A11" s="1">
        <f>C2*2492.82</f>
        <v>2302.9955886089106</v>
      </c>
      <c r="B11" s="1">
        <f>C2*682.54</f>
        <v>630.56562810356365</v>
      </c>
    </row>
    <row r="12" spans="1:3" x14ac:dyDescent="0.2">
      <c r="A12" s="1">
        <f>C2*2398.02</f>
        <v>2215.4144628958124</v>
      </c>
      <c r="B12" s="1">
        <f>C2*1016.54</f>
        <v>939.13204148093394</v>
      </c>
    </row>
    <row r="13" spans="1:3" x14ac:dyDescent="0.2">
      <c r="A13" s="1">
        <f>C2*2673.96</f>
        <v>2470.3420560315958</v>
      </c>
      <c r="B13" s="1">
        <f>C2*825.38</f>
        <v>762.52858165692771</v>
      </c>
    </row>
    <row r="14" spans="1:3" x14ac:dyDescent="0.2">
      <c r="A14" s="1">
        <f>C2*1322.95</f>
        <v>1222.2093909508742</v>
      </c>
      <c r="B14" s="1">
        <f>C2*1245.44</f>
        <v>1150.601658313509</v>
      </c>
    </row>
    <row r="15" spans="1:3" x14ac:dyDescent="0.2">
      <c r="A15" s="1">
        <f>C2*1431.49</f>
        <v>1322.4842367831488</v>
      </c>
      <c r="B15" s="1">
        <f>C2*863.83</f>
        <v>798.05067325680761</v>
      </c>
    </row>
    <row r="16" spans="1:3" x14ac:dyDescent="0.2">
      <c r="A16" s="1">
        <f>C2*1618.1</f>
        <v>1494.8841721135411</v>
      </c>
      <c r="B16" s="1">
        <f>C2*978.54</f>
        <v>904.02568307273009</v>
      </c>
    </row>
    <row r="17" spans="1:2" x14ac:dyDescent="0.2">
      <c r="A17" s="1">
        <f>C2*1526.16</f>
        <v>1409.9452617964293</v>
      </c>
      <c r="B17" s="1">
        <f>C2*938.05</f>
        <v>866.61893433725186</v>
      </c>
    </row>
    <row r="18" spans="1:2" x14ac:dyDescent="0.2">
      <c r="A18" s="1">
        <f>C2*2058.74</f>
        <v>1901.970113402776</v>
      </c>
      <c r="B18" s="1">
        <f>C2*1004.77</f>
        <v>928.25830888976134</v>
      </c>
    </row>
    <row r="19" spans="1:2" x14ac:dyDescent="0.2">
      <c r="A19" s="1">
        <f>C2*1661.5</f>
        <v>1534.9793288218582</v>
      </c>
      <c r="B19" s="1">
        <f>C2*1449.8</f>
        <v>1339.3999584266808</v>
      </c>
    </row>
    <row r="20" spans="1:2" x14ac:dyDescent="0.2">
      <c r="A20" s="1">
        <f>C2*1969.78</f>
        <v>1819.7842806660967</v>
      </c>
      <c r="B20" s="1">
        <f>C2*1581.15</f>
        <v>1460.7478578192483</v>
      </c>
    </row>
    <row r="21" spans="1:2" x14ac:dyDescent="0.2">
      <c r="A21" s="1">
        <f>C2*1524.96</f>
        <v>1408.8366399519596</v>
      </c>
      <c r="B21" s="1">
        <f>C2*1412.37</f>
        <v>1304.8201953946</v>
      </c>
    </row>
    <row r="22" spans="1:2" x14ac:dyDescent="0.2">
      <c r="A22" s="1">
        <f>C2*2750.86</f>
        <v>2541.3862392313554</v>
      </c>
      <c r="B22" s="1">
        <f>C2*1633.55</f>
        <v>1509.1576783610872</v>
      </c>
    </row>
    <row r="23" spans="1:2" x14ac:dyDescent="0.2">
      <c r="A23" s="1">
        <f>C2*2514.02</f>
        <v>2322.5812411945399</v>
      </c>
      <c r="B23" s="1">
        <f>C2*1631.06</f>
        <v>1506.8572880338129</v>
      </c>
    </row>
    <row r="24" spans="1:2" x14ac:dyDescent="0.2">
      <c r="A24" s="1">
        <f>C2*2256.69</f>
        <v>2084.8465251634061</v>
      </c>
      <c r="B24" s="1">
        <f>C2*1787.62</f>
        <v>1651.4954846756125</v>
      </c>
    </row>
    <row r="25" spans="1:2" x14ac:dyDescent="0.2">
      <c r="A25" s="1">
        <f>C2*2189</f>
        <v>2022.3110146199504</v>
      </c>
      <c r="B25" s="1">
        <f>C2*1911.7</f>
        <v>1766.1269833937686</v>
      </c>
    </row>
    <row r="26" spans="1:2" x14ac:dyDescent="0.2">
      <c r="A26" s="1">
        <f>C2*3300.86</f>
        <v>3049.5045846132525</v>
      </c>
      <c r="B26" s="1">
        <f>C2*1147.17</f>
        <v>1059.8147677668198</v>
      </c>
    </row>
    <row r="27" spans="1:2" x14ac:dyDescent="0.2">
      <c r="A27" s="1">
        <f>C2*3147.55</f>
        <v>2907.8689054668916</v>
      </c>
      <c r="B27" s="1">
        <f>C2*1419.23</f>
        <v>1311.1578169388179</v>
      </c>
    </row>
    <row r="28" spans="1:2" x14ac:dyDescent="0.2">
      <c r="A28" s="1">
        <f>C2*1972.39</f>
        <v>1822.1955331778183</v>
      </c>
      <c r="B28" s="1">
        <f>C2*2282.89</f>
        <v>2109.0514354343254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2017-08-23T13:55:09Z</dcterms:created>
  <dcterms:modified xsi:type="dcterms:W3CDTF">2017-08-23T13:56:20Z</dcterms:modified>
</cp:coreProperties>
</file>