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\Desktop\"/>
    </mc:Choice>
  </mc:AlternateContent>
  <xr:revisionPtr revIDLastSave="0" documentId="13_ncr:1_{4532A8BA-18D0-447D-B4EA-5C0D9BDDAF4F}" xr6:coauthVersionLast="45" xr6:coauthVersionMax="45" xr10:uidLastSave="{00000000-0000-0000-0000-000000000000}"/>
  <bookViews>
    <workbookView xWindow="-110" yWindow="-110" windowWidth="19420" windowHeight="10420" xr2:uid="{1C0B47E8-8C8B-4D8C-90CD-74DE3AF2163B}"/>
  </bookViews>
  <sheets>
    <sheet name="Лист2" sheetId="2" r:id="rId1"/>
    <sheet name="Лист4" sheetId="4" r:id="rId2"/>
    <sheet name="Лист1" sheetId="1" r:id="rId3"/>
    <sheet name="Лист3" sheetId="3" r:id="rId4"/>
    <sheet name="Лист5" sheetId="5" r:id="rId5"/>
  </sheets>
  <definedNames>
    <definedName name="ExternalData_1" localSheetId="3" hidden="1">Лист3!$A$1:$B$81</definedName>
    <definedName name="ExternalData_1" localSheetId="1" hidden="1">Лист4!$A$1:$C$81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5" l="1"/>
  <c r="G21" i="5" s="1"/>
  <c r="J21" i="5" s="1"/>
  <c r="D20" i="5"/>
  <c r="G20" i="5" s="1"/>
  <c r="J20" i="5" s="1"/>
  <c r="D19" i="5"/>
  <c r="G19" i="5" s="1"/>
  <c r="J19" i="5" s="1"/>
  <c r="D18" i="5"/>
  <c r="G18" i="5" s="1"/>
  <c r="J18" i="5" s="1"/>
  <c r="G17" i="5"/>
  <c r="J17" i="5" s="1"/>
  <c r="D17" i="5"/>
  <c r="F17" i="5" s="1"/>
  <c r="I17" i="5" s="1"/>
  <c r="G16" i="5"/>
  <c r="J16" i="5" s="1"/>
  <c r="F16" i="5"/>
  <c r="I16" i="5" s="1"/>
  <c r="D16" i="5"/>
  <c r="E16" i="5" s="1"/>
  <c r="H16" i="5" s="1"/>
  <c r="G15" i="5"/>
  <c r="J15" i="5" s="1"/>
  <c r="F15" i="5"/>
  <c r="I15" i="5" s="1"/>
  <c r="E15" i="5"/>
  <c r="H15" i="5" s="1"/>
  <c r="D15" i="5"/>
  <c r="D14" i="5"/>
  <c r="F14" i="5" s="1"/>
  <c r="I14" i="5" s="1"/>
  <c r="D13" i="5"/>
  <c r="E13" i="5" s="1"/>
  <c r="H13" i="5" s="1"/>
  <c r="D12" i="5"/>
  <c r="G12" i="5" s="1"/>
  <c r="J12" i="5" s="1"/>
  <c r="D11" i="5"/>
  <c r="G11" i="5" s="1"/>
  <c r="J11" i="5" s="1"/>
  <c r="D10" i="5"/>
  <c r="G10" i="5" s="1"/>
  <c r="J10" i="5" s="1"/>
  <c r="H9" i="5"/>
  <c r="G9" i="5"/>
  <c r="J9" i="5" s="1"/>
  <c r="E9" i="5"/>
  <c r="D9" i="5"/>
  <c r="F9" i="5" s="1"/>
  <c r="I9" i="5" s="1"/>
  <c r="G8" i="5"/>
  <c r="J8" i="5" s="1"/>
  <c r="F8" i="5"/>
  <c r="I8" i="5" s="1"/>
  <c r="D8" i="5"/>
  <c r="E8" i="5" s="1"/>
  <c r="H8" i="5" s="1"/>
  <c r="G7" i="5"/>
  <c r="J7" i="5" s="1"/>
  <c r="F7" i="5"/>
  <c r="I7" i="5" s="1"/>
  <c r="E7" i="5"/>
  <c r="H7" i="5" s="1"/>
  <c r="D7" i="5"/>
  <c r="D6" i="5"/>
  <c r="E6" i="5" s="1"/>
  <c r="H6" i="5" s="1"/>
  <c r="D5" i="5"/>
  <c r="E5" i="5" s="1"/>
  <c r="H5" i="5" s="1"/>
  <c r="D4" i="5"/>
  <c r="G4" i="5" s="1"/>
  <c r="J4" i="5" s="1"/>
  <c r="D3" i="5"/>
  <c r="G3" i="5" s="1"/>
  <c r="J3" i="5" s="1"/>
  <c r="I2" i="5"/>
  <c r="F2" i="5"/>
  <c r="D2" i="5"/>
  <c r="G2" i="5" s="1"/>
  <c r="J2" i="5" s="1"/>
  <c r="H1" i="5"/>
  <c r="G1" i="5"/>
  <c r="J1" i="5" s="1"/>
  <c r="E1" i="5"/>
  <c r="D1" i="5"/>
  <c r="F1" i="5" s="1"/>
  <c r="I1" i="5" s="1"/>
  <c r="D2" i="2"/>
  <c r="E2" i="2" s="1"/>
  <c r="H2" i="2" s="1"/>
  <c r="D22" i="2"/>
  <c r="F22" i="2" s="1"/>
  <c r="I22" i="2" s="1"/>
  <c r="D21" i="2"/>
  <c r="F21" i="2" s="1"/>
  <c r="I21" i="2" s="1"/>
  <c r="D20" i="2"/>
  <c r="F20" i="2" s="1"/>
  <c r="I20" i="2" s="1"/>
  <c r="D19" i="2"/>
  <c r="E19" i="2" s="1"/>
  <c r="H19" i="2" s="1"/>
  <c r="D18" i="2"/>
  <c r="E18" i="2" s="1"/>
  <c r="H18" i="2" s="1"/>
  <c r="D17" i="2"/>
  <c r="E17" i="2" s="1"/>
  <c r="H17" i="2" s="1"/>
  <c r="D16" i="2"/>
  <c r="E16" i="2" s="1"/>
  <c r="H16" i="2" s="1"/>
  <c r="D13" i="2"/>
  <c r="E13" i="2" s="1"/>
  <c r="H13" i="2" s="1"/>
  <c r="D14" i="2"/>
  <c r="E14" i="2" s="1"/>
  <c r="H14" i="2" s="1"/>
  <c r="D15" i="2"/>
  <c r="F15" i="2" s="1"/>
  <c r="I15" i="2" s="1"/>
  <c r="G2" i="2" l="1"/>
  <c r="J2" i="2" s="1"/>
  <c r="E21" i="5"/>
  <c r="H21" i="5" s="1"/>
  <c r="E4" i="5"/>
  <c r="H4" i="5" s="1"/>
  <c r="F5" i="5"/>
  <c r="I5" i="5" s="1"/>
  <c r="G6" i="5"/>
  <c r="J6" i="5" s="1"/>
  <c r="E12" i="5"/>
  <c r="H12" i="5" s="1"/>
  <c r="F13" i="5"/>
  <c r="I13" i="5" s="1"/>
  <c r="G14" i="5"/>
  <c r="J14" i="5" s="1"/>
  <c r="E20" i="5"/>
  <c r="H20" i="5" s="1"/>
  <c r="F21" i="5"/>
  <c r="I21" i="5" s="1"/>
  <c r="F6" i="5"/>
  <c r="I6" i="5" s="1"/>
  <c r="E3" i="5"/>
  <c r="H3" i="5" s="1"/>
  <c r="F4" i="5"/>
  <c r="I4" i="5" s="1"/>
  <c r="G5" i="5"/>
  <c r="J5" i="5" s="1"/>
  <c r="E11" i="5"/>
  <c r="H11" i="5" s="1"/>
  <c r="F12" i="5"/>
  <c r="I12" i="5" s="1"/>
  <c r="G13" i="5"/>
  <c r="J13" i="5" s="1"/>
  <c r="E19" i="5"/>
  <c r="H19" i="5" s="1"/>
  <c r="F20" i="5"/>
  <c r="I20" i="5" s="1"/>
  <c r="E2" i="5"/>
  <c r="H2" i="5" s="1"/>
  <c r="F3" i="5"/>
  <c r="I3" i="5" s="1"/>
  <c r="E10" i="5"/>
  <c r="H10" i="5" s="1"/>
  <c r="F11" i="5"/>
  <c r="I11" i="5" s="1"/>
  <c r="E18" i="5"/>
  <c r="H18" i="5" s="1"/>
  <c r="F19" i="5"/>
  <c r="I19" i="5" s="1"/>
  <c r="E14" i="5"/>
  <c r="H14" i="5" s="1"/>
  <c r="F10" i="5"/>
  <c r="I10" i="5" s="1"/>
  <c r="E17" i="5"/>
  <c r="H17" i="5" s="1"/>
  <c r="F18" i="5"/>
  <c r="I18" i="5" s="1"/>
  <c r="F2" i="2"/>
  <c r="I2" i="2" s="1"/>
  <c r="F14" i="2"/>
  <c r="I14" i="2" s="1"/>
  <c r="G13" i="2"/>
  <c r="J13" i="2" s="1"/>
  <c r="G21" i="2"/>
  <c r="J21" i="2" s="1"/>
  <c r="E21" i="2"/>
  <c r="H21" i="2" s="1"/>
  <c r="G17" i="2"/>
  <c r="J17" i="2" s="1"/>
  <c r="G14" i="2"/>
  <c r="J14" i="2" s="1"/>
  <c r="F13" i="2"/>
  <c r="I13" i="2" s="1"/>
  <c r="E22" i="2"/>
  <c r="H22" i="2" s="1"/>
  <c r="G22" i="2"/>
  <c r="J22" i="2" s="1"/>
  <c r="E20" i="2"/>
  <c r="H20" i="2" s="1"/>
  <c r="G20" i="2"/>
  <c r="J20" i="2" s="1"/>
  <c r="G19" i="2"/>
  <c r="J19" i="2" s="1"/>
  <c r="F19" i="2"/>
  <c r="I19" i="2" s="1"/>
  <c r="G18" i="2"/>
  <c r="J18" i="2" s="1"/>
  <c r="F18" i="2"/>
  <c r="I18" i="2" s="1"/>
  <c r="F17" i="2"/>
  <c r="I17" i="2" s="1"/>
  <c r="G16" i="2"/>
  <c r="J16" i="2" s="1"/>
  <c r="F16" i="2"/>
  <c r="I16" i="2" s="1"/>
  <c r="E15" i="2"/>
  <c r="H15" i="2" s="1"/>
  <c r="G15" i="2"/>
  <c r="J15" i="2" s="1"/>
  <c r="D12" i="2"/>
  <c r="G12" i="2" s="1"/>
  <c r="J12" i="2" s="1"/>
  <c r="D11" i="2"/>
  <c r="G11" i="2" s="1"/>
  <c r="J11" i="2" s="1"/>
  <c r="D10" i="2"/>
  <c r="E10" i="2" s="1"/>
  <c r="H10" i="2" s="1"/>
  <c r="D9" i="2"/>
  <c r="D8" i="2"/>
  <c r="G8" i="2" s="1"/>
  <c r="J8" i="2" s="1"/>
  <c r="D7" i="2"/>
  <c r="G7" i="2" s="1"/>
  <c r="J7" i="2" s="1"/>
  <c r="D6" i="2"/>
  <c r="G6" i="2" s="1"/>
  <c r="J6" i="2" s="1"/>
  <c r="D5" i="2"/>
  <c r="F5" i="2" s="1"/>
  <c r="I5" i="2" s="1"/>
  <c r="D4" i="2"/>
  <c r="G4" i="2" s="1"/>
  <c r="J4" i="2" s="1"/>
  <c r="D3" i="2"/>
  <c r="G9" i="2" l="1"/>
  <c r="J9" i="2" s="1"/>
  <c r="E9" i="2"/>
  <c r="G3" i="2"/>
  <c r="J3" i="2" s="1"/>
  <c r="F3" i="2"/>
  <c r="I3" i="2" s="1"/>
  <c r="E6" i="2"/>
  <c r="H6" i="2" s="1"/>
  <c r="G5" i="2"/>
  <c r="J5" i="2" s="1"/>
  <c r="E12" i="2"/>
  <c r="H12" i="2" s="1"/>
  <c r="F12" i="2"/>
  <c r="I12" i="2" s="1"/>
  <c r="E11" i="2"/>
  <c r="H11" i="2" s="1"/>
  <c r="F11" i="2"/>
  <c r="I11" i="2" s="1"/>
  <c r="G10" i="2"/>
  <c r="J10" i="2" s="1"/>
  <c r="F10" i="2"/>
  <c r="I10" i="2" s="1"/>
  <c r="F9" i="2"/>
  <c r="I9" i="2" s="1"/>
  <c r="H9" i="2"/>
  <c r="E8" i="2"/>
  <c r="H8" i="2" s="1"/>
  <c r="F8" i="2"/>
  <c r="I8" i="2" s="1"/>
  <c r="E7" i="2"/>
  <c r="H7" i="2" s="1"/>
  <c r="F7" i="2"/>
  <c r="I7" i="2" s="1"/>
  <c r="F6" i="2"/>
  <c r="I6" i="2" s="1"/>
  <c r="E5" i="2"/>
  <c r="H5" i="2" s="1"/>
  <c r="E4" i="2"/>
  <c r="H4" i="2" s="1"/>
  <c r="F4" i="2"/>
  <c r="I4" i="2" s="1"/>
  <c r="E3" i="2"/>
  <c r="H3" i="2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E81" i="4" s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81" i="4" l="1"/>
  <c r="G8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9909C-423D-4212-AD2D-305DA9397444}" keepAlive="1" name="Запрос — Новый текстовый документ (3)" description="Соединение с запросом &quot;Новый текстовый документ (3)&quot; в книге." type="5" refreshedVersion="6" background="1" saveData="1">
    <dbPr connection="Provider=Microsoft.Mashup.OleDb.1;Data Source=$Workbook$;Location=Новый текстовый документ (3);Extended Properties=&quot;&quot;" command="SELECT * FROM [Новый текстовый документ (3)]"/>
  </connection>
  <connection id="2" xr16:uid="{7A6E9A32-1337-4FA8-8093-F611AB4C40E6}" keepAlive="1" name="Запрос — Новый текстовый документ (4)" description="Соединение с запросом &quot;Новый текстовый документ (4)&quot; в книге." type="5" refreshedVersion="6" background="1" saveData="1">
    <dbPr connection="Provider=Microsoft.Mashup.OleDb.1;Data Source=$Workbook$;Location=Новый текстовый документ (4);Extended Properties=&quot;&quot;" command="SELECT * FROM [Новый текстовый документ (4)]"/>
  </connection>
</connections>
</file>

<file path=xl/sharedStrings.xml><?xml version="1.0" encoding="utf-8"?>
<sst xmlns="http://schemas.openxmlformats.org/spreadsheetml/2006/main" count="416" uniqueCount="213">
  <si>
    <t>wheat</t>
  </si>
  <si>
    <t>barley</t>
  </si>
  <si>
    <t>oat</t>
  </si>
  <si>
    <t>cotton</t>
  </si>
  <si>
    <t>canola</t>
  </si>
  <si>
    <t>sunflower</t>
  </si>
  <si>
    <t>soybean</t>
  </si>
  <si>
    <t>maize</t>
  </si>
  <si>
    <t>potato</t>
  </si>
  <si>
    <t>sugarBeet</t>
  </si>
  <si>
    <t>oilseedRadish</t>
  </si>
  <si>
    <t>poplar</t>
  </si>
  <si>
    <t>grass</t>
  </si>
  <si>
    <t>dryGrass</t>
  </si>
  <si>
    <t>sugarCane</t>
  </si>
  <si>
    <t>pricePerLiter</t>
  </si>
  <si>
    <t>hard</t>
  </si>
  <si>
    <t>normal</t>
  </si>
  <si>
    <t>easy</t>
  </si>
  <si>
    <t>X 1000</t>
  </si>
  <si>
    <t>Start From Scratch / Hard : 1,0</t>
  </si>
  <si>
    <t>Farm Manager / Normal : 1,8</t>
  </si>
  <si>
    <t>New Farmer / Easy : 3,0</t>
  </si>
  <si>
    <t xml:space="preserve">WHEAT </t>
  </si>
  <si>
    <t xml:space="preserve">BARLEY </t>
  </si>
  <si>
    <t xml:space="preserve">OAT </t>
  </si>
  <si>
    <t xml:space="preserve">CANOLA </t>
  </si>
  <si>
    <t xml:space="preserve">SUNFLOWER </t>
  </si>
  <si>
    <t xml:space="preserve">SOYBEAN </t>
  </si>
  <si>
    <t xml:space="preserve">MAIZE </t>
  </si>
  <si>
    <t xml:space="preserve">POTATO </t>
  </si>
  <si>
    <t xml:space="preserve">SUGARBEET </t>
  </si>
  <si>
    <t xml:space="preserve">COTTON </t>
  </si>
  <si>
    <t xml:space="preserve">SUGARCANE </t>
  </si>
  <si>
    <t xml:space="preserve">SEEDS </t>
  </si>
  <si>
    <t xml:space="preserve">EGG </t>
  </si>
  <si>
    <t xml:space="preserve">WOOL </t>
  </si>
  <si>
    <t xml:space="preserve">MILK </t>
  </si>
  <si>
    <t xml:space="preserve">FUEL </t>
  </si>
  <si>
    <t xml:space="preserve">WATER </t>
  </si>
  <si>
    <t xml:space="preserve">FORAGE </t>
  </si>
  <si>
    <t xml:space="preserve">FORAGE_MIXING </t>
  </si>
  <si>
    <t xml:space="preserve">CHAFF </t>
  </si>
  <si>
    <t xml:space="preserve">TREESAPLINGS </t>
  </si>
  <si>
    <t xml:space="preserve">WOODCHIPS </t>
  </si>
  <si>
    <t xml:space="preserve">SILAGE </t>
  </si>
  <si>
    <t xml:space="preserve">OILSEEDRADISH </t>
  </si>
  <si>
    <t xml:space="preserve">POPLAR </t>
  </si>
  <si>
    <t xml:space="preserve">GRASS </t>
  </si>
  <si>
    <t xml:space="preserve">GRASS_WINDROW </t>
  </si>
  <si>
    <t xml:space="preserve">DRYGRASS </t>
  </si>
  <si>
    <t xml:space="preserve">DRYGRASS_WINDROW </t>
  </si>
  <si>
    <t xml:space="preserve">STRAW </t>
  </si>
  <si>
    <t xml:space="preserve">DIESEL </t>
  </si>
  <si>
    <t xml:space="preserve">DEF </t>
  </si>
  <si>
    <t xml:space="preserve">AIR </t>
  </si>
  <si>
    <t xml:space="preserve">ROUNDBALE </t>
  </si>
  <si>
    <t xml:space="preserve">ROUNDBALE_GRASS </t>
  </si>
  <si>
    <t xml:space="preserve">ROUNDBALE_DRYGRASS </t>
  </si>
  <si>
    <t xml:space="preserve">ROUNDBALE_WHEAT </t>
  </si>
  <si>
    <t xml:space="preserve">ROUNDBALE_BARLEY </t>
  </si>
  <si>
    <t xml:space="preserve">SQUAREBALE </t>
  </si>
  <si>
    <t xml:space="preserve">SQUAREBALE_WHEAT </t>
  </si>
  <si>
    <t xml:space="preserve">SQUAREBALE_BARLEY </t>
  </si>
  <si>
    <t xml:space="preserve">FERTILIZER </t>
  </si>
  <si>
    <t xml:space="preserve">LIQUIDFERTILIZER </t>
  </si>
  <si>
    <t xml:space="preserve">MANURE </t>
  </si>
  <si>
    <t xml:space="preserve">LIQUIDMANURE </t>
  </si>
  <si>
    <t xml:space="preserve">DIGESTATE </t>
  </si>
  <si>
    <t xml:space="preserve">PIGFOOD </t>
  </si>
  <si>
    <t xml:space="preserve">TARP </t>
  </si>
  <si>
    <t xml:space="preserve"> 0</t>
  </si>
  <si>
    <t xml:space="preserve">LIME </t>
  </si>
  <si>
    <t xml:space="preserve">HERBICIDE </t>
  </si>
  <si>
    <t xml:space="preserve">WEED </t>
  </si>
  <si>
    <t xml:space="preserve">HORSE_TYPE_BEIGE </t>
  </si>
  <si>
    <t xml:space="preserve">HORSE_TYPE_BLACK </t>
  </si>
  <si>
    <t xml:space="preserve">HORSE_TYPE_BROWN </t>
  </si>
  <si>
    <t xml:space="preserve">HORSE_TYPE_BROWN_WHITE </t>
  </si>
  <si>
    <t xml:space="preserve">HORSE_TYPE_DARK_BROWN </t>
  </si>
  <si>
    <t xml:space="preserve">HORSE_TYPE_GREY </t>
  </si>
  <si>
    <t xml:space="preserve">HORSE_TYPE_LIGHT_BROWN </t>
  </si>
  <si>
    <t xml:space="preserve">HORSE_TYPE_RED_BROWN </t>
  </si>
  <si>
    <t xml:space="preserve">COW_TYPE_BROWN </t>
  </si>
  <si>
    <t xml:space="preserve"> 5000</t>
  </si>
  <si>
    <t xml:space="preserve">COW_TYPE_BROWN_WHITE </t>
  </si>
  <si>
    <t xml:space="preserve">COW_TYPE_BLACK </t>
  </si>
  <si>
    <t xml:space="preserve">COW_TYPE_BLACK_WHITE </t>
  </si>
  <si>
    <t xml:space="preserve">COW_TYPE_BRAHMAN_BROWN </t>
  </si>
  <si>
    <t xml:space="preserve">COW_TYPE_BRAHMAN_WHITE </t>
  </si>
  <si>
    <t xml:space="preserve">COW_TYPE_BRAHMAN_LIGHT_BROWN </t>
  </si>
  <si>
    <t xml:space="preserve">COW_TYPE_BRAHMAN_GREY </t>
  </si>
  <si>
    <t xml:space="preserve">SHEEP_TYPE_WHITE </t>
  </si>
  <si>
    <t xml:space="preserve"> 4000</t>
  </si>
  <si>
    <t xml:space="preserve">SHEEP_TYPE_BROWN </t>
  </si>
  <si>
    <t xml:space="preserve">SHEEP_TYPE_BLACK_WHITE </t>
  </si>
  <si>
    <t xml:space="preserve">SHEEP_TYPE_BLACK </t>
  </si>
  <si>
    <t xml:space="preserve">PIG_TYPE_RED </t>
  </si>
  <si>
    <t xml:space="preserve"> 3000</t>
  </si>
  <si>
    <t xml:space="preserve">PIG_TYPE_WHITE </t>
  </si>
  <si>
    <t xml:space="preserve">PIG_TYPE_BLACK_WHITE </t>
  </si>
  <si>
    <t xml:space="preserve">PIG_TYPE_BLACK </t>
  </si>
  <si>
    <t xml:space="preserve">CHICKEN_TYPE_BLACK </t>
  </si>
  <si>
    <t xml:space="preserve">CHICKEN_TYPE_WHITE </t>
  </si>
  <si>
    <t xml:space="preserve">CHICKEN_TYPE_BROWN </t>
  </si>
  <si>
    <t xml:space="preserve">CHICKEN_TYPE_ROOSTER </t>
  </si>
  <si>
    <t/>
  </si>
  <si>
    <t>RU</t>
  </si>
  <si>
    <t>ENG</t>
  </si>
  <si>
    <t>x1000</t>
  </si>
  <si>
    <t>price</t>
  </si>
  <si>
    <t>ПШЕНИЦЫ</t>
  </si>
  <si>
    <t>ЯЧМЕНЬ</t>
  </si>
  <si>
    <t>CANOLA</t>
  </si>
  <si>
    <t>ПОДСОЛНЕЧНИК</t>
  </si>
  <si>
    <t>СОЯ</t>
  </si>
  <si>
    <t>КАРТОШКА</t>
  </si>
  <si>
    <t>САХАРНАЯ СВЕКЛА</t>
  </si>
  <si>
    <t>СЕМЕНА</t>
  </si>
  <si>
    <t>ЯЙЦО</t>
  </si>
  <si>
    <t>ШЕРСТЬ</t>
  </si>
  <si>
    <t>МОЛОКО</t>
  </si>
  <si>
    <t>FUEL</t>
  </si>
  <si>
    <t>ВОДЫ</t>
  </si>
  <si>
    <t>FORAGE</t>
  </si>
  <si>
    <t>FORAGE_MIXING</t>
  </si>
  <si>
    <t>высевки</t>
  </si>
  <si>
    <t>TREESAPLINGS</t>
  </si>
  <si>
    <t>ЩЕПКИ</t>
  </si>
  <si>
    <t>СИЛОС</t>
  </si>
  <si>
    <t>OILSEEDRADISH</t>
  </si>
  <si>
    <t>ТОПОЛЬ</t>
  </si>
  <si>
    <t>GRASS</t>
  </si>
  <si>
    <t>GRASS_WINDROW</t>
  </si>
  <si>
    <t>СУХАЯ ТРАВА</t>
  </si>
  <si>
    <t>DRYGRASS_WINDROW</t>
  </si>
  <si>
    <t>СОЛОМА</t>
  </si>
  <si>
    <t>DIESEL</t>
  </si>
  <si>
    <t>DEF</t>
  </si>
  <si>
    <t>ВОЗДУХА</t>
  </si>
  <si>
    <t>ROUNDBALE</t>
  </si>
  <si>
    <t>ROUNDBALE_GRASS</t>
  </si>
  <si>
    <t>ROUNDBALE_DRYGRASS</t>
  </si>
  <si>
    <t>ROUNDBALE_WHEAT</t>
  </si>
  <si>
    <t>ROUNDBALE_BARLEY</t>
  </si>
  <si>
    <t>SQUAREBALE</t>
  </si>
  <si>
    <t>SQUAREBALE_WHEAT</t>
  </si>
  <si>
    <t>SQUAREBALE_BARLEY</t>
  </si>
  <si>
    <t>УДОБРЕНИЯ</t>
  </si>
  <si>
    <t>LIQUIDFERTILIZER</t>
  </si>
  <si>
    <t>НАВОЗ</t>
  </si>
  <si>
    <t>LIQUIDMANURE</t>
  </si>
  <si>
    <t>дигестата</t>
  </si>
  <si>
    <t>PIGFOOD</t>
  </si>
  <si>
    <t>ТАРП</t>
  </si>
  <si>
    <t>ЛАЙМ</t>
  </si>
  <si>
    <t>гербицид</t>
  </si>
  <si>
    <t>WEED</t>
  </si>
  <si>
    <t>HORSE_TYPE_BEIGE</t>
  </si>
  <si>
    <t>HORSE_TYPE_BLACK</t>
  </si>
  <si>
    <t>HORSE_TYPE_BROWN</t>
  </si>
  <si>
    <t>HORSE_TYPE_BROWN_WHITE</t>
  </si>
  <si>
    <t>HORSE_TYPE_DARK_BROWN</t>
  </si>
  <si>
    <t>HORSE_TYPE_GREY</t>
  </si>
  <si>
    <t>HORSE_TYPE_LIGHT_BROWN</t>
  </si>
  <si>
    <t>HORSE_TYPE_RED_BROWN</t>
  </si>
  <si>
    <t>COW_TYPE_BROWN</t>
  </si>
  <si>
    <t>COW_TYPE_BROWN_WHITE</t>
  </si>
  <si>
    <t>COW_TYPE_BLACK</t>
  </si>
  <si>
    <t>COW_TYPE_BLACK_WHITE</t>
  </si>
  <si>
    <t>COW_TYPE_BRAHMAN_BROWN</t>
  </si>
  <si>
    <t>COW_TYPE_BRAHMAN_WHITE</t>
  </si>
  <si>
    <t>COW_TYPE_BRAHMAN_LIGHT_BROWN</t>
  </si>
  <si>
    <t>COW_TYPE_BRAHMAN_GREY</t>
  </si>
  <si>
    <t>SHEEP_TYPE_WHITE</t>
  </si>
  <si>
    <t>SHEEP_TYPE_BROWN</t>
  </si>
  <si>
    <t>SHEEP_TYPE_BLACK_WHITE</t>
  </si>
  <si>
    <t>SHEEP_TYPE_BLACK</t>
  </si>
  <si>
    <t>PIG_TYPE_RED</t>
  </si>
  <si>
    <t>PIG_TYPE_WHITE</t>
  </si>
  <si>
    <t>PIG_TYPE_BLACK_WHITE</t>
  </si>
  <si>
    <t>PIG_TYPE_BLACK</t>
  </si>
  <si>
    <t>CHICKEN_TYPE_BLACK</t>
  </si>
  <si>
    <t>CHICKEN_TYPE_WHITE</t>
  </si>
  <si>
    <t>CHICKEN_TYPE_BROWN</t>
  </si>
  <si>
    <t>CHICKEN_TYPE_ROOSTER</t>
  </si>
  <si>
    <t>ОВЕС</t>
  </si>
  <si>
    <t>ХЛОПОК</t>
  </si>
  <si>
    <t>САХАР ТРОСНИК</t>
  </si>
  <si>
    <t>КУКУРУЗА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</si>
  <si>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</si>
  <si>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</si>
  <si>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</si>
  <si>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</si>
  <si>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</si>
  <si>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</si>
  <si>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РАПС</t>
  </si>
  <si>
    <t>hard 30%</t>
  </si>
  <si>
    <t>normal 30%</t>
  </si>
  <si>
    <t>easy 30%</t>
  </si>
  <si>
    <t>RU2</t>
  </si>
  <si>
    <t>ENG3</t>
  </si>
  <si>
    <t>ТРАВА</t>
  </si>
  <si>
    <t>СЕНО</t>
  </si>
  <si>
    <t>ЖИД. НАВОЗ</t>
  </si>
  <si>
    <t>ЩЕПА</t>
  </si>
  <si>
    <t>ЯЙЦА</t>
  </si>
  <si>
    <t>пшеницы, ячменя и овса</t>
  </si>
  <si>
    <t>солома</t>
  </si>
  <si>
    <t>сено</t>
  </si>
  <si>
    <t>трава</t>
  </si>
  <si>
    <t>кукуруза, пшеница, ячмень и рапс</t>
  </si>
  <si>
    <t>сечка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</si>
</sst>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ACB2B8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B283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3" borderId="0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/>
    <xf numFmtId="0" fontId="7" fillId="0" borderId="6" xfId="2" applyNumberFormat="1" applyFont="1" applyFill="1" applyBorder="1" applyAlignment="1"/>
    <xf numFmtId="0" fontId="7" fillId="0" borderId="7" xfId="2" applyNumberFormat="1" applyFont="1" applyFill="1" applyBorder="1" applyAlignment="1"/>
    <xf numFmtId="0" fontId="7" fillId="0" borderId="7" xfId="2" applyNumberFormat="1" applyFont="1" applyFill="1" applyBorder="1"/>
    <xf numFmtId="0" fontId="7" fillId="0" borderId="8" xfId="2" applyNumberFormat="1" applyFont="1" applyFill="1" applyBorder="1"/>
    <xf numFmtId="0" fontId="7" fillId="0" borderId="2" xfId="2" applyNumberFormat="1" applyFont="1" applyFill="1" applyBorder="1" applyAlignment="1"/>
    <xf numFmtId="0" fontId="7" fillId="0" borderId="3" xfId="2" applyNumberFormat="1" applyFont="1" applyFill="1" applyBorder="1" applyAlignment="1"/>
    <xf numFmtId="0" fontId="7" fillId="0" borderId="3" xfId="2" applyNumberFormat="1" applyFont="1" applyFill="1" applyBorder="1"/>
    <xf numFmtId="0" fontId="7" fillId="0" borderId="1" xfId="2" applyNumberFormat="1" applyFont="1" applyFill="1" applyBorder="1"/>
    <xf numFmtId="0" fontId="7" fillId="0" borderId="2" xfId="2" applyNumberFormat="1" applyFont="1" applyFill="1" applyBorder="1"/>
    <xf numFmtId="0" fontId="7" fillId="0" borderId="6" xfId="1" applyNumberFormat="1" applyFont="1" applyFill="1" applyBorder="1" applyAlignment="1"/>
    <xf numFmtId="0" fontId="7" fillId="0" borderId="7" xfId="1" applyNumberFormat="1" applyFont="1" applyFill="1" applyBorder="1" applyAlignment="1"/>
    <xf numFmtId="0" fontId="7" fillId="0" borderId="7" xfId="1" applyNumberFormat="1" applyFont="1" applyFill="1" applyBorder="1"/>
    <xf numFmtId="0" fontId="7" fillId="0" borderId="8" xfId="1" applyNumberFormat="1" applyFont="1" applyFill="1" applyBorder="1"/>
    <xf numFmtId="0" fontId="7" fillId="0" borderId="2" xfId="1" applyNumberFormat="1" applyFont="1" applyFill="1" applyBorder="1" applyAlignment="1"/>
    <xf numFmtId="0" fontId="7" fillId="0" borderId="3" xfId="1" applyNumberFormat="1" applyFont="1" applyFill="1" applyBorder="1" applyAlignment="1"/>
    <xf numFmtId="0" fontId="7" fillId="0" borderId="3" xfId="1" applyNumberFormat="1" applyFont="1" applyFill="1" applyBorder="1"/>
    <xf numFmtId="0" fontId="7" fillId="0" borderId="1" xfId="1" applyNumberFormat="1" applyFont="1" applyFill="1" applyBorder="1"/>
    <xf numFmtId="0" fontId="7" fillId="0" borderId="2" xfId="1" applyNumberFormat="1" applyFont="1" applyFill="1" applyBorder="1"/>
    <xf numFmtId="0" fontId="8" fillId="0" borderId="7" xfId="1" applyNumberFormat="1" applyFont="1" applyFill="1" applyBorder="1"/>
    <xf numFmtId="0" fontId="8" fillId="0" borderId="3" xfId="1" applyNumberFormat="1" applyFont="1" applyFill="1" applyBorder="1"/>
  </cellXfs>
  <cellStyles count="3">
    <cellStyle name="40% — акцент6" xfId="1" builtinId="51"/>
    <cellStyle name="60% — акцент6" xfId="2" builtinId="52"/>
    <cellStyle name="Обычный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  <border diagonalUp="0" diagonalDown="0" outline="0">
        <left/>
        <right/>
        <top/>
        <bottom/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BD4FDA-0AF2-4124-995F-65EFF9BC3A45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Column1" tableColumnId="1"/>
      <queryTableField id="7" dataBound="0" tableColumnId="7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07835E-D6DE-4883-A3D3-C070B4C581EB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BAD246-779E-4CF9-8CFE-6DE498F72EC1}" name="Таблица4" displayName="Таблица4" ref="A1:M22" headerRowDxfId="18" dataDxfId="17" tableBorderDxfId="55" dataCellStyle="40% — акцент6">
  <autoFilter ref="A1:M22" xr:uid="{92F68161-AA59-49FA-9668-DB026ADF3A2D}"/>
  <tableColumns count="13">
    <tableColumn id="1" xr3:uid="{97ABE860-8C39-4960-BF9A-8A06576A9C3A}" name="ENG" totalsRowLabel="Итог" dataDxfId="27" totalsRowDxfId="5" dataCellStyle="40% — акцент6"/>
    <tableColumn id="2" xr3:uid="{DAE46A7D-9353-4E5D-A368-A12775EA2204}" name="RU" dataDxfId="26" totalsRowDxfId="6" dataCellStyle="40% — акцент6"/>
    <tableColumn id="3" xr3:uid="{B06DAB1D-CD11-4BA9-8B94-52EDCD9BD555}" name="price" dataDxfId="25" totalsRowDxfId="7" dataCellStyle="40% — акцент6"/>
    <tableColumn id="4" xr3:uid="{00E81378-1083-4AEA-91DB-65B801B906E3}" name="x1000" dataDxfId="24" totalsRowDxfId="8" dataCellStyle="40% — акцент6">
      <calculatedColumnFormula>C2*1000</calculatedColumnFormula>
    </tableColumn>
    <tableColumn id="5" xr3:uid="{56110ABA-1CF2-4877-9DD9-3C15AC6532C2}" name="hard" dataDxfId="23" totalsRowDxfId="9" dataCellStyle="40% — акцент6">
      <calculatedColumnFormula>D2</calculatedColumnFormula>
    </tableColumn>
    <tableColumn id="6" xr3:uid="{2757CEE5-B215-4B89-997D-2B36F9154DD8}" name="normal" dataDxfId="22" totalsRowDxfId="10" dataCellStyle="40% — акцент6">
      <calculatedColumnFormula>D2*1.8</calculatedColumnFormula>
    </tableColumn>
    <tableColumn id="7" xr3:uid="{7A0ADA87-B78D-45D5-8343-05EF4D0C0549}" name="easy" dataDxfId="21" totalsRowDxfId="11" dataCellStyle="40% — акцент6">
      <calculatedColumnFormula>D2*3</calculatedColumnFormula>
    </tableColumn>
    <tableColumn id="8" xr3:uid="{CC01F913-CB8E-4BF5-8DC0-AD70FA2CA196}" name="hard 30%" dataDxfId="4" totalsRowDxfId="12" dataCellStyle="40% — акцент6">
      <calculatedColumnFormula>E2*30%+E2</calculatedColumnFormula>
    </tableColumn>
    <tableColumn id="9" xr3:uid="{9A51614B-374B-4A98-8870-B1924D173DED}" name="normal 30%" dataDxfId="2" totalsRowDxfId="13" dataCellStyle="40% — акцент6">
      <calculatedColumnFormula>F2*30%+F2</calculatedColumnFormula>
    </tableColumn>
    <tableColumn id="10" xr3:uid="{CC9B8A22-AF83-4A9B-A8A4-33BFEF74C788}" name="easy 30%" dataDxfId="3" totalsRowDxfId="14" dataCellStyle="40% — акцент6">
      <calculatedColumnFormula>G2*30%+G2</calculatedColumnFormula>
    </tableColumn>
    <tableColumn id="13" xr3:uid="{499262CC-5049-48C1-A175-1E7967F5441B}" name="Столбец1" dataDxfId="0" totalsRowDxfId="1" dataCellStyle="40% — акцент6"/>
    <tableColumn id="11" xr3:uid="{F3D268BA-1927-4170-97AA-406A68EE36BB}" name="RU2" dataDxfId="20" totalsRowDxfId="15" dataCellStyle="40% — акцент6"/>
    <tableColumn id="12" xr3:uid="{AE587262-008F-4F1C-9606-9044DCD28C7B}" name="ENG3" totalsRowFunction="count" dataDxfId="19" totalsRowDxfId="16" dataCellStyle="40% — акцент6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18E4A-05FE-4647-BA68-5ADD7626F224}" name="Новый_текстовый_документ__4" displayName="Новый_текстовый_документ__4" ref="A1:G81" tableType="queryTable">
  <autoFilter ref="A1:G81" xr:uid="{26CDD7C7-3E32-4FCF-AE64-EAC5AFB1BF4E}"/>
  <tableColumns count="7">
    <tableColumn id="1" xr3:uid="{738981AD-5086-416F-8A06-2668BE2AD54E}" uniqueName="1" name="ENG" totalsRowLabel="Итог" queryTableFieldId="1" dataDxfId="68"/>
    <tableColumn id="7" xr3:uid="{7155DFD1-ECF2-40F6-B793-024BCDFB9DA3}" uniqueName="7" name="RU" queryTableFieldId="7" dataDxfId="67"/>
    <tableColumn id="2" xr3:uid="{DCAC8851-64E3-4BF4-9A73-6A266B960C22}" uniqueName="2" name="price" queryTableFieldId="2" dataDxfId="66"/>
    <tableColumn id="3" xr3:uid="{73808632-CCCB-43D5-800B-1DA831EB8E23}" uniqueName="3" name="x1000" queryTableFieldId="3" dataDxfId="65">
      <calculatedColumnFormula>C2*1000</calculatedColumnFormula>
    </tableColumn>
    <tableColumn id="4" xr3:uid="{B4C4BDE8-0345-42A3-B252-36DD9CF707CF}" uniqueName="4" name="hard" queryTableFieldId="4" dataDxfId="64">
      <calculatedColumnFormula>D2</calculatedColumnFormula>
    </tableColumn>
    <tableColumn id="5" xr3:uid="{07B419CF-0C4D-4139-91FE-574CA0FDE8D8}" uniqueName="5" name="normal" queryTableFieldId="5" dataDxfId="63">
      <calculatedColumnFormula>D2*1.8</calculatedColumnFormula>
    </tableColumn>
    <tableColumn id="6" xr3:uid="{F5B694D7-7274-4AE6-A789-FB864C6B15A8}" uniqueName="6" name="easy" totalsRowFunction="count" queryTableFieldId="6" dataDxfId="62">
      <calculatedColumnFormula>D2*3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14FD5-CDA0-4231-9C82-06AE37C2E890}" name="Новый_текстовый_документ__3" displayName="Новый_текстовый_документ__3" ref="A1:F81" tableType="queryTable" totalsRowShown="0">
  <autoFilter ref="A1:F81" xr:uid="{60A4C807-43D3-4143-B416-37B2C6014D7E}"/>
  <sortState ref="A2:B81">
    <sortCondition descending="1" ref="A1:A81"/>
  </sortState>
  <tableColumns count="6">
    <tableColumn id="1" xr3:uid="{0E2B73B4-2060-4F6B-B344-7984CF623190}" uniqueName="1" name="Столбец1" queryTableFieldId="1" dataDxfId="61"/>
    <tableColumn id="2" xr3:uid="{4D8DD5E0-F765-49A5-8DA7-703ED112E275}" uniqueName="2" name="Столбец2" queryTableFieldId="2" dataDxfId="60"/>
    <tableColumn id="3" xr3:uid="{2274220D-39D0-4B88-B67C-92789BB37E0C}" uniqueName="3" name="Столбец3" queryTableFieldId="3" dataDxfId="59"/>
    <tableColumn id="4" xr3:uid="{9F960B2E-DB51-4D05-8B75-AE383BD50DB9}" uniqueName="4" name="Столбец4" queryTableFieldId="4" dataDxfId="58"/>
    <tableColumn id="5" xr3:uid="{F925F639-5603-48EB-BBE5-07A9E8B14794}" uniqueName="5" name="Столбец5" queryTableFieldId="5" dataDxfId="57"/>
    <tableColumn id="6" xr3:uid="{E8646C59-315E-438C-AAC2-AD769D6050C8}" uniqueName="6" name="Столбец6" queryTableFieldId="6" dataDxfId="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1549AF-488F-4DA2-8F44-691764326CC2}" name="Таблица49" displayName="Таблица49" ref="A1:L21" headerRowCount="0" totalsRowShown="0" headerRowDxfId="29" dataDxfId="28" tableBorderDxfId="54" headerRowCellStyle="60% — акцент6" dataCellStyle="60% — акцент6">
  <tableColumns count="12">
    <tableColumn id="1" xr3:uid="{A5E95782-18B3-4C9D-9C39-2317FC214FA4}" name="ENG" headerRowDxfId="53" dataDxfId="41" dataCellStyle="60% — акцент6"/>
    <tableColumn id="2" xr3:uid="{4509A6F1-C1F1-4B0D-8EEE-B38B080D06D4}" name="RU" headerRowDxfId="52" dataDxfId="40" dataCellStyle="60% — акцент6"/>
    <tableColumn id="3" xr3:uid="{D714A673-AA22-4399-BB47-A5AE2021DB7D}" name="price" headerRowDxfId="51" dataDxfId="39" dataCellStyle="60% — акцент6"/>
    <tableColumn id="4" xr3:uid="{A34D109D-E2DC-4742-AC27-BF3B0E976748}" name="x1000" headerRowDxfId="50" dataDxfId="38" dataCellStyle="60% — акцент6">
      <calculatedColumnFormula>C1*1000</calculatedColumnFormula>
    </tableColumn>
    <tableColumn id="5" xr3:uid="{CFEA2D0C-E4C7-47D8-A939-4D679F3B8E0D}" name="hard" headerRowDxfId="49" dataDxfId="37" dataCellStyle="60% — акцент6">
      <calculatedColumnFormula>D1</calculatedColumnFormula>
    </tableColumn>
    <tableColumn id="6" xr3:uid="{B03A02A5-337B-4CA3-A73B-AFF8B8DF893C}" name="normal" headerRowDxfId="48" dataDxfId="36" dataCellStyle="60% — акцент6">
      <calculatedColumnFormula>D1*1.8</calculatedColumnFormula>
    </tableColumn>
    <tableColumn id="7" xr3:uid="{49700138-68ED-46EE-ACD1-1FDEDB31F778}" name="easy" headerRowDxfId="47" dataDxfId="35" dataCellStyle="60% — акцент6">
      <calculatedColumnFormula>D1*3</calculatedColumnFormula>
    </tableColumn>
    <tableColumn id="8" xr3:uid="{5DDD6AAD-64E5-42EB-99E1-B2F287E82250}" name="hard 30%" headerRowDxfId="46" dataDxfId="34" dataCellStyle="60% — акцент6">
      <calculatedColumnFormula>E1*30%+E1</calculatedColumnFormula>
    </tableColumn>
    <tableColumn id="9" xr3:uid="{15401CC4-F691-40D0-81F7-8B9FEDE7F3EE}" name="normal 30%" headerRowDxfId="45" dataDxfId="33" dataCellStyle="60% — акцент6">
      <calculatedColumnFormula>F1*30%+F1</calculatedColumnFormula>
    </tableColumn>
    <tableColumn id="10" xr3:uid="{56F17E34-BE86-44F1-8963-152144197FAD}" name="easy 30%" headerRowDxfId="44" dataDxfId="32" dataCellStyle="60% — акцент6">
      <calculatedColumnFormula>G1*30%+G1</calculatedColumnFormula>
    </tableColumn>
    <tableColumn id="11" xr3:uid="{5CFF3796-6446-44D6-BECD-A0907C533945}" name="RU2" headerRowDxfId="43" dataDxfId="31" dataCellStyle="60% — акцент6"/>
    <tableColumn id="12" xr3:uid="{F14B6C97-38D6-4394-ADD8-1AB7D9F45EA4}" name="ENG3" headerRowDxfId="42" dataDxfId="30" dataCellStyle="60% — акцент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DF34-C67F-4C19-B55A-12343464CB22}">
  <dimension ref="A1:M27"/>
  <sheetViews>
    <sheetView tabSelected="1" topLeftCell="C1" zoomScale="115" zoomScaleNormal="115" workbookViewId="0">
      <selection activeCell="O8" sqref="O8"/>
    </sheetView>
  </sheetViews>
  <sheetFormatPr defaultRowHeight="14.5" x14ac:dyDescent="0.35"/>
  <cols>
    <col min="1" max="1" width="19" customWidth="1"/>
    <col min="2" max="2" width="16.453125" customWidth="1"/>
    <col min="6" max="6" width="8.81640625" customWidth="1"/>
    <col min="8" max="8" width="10.6328125" customWidth="1"/>
    <col min="9" max="9" width="12.7265625" customWidth="1"/>
    <col min="10" max="10" width="10.453125" customWidth="1"/>
    <col min="11" max="11" width="5.54296875" customWidth="1"/>
    <col min="12" max="12" width="14.90625" customWidth="1"/>
    <col min="13" max="13" width="14.453125" customWidth="1"/>
  </cols>
  <sheetData>
    <row r="1" spans="1:13" ht="15" thickBot="1" x14ac:dyDescent="0.4">
      <c r="A1" s="11" t="s">
        <v>108</v>
      </c>
      <c r="B1" s="12" t="s">
        <v>107</v>
      </c>
      <c r="C1" s="12" t="s">
        <v>110</v>
      </c>
      <c r="D1" s="12" t="s">
        <v>109</v>
      </c>
      <c r="E1" s="13" t="s">
        <v>16</v>
      </c>
      <c r="F1" s="13" t="s">
        <v>17</v>
      </c>
      <c r="G1" s="13" t="s">
        <v>18</v>
      </c>
      <c r="H1" s="13" t="s">
        <v>197</v>
      </c>
      <c r="I1" s="13" t="s">
        <v>198</v>
      </c>
      <c r="J1" s="13" t="s">
        <v>199</v>
      </c>
      <c r="K1" s="13" t="s">
        <v>190</v>
      </c>
      <c r="L1" s="12" t="s">
        <v>200</v>
      </c>
      <c r="M1" s="14" t="s">
        <v>201</v>
      </c>
    </row>
    <row r="2" spans="1:13" ht="15" thickTop="1" x14ac:dyDescent="0.35">
      <c r="A2" s="24" t="s">
        <v>23</v>
      </c>
      <c r="B2" s="25" t="s">
        <v>111</v>
      </c>
      <c r="C2" s="26">
        <v>0.33700000000000002</v>
      </c>
      <c r="D2" s="26">
        <f t="shared" ref="D2:D12" si="0">C2*1000</f>
        <v>337</v>
      </c>
      <c r="E2" s="26">
        <f t="shared" ref="E2:E12" si="1">D2</f>
        <v>337</v>
      </c>
      <c r="F2" s="26">
        <f t="shared" ref="F2:F12" si="2">D2*1.8</f>
        <v>606.6</v>
      </c>
      <c r="G2" s="26">
        <f t="shared" ref="G2:G12" si="3">D2*3</f>
        <v>1011</v>
      </c>
      <c r="H2" s="26">
        <f t="shared" ref="H2:H12" si="4">E2*30%+E2</f>
        <v>438.1</v>
      </c>
      <c r="I2" s="33">
        <f t="shared" ref="I2:I12" si="5">F2*30%+F2</f>
        <v>788.58</v>
      </c>
      <c r="J2" s="26">
        <f t="shared" ref="J2:J12" si="6">G2*30%+G2</f>
        <v>1314.3</v>
      </c>
      <c r="K2" s="26"/>
      <c r="L2" s="26" t="s">
        <v>111</v>
      </c>
      <c r="M2" s="27" t="s">
        <v>23</v>
      </c>
    </row>
    <row r="3" spans="1:13" x14ac:dyDescent="0.35">
      <c r="A3" s="28" t="s">
        <v>24</v>
      </c>
      <c r="B3" s="29" t="s">
        <v>112</v>
      </c>
      <c r="C3" s="30">
        <v>0.313</v>
      </c>
      <c r="D3" s="30">
        <f t="shared" si="0"/>
        <v>313</v>
      </c>
      <c r="E3" s="30">
        <f t="shared" si="1"/>
        <v>313</v>
      </c>
      <c r="F3" s="30">
        <f>D3*1.8</f>
        <v>563.4</v>
      </c>
      <c r="G3" s="30">
        <f t="shared" si="3"/>
        <v>939</v>
      </c>
      <c r="H3" s="30">
        <f t="shared" si="4"/>
        <v>406.9</v>
      </c>
      <c r="I3" s="34">
        <f t="shared" si="5"/>
        <v>732.42</v>
      </c>
      <c r="J3" s="30">
        <f t="shared" si="6"/>
        <v>1220.7</v>
      </c>
      <c r="K3" s="30"/>
      <c r="L3" s="30" t="s">
        <v>112</v>
      </c>
      <c r="M3" s="31" t="s">
        <v>24</v>
      </c>
    </row>
    <row r="4" spans="1:13" x14ac:dyDescent="0.35">
      <c r="A4" s="28" t="s">
        <v>25</v>
      </c>
      <c r="B4" s="29" t="s">
        <v>186</v>
      </c>
      <c r="C4" s="30">
        <v>0.53200000000000003</v>
      </c>
      <c r="D4" s="30">
        <f t="shared" si="0"/>
        <v>532</v>
      </c>
      <c r="E4" s="30">
        <f t="shared" si="1"/>
        <v>532</v>
      </c>
      <c r="F4" s="30">
        <f t="shared" si="2"/>
        <v>957.6</v>
      </c>
      <c r="G4" s="30">
        <f t="shared" si="3"/>
        <v>1596</v>
      </c>
      <c r="H4" s="30">
        <f t="shared" si="4"/>
        <v>691.6</v>
      </c>
      <c r="I4" s="34">
        <f t="shared" si="5"/>
        <v>1244.8800000000001</v>
      </c>
      <c r="J4" s="30">
        <f t="shared" si="6"/>
        <v>2074.8000000000002</v>
      </c>
      <c r="K4" s="30"/>
      <c r="L4" s="30" t="s">
        <v>186</v>
      </c>
      <c r="M4" s="31" t="s">
        <v>25</v>
      </c>
    </row>
    <row r="5" spans="1:13" x14ac:dyDescent="0.35">
      <c r="A5" s="28" t="s">
        <v>26</v>
      </c>
      <c r="B5" s="29" t="s">
        <v>196</v>
      </c>
      <c r="C5" s="30">
        <v>0.60299999999999998</v>
      </c>
      <c r="D5" s="30">
        <f t="shared" si="0"/>
        <v>603</v>
      </c>
      <c r="E5" s="30">
        <f t="shared" si="1"/>
        <v>603</v>
      </c>
      <c r="F5" s="30">
        <f t="shared" si="2"/>
        <v>1085.4000000000001</v>
      </c>
      <c r="G5" s="30">
        <f t="shared" si="3"/>
        <v>1809</v>
      </c>
      <c r="H5" s="30">
        <f t="shared" si="4"/>
        <v>783.9</v>
      </c>
      <c r="I5" s="34">
        <f t="shared" si="5"/>
        <v>1411.02</v>
      </c>
      <c r="J5" s="30">
        <f t="shared" si="6"/>
        <v>2351.6999999999998</v>
      </c>
      <c r="K5" s="30"/>
      <c r="L5" s="30" t="s">
        <v>196</v>
      </c>
      <c r="M5" s="31" t="s">
        <v>26</v>
      </c>
    </row>
    <row r="6" spans="1:13" x14ac:dyDescent="0.35">
      <c r="A6" s="28" t="s">
        <v>27</v>
      </c>
      <c r="B6" s="29" t="s">
        <v>114</v>
      </c>
      <c r="C6" s="30">
        <v>0.67300000000000004</v>
      </c>
      <c r="D6" s="30">
        <f t="shared" si="0"/>
        <v>673</v>
      </c>
      <c r="E6" s="30">
        <f t="shared" si="1"/>
        <v>673</v>
      </c>
      <c r="F6" s="30">
        <f t="shared" si="2"/>
        <v>1211.4000000000001</v>
      </c>
      <c r="G6" s="30">
        <f t="shared" si="3"/>
        <v>2019</v>
      </c>
      <c r="H6" s="30">
        <f t="shared" si="4"/>
        <v>874.9</v>
      </c>
      <c r="I6" s="34">
        <f t="shared" si="5"/>
        <v>1574.8200000000002</v>
      </c>
      <c r="J6" s="30">
        <f t="shared" si="6"/>
        <v>2624.7</v>
      </c>
      <c r="K6" s="30"/>
      <c r="L6" s="30" t="s">
        <v>114</v>
      </c>
      <c r="M6" s="31" t="s">
        <v>27</v>
      </c>
    </row>
    <row r="7" spans="1:13" x14ac:dyDescent="0.35">
      <c r="A7" s="28" t="s">
        <v>28</v>
      </c>
      <c r="B7" s="29" t="s">
        <v>115</v>
      </c>
      <c r="C7" s="30">
        <v>0.77800000000000002</v>
      </c>
      <c r="D7" s="30">
        <f t="shared" si="0"/>
        <v>778</v>
      </c>
      <c r="E7" s="30">
        <f t="shared" si="1"/>
        <v>778</v>
      </c>
      <c r="F7" s="30">
        <f t="shared" si="2"/>
        <v>1400.4</v>
      </c>
      <c r="G7" s="30">
        <f t="shared" si="3"/>
        <v>2334</v>
      </c>
      <c r="H7" s="30">
        <f t="shared" si="4"/>
        <v>1011.4</v>
      </c>
      <c r="I7" s="34">
        <f t="shared" si="5"/>
        <v>1820.52</v>
      </c>
      <c r="J7" s="30">
        <f t="shared" si="6"/>
        <v>3034.2</v>
      </c>
      <c r="K7" s="30"/>
      <c r="L7" s="30" t="s">
        <v>115</v>
      </c>
      <c r="M7" s="31" t="s">
        <v>28</v>
      </c>
    </row>
    <row r="8" spans="1:13" x14ac:dyDescent="0.35">
      <c r="A8" s="28" t="s">
        <v>29</v>
      </c>
      <c r="B8" s="29" t="s">
        <v>189</v>
      </c>
      <c r="C8" s="30">
        <v>0.38</v>
      </c>
      <c r="D8" s="30">
        <f t="shared" si="0"/>
        <v>380</v>
      </c>
      <c r="E8" s="30">
        <f t="shared" si="1"/>
        <v>380</v>
      </c>
      <c r="F8" s="30">
        <f t="shared" si="2"/>
        <v>684</v>
      </c>
      <c r="G8" s="30">
        <f t="shared" si="3"/>
        <v>1140</v>
      </c>
      <c r="H8" s="30">
        <f t="shared" si="4"/>
        <v>494</v>
      </c>
      <c r="I8" s="34">
        <f t="shared" si="5"/>
        <v>889.2</v>
      </c>
      <c r="J8" s="30">
        <f t="shared" si="6"/>
        <v>1482</v>
      </c>
      <c r="K8" s="30"/>
      <c r="L8" s="30" t="s">
        <v>189</v>
      </c>
      <c r="M8" s="31" t="s">
        <v>29</v>
      </c>
    </row>
    <row r="9" spans="1:13" x14ac:dyDescent="0.35">
      <c r="A9" s="28" t="s">
        <v>30</v>
      </c>
      <c r="B9" s="29" t="s">
        <v>116</v>
      </c>
      <c r="C9" s="30">
        <v>0.17199999999999999</v>
      </c>
      <c r="D9" s="30">
        <f t="shared" si="0"/>
        <v>172</v>
      </c>
      <c r="E9" s="30">
        <f>D9</f>
        <v>172</v>
      </c>
      <c r="F9" s="30">
        <f t="shared" si="2"/>
        <v>309.60000000000002</v>
      </c>
      <c r="G9" s="30">
        <f t="shared" si="3"/>
        <v>516</v>
      </c>
      <c r="H9" s="30">
        <f t="shared" si="4"/>
        <v>223.6</v>
      </c>
      <c r="I9" s="34">
        <f t="shared" si="5"/>
        <v>402.48</v>
      </c>
      <c r="J9" s="30">
        <f t="shared" si="6"/>
        <v>670.8</v>
      </c>
      <c r="K9" s="30"/>
      <c r="L9" s="30" t="s">
        <v>116</v>
      </c>
      <c r="M9" s="31" t="s">
        <v>30</v>
      </c>
    </row>
    <row r="10" spans="1:13" x14ac:dyDescent="0.35">
      <c r="A10" s="28" t="s">
        <v>31</v>
      </c>
      <c r="B10" s="29" t="s">
        <v>117</v>
      </c>
      <c r="C10" s="30">
        <v>0.122</v>
      </c>
      <c r="D10" s="30">
        <f t="shared" si="0"/>
        <v>122</v>
      </c>
      <c r="E10" s="30">
        <f t="shared" si="1"/>
        <v>122</v>
      </c>
      <c r="F10" s="30">
        <f t="shared" si="2"/>
        <v>219.6</v>
      </c>
      <c r="G10" s="30">
        <f t="shared" si="3"/>
        <v>366</v>
      </c>
      <c r="H10" s="30">
        <f t="shared" si="4"/>
        <v>158.6</v>
      </c>
      <c r="I10" s="34">
        <f t="shared" si="5"/>
        <v>285.48</v>
      </c>
      <c r="J10" s="30">
        <f t="shared" si="6"/>
        <v>475.8</v>
      </c>
      <c r="K10" s="30"/>
      <c r="L10" s="30" t="s">
        <v>117</v>
      </c>
      <c r="M10" s="31" t="s">
        <v>31</v>
      </c>
    </row>
    <row r="11" spans="1:13" x14ac:dyDescent="0.35">
      <c r="A11" s="28" t="s">
        <v>32</v>
      </c>
      <c r="B11" s="29" t="s">
        <v>187</v>
      </c>
      <c r="C11" s="30">
        <v>1.252</v>
      </c>
      <c r="D11" s="30">
        <f t="shared" si="0"/>
        <v>1252</v>
      </c>
      <c r="E11" s="30">
        <f t="shared" si="1"/>
        <v>1252</v>
      </c>
      <c r="F11" s="30">
        <f t="shared" si="2"/>
        <v>2253.6</v>
      </c>
      <c r="G11" s="30">
        <f t="shared" si="3"/>
        <v>3756</v>
      </c>
      <c r="H11" s="30">
        <f t="shared" si="4"/>
        <v>1627.6</v>
      </c>
      <c r="I11" s="34">
        <f t="shared" si="5"/>
        <v>2929.68</v>
      </c>
      <c r="J11" s="30">
        <f t="shared" si="6"/>
        <v>4882.8</v>
      </c>
      <c r="K11" s="30"/>
      <c r="L11" s="30" t="s">
        <v>187</v>
      </c>
      <c r="M11" s="31" t="s">
        <v>32</v>
      </c>
    </row>
    <row r="12" spans="1:13" x14ac:dyDescent="0.35">
      <c r="A12" s="28" t="s">
        <v>33</v>
      </c>
      <c r="B12" s="29" t="s">
        <v>188</v>
      </c>
      <c r="C12" s="30">
        <v>0.11899999999999999</v>
      </c>
      <c r="D12" s="30">
        <f t="shared" si="0"/>
        <v>119</v>
      </c>
      <c r="E12" s="30">
        <f t="shared" si="1"/>
        <v>119</v>
      </c>
      <c r="F12" s="30">
        <f t="shared" si="2"/>
        <v>214.20000000000002</v>
      </c>
      <c r="G12" s="30">
        <f t="shared" si="3"/>
        <v>357</v>
      </c>
      <c r="H12" s="30">
        <f t="shared" si="4"/>
        <v>154.69999999999999</v>
      </c>
      <c r="I12" s="34">
        <f t="shared" si="5"/>
        <v>278.46000000000004</v>
      </c>
      <c r="J12" s="30">
        <f t="shared" si="6"/>
        <v>464.1</v>
      </c>
      <c r="K12" s="30"/>
      <c r="L12" s="30" t="s">
        <v>188</v>
      </c>
      <c r="M12" s="32" t="s">
        <v>33</v>
      </c>
    </row>
    <row r="13" spans="1:13" x14ac:dyDescent="0.35">
      <c r="A13" s="28" t="s">
        <v>35</v>
      </c>
      <c r="B13" s="29" t="s">
        <v>206</v>
      </c>
      <c r="C13" s="30">
        <v>1.5</v>
      </c>
      <c r="D13" s="30">
        <f t="shared" ref="D13:D15" si="7">C13*1000</f>
        <v>1500</v>
      </c>
      <c r="E13" s="30">
        <f t="shared" ref="E13:E15" si="8">D13</f>
        <v>1500</v>
      </c>
      <c r="F13" s="30">
        <f t="shared" ref="F13:F15" si="9">D13*1.8</f>
        <v>2700</v>
      </c>
      <c r="G13" s="30">
        <f t="shared" ref="G13:G15" si="10">D13*3</f>
        <v>4500</v>
      </c>
      <c r="H13" s="30">
        <f t="shared" ref="H13:H15" si="11">E13*30%+E13</f>
        <v>1950</v>
      </c>
      <c r="I13" s="34">
        <f t="shared" ref="I13:I15" si="12">F13*30%+F13</f>
        <v>3510</v>
      </c>
      <c r="J13" s="30">
        <f t="shared" ref="J13:J15" si="13">G13*30%+G13</f>
        <v>5850</v>
      </c>
      <c r="K13" s="30"/>
      <c r="L13" s="30" t="s">
        <v>206</v>
      </c>
      <c r="M13" s="32" t="s">
        <v>35</v>
      </c>
    </row>
    <row r="14" spans="1:13" x14ac:dyDescent="0.35">
      <c r="A14" s="28" t="s">
        <v>36</v>
      </c>
      <c r="B14" s="29" t="s">
        <v>120</v>
      </c>
      <c r="C14" s="30">
        <v>0.6</v>
      </c>
      <c r="D14" s="30">
        <f t="shared" si="7"/>
        <v>600</v>
      </c>
      <c r="E14" s="30">
        <f t="shared" si="8"/>
        <v>600</v>
      </c>
      <c r="F14" s="30">
        <f t="shared" si="9"/>
        <v>1080</v>
      </c>
      <c r="G14" s="30">
        <f t="shared" si="10"/>
        <v>1800</v>
      </c>
      <c r="H14" s="30">
        <f t="shared" si="11"/>
        <v>780</v>
      </c>
      <c r="I14" s="34">
        <f t="shared" si="12"/>
        <v>1404</v>
      </c>
      <c r="J14" s="30">
        <f t="shared" si="13"/>
        <v>2340</v>
      </c>
      <c r="K14" s="30"/>
      <c r="L14" s="30" t="s">
        <v>120</v>
      </c>
      <c r="M14" s="32" t="s">
        <v>36</v>
      </c>
    </row>
    <row r="15" spans="1:13" x14ac:dyDescent="0.35">
      <c r="A15" s="28" t="s">
        <v>37</v>
      </c>
      <c r="B15" s="29" t="s">
        <v>121</v>
      </c>
      <c r="C15" s="30">
        <v>0.7</v>
      </c>
      <c r="D15" s="30">
        <f t="shared" si="7"/>
        <v>700</v>
      </c>
      <c r="E15" s="30">
        <f t="shared" si="8"/>
        <v>700</v>
      </c>
      <c r="F15" s="30">
        <f t="shared" si="9"/>
        <v>1260</v>
      </c>
      <c r="G15" s="30">
        <f t="shared" si="10"/>
        <v>2100</v>
      </c>
      <c r="H15" s="30">
        <f t="shared" si="11"/>
        <v>910</v>
      </c>
      <c r="I15" s="34">
        <f t="shared" si="12"/>
        <v>1638</v>
      </c>
      <c r="J15" s="30">
        <f t="shared" si="13"/>
        <v>2730</v>
      </c>
      <c r="K15" s="30"/>
      <c r="L15" s="30" t="s">
        <v>121</v>
      </c>
      <c r="M15" s="32" t="s">
        <v>37</v>
      </c>
    </row>
    <row r="16" spans="1:13" x14ac:dyDescent="0.35">
      <c r="A16" s="28" t="s">
        <v>44</v>
      </c>
      <c r="B16" s="29" t="s">
        <v>205</v>
      </c>
      <c r="C16" s="30">
        <v>0.08</v>
      </c>
      <c r="D16" s="30">
        <f>C16*1000</f>
        <v>80</v>
      </c>
      <c r="E16" s="30">
        <f>D16</f>
        <v>80</v>
      </c>
      <c r="F16" s="30">
        <f>D16*1.8</f>
        <v>144</v>
      </c>
      <c r="G16" s="30">
        <f>D16*3</f>
        <v>240</v>
      </c>
      <c r="H16" s="30">
        <f>E16*30%+E16</f>
        <v>104</v>
      </c>
      <c r="I16" s="34">
        <f>F16*30%+F16</f>
        <v>187.2</v>
      </c>
      <c r="J16" s="30">
        <f>G16*30%+G16</f>
        <v>312</v>
      </c>
      <c r="K16" s="30"/>
      <c r="L16" s="30" t="s">
        <v>205</v>
      </c>
      <c r="M16" s="32" t="s">
        <v>44</v>
      </c>
    </row>
    <row r="17" spans="1:13" x14ac:dyDescent="0.35">
      <c r="A17" s="28" t="s">
        <v>45</v>
      </c>
      <c r="B17" s="29" t="s">
        <v>129</v>
      </c>
      <c r="C17" s="30">
        <v>0.17100000000000001</v>
      </c>
      <c r="D17" s="30">
        <f>C17*1000</f>
        <v>171</v>
      </c>
      <c r="E17" s="30">
        <f>D17</f>
        <v>171</v>
      </c>
      <c r="F17" s="30">
        <f>D17*1.8</f>
        <v>307.8</v>
      </c>
      <c r="G17" s="30">
        <f>D17*3</f>
        <v>513</v>
      </c>
      <c r="H17" s="30">
        <f>E17*30%+E17</f>
        <v>222.3</v>
      </c>
      <c r="I17" s="34">
        <f>F17*30%+F17</f>
        <v>400.14</v>
      </c>
      <c r="J17" s="30">
        <f>G17*30%+G17</f>
        <v>666.9</v>
      </c>
      <c r="K17" s="30"/>
      <c r="L17" s="30" t="s">
        <v>129</v>
      </c>
      <c r="M17" s="32" t="s">
        <v>45</v>
      </c>
    </row>
    <row r="18" spans="1:13" x14ac:dyDescent="0.35">
      <c r="A18" s="28" t="s">
        <v>48</v>
      </c>
      <c r="B18" s="29" t="s">
        <v>202</v>
      </c>
      <c r="C18" s="30">
        <v>4.4999999999999998E-2</v>
      </c>
      <c r="D18" s="30">
        <f>C18*1000</f>
        <v>45</v>
      </c>
      <c r="E18" s="30">
        <f>D18</f>
        <v>45</v>
      </c>
      <c r="F18" s="30">
        <f>D18*1.8</f>
        <v>81</v>
      </c>
      <c r="G18" s="30">
        <f>D18*3</f>
        <v>135</v>
      </c>
      <c r="H18" s="30">
        <f>E18*30%+E18</f>
        <v>58.5</v>
      </c>
      <c r="I18" s="34">
        <f>F18*30%+F18</f>
        <v>105.3</v>
      </c>
      <c r="J18" s="30">
        <f>G18*30%+G18</f>
        <v>175.5</v>
      </c>
      <c r="K18" s="30"/>
      <c r="L18" s="30" t="s">
        <v>202</v>
      </c>
      <c r="M18" s="32" t="s">
        <v>48</v>
      </c>
    </row>
    <row r="19" spans="1:13" x14ac:dyDescent="0.35">
      <c r="A19" s="28" t="s">
        <v>50</v>
      </c>
      <c r="B19" s="29" t="s">
        <v>203</v>
      </c>
      <c r="C19" s="30">
        <v>4.8000000000000001E-2</v>
      </c>
      <c r="D19" s="30">
        <f>C19*1000</f>
        <v>48</v>
      </c>
      <c r="E19" s="30">
        <f>D19</f>
        <v>48</v>
      </c>
      <c r="F19" s="30">
        <f>D19*1.8</f>
        <v>86.4</v>
      </c>
      <c r="G19" s="30">
        <f>D19*3</f>
        <v>144</v>
      </c>
      <c r="H19" s="30">
        <f>E19*30%+E19</f>
        <v>62.4</v>
      </c>
      <c r="I19" s="34">
        <f>F19*30%+F19</f>
        <v>112.32000000000001</v>
      </c>
      <c r="J19" s="30">
        <f>G19*30%+G19</f>
        <v>187.2</v>
      </c>
      <c r="K19" s="30"/>
      <c r="L19" s="30" t="s">
        <v>203</v>
      </c>
      <c r="M19" s="32" t="s">
        <v>50</v>
      </c>
    </row>
    <row r="20" spans="1:13" x14ac:dyDescent="0.35">
      <c r="A20" s="28" t="s">
        <v>52</v>
      </c>
      <c r="B20" s="29" t="s">
        <v>136</v>
      </c>
      <c r="C20" s="30">
        <v>4.1000000000000002E-2</v>
      </c>
      <c r="D20" s="30">
        <f>C20*1000</f>
        <v>41</v>
      </c>
      <c r="E20" s="30">
        <f>D20</f>
        <v>41</v>
      </c>
      <c r="F20" s="30">
        <f>D20*1.8</f>
        <v>73.8</v>
      </c>
      <c r="G20" s="30">
        <f>D20*3</f>
        <v>123</v>
      </c>
      <c r="H20" s="30">
        <f>E20*30%+E20</f>
        <v>53.3</v>
      </c>
      <c r="I20" s="34">
        <f>F20*30%+F20</f>
        <v>95.94</v>
      </c>
      <c r="J20" s="30">
        <f>G20*30%+G20</f>
        <v>159.9</v>
      </c>
      <c r="K20" s="30"/>
      <c r="L20" s="30" t="s">
        <v>136</v>
      </c>
      <c r="M20" s="32" t="s">
        <v>52</v>
      </c>
    </row>
    <row r="21" spans="1:13" x14ac:dyDescent="0.35">
      <c r="A21" s="28" t="s">
        <v>66</v>
      </c>
      <c r="B21" s="29" t="s">
        <v>150</v>
      </c>
      <c r="C21" s="30">
        <v>3.3000000000000002E-2</v>
      </c>
      <c r="D21" s="30">
        <f>C21*1000</f>
        <v>33</v>
      </c>
      <c r="E21" s="30">
        <f>D21</f>
        <v>33</v>
      </c>
      <c r="F21" s="30">
        <f>D21*1.8</f>
        <v>59.4</v>
      </c>
      <c r="G21" s="30">
        <f>D21*3</f>
        <v>99</v>
      </c>
      <c r="H21" s="30">
        <f>E21*30%+E21</f>
        <v>42.9</v>
      </c>
      <c r="I21" s="34">
        <f>F21*30%+F21</f>
        <v>77.22</v>
      </c>
      <c r="J21" s="30">
        <f>G21*30%+G21</f>
        <v>128.69999999999999</v>
      </c>
      <c r="K21" s="30"/>
      <c r="L21" s="30" t="s">
        <v>150</v>
      </c>
      <c r="M21" s="32" t="s">
        <v>66</v>
      </c>
    </row>
    <row r="22" spans="1:13" x14ac:dyDescent="0.35">
      <c r="A22" s="28" t="s">
        <v>67</v>
      </c>
      <c r="B22" s="29" t="s">
        <v>204</v>
      </c>
      <c r="C22" s="30">
        <v>3.3000000000000002E-2</v>
      </c>
      <c r="D22" s="30">
        <f>C22*1000</f>
        <v>33</v>
      </c>
      <c r="E22" s="30">
        <f>D22</f>
        <v>33</v>
      </c>
      <c r="F22" s="30">
        <f>D22*1.8</f>
        <v>59.4</v>
      </c>
      <c r="G22" s="30">
        <f>D22*3</f>
        <v>99</v>
      </c>
      <c r="H22" s="30">
        <f>E22*30%+E22</f>
        <v>42.9</v>
      </c>
      <c r="I22" s="34">
        <f>F22*30%+F22</f>
        <v>77.22</v>
      </c>
      <c r="J22" s="30">
        <f>G22*30%+G22</f>
        <v>128.69999999999999</v>
      </c>
      <c r="K22" s="30"/>
      <c r="L22" s="30" t="s">
        <v>204</v>
      </c>
      <c r="M22" s="32" t="s">
        <v>67</v>
      </c>
    </row>
    <row r="25" spans="1:13" x14ac:dyDescent="0.35">
      <c r="A25" s="9" t="s">
        <v>210</v>
      </c>
      <c r="B25" s="9"/>
      <c r="C25" s="8" t="s">
        <v>209</v>
      </c>
    </row>
    <row r="26" spans="1:13" x14ac:dyDescent="0.35">
      <c r="A26" s="10" t="s">
        <v>207</v>
      </c>
      <c r="B26" s="10"/>
      <c r="C26" s="8" t="s">
        <v>208</v>
      </c>
    </row>
    <row r="27" spans="1:13" x14ac:dyDescent="0.35">
      <c r="A27" s="10" t="s">
        <v>211</v>
      </c>
      <c r="B27" s="10"/>
      <c r="C27" s="8" t="s">
        <v>212</v>
      </c>
    </row>
  </sheetData>
  <mergeCells count="3">
    <mergeCell ref="A25:B25"/>
    <mergeCell ref="A26:B26"/>
    <mergeCell ref="A27:B2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C75-BBAA-4E9E-8111-6E7363AB269A}">
  <dimension ref="A1:G81"/>
  <sheetViews>
    <sheetView workbookViewId="0">
      <selection activeCell="A12" sqref="A12:G12"/>
    </sheetView>
  </sheetViews>
  <sheetFormatPr defaultRowHeight="14.5" x14ac:dyDescent="0.35"/>
  <cols>
    <col min="1" max="1" width="25.1796875" customWidth="1"/>
    <col min="2" max="2" width="24" customWidth="1"/>
  </cols>
  <sheetData>
    <row r="1" spans="1:7" x14ac:dyDescent="0.35">
      <c r="A1" t="s">
        <v>108</v>
      </c>
      <c r="B1" t="s">
        <v>107</v>
      </c>
      <c r="C1" t="s">
        <v>110</v>
      </c>
      <c r="D1" t="s">
        <v>109</v>
      </c>
      <c r="E1" t="s">
        <v>16</v>
      </c>
      <c r="F1" t="s">
        <v>17</v>
      </c>
      <c r="G1" t="s">
        <v>18</v>
      </c>
    </row>
    <row r="2" spans="1:7" x14ac:dyDescent="0.35">
      <c r="A2" s="6" t="s">
        <v>23</v>
      </c>
      <c r="B2" s="6" t="s">
        <v>111</v>
      </c>
      <c r="C2" s="6">
        <v>0.33700000000000002</v>
      </c>
      <c r="D2" s="6">
        <f t="shared" ref="D2:D33" si="0">C2*1000</f>
        <v>337</v>
      </c>
      <c r="E2" s="6">
        <f t="shared" ref="E2:E33" si="1">D2</f>
        <v>337</v>
      </c>
      <c r="F2" s="6">
        <f t="shared" ref="F2:F33" si="2">D2*1.8</f>
        <v>606.6</v>
      </c>
      <c r="G2" s="6">
        <f t="shared" ref="G2:G33" si="3">D2*3</f>
        <v>1011</v>
      </c>
    </row>
    <row r="3" spans="1:7" x14ac:dyDescent="0.35">
      <c r="A3" s="6" t="s">
        <v>24</v>
      </c>
      <c r="B3" s="6" t="s">
        <v>112</v>
      </c>
      <c r="C3" s="6">
        <v>0.313</v>
      </c>
      <c r="D3" s="6">
        <f t="shared" si="0"/>
        <v>313</v>
      </c>
      <c r="E3" s="6">
        <f t="shared" si="1"/>
        <v>313</v>
      </c>
      <c r="F3" s="6">
        <f t="shared" si="2"/>
        <v>563.4</v>
      </c>
      <c r="G3" s="6">
        <f t="shared" si="3"/>
        <v>939</v>
      </c>
    </row>
    <row r="4" spans="1:7" x14ac:dyDescent="0.35">
      <c r="A4" s="6" t="s">
        <v>25</v>
      </c>
      <c r="B4" s="6" t="s">
        <v>186</v>
      </c>
      <c r="C4" s="6">
        <v>0.53200000000000003</v>
      </c>
      <c r="D4" s="6">
        <f t="shared" si="0"/>
        <v>532</v>
      </c>
      <c r="E4" s="6">
        <f t="shared" si="1"/>
        <v>532</v>
      </c>
      <c r="F4" s="6">
        <f t="shared" si="2"/>
        <v>957.6</v>
      </c>
      <c r="G4" s="6">
        <f t="shared" si="3"/>
        <v>1596</v>
      </c>
    </row>
    <row r="5" spans="1:7" x14ac:dyDescent="0.35">
      <c r="A5" s="6" t="s">
        <v>26</v>
      </c>
      <c r="B5" s="6" t="s">
        <v>113</v>
      </c>
      <c r="C5" s="6">
        <v>0.60299999999999998</v>
      </c>
      <c r="D5" s="6">
        <f t="shared" si="0"/>
        <v>603</v>
      </c>
      <c r="E5" s="6">
        <f t="shared" si="1"/>
        <v>603</v>
      </c>
      <c r="F5" s="6">
        <f t="shared" si="2"/>
        <v>1085.4000000000001</v>
      </c>
      <c r="G5" s="6">
        <f t="shared" si="3"/>
        <v>1809</v>
      </c>
    </row>
    <row r="6" spans="1:7" x14ac:dyDescent="0.35">
      <c r="A6" s="6" t="s">
        <v>27</v>
      </c>
      <c r="B6" s="6" t="s">
        <v>114</v>
      </c>
      <c r="C6" s="6">
        <v>0.67300000000000004</v>
      </c>
      <c r="D6" s="6">
        <f t="shared" si="0"/>
        <v>673</v>
      </c>
      <c r="E6" s="6">
        <f t="shared" si="1"/>
        <v>673</v>
      </c>
      <c r="F6" s="6">
        <f t="shared" si="2"/>
        <v>1211.4000000000001</v>
      </c>
      <c r="G6" s="6">
        <f t="shared" si="3"/>
        <v>2019</v>
      </c>
    </row>
    <row r="7" spans="1:7" x14ac:dyDescent="0.35">
      <c r="A7" s="6" t="s">
        <v>28</v>
      </c>
      <c r="B7" s="6" t="s">
        <v>115</v>
      </c>
      <c r="C7" s="6">
        <v>0.77800000000000002</v>
      </c>
      <c r="D7" s="6">
        <f t="shared" si="0"/>
        <v>778</v>
      </c>
      <c r="E7" s="6">
        <f t="shared" si="1"/>
        <v>778</v>
      </c>
      <c r="F7" s="6">
        <f t="shared" si="2"/>
        <v>1400.4</v>
      </c>
      <c r="G7" s="6">
        <f t="shared" si="3"/>
        <v>2334</v>
      </c>
    </row>
    <row r="8" spans="1:7" x14ac:dyDescent="0.35">
      <c r="A8" s="6" t="s">
        <v>29</v>
      </c>
      <c r="B8" s="6" t="s">
        <v>189</v>
      </c>
      <c r="C8" s="6">
        <v>0.38</v>
      </c>
      <c r="D8" s="6">
        <f t="shared" si="0"/>
        <v>380</v>
      </c>
      <c r="E8" s="6">
        <f t="shared" si="1"/>
        <v>380</v>
      </c>
      <c r="F8" s="6">
        <f t="shared" si="2"/>
        <v>684</v>
      </c>
      <c r="G8" s="6">
        <f t="shared" si="3"/>
        <v>1140</v>
      </c>
    </row>
    <row r="9" spans="1:7" x14ac:dyDescent="0.35">
      <c r="A9" s="6" t="s">
        <v>30</v>
      </c>
      <c r="B9" s="6" t="s">
        <v>116</v>
      </c>
      <c r="C9" s="6">
        <v>0.17199999999999999</v>
      </c>
      <c r="D9" s="6">
        <f t="shared" si="0"/>
        <v>172</v>
      </c>
      <c r="E9" s="6">
        <f t="shared" si="1"/>
        <v>172</v>
      </c>
      <c r="F9" s="6">
        <f t="shared" si="2"/>
        <v>309.60000000000002</v>
      </c>
      <c r="G9" s="6">
        <f t="shared" si="3"/>
        <v>516</v>
      </c>
    </row>
    <row r="10" spans="1:7" x14ac:dyDescent="0.35">
      <c r="A10" s="6" t="s">
        <v>31</v>
      </c>
      <c r="B10" s="6" t="s">
        <v>117</v>
      </c>
      <c r="C10" s="6">
        <v>0.122</v>
      </c>
      <c r="D10" s="6">
        <f t="shared" si="0"/>
        <v>122</v>
      </c>
      <c r="E10" s="6">
        <f t="shared" si="1"/>
        <v>122</v>
      </c>
      <c r="F10" s="6">
        <f t="shared" si="2"/>
        <v>219.6</v>
      </c>
      <c r="G10" s="6">
        <f t="shared" si="3"/>
        <v>366</v>
      </c>
    </row>
    <row r="11" spans="1:7" x14ac:dyDescent="0.35">
      <c r="A11" s="6" t="s">
        <v>32</v>
      </c>
      <c r="B11" s="6" t="s">
        <v>187</v>
      </c>
      <c r="C11" s="6">
        <v>1.252</v>
      </c>
      <c r="D11" s="6">
        <f t="shared" si="0"/>
        <v>1252</v>
      </c>
      <c r="E11" s="6">
        <f t="shared" si="1"/>
        <v>1252</v>
      </c>
      <c r="F11" s="6">
        <f t="shared" si="2"/>
        <v>2253.6</v>
      </c>
      <c r="G11" s="6">
        <f t="shared" si="3"/>
        <v>3756</v>
      </c>
    </row>
    <row r="12" spans="1:7" x14ac:dyDescent="0.35">
      <c r="A12" s="6" t="s">
        <v>33</v>
      </c>
      <c r="B12" s="6" t="s">
        <v>188</v>
      </c>
      <c r="C12" s="6">
        <v>0.11899999999999999</v>
      </c>
      <c r="D12" s="6">
        <f t="shared" si="0"/>
        <v>119</v>
      </c>
      <c r="E12" s="6">
        <f t="shared" si="1"/>
        <v>119</v>
      </c>
      <c r="F12" s="6">
        <f t="shared" si="2"/>
        <v>214.20000000000002</v>
      </c>
      <c r="G12" s="6">
        <f t="shared" si="3"/>
        <v>357</v>
      </c>
    </row>
    <row r="13" spans="1:7" x14ac:dyDescent="0.35">
      <c r="A13" s="6" t="s">
        <v>34</v>
      </c>
      <c r="B13" s="6" t="s">
        <v>118</v>
      </c>
      <c r="C13" s="6">
        <v>0.9</v>
      </c>
      <c r="D13" s="6">
        <f t="shared" si="0"/>
        <v>900</v>
      </c>
      <c r="E13" s="6">
        <f t="shared" si="1"/>
        <v>900</v>
      </c>
      <c r="F13" s="6">
        <f t="shared" si="2"/>
        <v>1620</v>
      </c>
      <c r="G13" s="6">
        <f t="shared" si="3"/>
        <v>2700</v>
      </c>
    </row>
    <row r="14" spans="1:7" x14ac:dyDescent="0.35">
      <c r="A14" s="6" t="s">
        <v>35</v>
      </c>
      <c r="B14" s="6" t="s">
        <v>119</v>
      </c>
      <c r="C14" s="6">
        <v>1.5</v>
      </c>
      <c r="D14" s="6">
        <f t="shared" si="0"/>
        <v>1500</v>
      </c>
      <c r="E14" s="6">
        <f t="shared" si="1"/>
        <v>1500</v>
      </c>
      <c r="F14" s="6">
        <f t="shared" si="2"/>
        <v>2700</v>
      </c>
      <c r="G14" s="6">
        <f t="shared" si="3"/>
        <v>4500</v>
      </c>
    </row>
    <row r="15" spans="1:7" x14ac:dyDescent="0.35">
      <c r="A15" s="6" t="s">
        <v>36</v>
      </c>
      <c r="B15" s="6" t="s">
        <v>120</v>
      </c>
      <c r="C15" s="6">
        <v>0.6</v>
      </c>
      <c r="D15" s="6">
        <f t="shared" si="0"/>
        <v>600</v>
      </c>
      <c r="E15" s="6">
        <f t="shared" si="1"/>
        <v>600</v>
      </c>
      <c r="F15" s="6">
        <f t="shared" si="2"/>
        <v>1080</v>
      </c>
      <c r="G15" s="6">
        <f t="shared" si="3"/>
        <v>1800</v>
      </c>
    </row>
    <row r="16" spans="1:7" x14ac:dyDescent="0.35">
      <c r="A16" s="6" t="s">
        <v>37</v>
      </c>
      <c r="B16" s="6" t="s">
        <v>121</v>
      </c>
      <c r="C16" s="6">
        <v>0.7</v>
      </c>
      <c r="D16" s="6">
        <f t="shared" si="0"/>
        <v>700</v>
      </c>
      <c r="E16" s="6">
        <f t="shared" si="1"/>
        <v>700</v>
      </c>
      <c r="F16" s="6">
        <f t="shared" si="2"/>
        <v>1260</v>
      </c>
      <c r="G16" s="6">
        <f t="shared" si="3"/>
        <v>2100</v>
      </c>
    </row>
    <row r="17" spans="1:7" x14ac:dyDescent="0.35">
      <c r="A17" s="6" t="s">
        <v>38</v>
      </c>
      <c r="B17" s="6" t="s">
        <v>122</v>
      </c>
      <c r="C17" s="6">
        <v>1.1000000000000001</v>
      </c>
      <c r="D17" s="6">
        <f t="shared" si="0"/>
        <v>1100</v>
      </c>
      <c r="E17" s="6">
        <f t="shared" si="1"/>
        <v>1100</v>
      </c>
      <c r="F17" s="6">
        <f t="shared" si="2"/>
        <v>1980</v>
      </c>
      <c r="G17" s="6">
        <f t="shared" si="3"/>
        <v>3300</v>
      </c>
    </row>
    <row r="18" spans="1:7" x14ac:dyDescent="0.35">
      <c r="A18" s="6" t="s">
        <v>39</v>
      </c>
      <c r="B18" s="6" t="s">
        <v>123</v>
      </c>
      <c r="C18" s="6">
        <v>0.1</v>
      </c>
      <c r="D18" s="6">
        <f t="shared" si="0"/>
        <v>100</v>
      </c>
      <c r="E18" s="6">
        <f t="shared" si="1"/>
        <v>100</v>
      </c>
      <c r="F18" s="6">
        <f t="shared" si="2"/>
        <v>180</v>
      </c>
      <c r="G18" s="6">
        <f t="shared" si="3"/>
        <v>300</v>
      </c>
    </row>
    <row r="19" spans="1:7" x14ac:dyDescent="0.35">
      <c r="A19" s="6" t="s">
        <v>40</v>
      </c>
      <c r="B19" s="6" t="s">
        <v>124</v>
      </c>
      <c r="C19" s="6">
        <v>4.2000000000000003E-2</v>
      </c>
      <c r="D19" s="6">
        <f t="shared" si="0"/>
        <v>42</v>
      </c>
      <c r="E19" s="6">
        <f t="shared" si="1"/>
        <v>42</v>
      </c>
      <c r="F19" s="6">
        <f t="shared" si="2"/>
        <v>75.600000000000009</v>
      </c>
      <c r="G19" s="6">
        <f t="shared" si="3"/>
        <v>126</v>
      </c>
    </row>
    <row r="20" spans="1:7" x14ac:dyDescent="0.35">
      <c r="A20" s="6" t="s">
        <v>41</v>
      </c>
      <c r="B20" s="6" t="s">
        <v>125</v>
      </c>
      <c r="C20" s="6">
        <v>3.9E-2</v>
      </c>
      <c r="D20" s="6">
        <f t="shared" si="0"/>
        <v>39</v>
      </c>
      <c r="E20" s="6">
        <f t="shared" si="1"/>
        <v>39</v>
      </c>
      <c r="F20" s="6">
        <f t="shared" si="2"/>
        <v>70.2</v>
      </c>
      <c r="G20" s="6">
        <f t="shared" si="3"/>
        <v>117</v>
      </c>
    </row>
    <row r="21" spans="1:7" x14ac:dyDescent="0.35">
      <c r="A21" s="6" t="s">
        <v>42</v>
      </c>
      <c r="B21" s="6" t="s">
        <v>126</v>
      </c>
      <c r="C21" s="6">
        <v>4.2000000000000003E-2</v>
      </c>
      <c r="D21" s="6">
        <f t="shared" si="0"/>
        <v>42</v>
      </c>
      <c r="E21" s="6">
        <f t="shared" si="1"/>
        <v>42</v>
      </c>
      <c r="F21" s="6">
        <f t="shared" si="2"/>
        <v>75.600000000000009</v>
      </c>
      <c r="G21" s="6">
        <f t="shared" si="3"/>
        <v>126</v>
      </c>
    </row>
    <row r="22" spans="1:7" x14ac:dyDescent="0.35">
      <c r="A22" s="6" t="s">
        <v>43</v>
      </c>
      <c r="B22" s="6" t="s">
        <v>127</v>
      </c>
      <c r="C22" s="6">
        <v>0.1</v>
      </c>
      <c r="D22" s="6">
        <f t="shared" si="0"/>
        <v>100</v>
      </c>
      <c r="E22" s="6">
        <f t="shared" si="1"/>
        <v>100</v>
      </c>
      <c r="F22" s="6">
        <f t="shared" si="2"/>
        <v>180</v>
      </c>
      <c r="G22" s="6">
        <f t="shared" si="3"/>
        <v>300</v>
      </c>
    </row>
    <row r="23" spans="1:7" x14ac:dyDescent="0.35">
      <c r="A23" s="6" t="s">
        <v>44</v>
      </c>
      <c r="B23" s="6" t="s">
        <v>128</v>
      </c>
      <c r="C23" s="6">
        <v>0.08</v>
      </c>
      <c r="D23" s="6">
        <f t="shared" si="0"/>
        <v>80</v>
      </c>
      <c r="E23" s="6">
        <f t="shared" si="1"/>
        <v>80</v>
      </c>
      <c r="F23" s="6">
        <f t="shared" si="2"/>
        <v>144</v>
      </c>
      <c r="G23" s="6">
        <f t="shared" si="3"/>
        <v>240</v>
      </c>
    </row>
    <row r="24" spans="1:7" x14ac:dyDescent="0.35">
      <c r="A24" s="6" t="s">
        <v>45</v>
      </c>
      <c r="B24" s="6" t="s">
        <v>129</v>
      </c>
      <c r="C24" s="6">
        <v>0.17100000000000001</v>
      </c>
      <c r="D24" s="6">
        <f t="shared" si="0"/>
        <v>171</v>
      </c>
      <c r="E24" s="6">
        <f t="shared" si="1"/>
        <v>171</v>
      </c>
      <c r="F24" s="6">
        <f t="shared" si="2"/>
        <v>307.8</v>
      </c>
      <c r="G24" s="6">
        <f t="shared" si="3"/>
        <v>513</v>
      </c>
    </row>
    <row r="25" spans="1:7" x14ac:dyDescent="0.35">
      <c r="A25" s="6" t="s">
        <v>46</v>
      </c>
      <c r="B25" s="6" t="s">
        <v>130</v>
      </c>
      <c r="C25" s="6">
        <v>0.25</v>
      </c>
      <c r="D25" s="6">
        <f t="shared" si="0"/>
        <v>250</v>
      </c>
      <c r="E25" s="6">
        <f t="shared" si="1"/>
        <v>250</v>
      </c>
      <c r="F25" s="6">
        <f t="shared" si="2"/>
        <v>450</v>
      </c>
      <c r="G25" s="6">
        <f t="shared" si="3"/>
        <v>750</v>
      </c>
    </row>
    <row r="26" spans="1:7" x14ac:dyDescent="0.35">
      <c r="A26" s="6" t="s">
        <v>47</v>
      </c>
      <c r="B26" s="6" t="s">
        <v>131</v>
      </c>
      <c r="C26" s="6">
        <v>0.04</v>
      </c>
      <c r="D26" s="6">
        <f t="shared" si="0"/>
        <v>40</v>
      </c>
      <c r="E26" s="6">
        <f t="shared" si="1"/>
        <v>40</v>
      </c>
      <c r="F26" s="6">
        <f t="shared" si="2"/>
        <v>72</v>
      </c>
      <c r="G26" s="6">
        <f t="shared" si="3"/>
        <v>120</v>
      </c>
    </row>
    <row r="27" spans="1:7" x14ac:dyDescent="0.35">
      <c r="A27" s="6" t="s">
        <v>48</v>
      </c>
      <c r="B27" s="6" t="s">
        <v>132</v>
      </c>
      <c r="C27" s="6">
        <v>4.4999999999999998E-2</v>
      </c>
      <c r="D27" s="6">
        <f t="shared" si="0"/>
        <v>45</v>
      </c>
      <c r="E27" s="6">
        <f t="shared" si="1"/>
        <v>45</v>
      </c>
      <c r="F27" s="6">
        <f t="shared" si="2"/>
        <v>81</v>
      </c>
      <c r="G27" s="6">
        <f t="shared" si="3"/>
        <v>135</v>
      </c>
    </row>
    <row r="28" spans="1:7" x14ac:dyDescent="0.35">
      <c r="A28" s="6" t="s">
        <v>49</v>
      </c>
      <c r="B28" s="6" t="s">
        <v>133</v>
      </c>
      <c r="C28" s="6">
        <v>4.4999999999999998E-2</v>
      </c>
      <c r="D28" s="6">
        <f t="shared" si="0"/>
        <v>45</v>
      </c>
      <c r="E28" s="6">
        <f t="shared" si="1"/>
        <v>45</v>
      </c>
      <c r="F28" s="6">
        <f t="shared" si="2"/>
        <v>81</v>
      </c>
      <c r="G28" s="6">
        <f t="shared" si="3"/>
        <v>135</v>
      </c>
    </row>
    <row r="29" spans="1:7" x14ac:dyDescent="0.35">
      <c r="A29" s="6" t="s">
        <v>50</v>
      </c>
      <c r="B29" s="6" t="s">
        <v>134</v>
      </c>
      <c r="C29" s="6">
        <v>4.8000000000000001E-2</v>
      </c>
      <c r="D29" s="6">
        <f t="shared" si="0"/>
        <v>48</v>
      </c>
      <c r="E29" s="6">
        <f t="shared" si="1"/>
        <v>48</v>
      </c>
      <c r="F29" s="6">
        <f t="shared" si="2"/>
        <v>86.4</v>
      </c>
      <c r="G29" s="6">
        <f t="shared" si="3"/>
        <v>144</v>
      </c>
    </row>
    <row r="30" spans="1:7" x14ac:dyDescent="0.35">
      <c r="A30" s="6" t="s">
        <v>51</v>
      </c>
      <c r="B30" s="6" t="s">
        <v>135</v>
      </c>
      <c r="C30" s="6">
        <v>5.6000000000000001E-2</v>
      </c>
      <c r="D30" s="6">
        <f t="shared" si="0"/>
        <v>56</v>
      </c>
      <c r="E30" s="6">
        <f t="shared" si="1"/>
        <v>56</v>
      </c>
      <c r="F30" s="6">
        <f t="shared" si="2"/>
        <v>100.8</v>
      </c>
      <c r="G30" s="6">
        <f t="shared" si="3"/>
        <v>168</v>
      </c>
    </row>
    <row r="31" spans="1:7" x14ac:dyDescent="0.35">
      <c r="A31" s="6" t="s">
        <v>52</v>
      </c>
      <c r="B31" s="6" t="s">
        <v>136</v>
      </c>
      <c r="C31" s="6">
        <v>4.1000000000000002E-2</v>
      </c>
      <c r="D31" s="6">
        <f t="shared" si="0"/>
        <v>41</v>
      </c>
      <c r="E31" s="6">
        <f t="shared" si="1"/>
        <v>41</v>
      </c>
      <c r="F31" s="6">
        <f t="shared" si="2"/>
        <v>73.8</v>
      </c>
      <c r="G31" s="6">
        <f t="shared" si="3"/>
        <v>123</v>
      </c>
    </row>
    <row r="32" spans="1:7" x14ac:dyDescent="0.35">
      <c r="A32" s="6" t="s">
        <v>53</v>
      </c>
      <c r="B32" s="6" t="s">
        <v>137</v>
      </c>
      <c r="C32" s="6">
        <v>1.25</v>
      </c>
      <c r="D32" s="6">
        <f t="shared" si="0"/>
        <v>1250</v>
      </c>
      <c r="E32" s="6">
        <f t="shared" si="1"/>
        <v>1250</v>
      </c>
      <c r="F32" s="6">
        <f t="shared" si="2"/>
        <v>2250</v>
      </c>
      <c r="G32" s="6">
        <f t="shared" si="3"/>
        <v>3750</v>
      </c>
    </row>
    <row r="33" spans="1:7" x14ac:dyDescent="0.35">
      <c r="A33" s="6" t="s">
        <v>54</v>
      </c>
      <c r="B33" s="6" t="s">
        <v>138</v>
      </c>
      <c r="C33" s="6">
        <v>1.25</v>
      </c>
      <c r="D33" s="6">
        <f t="shared" si="0"/>
        <v>1250</v>
      </c>
      <c r="E33" s="6">
        <f t="shared" si="1"/>
        <v>1250</v>
      </c>
      <c r="F33" s="6">
        <f t="shared" si="2"/>
        <v>2250</v>
      </c>
      <c r="G33" s="6">
        <f t="shared" si="3"/>
        <v>3750</v>
      </c>
    </row>
    <row r="34" spans="1:7" x14ac:dyDescent="0.35">
      <c r="A34" s="6" t="s">
        <v>55</v>
      </c>
      <c r="B34" s="6" t="s">
        <v>139</v>
      </c>
      <c r="C34" s="6">
        <v>0</v>
      </c>
      <c r="D34" s="6">
        <f t="shared" ref="D34:D65" si="4">C34*1000</f>
        <v>0</v>
      </c>
      <c r="E34" s="6">
        <f t="shared" ref="E34:E65" si="5">D34</f>
        <v>0</v>
      </c>
      <c r="F34" s="6">
        <f t="shared" ref="F34:F65" si="6">D34*1.8</f>
        <v>0</v>
      </c>
      <c r="G34" s="6">
        <f t="shared" ref="G34:G65" si="7">D34*3</f>
        <v>0</v>
      </c>
    </row>
    <row r="35" spans="1:7" x14ac:dyDescent="0.35">
      <c r="A35" s="6" t="s">
        <v>56</v>
      </c>
      <c r="B35" s="6" t="s">
        <v>140</v>
      </c>
      <c r="C35" s="6">
        <v>1</v>
      </c>
      <c r="D35" s="6">
        <f t="shared" si="4"/>
        <v>1000</v>
      </c>
      <c r="E35" s="6">
        <f t="shared" si="5"/>
        <v>1000</v>
      </c>
      <c r="F35" s="6">
        <f t="shared" si="6"/>
        <v>1800</v>
      </c>
      <c r="G35" s="6">
        <f t="shared" si="7"/>
        <v>3000</v>
      </c>
    </row>
    <row r="36" spans="1:7" x14ac:dyDescent="0.35">
      <c r="A36" s="6" t="s">
        <v>57</v>
      </c>
      <c r="B36" s="6" t="s">
        <v>141</v>
      </c>
      <c r="C36" s="6">
        <v>1</v>
      </c>
      <c r="D36" s="6">
        <f t="shared" si="4"/>
        <v>1000</v>
      </c>
      <c r="E36" s="6">
        <f t="shared" si="5"/>
        <v>1000</v>
      </c>
      <c r="F36" s="6">
        <f t="shared" si="6"/>
        <v>1800</v>
      </c>
      <c r="G36" s="6">
        <f t="shared" si="7"/>
        <v>3000</v>
      </c>
    </row>
    <row r="37" spans="1:7" x14ac:dyDescent="0.35">
      <c r="A37" s="6" t="s">
        <v>58</v>
      </c>
      <c r="B37" s="6" t="s">
        <v>142</v>
      </c>
      <c r="C37" s="6">
        <v>1</v>
      </c>
      <c r="D37" s="6">
        <f t="shared" si="4"/>
        <v>1000</v>
      </c>
      <c r="E37" s="6">
        <f t="shared" si="5"/>
        <v>1000</v>
      </c>
      <c r="F37" s="6">
        <f t="shared" si="6"/>
        <v>1800</v>
      </c>
      <c r="G37" s="6">
        <f t="shared" si="7"/>
        <v>3000</v>
      </c>
    </row>
    <row r="38" spans="1:7" x14ac:dyDescent="0.35">
      <c r="A38" s="6" t="s">
        <v>59</v>
      </c>
      <c r="B38" s="6" t="s">
        <v>143</v>
      </c>
      <c r="C38" s="6">
        <v>1</v>
      </c>
      <c r="D38" s="6">
        <f t="shared" si="4"/>
        <v>1000</v>
      </c>
      <c r="E38" s="6">
        <f t="shared" si="5"/>
        <v>1000</v>
      </c>
      <c r="F38" s="6">
        <f t="shared" si="6"/>
        <v>1800</v>
      </c>
      <c r="G38" s="6">
        <f t="shared" si="7"/>
        <v>3000</v>
      </c>
    </row>
    <row r="39" spans="1:7" x14ac:dyDescent="0.35">
      <c r="A39" s="6" t="s">
        <v>60</v>
      </c>
      <c r="B39" s="6" t="s">
        <v>144</v>
      </c>
      <c r="C39" s="6">
        <v>1</v>
      </c>
      <c r="D39" s="6">
        <f t="shared" si="4"/>
        <v>1000</v>
      </c>
      <c r="E39" s="6">
        <f t="shared" si="5"/>
        <v>1000</v>
      </c>
      <c r="F39" s="6">
        <f t="shared" si="6"/>
        <v>1800</v>
      </c>
      <c r="G39" s="6">
        <f t="shared" si="7"/>
        <v>3000</v>
      </c>
    </row>
    <row r="40" spans="1:7" x14ac:dyDescent="0.35">
      <c r="A40" s="6" t="s">
        <v>61</v>
      </c>
      <c r="B40" s="6" t="s">
        <v>145</v>
      </c>
      <c r="C40" s="6">
        <v>1</v>
      </c>
      <c r="D40" s="6">
        <f t="shared" si="4"/>
        <v>1000</v>
      </c>
      <c r="E40" s="6">
        <f t="shared" si="5"/>
        <v>1000</v>
      </c>
      <c r="F40" s="6">
        <f t="shared" si="6"/>
        <v>1800</v>
      </c>
      <c r="G40" s="6">
        <f t="shared" si="7"/>
        <v>3000</v>
      </c>
    </row>
    <row r="41" spans="1:7" x14ac:dyDescent="0.35">
      <c r="A41" s="6" t="s">
        <v>62</v>
      </c>
      <c r="B41" s="6" t="s">
        <v>146</v>
      </c>
      <c r="C41" s="6">
        <v>1</v>
      </c>
      <c r="D41" s="6">
        <f t="shared" si="4"/>
        <v>1000</v>
      </c>
      <c r="E41" s="6">
        <f t="shared" si="5"/>
        <v>1000</v>
      </c>
      <c r="F41" s="6">
        <f t="shared" si="6"/>
        <v>1800</v>
      </c>
      <c r="G41" s="6">
        <f t="shared" si="7"/>
        <v>3000</v>
      </c>
    </row>
    <row r="42" spans="1:7" x14ac:dyDescent="0.35">
      <c r="A42" s="6" t="s">
        <v>63</v>
      </c>
      <c r="B42" s="6" t="s">
        <v>147</v>
      </c>
      <c r="C42" s="6">
        <v>1</v>
      </c>
      <c r="D42" s="6">
        <f t="shared" si="4"/>
        <v>1000</v>
      </c>
      <c r="E42" s="6">
        <f t="shared" si="5"/>
        <v>1000</v>
      </c>
      <c r="F42" s="6">
        <f t="shared" si="6"/>
        <v>1800</v>
      </c>
      <c r="G42" s="6">
        <f t="shared" si="7"/>
        <v>3000</v>
      </c>
    </row>
    <row r="43" spans="1:7" x14ac:dyDescent="0.35">
      <c r="A43" s="6" t="s">
        <v>64</v>
      </c>
      <c r="B43" s="6" t="s">
        <v>148</v>
      </c>
      <c r="C43" s="6">
        <v>1.6</v>
      </c>
      <c r="D43" s="6">
        <f t="shared" si="4"/>
        <v>1600</v>
      </c>
      <c r="E43" s="6">
        <f t="shared" si="5"/>
        <v>1600</v>
      </c>
      <c r="F43" s="6">
        <f t="shared" si="6"/>
        <v>2880</v>
      </c>
      <c r="G43" s="6">
        <f t="shared" si="7"/>
        <v>4800</v>
      </c>
    </row>
    <row r="44" spans="1:7" x14ac:dyDescent="0.35">
      <c r="A44" s="6" t="s">
        <v>65</v>
      </c>
      <c r="B44" s="6" t="s">
        <v>149</v>
      </c>
      <c r="C44" s="6">
        <v>1.2</v>
      </c>
      <c r="D44" s="6">
        <f t="shared" si="4"/>
        <v>1200</v>
      </c>
      <c r="E44" s="6">
        <f t="shared" si="5"/>
        <v>1200</v>
      </c>
      <c r="F44" s="6">
        <f t="shared" si="6"/>
        <v>2160</v>
      </c>
      <c r="G44" s="6">
        <f t="shared" si="7"/>
        <v>3600</v>
      </c>
    </row>
    <row r="45" spans="1:7" x14ac:dyDescent="0.35">
      <c r="A45" s="6" t="s">
        <v>66</v>
      </c>
      <c r="B45" s="6" t="s">
        <v>150</v>
      </c>
      <c r="C45" s="6">
        <v>3.3000000000000002E-2</v>
      </c>
      <c r="D45" s="6">
        <f t="shared" si="4"/>
        <v>33</v>
      </c>
      <c r="E45" s="6">
        <f t="shared" si="5"/>
        <v>33</v>
      </c>
      <c r="F45" s="6">
        <f t="shared" si="6"/>
        <v>59.4</v>
      </c>
      <c r="G45" s="6">
        <f t="shared" si="7"/>
        <v>99</v>
      </c>
    </row>
    <row r="46" spans="1:7" x14ac:dyDescent="0.35">
      <c r="A46" s="6" t="s">
        <v>67</v>
      </c>
      <c r="B46" s="6" t="s">
        <v>151</v>
      </c>
      <c r="C46" s="6">
        <v>3.3000000000000002E-2</v>
      </c>
      <c r="D46" s="6">
        <f t="shared" si="4"/>
        <v>33</v>
      </c>
      <c r="E46" s="6">
        <f t="shared" si="5"/>
        <v>33</v>
      </c>
      <c r="F46" s="6">
        <f t="shared" si="6"/>
        <v>59.4</v>
      </c>
      <c r="G46" s="6">
        <f t="shared" si="7"/>
        <v>99</v>
      </c>
    </row>
    <row r="47" spans="1:7" x14ac:dyDescent="0.35">
      <c r="A47" s="6" t="s">
        <v>68</v>
      </c>
      <c r="B47" s="6" t="s">
        <v>152</v>
      </c>
      <c r="C47" s="6">
        <v>3.3000000000000002E-2</v>
      </c>
      <c r="D47" s="6">
        <f t="shared" si="4"/>
        <v>33</v>
      </c>
      <c r="E47" s="6">
        <f t="shared" si="5"/>
        <v>33</v>
      </c>
      <c r="F47" s="6">
        <f t="shared" si="6"/>
        <v>59.4</v>
      </c>
      <c r="G47" s="6">
        <f t="shared" si="7"/>
        <v>99</v>
      </c>
    </row>
    <row r="48" spans="1:7" x14ac:dyDescent="0.35">
      <c r="A48" s="6" t="s">
        <v>69</v>
      </c>
      <c r="B48" s="6" t="s">
        <v>153</v>
      </c>
      <c r="C48" s="6">
        <v>1.4</v>
      </c>
      <c r="D48" s="6">
        <f t="shared" si="4"/>
        <v>1400</v>
      </c>
      <c r="E48" s="6">
        <f t="shared" si="5"/>
        <v>1400</v>
      </c>
      <c r="F48" s="6">
        <f t="shared" si="6"/>
        <v>2520</v>
      </c>
      <c r="G48" s="6">
        <f t="shared" si="7"/>
        <v>4200</v>
      </c>
    </row>
    <row r="49" spans="1:7" x14ac:dyDescent="0.35">
      <c r="A49" s="6" t="s">
        <v>70</v>
      </c>
      <c r="B49" s="6" t="s">
        <v>154</v>
      </c>
      <c r="C49" s="6" t="s">
        <v>71</v>
      </c>
      <c r="D49" s="6">
        <f t="shared" si="4"/>
        <v>0</v>
      </c>
      <c r="E49" s="6">
        <f t="shared" si="5"/>
        <v>0</v>
      </c>
      <c r="F49" s="6">
        <f t="shared" si="6"/>
        <v>0</v>
      </c>
      <c r="G49" s="6">
        <f t="shared" si="7"/>
        <v>0</v>
      </c>
    </row>
    <row r="50" spans="1:7" x14ac:dyDescent="0.35">
      <c r="A50" s="6" t="s">
        <v>72</v>
      </c>
      <c r="B50" s="6" t="s">
        <v>155</v>
      </c>
      <c r="C50" s="6">
        <v>0.22500000000000001</v>
      </c>
      <c r="D50" s="6">
        <f t="shared" si="4"/>
        <v>225</v>
      </c>
      <c r="E50" s="6">
        <f t="shared" si="5"/>
        <v>225</v>
      </c>
      <c r="F50" s="6">
        <f t="shared" si="6"/>
        <v>405</v>
      </c>
      <c r="G50" s="6">
        <f t="shared" si="7"/>
        <v>675</v>
      </c>
    </row>
    <row r="51" spans="1:7" x14ac:dyDescent="0.35">
      <c r="A51" s="6" t="s">
        <v>73</v>
      </c>
      <c r="B51" s="6" t="s">
        <v>156</v>
      </c>
      <c r="C51" s="6">
        <v>1.2</v>
      </c>
      <c r="D51" s="6">
        <f t="shared" si="4"/>
        <v>1200</v>
      </c>
      <c r="E51" s="6">
        <f t="shared" si="5"/>
        <v>1200</v>
      </c>
      <c r="F51" s="6">
        <f t="shared" si="6"/>
        <v>2160</v>
      </c>
      <c r="G51" s="6">
        <f t="shared" si="7"/>
        <v>3600</v>
      </c>
    </row>
    <row r="52" spans="1:7" x14ac:dyDescent="0.35">
      <c r="A52" s="6" t="s">
        <v>74</v>
      </c>
      <c r="B52" s="6" t="s">
        <v>157</v>
      </c>
      <c r="C52" s="6" t="s">
        <v>71</v>
      </c>
      <c r="D52" s="6">
        <f t="shared" si="4"/>
        <v>0</v>
      </c>
      <c r="E52" s="6">
        <f t="shared" si="5"/>
        <v>0</v>
      </c>
      <c r="F52" s="6">
        <f t="shared" si="6"/>
        <v>0</v>
      </c>
      <c r="G52" s="6">
        <f t="shared" si="7"/>
        <v>0</v>
      </c>
    </row>
    <row r="53" spans="1:7" x14ac:dyDescent="0.35">
      <c r="A53" s="6" t="s">
        <v>75</v>
      </c>
      <c r="B53" s="6" t="s">
        <v>158</v>
      </c>
      <c r="C53" s="6" t="s">
        <v>71</v>
      </c>
      <c r="D53" s="6">
        <f t="shared" si="4"/>
        <v>0</v>
      </c>
      <c r="E53" s="6">
        <f t="shared" si="5"/>
        <v>0</v>
      </c>
      <c r="F53" s="6">
        <f t="shared" si="6"/>
        <v>0</v>
      </c>
      <c r="G53" s="6">
        <f t="shared" si="7"/>
        <v>0</v>
      </c>
    </row>
    <row r="54" spans="1:7" x14ac:dyDescent="0.35">
      <c r="A54" s="6" t="s">
        <v>76</v>
      </c>
      <c r="B54" s="6" t="s">
        <v>159</v>
      </c>
      <c r="C54" s="6" t="s">
        <v>71</v>
      </c>
      <c r="D54" s="6">
        <f t="shared" si="4"/>
        <v>0</v>
      </c>
      <c r="E54" s="6">
        <f t="shared" si="5"/>
        <v>0</v>
      </c>
      <c r="F54" s="6">
        <f t="shared" si="6"/>
        <v>0</v>
      </c>
      <c r="G54" s="6">
        <f t="shared" si="7"/>
        <v>0</v>
      </c>
    </row>
    <row r="55" spans="1:7" x14ac:dyDescent="0.35">
      <c r="A55" s="6" t="s">
        <v>77</v>
      </c>
      <c r="B55" s="6" t="s">
        <v>160</v>
      </c>
      <c r="C55" s="6" t="s">
        <v>71</v>
      </c>
      <c r="D55" s="6">
        <f t="shared" si="4"/>
        <v>0</v>
      </c>
      <c r="E55" s="6">
        <f t="shared" si="5"/>
        <v>0</v>
      </c>
      <c r="F55" s="6">
        <f t="shared" si="6"/>
        <v>0</v>
      </c>
      <c r="G55" s="6">
        <f t="shared" si="7"/>
        <v>0</v>
      </c>
    </row>
    <row r="56" spans="1:7" x14ac:dyDescent="0.35">
      <c r="A56" s="6" t="s">
        <v>78</v>
      </c>
      <c r="B56" s="6" t="s">
        <v>161</v>
      </c>
      <c r="C56" s="6" t="s">
        <v>71</v>
      </c>
      <c r="D56" s="6">
        <f t="shared" si="4"/>
        <v>0</v>
      </c>
      <c r="E56" s="6">
        <f t="shared" si="5"/>
        <v>0</v>
      </c>
      <c r="F56" s="6">
        <f t="shared" si="6"/>
        <v>0</v>
      </c>
      <c r="G56" s="6">
        <f t="shared" si="7"/>
        <v>0</v>
      </c>
    </row>
    <row r="57" spans="1:7" x14ac:dyDescent="0.35">
      <c r="A57" s="6" t="s">
        <v>79</v>
      </c>
      <c r="B57" s="6" t="s">
        <v>162</v>
      </c>
      <c r="C57" s="6" t="s">
        <v>71</v>
      </c>
      <c r="D57" s="6">
        <f t="shared" si="4"/>
        <v>0</v>
      </c>
      <c r="E57" s="6">
        <f t="shared" si="5"/>
        <v>0</v>
      </c>
      <c r="F57" s="6">
        <f t="shared" si="6"/>
        <v>0</v>
      </c>
      <c r="G57" s="6">
        <f t="shared" si="7"/>
        <v>0</v>
      </c>
    </row>
    <row r="58" spans="1:7" x14ac:dyDescent="0.35">
      <c r="A58" s="6" t="s">
        <v>80</v>
      </c>
      <c r="B58" s="6" t="s">
        <v>163</v>
      </c>
      <c r="C58" s="6" t="s">
        <v>71</v>
      </c>
      <c r="D58" s="6">
        <f t="shared" si="4"/>
        <v>0</v>
      </c>
      <c r="E58" s="6">
        <f t="shared" si="5"/>
        <v>0</v>
      </c>
      <c r="F58" s="6">
        <f t="shared" si="6"/>
        <v>0</v>
      </c>
      <c r="G58" s="6">
        <f t="shared" si="7"/>
        <v>0</v>
      </c>
    </row>
    <row r="59" spans="1:7" x14ac:dyDescent="0.35">
      <c r="A59" s="6" t="s">
        <v>81</v>
      </c>
      <c r="B59" s="6" t="s">
        <v>164</v>
      </c>
      <c r="C59" s="6" t="s">
        <v>71</v>
      </c>
      <c r="D59" s="6">
        <f t="shared" si="4"/>
        <v>0</v>
      </c>
      <c r="E59" s="6">
        <f t="shared" si="5"/>
        <v>0</v>
      </c>
      <c r="F59" s="6">
        <f t="shared" si="6"/>
        <v>0</v>
      </c>
      <c r="G59" s="6">
        <f t="shared" si="7"/>
        <v>0</v>
      </c>
    </row>
    <row r="60" spans="1:7" x14ac:dyDescent="0.35">
      <c r="A60" s="6" t="s">
        <v>82</v>
      </c>
      <c r="B60" s="6" t="s">
        <v>165</v>
      </c>
      <c r="C60" s="6" t="s">
        <v>71</v>
      </c>
      <c r="D60" s="6">
        <f t="shared" si="4"/>
        <v>0</v>
      </c>
      <c r="E60" s="6">
        <f t="shared" si="5"/>
        <v>0</v>
      </c>
      <c r="F60" s="6">
        <f t="shared" si="6"/>
        <v>0</v>
      </c>
      <c r="G60" s="6">
        <f t="shared" si="7"/>
        <v>0</v>
      </c>
    </row>
    <row r="61" spans="1:7" x14ac:dyDescent="0.35">
      <c r="A61" s="6" t="s">
        <v>83</v>
      </c>
      <c r="B61" s="6" t="s">
        <v>166</v>
      </c>
      <c r="C61" s="6" t="s">
        <v>84</v>
      </c>
      <c r="D61" s="6">
        <f t="shared" si="4"/>
        <v>5000000</v>
      </c>
      <c r="E61" s="6">
        <f t="shared" si="5"/>
        <v>5000000</v>
      </c>
      <c r="F61" s="6">
        <f t="shared" si="6"/>
        <v>9000000</v>
      </c>
      <c r="G61" s="6">
        <f t="shared" si="7"/>
        <v>15000000</v>
      </c>
    </row>
    <row r="62" spans="1:7" x14ac:dyDescent="0.35">
      <c r="A62" s="6" t="s">
        <v>85</v>
      </c>
      <c r="B62" s="6" t="s">
        <v>167</v>
      </c>
      <c r="C62" s="6" t="s">
        <v>84</v>
      </c>
      <c r="D62" s="6">
        <f t="shared" si="4"/>
        <v>5000000</v>
      </c>
      <c r="E62" s="6">
        <f t="shared" si="5"/>
        <v>5000000</v>
      </c>
      <c r="F62" s="6">
        <f t="shared" si="6"/>
        <v>9000000</v>
      </c>
      <c r="G62" s="6">
        <f t="shared" si="7"/>
        <v>15000000</v>
      </c>
    </row>
    <row r="63" spans="1:7" x14ac:dyDescent="0.35">
      <c r="A63" s="6" t="s">
        <v>86</v>
      </c>
      <c r="B63" s="6" t="s">
        <v>168</v>
      </c>
      <c r="C63" s="6" t="s">
        <v>84</v>
      </c>
      <c r="D63" s="6">
        <f t="shared" si="4"/>
        <v>5000000</v>
      </c>
      <c r="E63" s="6">
        <f t="shared" si="5"/>
        <v>5000000</v>
      </c>
      <c r="F63" s="6">
        <f t="shared" si="6"/>
        <v>9000000</v>
      </c>
      <c r="G63" s="6">
        <f t="shared" si="7"/>
        <v>15000000</v>
      </c>
    </row>
    <row r="64" spans="1:7" x14ac:dyDescent="0.35">
      <c r="A64" s="6" t="s">
        <v>87</v>
      </c>
      <c r="B64" s="6" t="s">
        <v>169</v>
      </c>
      <c r="C64" s="6" t="s">
        <v>84</v>
      </c>
      <c r="D64" s="6">
        <f t="shared" si="4"/>
        <v>5000000</v>
      </c>
      <c r="E64" s="6">
        <f t="shared" si="5"/>
        <v>5000000</v>
      </c>
      <c r="F64" s="6">
        <f t="shared" si="6"/>
        <v>9000000</v>
      </c>
      <c r="G64" s="6">
        <f t="shared" si="7"/>
        <v>15000000</v>
      </c>
    </row>
    <row r="65" spans="1:7" x14ac:dyDescent="0.35">
      <c r="A65" s="6" t="s">
        <v>88</v>
      </c>
      <c r="B65" s="6" t="s">
        <v>170</v>
      </c>
      <c r="C65" s="6" t="s">
        <v>84</v>
      </c>
      <c r="D65" s="6">
        <f t="shared" si="4"/>
        <v>5000000</v>
      </c>
      <c r="E65" s="6">
        <f t="shared" si="5"/>
        <v>5000000</v>
      </c>
      <c r="F65" s="6">
        <f t="shared" si="6"/>
        <v>9000000</v>
      </c>
      <c r="G65" s="6">
        <f t="shared" si="7"/>
        <v>15000000</v>
      </c>
    </row>
    <row r="66" spans="1:7" x14ac:dyDescent="0.35">
      <c r="A66" s="6" t="s">
        <v>89</v>
      </c>
      <c r="B66" s="6" t="s">
        <v>171</v>
      </c>
      <c r="C66" s="6" t="s">
        <v>84</v>
      </c>
      <c r="D66" s="6">
        <f t="shared" ref="D66:D81" si="8">C66*1000</f>
        <v>5000000</v>
      </c>
      <c r="E66" s="6">
        <f t="shared" ref="E66:E81" si="9">D66</f>
        <v>5000000</v>
      </c>
      <c r="F66" s="6">
        <f t="shared" ref="F66:F81" si="10">D66*1.8</f>
        <v>9000000</v>
      </c>
      <c r="G66" s="6">
        <f t="shared" ref="G66:G81" si="11">D66*3</f>
        <v>15000000</v>
      </c>
    </row>
    <row r="67" spans="1:7" x14ac:dyDescent="0.35">
      <c r="A67" s="6" t="s">
        <v>90</v>
      </c>
      <c r="B67" s="6" t="s">
        <v>172</v>
      </c>
      <c r="C67" s="6" t="s">
        <v>84</v>
      </c>
      <c r="D67" s="6">
        <f t="shared" si="8"/>
        <v>5000000</v>
      </c>
      <c r="E67" s="6">
        <f t="shared" si="9"/>
        <v>5000000</v>
      </c>
      <c r="F67" s="6">
        <f t="shared" si="10"/>
        <v>9000000</v>
      </c>
      <c r="G67" s="6">
        <f t="shared" si="11"/>
        <v>15000000</v>
      </c>
    </row>
    <row r="68" spans="1:7" x14ac:dyDescent="0.35">
      <c r="A68" s="6" t="s">
        <v>91</v>
      </c>
      <c r="B68" s="6" t="s">
        <v>173</v>
      </c>
      <c r="C68" s="6" t="s">
        <v>84</v>
      </c>
      <c r="D68" s="6">
        <f t="shared" si="8"/>
        <v>5000000</v>
      </c>
      <c r="E68" s="6">
        <f t="shared" si="9"/>
        <v>5000000</v>
      </c>
      <c r="F68" s="6">
        <f t="shared" si="10"/>
        <v>9000000</v>
      </c>
      <c r="G68" s="6">
        <f t="shared" si="11"/>
        <v>15000000</v>
      </c>
    </row>
    <row r="69" spans="1:7" x14ac:dyDescent="0.35">
      <c r="A69" s="6" t="s">
        <v>92</v>
      </c>
      <c r="B69" s="6" t="s">
        <v>174</v>
      </c>
      <c r="C69" s="6" t="s">
        <v>93</v>
      </c>
      <c r="D69" s="6">
        <f t="shared" si="8"/>
        <v>4000000</v>
      </c>
      <c r="E69" s="6">
        <f t="shared" si="9"/>
        <v>4000000</v>
      </c>
      <c r="F69" s="6">
        <f t="shared" si="10"/>
        <v>7200000</v>
      </c>
      <c r="G69" s="6">
        <f t="shared" si="11"/>
        <v>12000000</v>
      </c>
    </row>
    <row r="70" spans="1:7" x14ac:dyDescent="0.35">
      <c r="A70" s="6" t="s">
        <v>94</v>
      </c>
      <c r="B70" s="6" t="s">
        <v>175</v>
      </c>
      <c r="C70" s="6" t="s">
        <v>93</v>
      </c>
      <c r="D70" s="6">
        <f t="shared" si="8"/>
        <v>4000000</v>
      </c>
      <c r="E70" s="6">
        <f t="shared" si="9"/>
        <v>4000000</v>
      </c>
      <c r="F70" s="6">
        <f t="shared" si="10"/>
        <v>7200000</v>
      </c>
      <c r="G70" s="6">
        <f t="shared" si="11"/>
        <v>12000000</v>
      </c>
    </row>
    <row r="71" spans="1:7" x14ac:dyDescent="0.35">
      <c r="A71" s="6" t="s">
        <v>95</v>
      </c>
      <c r="B71" s="6" t="s">
        <v>176</v>
      </c>
      <c r="C71" s="6" t="s">
        <v>93</v>
      </c>
      <c r="D71" s="6">
        <f t="shared" si="8"/>
        <v>4000000</v>
      </c>
      <c r="E71" s="6">
        <f t="shared" si="9"/>
        <v>4000000</v>
      </c>
      <c r="F71" s="6">
        <f t="shared" si="10"/>
        <v>7200000</v>
      </c>
      <c r="G71" s="6">
        <f t="shared" si="11"/>
        <v>12000000</v>
      </c>
    </row>
    <row r="72" spans="1:7" x14ac:dyDescent="0.35">
      <c r="A72" s="6" t="s">
        <v>96</v>
      </c>
      <c r="B72" s="6" t="s">
        <v>177</v>
      </c>
      <c r="C72" s="6" t="s">
        <v>93</v>
      </c>
      <c r="D72" s="6">
        <f t="shared" si="8"/>
        <v>4000000</v>
      </c>
      <c r="E72" s="6">
        <f t="shared" si="9"/>
        <v>4000000</v>
      </c>
      <c r="F72" s="6">
        <f t="shared" si="10"/>
        <v>7200000</v>
      </c>
      <c r="G72" s="6">
        <f t="shared" si="11"/>
        <v>12000000</v>
      </c>
    </row>
    <row r="73" spans="1:7" x14ac:dyDescent="0.35">
      <c r="A73" s="6" t="s">
        <v>97</v>
      </c>
      <c r="B73" s="6" t="s">
        <v>178</v>
      </c>
      <c r="C73" s="6" t="s">
        <v>98</v>
      </c>
      <c r="D73" s="6">
        <f t="shared" si="8"/>
        <v>3000000</v>
      </c>
      <c r="E73" s="6">
        <f t="shared" si="9"/>
        <v>3000000</v>
      </c>
      <c r="F73" s="6">
        <f t="shared" si="10"/>
        <v>5400000</v>
      </c>
      <c r="G73" s="6">
        <f t="shared" si="11"/>
        <v>9000000</v>
      </c>
    </row>
    <row r="74" spans="1:7" x14ac:dyDescent="0.35">
      <c r="A74" s="6" t="s">
        <v>99</v>
      </c>
      <c r="B74" s="6" t="s">
        <v>179</v>
      </c>
      <c r="C74" s="6" t="s">
        <v>98</v>
      </c>
      <c r="D74" s="6">
        <f t="shared" si="8"/>
        <v>3000000</v>
      </c>
      <c r="E74" s="6">
        <f t="shared" si="9"/>
        <v>3000000</v>
      </c>
      <c r="F74" s="6">
        <f t="shared" si="10"/>
        <v>5400000</v>
      </c>
      <c r="G74" s="6">
        <f t="shared" si="11"/>
        <v>9000000</v>
      </c>
    </row>
    <row r="75" spans="1:7" x14ac:dyDescent="0.35">
      <c r="A75" s="6" t="s">
        <v>100</v>
      </c>
      <c r="B75" s="6" t="s">
        <v>180</v>
      </c>
      <c r="C75" s="6" t="s">
        <v>98</v>
      </c>
      <c r="D75" s="6">
        <f t="shared" si="8"/>
        <v>3000000</v>
      </c>
      <c r="E75" s="6">
        <f t="shared" si="9"/>
        <v>3000000</v>
      </c>
      <c r="F75" s="6">
        <f t="shared" si="10"/>
        <v>5400000</v>
      </c>
      <c r="G75" s="6">
        <f t="shared" si="11"/>
        <v>9000000</v>
      </c>
    </row>
    <row r="76" spans="1:7" x14ac:dyDescent="0.35">
      <c r="A76" s="6" t="s">
        <v>101</v>
      </c>
      <c r="B76" s="6" t="s">
        <v>181</v>
      </c>
      <c r="C76" s="6" t="s">
        <v>98</v>
      </c>
      <c r="D76" s="6">
        <f t="shared" si="8"/>
        <v>3000000</v>
      </c>
      <c r="E76" s="6">
        <f t="shared" si="9"/>
        <v>3000000</v>
      </c>
      <c r="F76" s="6">
        <f t="shared" si="10"/>
        <v>5400000</v>
      </c>
      <c r="G76" s="6">
        <f t="shared" si="11"/>
        <v>9000000</v>
      </c>
    </row>
    <row r="77" spans="1:7" x14ac:dyDescent="0.35">
      <c r="A77" s="6" t="s">
        <v>102</v>
      </c>
      <c r="B77" s="6" t="s">
        <v>182</v>
      </c>
      <c r="C77" s="6" t="s">
        <v>71</v>
      </c>
      <c r="D77" s="6">
        <f t="shared" si="8"/>
        <v>0</v>
      </c>
      <c r="E77" s="6">
        <f t="shared" si="9"/>
        <v>0</v>
      </c>
      <c r="F77" s="6">
        <f t="shared" si="10"/>
        <v>0</v>
      </c>
      <c r="G77" s="6">
        <f t="shared" si="11"/>
        <v>0</v>
      </c>
    </row>
    <row r="78" spans="1:7" x14ac:dyDescent="0.35">
      <c r="A78" s="6" t="s">
        <v>103</v>
      </c>
      <c r="B78" s="6" t="s">
        <v>183</v>
      </c>
      <c r="C78" s="6" t="s">
        <v>71</v>
      </c>
      <c r="D78" s="6">
        <f t="shared" si="8"/>
        <v>0</v>
      </c>
      <c r="E78" s="6">
        <f t="shared" si="9"/>
        <v>0</v>
      </c>
      <c r="F78" s="6">
        <f t="shared" si="10"/>
        <v>0</v>
      </c>
      <c r="G78" s="6">
        <f t="shared" si="11"/>
        <v>0</v>
      </c>
    </row>
    <row r="79" spans="1:7" x14ac:dyDescent="0.35">
      <c r="A79" s="6" t="s">
        <v>104</v>
      </c>
      <c r="B79" s="6" t="s">
        <v>184</v>
      </c>
      <c r="C79" s="6" t="s">
        <v>71</v>
      </c>
      <c r="D79" s="6">
        <f t="shared" si="8"/>
        <v>0</v>
      </c>
      <c r="E79" s="6">
        <f t="shared" si="9"/>
        <v>0</v>
      </c>
      <c r="F79" s="6">
        <f t="shared" si="10"/>
        <v>0</v>
      </c>
      <c r="G79" s="6">
        <f t="shared" si="11"/>
        <v>0</v>
      </c>
    </row>
    <row r="80" spans="1:7" x14ac:dyDescent="0.35">
      <c r="A80" s="6" t="s">
        <v>105</v>
      </c>
      <c r="B80" s="6" t="s">
        <v>185</v>
      </c>
      <c r="C80" s="6" t="s">
        <v>71</v>
      </c>
      <c r="D80" s="6">
        <f t="shared" si="8"/>
        <v>0</v>
      </c>
      <c r="E80" s="6">
        <f t="shared" si="9"/>
        <v>0</v>
      </c>
      <c r="F80" s="6">
        <f t="shared" si="10"/>
        <v>0</v>
      </c>
      <c r="G80" s="6">
        <f t="shared" si="11"/>
        <v>0</v>
      </c>
    </row>
    <row r="81" spans="1:7" x14ac:dyDescent="0.35">
      <c r="A81" s="6" t="s">
        <v>106</v>
      </c>
      <c r="B81" s="6"/>
      <c r="C81" s="6" t="s">
        <v>106</v>
      </c>
      <c r="D81" s="6" t="e">
        <f t="shared" si="8"/>
        <v>#VALUE!</v>
      </c>
      <c r="E81" s="6" t="e">
        <f t="shared" si="9"/>
        <v>#VALUE!</v>
      </c>
      <c r="F81" s="6" t="e">
        <f t="shared" si="10"/>
        <v>#VALUE!</v>
      </c>
      <c r="G81" s="6" t="e">
        <f t="shared" si="11"/>
        <v>#VALUE!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97AA-67D0-4865-B99D-B77849292510}">
  <dimension ref="A1:G24"/>
  <sheetViews>
    <sheetView workbookViewId="0">
      <selection activeCell="D2" sqref="D2:G2"/>
    </sheetView>
  </sheetViews>
  <sheetFormatPr defaultRowHeight="14.5" x14ac:dyDescent="0.35"/>
  <cols>
    <col min="1" max="1" width="14.26953125" customWidth="1"/>
    <col min="2" max="2" width="19.36328125" customWidth="1"/>
    <col min="3" max="3" width="12.08984375" customWidth="1"/>
    <col min="4" max="4" width="12.1796875" customWidth="1"/>
  </cols>
  <sheetData>
    <row r="1" spans="1:7" x14ac:dyDescent="0.35">
      <c r="C1" s="5" t="s">
        <v>15</v>
      </c>
      <c r="D1" s="5" t="s">
        <v>19</v>
      </c>
      <c r="E1" s="5" t="s">
        <v>16</v>
      </c>
      <c r="F1" s="5" t="s">
        <v>17</v>
      </c>
      <c r="G1" s="5" t="s">
        <v>18</v>
      </c>
    </row>
    <row r="2" spans="1:7" x14ac:dyDescent="0.35">
      <c r="A2" s="2" t="s">
        <v>0</v>
      </c>
      <c r="C2" s="1">
        <v>0.33700000000000002</v>
      </c>
      <c r="D2">
        <f>C2*1000</f>
        <v>337</v>
      </c>
      <c r="E2">
        <f>D2</f>
        <v>337</v>
      </c>
      <c r="F2">
        <f>D2*1.8</f>
        <v>606.6</v>
      </c>
      <c r="G2">
        <f>D2*3</f>
        <v>1011</v>
      </c>
    </row>
    <row r="3" spans="1:7" x14ac:dyDescent="0.35">
      <c r="A3" s="2" t="s">
        <v>1</v>
      </c>
      <c r="C3" s="1">
        <v>0.313</v>
      </c>
      <c r="D3">
        <f t="shared" ref="D3:D16" si="0">C3*1000</f>
        <v>313</v>
      </c>
      <c r="E3">
        <f t="shared" ref="E3:E16" si="1">D3</f>
        <v>313</v>
      </c>
      <c r="F3">
        <f t="shared" ref="F3:F16" si="2">D3*1.8</f>
        <v>563.4</v>
      </c>
      <c r="G3">
        <f t="shared" ref="G3:G16" si="3">D3*3</f>
        <v>939</v>
      </c>
    </row>
    <row r="4" spans="1:7" x14ac:dyDescent="0.35">
      <c r="A4" s="2" t="s">
        <v>2</v>
      </c>
      <c r="C4" s="1">
        <v>0.53200000000000003</v>
      </c>
      <c r="D4">
        <f t="shared" si="0"/>
        <v>532</v>
      </c>
      <c r="E4">
        <f t="shared" si="1"/>
        <v>532</v>
      </c>
      <c r="F4">
        <f t="shared" si="2"/>
        <v>957.6</v>
      </c>
      <c r="G4">
        <f t="shared" si="3"/>
        <v>1596</v>
      </c>
    </row>
    <row r="5" spans="1:7" x14ac:dyDescent="0.35">
      <c r="A5" s="2" t="s">
        <v>3</v>
      </c>
      <c r="C5" s="1">
        <v>1.252</v>
      </c>
      <c r="D5">
        <f t="shared" si="0"/>
        <v>1252</v>
      </c>
      <c r="E5">
        <f t="shared" si="1"/>
        <v>1252</v>
      </c>
      <c r="F5">
        <f t="shared" si="2"/>
        <v>2253.6</v>
      </c>
      <c r="G5">
        <f t="shared" si="3"/>
        <v>3756</v>
      </c>
    </row>
    <row r="6" spans="1:7" x14ac:dyDescent="0.35">
      <c r="A6" s="2" t="s">
        <v>4</v>
      </c>
      <c r="C6" s="1">
        <v>0.60299999999999998</v>
      </c>
      <c r="D6">
        <f t="shared" si="0"/>
        <v>603</v>
      </c>
      <c r="E6">
        <f t="shared" si="1"/>
        <v>603</v>
      </c>
      <c r="F6">
        <f t="shared" si="2"/>
        <v>1085.4000000000001</v>
      </c>
      <c r="G6">
        <f t="shared" si="3"/>
        <v>1809</v>
      </c>
    </row>
    <row r="7" spans="1:7" x14ac:dyDescent="0.35">
      <c r="A7" s="2" t="s">
        <v>5</v>
      </c>
      <c r="C7" s="1">
        <v>0.67300000000000004</v>
      </c>
      <c r="D7">
        <f t="shared" si="0"/>
        <v>673</v>
      </c>
      <c r="E7">
        <f t="shared" si="1"/>
        <v>673</v>
      </c>
      <c r="F7">
        <f t="shared" si="2"/>
        <v>1211.4000000000001</v>
      </c>
      <c r="G7">
        <f t="shared" si="3"/>
        <v>2019</v>
      </c>
    </row>
    <row r="8" spans="1:7" x14ac:dyDescent="0.35">
      <c r="A8" s="2" t="s">
        <v>6</v>
      </c>
      <c r="C8" s="1">
        <v>0.77800000000000002</v>
      </c>
      <c r="D8">
        <f t="shared" si="0"/>
        <v>778</v>
      </c>
      <c r="E8">
        <f t="shared" si="1"/>
        <v>778</v>
      </c>
      <c r="F8">
        <f t="shared" si="2"/>
        <v>1400.4</v>
      </c>
      <c r="G8">
        <f t="shared" si="3"/>
        <v>2334</v>
      </c>
    </row>
    <row r="9" spans="1:7" x14ac:dyDescent="0.35">
      <c r="A9" s="2" t="s">
        <v>7</v>
      </c>
      <c r="C9" s="1">
        <v>0.38</v>
      </c>
      <c r="D9">
        <f t="shared" si="0"/>
        <v>380</v>
      </c>
      <c r="E9">
        <f t="shared" si="1"/>
        <v>380</v>
      </c>
      <c r="F9">
        <f t="shared" si="2"/>
        <v>684</v>
      </c>
      <c r="G9">
        <f t="shared" si="3"/>
        <v>1140</v>
      </c>
    </row>
    <row r="10" spans="1:7" x14ac:dyDescent="0.35">
      <c r="A10" s="2" t="s">
        <v>8</v>
      </c>
      <c r="C10" s="1">
        <v>0.17199999999999999</v>
      </c>
      <c r="D10">
        <f t="shared" si="0"/>
        <v>172</v>
      </c>
      <c r="E10">
        <f t="shared" si="1"/>
        <v>172</v>
      </c>
      <c r="F10">
        <f t="shared" si="2"/>
        <v>309.60000000000002</v>
      </c>
      <c r="G10">
        <f t="shared" si="3"/>
        <v>516</v>
      </c>
    </row>
    <row r="11" spans="1:7" x14ac:dyDescent="0.35">
      <c r="A11" s="2" t="s">
        <v>9</v>
      </c>
      <c r="C11" s="1">
        <v>0.122</v>
      </c>
      <c r="D11">
        <f t="shared" si="0"/>
        <v>122</v>
      </c>
      <c r="E11">
        <f t="shared" si="1"/>
        <v>122</v>
      </c>
      <c r="F11">
        <f t="shared" si="2"/>
        <v>219.6</v>
      </c>
      <c r="G11">
        <f t="shared" si="3"/>
        <v>366</v>
      </c>
    </row>
    <row r="12" spans="1:7" x14ac:dyDescent="0.35">
      <c r="A12" s="2" t="s">
        <v>10</v>
      </c>
      <c r="C12" s="1">
        <v>0.25</v>
      </c>
      <c r="D12">
        <f t="shared" si="0"/>
        <v>250</v>
      </c>
      <c r="E12">
        <f t="shared" si="1"/>
        <v>250</v>
      </c>
      <c r="F12">
        <f t="shared" si="2"/>
        <v>450</v>
      </c>
      <c r="G12">
        <f t="shared" si="3"/>
        <v>750</v>
      </c>
    </row>
    <row r="13" spans="1:7" x14ac:dyDescent="0.35">
      <c r="A13" s="2" t="s">
        <v>11</v>
      </c>
      <c r="C13" s="1">
        <v>0.04</v>
      </c>
      <c r="D13">
        <f t="shared" si="0"/>
        <v>40</v>
      </c>
      <c r="E13">
        <f t="shared" si="1"/>
        <v>40</v>
      </c>
      <c r="F13">
        <f t="shared" si="2"/>
        <v>72</v>
      </c>
      <c r="G13">
        <f t="shared" si="3"/>
        <v>120</v>
      </c>
    </row>
    <row r="14" spans="1:7" x14ac:dyDescent="0.35">
      <c r="A14" s="2" t="s">
        <v>12</v>
      </c>
      <c r="C14" s="1">
        <v>4.4999999999999998E-2</v>
      </c>
      <c r="D14">
        <f t="shared" si="0"/>
        <v>45</v>
      </c>
      <c r="E14">
        <f t="shared" si="1"/>
        <v>45</v>
      </c>
      <c r="F14">
        <f t="shared" si="2"/>
        <v>81</v>
      </c>
      <c r="G14">
        <f t="shared" si="3"/>
        <v>135</v>
      </c>
    </row>
    <row r="15" spans="1:7" x14ac:dyDescent="0.35">
      <c r="A15" s="2" t="s">
        <v>13</v>
      </c>
      <c r="C15" s="1">
        <v>4.8000000000000001E-2</v>
      </c>
      <c r="D15">
        <f t="shared" si="0"/>
        <v>48</v>
      </c>
      <c r="E15">
        <f t="shared" si="1"/>
        <v>48</v>
      </c>
      <c r="F15">
        <f t="shared" si="2"/>
        <v>86.4</v>
      </c>
      <c r="G15">
        <f t="shared" si="3"/>
        <v>144</v>
      </c>
    </row>
    <row r="16" spans="1:7" x14ac:dyDescent="0.35">
      <c r="A16" s="2" t="s">
        <v>14</v>
      </c>
      <c r="C16" s="1">
        <v>0.11899999999999999</v>
      </c>
      <c r="D16">
        <f t="shared" si="0"/>
        <v>119</v>
      </c>
      <c r="E16">
        <f t="shared" si="1"/>
        <v>119</v>
      </c>
      <c r="F16">
        <f t="shared" si="2"/>
        <v>214.20000000000002</v>
      </c>
      <c r="G16">
        <f t="shared" si="3"/>
        <v>357</v>
      </c>
    </row>
    <row r="17" spans="1:6" x14ac:dyDescent="0.35">
      <c r="A17" s="2"/>
      <c r="C17" s="1"/>
    </row>
    <row r="18" spans="1:6" x14ac:dyDescent="0.35">
      <c r="A18" s="2"/>
      <c r="C18" s="1"/>
    </row>
    <row r="20" spans="1:6" ht="27" x14ac:dyDescent="0.35">
      <c r="C20" s="3" t="s">
        <v>20</v>
      </c>
    </row>
    <row r="21" spans="1:6" x14ac:dyDescent="0.35">
      <c r="C21" s="4"/>
      <c r="D21" t="s">
        <v>16</v>
      </c>
      <c r="E21" t="s">
        <v>17</v>
      </c>
      <c r="F21" t="s">
        <v>18</v>
      </c>
    </row>
    <row r="22" spans="1:6" ht="18" x14ac:dyDescent="0.35">
      <c r="C22" s="3" t="s">
        <v>21</v>
      </c>
    </row>
    <row r="23" spans="1:6" x14ac:dyDescent="0.35">
      <c r="C23" s="4"/>
    </row>
    <row r="24" spans="1:6" ht="18" x14ac:dyDescent="0.35">
      <c r="C24" s="3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409-D050-445E-A33A-CAEC01669A6D}">
  <dimension ref="A1:F81"/>
  <sheetViews>
    <sheetView workbookViewId="0"/>
  </sheetViews>
  <sheetFormatPr defaultRowHeight="14.5" x14ac:dyDescent="0.35"/>
  <cols>
    <col min="1" max="1" width="34.453125" bestFit="1" customWidth="1"/>
    <col min="2" max="2" width="10.54296875" style="1" bestFit="1" customWidth="1"/>
    <col min="3" max="3" width="11.7265625" customWidth="1"/>
    <col min="4" max="4" width="10.7265625" customWidth="1"/>
    <col min="5" max="5" width="10.6328125" customWidth="1"/>
    <col min="6" max="6" width="11.453125" customWidth="1"/>
  </cols>
  <sheetData>
    <row r="1" spans="1:6" x14ac:dyDescent="0.35">
      <c r="A1" t="s">
        <v>190</v>
      </c>
      <c r="B1" s="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 x14ac:dyDescent="0.35">
      <c r="A2" s="6"/>
      <c r="B2" s="7"/>
    </row>
    <row r="3" spans="1:6" x14ac:dyDescent="0.35">
      <c r="A3" s="6"/>
      <c r="B3" s="7"/>
    </row>
    <row r="4" spans="1:6" x14ac:dyDescent="0.35">
      <c r="A4" s="6"/>
      <c r="B4" s="7"/>
    </row>
    <row r="5" spans="1:6" x14ac:dyDescent="0.35">
      <c r="A5" s="6"/>
      <c r="B5" s="7"/>
    </row>
    <row r="6" spans="1:6" x14ac:dyDescent="0.35">
      <c r="A6" s="6"/>
      <c r="B6" s="7"/>
    </row>
    <row r="7" spans="1:6" x14ac:dyDescent="0.35">
      <c r="A7" s="6"/>
      <c r="B7" s="7"/>
    </row>
    <row r="8" spans="1:6" x14ac:dyDescent="0.35">
      <c r="A8" s="6"/>
      <c r="B8" s="7"/>
    </row>
    <row r="9" spans="1:6" x14ac:dyDescent="0.35">
      <c r="A9" s="6"/>
      <c r="B9" s="7"/>
    </row>
    <row r="10" spans="1:6" x14ac:dyDescent="0.35">
      <c r="A10" s="6"/>
      <c r="B10" s="7"/>
    </row>
    <row r="11" spans="1:6" x14ac:dyDescent="0.35">
      <c r="A11" s="6"/>
      <c r="B11" s="7"/>
    </row>
    <row r="12" spans="1:6" x14ac:dyDescent="0.35">
      <c r="A12" s="6"/>
      <c r="B12" s="7"/>
    </row>
    <row r="13" spans="1:6" x14ac:dyDescent="0.35">
      <c r="A13" s="6"/>
      <c r="B13" s="7"/>
    </row>
    <row r="14" spans="1:6" x14ac:dyDescent="0.35">
      <c r="A14" s="6"/>
      <c r="B14" s="7"/>
    </row>
    <row r="15" spans="1:6" x14ac:dyDescent="0.35">
      <c r="A15" s="6"/>
      <c r="B15" s="7"/>
    </row>
    <row r="16" spans="1:6" x14ac:dyDescent="0.35">
      <c r="A16" s="6"/>
      <c r="B16" s="7"/>
    </row>
    <row r="17" spans="1:2" x14ac:dyDescent="0.35">
      <c r="A17" s="6"/>
      <c r="B17" s="7"/>
    </row>
    <row r="18" spans="1:2" x14ac:dyDescent="0.35">
      <c r="A18" s="6"/>
      <c r="B18" s="7"/>
    </row>
    <row r="19" spans="1:2" x14ac:dyDescent="0.35">
      <c r="A19" s="6"/>
      <c r="B19" s="7"/>
    </row>
    <row r="20" spans="1:2" x14ac:dyDescent="0.35">
      <c r="A20" s="6"/>
      <c r="B20" s="7"/>
    </row>
    <row r="21" spans="1:2" x14ac:dyDescent="0.35">
      <c r="A21" s="6"/>
      <c r="B21" s="7"/>
    </row>
    <row r="22" spans="1:2" x14ac:dyDescent="0.35">
      <c r="A22" s="6"/>
      <c r="B22" s="7"/>
    </row>
    <row r="23" spans="1:2" x14ac:dyDescent="0.35">
      <c r="A23" s="6"/>
      <c r="B23" s="7"/>
    </row>
    <row r="24" spans="1:2" x14ac:dyDescent="0.35">
      <c r="A24" s="6"/>
      <c r="B24" s="7"/>
    </row>
    <row r="25" spans="1:2" x14ac:dyDescent="0.35">
      <c r="A25" s="6"/>
      <c r="B25" s="7"/>
    </row>
    <row r="26" spans="1:2" x14ac:dyDescent="0.35">
      <c r="A26" s="6"/>
      <c r="B26" s="7"/>
    </row>
    <row r="27" spans="1:2" x14ac:dyDescent="0.35">
      <c r="A27" s="6"/>
      <c r="B27" s="7"/>
    </row>
    <row r="28" spans="1:2" x14ac:dyDescent="0.35">
      <c r="A28" s="6"/>
      <c r="B28" s="7"/>
    </row>
    <row r="29" spans="1:2" x14ac:dyDescent="0.35">
      <c r="A29" s="6"/>
      <c r="B29" s="7"/>
    </row>
    <row r="30" spans="1:2" x14ac:dyDescent="0.35">
      <c r="A30" s="6"/>
      <c r="B30" s="7"/>
    </row>
    <row r="31" spans="1:2" x14ac:dyDescent="0.35">
      <c r="A31" s="6"/>
      <c r="B31" s="7"/>
    </row>
    <row r="32" spans="1:2" x14ac:dyDescent="0.35">
      <c r="A32" s="6"/>
      <c r="B32" s="7"/>
    </row>
    <row r="33" spans="1:2" x14ac:dyDescent="0.35">
      <c r="A33" s="6"/>
      <c r="B33" s="7"/>
    </row>
    <row r="34" spans="1:2" x14ac:dyDescent="0.35">
      <c r="A34" s="6"/>
      <c r="B34" s="7"/>
    </row>
    <row r="35" spans="1:2" x14ac:dyDescent="0.35">
      <c r="A35" s="6"/>
      <c r="B35" s="7"/>
    </row>
    <row r="36" spans="1:2" x14ac:dyDescent="0.35">
      <c r="A36" s="6"/>
      <c r="B36" s="7"/>
    </row>
    <row r="37" spans="1:2" x14ac:dyDescent="0.35">
      <c r="A37" s="6"/>
      <c r="B37" s="7"/>
    </row>
    <row r="38" spans="1:2" x14ac:dyDescent="0.35">
      <c r="A38" s="6"/>
      <c r="B38" s="7"/>
    </row>
    <row r="39" spans="1:2" x14ac:dyDescent="0.35">
      <c r="A39" s="6"/>
      <c r="B39" s="7"/>
    </row>
    <row r="40" spans="1:2" x14ac:dyDescent="0.35">
      <c r="A40" s="6"/>
      <c r="B40" s="7"/>
    </row>
    <row r="41" spans="1:2" x14ac:dyDescent="0.35">
      <c r="A41" s="6"/>
      <c r="B41" s="7"/>
    </row>
    <row r="42" spans="1:2" x14ac:dyDescent="0.35">
      <c r="A42" s="6"/>
      <c r="B42" s="7"/>
    </row>
    <row r="43" spans="1:2" x14ac:dyDescent="0.35">
      <c r="A43" s="6"/>
      <c r="B43" s="7"/>
    </row>
    <row r="44" spans="1:2" x14ac:dyDescent="0.35">
      <c r="A44" s="6"/>
      <c r="B44" s="7"/>
    </row>
    <row r="45" spans="1:2" x14ac:dyDescent="0.35">
      <c r="A45" s="6"/>
      <c r="B45" s="7"/>
    </row>
    <row r="46" spans="1:2" x14ac:dyDescent="0.35">
      <c r="A46" s="6"/>
      <c r="B46" s="7"/>
    </row>
    <row r="47" spans="1:2" x14ac:dyDescent="0.35">
      <c r="A47" s="6"/>
      <c r="B47" s="7"/>
    </row>
    <row r="48" spans="1:2" x14ac:dyDescent="0.35">
      <c r="A48" s="6"/>
      <c r="B48" s="7"/>
    </row>
    <row r="49" spans="1:2" x14ac:dyDescent="0.35">
      <c r="A49" s="6"/>
      <c r="B49" s="7"/>
    </row>
    <row r="50" spans="1:2" x14ac:dyDescent="0.35">
      <c r="A50" s="6"/>
      <c r="B50" s="7"/>
    </row>
    <row r="51" spans="1:2" x14ac:dyDescent="0.35">
      <c r="A51" s="6"/>
      <c r="B51" s="7"/>
    </row>
    <row r="52" spans="1:2" x14ac:dyDescent="0.35">
      <c r="A52" s="6"/>
      <c r="B52" s="7"/>
    </row>
    <row r="53" spans="1:2" x14ac:dyDescent="0.35">
      <c r="A53" s="6"/>
      <c r="B53" s="7"/>
    </row>
    <row r="54" spans="1:2" x14ac:dyDescent="0.35">
      <c r="A54" s="6"/>
      <c r="B54" s="7"/>
    </row>
    <row r="55" spans="1:2" x14ac:dyDescent="0.35">
      <c r="A55" s="6"/>
      <c r="B55" s="7"/>
    </row>
    <row r="56" spans="1:2" x14ac:dyDescent="0.35">
      <c r="A56" s="6"/>
      <c r="B56" s="7"/>
    </row>
    <row r="57" spans="1:2" x14ac:dyDescent="0.35">
      <c r="A57" s="6"/>
      <c r="B57" s="7"/>
    </row>
    <row r="58" spans="1:2" x14ac:dyDescent="0.35">
      <c r="A58" s="6"/>
      <c r="B58" s="7"/>
    </row>
    <row r="59" spans="1:2" x14ac:dyDescent="0.35">
      <c r="A59" s="6"/>
      <c r="B59" s="7"/>
    </row>
    <row r="60" spans="1:2" x14ac:dyDescent="0.35">
      <c r="A60" s="6"/>
      <c r="B60" s="7"/>
    </row>
    <row r="61" spans="1:2" x14ac:dyDescent="0.35">
      <c r="A61" s="6"/>
      <c r="B61" s="7"/>
    </row>
    <row r="62" spans="1:2" x14ac:dyDescent="0.35">
      <c r="A62" s="6"/>
      <c r="B62" s="7"/>
    </row>
    <row r="63" spans="1:2" x14ac:dyDescent="0.35">
      <c r="A63" s="6"/>
      <c r="B63" s="7"/>
    </row>
    <row r="64" spans="1:2" x14ac:dyDescent="0.35">
      <c r="A64" s="6"/>
      <c r="B64" s="7"/>
    </row>
    <row r="65" spans="1:2" x14ac:dyDescent="0.35">
      <c r="A65" s="6"/>
      <c r="B65" s="7"/>
    </row>
    <row r="66" spans="1:2" x14ac:dyDescent="0.35">
      <c r="A66" s="6"/>
      <c r="B66" s="7"/>
    </row>
    <row r="67" spans="1:2" x14ac:dyDescent="0.35">
      <c r="A67" s="6"/>
      <c r="B67" s="7"/>
    </row>
    <row r="68" spans="1:2" x14ac:dyDescent="0.35">
      <c r="A68" s="6"/>
      <c r="B68" s="7"/>
    </row>
    <row r="69" spans="1:2" x14ac:dyDescent="0.35">
      <c r="A69" s="6"/>
      <c r="B69" s="7"/>
    </row>
    <row r="70" spans="1:2" x14ac:dyDescent="0.35">
      <c r="A70" s="6"/>
      <c r="B70" s="7"/>
    </row>
    <row r="71" spans="1:2" x14ac:dyDescent="0.35">
      <c r="A71" s="6"/>
      <c r="B71" s="7"/>
    </row>
    <row r="72" spans="1:2" x14ac:dyDescent="0.35">
      <c r="A72" s="6"/>
      <c r="B72" s="7"/>
    </row>
    <row r="73" spans="1:2" x14ac:dyDescent="0.35">
      <c r="A73" s="6"/>
      <c r="B73" s="7"/>
    </row>
    <row r="74" spans="1:2" x14ac:dyDescent="0.35">
      <c r="A74" s="6"/>
      <c r="B74" s="7"/>
    </row>
    <row r="75" spans="1:2" x14ac:dyDescent="0.35">
      <c r="A75" s="6"/>
      <c r="B75" s="7"/>
    </row>
    <row r="76" spans="1:2" x14ac:dyDescent="0.35">
      <c r="A76" s="6"/>
      <c r="B76" s="7"/>
    </row>
    <row r="77" spans="1:2" x14ac:dyDescent="0.35">
      <c r="A77" s="6"/>
      <c r="B77" s="7"/>
    </row>
    <row r="78" spans="1:2" x14ac:dyDescent="0.35">
      <c r="A78" s="6"/>
      <c r="B78" s="7"/>
    </row>
    <row r="79" spans="1:2" x14ac:dyDescent="0.35">
      <c r="A79" s="6"/>
      <c r="B79" s="7"/>
    </row>
    <row r="80" spans="1:2" x14ac:dyDescent="0.35">
      <c r="A80" s="6"/>
      <c r="B80" s="7"/>
    </row>
    <row r="81" spans="1:2" x14ac:dyDescent="0.35">
      <c r="A81" s="6"/>
      <c r="B8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CCE2-FD9E-4FF3-AF67-A528F2C115B6}">
  <dimension ref="A1:L21"/>
  <sheetViews>
    <sheetView workbookViewId="0">
      <selection activeCell="G5" sqref="G5"/>
    </sheetView>
  </sheetViews>
  <sheetFormatPr defaultRowHeight="14.5" x14ac:dyDescent="0.35"/>
  <sheetData>
    <row r="1" spans="1:12" ht="15" thickTop="1" x14ac:dyDescent="0.35">
      <c r="A1" s="15" t="s">
        <v>23</v>
      </c>
      <c r="B1" s="16" t="s">
        <v>111</v>
      </c>
      <c r="C1" s="17">
        <v>0.33700000000000002</v>
      </c>
      <c r="D1" s="17">
        <f t="shared" ref="D1:D14" si="0">C1*1000</f>
        <v>337</v>
      </c>
      <c r="E1" s="17">
        <f t="shared" ref="E1:E14" si="1">D1</f>
        <v>337</v>
      </c>
      <c r="F1" s="17">
        <f t="shared" ref="F1:F14" si="2">D1*1.8</f>
        <v>606.6</v>
      </c>
      <c r="G1" s="17">
        <f t="shared" ref="G1:G14" si="3">D1*3</f>
        <v>1011</v>
      </c>
      <c r="H1" s="17">
        <f t="shared" ref="H1:J14" si="4">E1*30%+E1</f>
        <v>438.1</v>
      </c>
      <c r="I1" s="17">
        <f t="shared" si="4"/>
        <v>788.58</v>
      </c>
      <c r="J1" s="17">
        <f t="shared" si="4"/>
        <v>1314.3</v>
      </c>
      <c r="K1" s="17" t="s">
        <v>111</v>
      </c>
      <c r="L1" s="18" t="s">
        <v>23</v>
      </c>
    </row>
    <row r="2" spans="1:12" x14ac:dyDescent="0.35">
      <c r="A2" s="19" t="s">
        <v>24</v>
      </c>
      <c r="B2" s="20" t="s">
        <v>112</v>
      </c>
      <c r="C2" s="21">
        <v>0.313</v>
      </c>
      <c r="D2" s="21">
        <f t="shared" si="0"/>
        <v>313</v>
      </c>
      <c r="E2" s="21">
        <f t="shared" si="1"/>
        <v>313</v>
      </c>
      <c r="F2" s="21">
        <f>D2*1.8</f>
        <v>563.4</v>
      </c>
      <c r="G2" s="21">
        <f t="shared" si="3"/>
        <v>939</v>
      </c>
      <c r="H2" s="21">
        <f t="shared" si="4"/>
        <v>406.9</v>
      </c>
      <c r="I2" s="21">
        <f t="shared" si="4"/>
        <v>732.42</v>
      </c>
      <c r="J2" s="21">
        <f t="shared" si="4"/>
        <v>1220.7</v>
      </c>
      <c r="K2" s="21" t="s">
        <v>112</v>
      </c>
      <c r="L2" s="22" t="s">
        <v>24</v>
      </c>
    </row>
    <row r="3" spans="1:12" x14ac:dyDescent="0.35">
      <c r="A3" s="19" t="s">
        <v>25</v>
      </c>
      <c r="B3" s="20" t="s">
        <v>186</v>
      </c>
      <c r="C3" s="21">
        <v>0.53200000000000003</v>
      </c>
      <c r="D3" s="21">
        <f t="shared" si="0"/>
        <v>532</v>
      </c>
      <c r="E3" s="21">
        <f t="shared" si="1"/>
        <v>532</v>
      </c>
      <c r="F3" s="21">
        <f t="shared" si="2"/>
        <v>957.6</v>
      </c>
      <c r="G3" s="21">
        <f t="shared" si="3"/>
        <v>1596</v>
      </c>
      <c r="H3" s="21">
        <f t="shared" si="4"/>
        <v>691.6</v>
      </c>
      <c r="I3" s="21">
        <f t="shared" si="4"/>
        <v>1244.8800000000001</v>
      </c>
      <c r="J3" s="21">
        <f t="shared" si="4"/>
        <v>2074.8000000000002</v>
      </c>
      <c r="K3" s="21" t="s">
        <v>186</v>
      </c>
      <c r="L3" s="22" t="s">
        <v>25</v>
      </c>
    </row>
    <row r="4" spans="1:12" x14ac:dyDescent="0.35">
      <c r="A4" s="19" t="s">
        <v>26</v>
      </c>
      <c r="B4" s="20" t="s">
        <v>196</v>
      </c>
      <c r="C4" s="21">
        <v>0.60299999999999998</v>
      </c>
      <c r="D4" s="21">
        <f t="shared" si="0"/>
        <v>603</v>
      </c>
      <c r="E4" s="21">
        <f t="shared" si="1"/>
        <v>603</v>
      </c>
      <c r="F4" s="21">
        <f t="shared" si="2"/>
        <v>1085.4000000000001</v>
      </c>
      <c r="G4" s="21">
        <f t="shared" si="3"/>
        <v>1809</v>
      </c>
      <c r="H4" s="21">
        <f t="shared" si="4"/>
        <v>783.9</v>
      </c>
      <c r="I4" s="21">
        <f t="shared" si="4"/>
        <v>1411.02</v>
      </c>
      <c r="J4" s="21">
        <f t="shared" si="4"/>
        <v>2351.6999999999998</v>
      </c>
      <c r="K4" s="21" t="s">
        <v>196</v>
      </c>
      <c r="L4" s="22" t="s">
        <v>26</v>
      </c>
    </row>
    <row r="5" spans="1:12" x14ac:dyDescent="0.35">
      <c r="A5" s="19" t="s">
        <v>27</v>
      </c>
      <c r="B5" s="20" t="s">
        <v>114</v>
      </c>
      <c r="C5" s="21">
        <v>0.67300000000000004</v>
      </c>
      <c r="D5" s="21">
        <f t="shared" si="0"/>
        <v>673</v>
      </c>
      <c r="E5" s="21">
        <f t="shared" si="1"/>
        <v>673</v>
      </c>
      <c r="F5" s="21">
        <f t="shared" si="2"/>
        <v>1211.4000000000001</v>
      </c>
      <c r="G5" s="21">
        <f t="shared" si="3"/>
        <v>2019</v>
      </c>
      <c r="H5" s="21">
        <f t="shared" si="4"/>
        <v>874.9</v>
      </c>
      <c r="I5" s="21">
        <f t="shared" si="4"/>
        <v>1574.8200000000002</v>
      </c>
      <c r="J5" s="21">
        <f t="shared" si="4"/>
        <v>2624.7</v>
      </c>
      <c r="K5" s="21" t="s">
        <v>114</v>
      </c>
      <c r="L5" s="22" t="s">
        <v>27</v>
      </c>
    </row>
    <row r="6" spans="1:12" x14ac:dyDescent="0.35">
      <c r="A6" s="19" t="s">
        <v>28</v>
      </c>
      <c r="B6" s="20" t="s">
        <v>115</v>
      </c>
      <c r="C6" s="21">
        <v>0.77800000000000002</v>
      </c>
      <c r="D6" s="21">
        <f t="shared" si="0"/>
        <v>778</v>
      </c>
      <c r="E6" s="21">
        <f t="shared" si="1"/>
        <v>778</v>
      </c>
      <c r="F6" s="21">
        <f t="shared" si="2"/>
        <v>1400.4</v>
      </c>
      <c r="G6" s="21">
        <f t="shared" si="3"/>
        <v>2334</v>
      </c>
      <c r="H6" s="21">
        <f t="shared" si="4"/>
        <v>1011.4</v>
      </c>
      <c r="I6" s="21">
        <f t="shared" si="4"/>
        <v>1820.52</v>
      </c>
      <c r="J6" s="21">
        <f t="shared" si="4"/>
        <v>3034.2</v>
      </c>
      <c r="K6" s="21" t="s">
        <v>115</v>
      </c>
      <c r="L6" s="22" t="s">
        <v>28</v>
      </c>
    </row>
    <row r="7" spans="1:12" x14ac:dyDescent="0.35">
      <c r="A7" s="19" t="s">
        <v>29</v>
      </c>
      <c r="B7" s="20" t="s">
        <v>189</v>
      </c>
      <c r="C7" s="21">
        <v>0.38</v>
      </c>
      <c r="D7" s="21">
        <f t="shared" si="0"/>
        <v>380</v>
      </c>
      <c r="E7" s="21">
        <f t="shared" si="1"/>
        <v>380</v>
      </c>
      <c r="F7" s="21">
        <f t="shared" si="2"/>
        <v>684</v>
      </c>
      <c r="G7" s="21">
        <f t="shared" si="3"/>
        <v>1140</v>
      </c>
      <c r="H7" s="21">
        <f t="shared" si="4"/>
        <v>494</v>
      </c>
      <c r="I7" s="21">
        <f t="shared" si="4"/>
        <v>889.2</v>
      </c>
      <c r="J7" s="21">
        <f t="shared" si="4"/>
        <v>1482</v>
      </c>
      <c r="K7" s="21" t="s">
        <v>189</v>
      </c>
      <c r="L7" s="22" t="s">
        <v>29</v>
      </c>
    </row>
    <row r="8" spans="1:12" x14ac:dyDescent="0.35">
      <c r="A8" s="19" t="s">
        <v>30</v>
      </c>
      <c r="B8" s="20" t="s">
        <v>116</v>
      </c>
      <c r="C8" s="21">
        <v>0.17199999999999999</v>
      </c>
      <c r="D8" s="21">
        <f t="shared" si="0"/>
        <v>172</v>
      </c>
      <c r="E8" s="21">
        <f>D8</f>
        <v>172</v>
      </c>
      <c r="F8" s="21">
        <f t="shared" si="2"/>
        <v>309.60000000000002</v>
      </c>
      <c r="G8" s="21">
        <f t="shared" si="3"/>
        <v>516</v>
      </c>
      <c r="H8" s="21">
        <f t="shared" si="4"/>
        <v>223.6</v>
      </c>
      <c r="I8" s="21">
        <f t="shared" si="4"/>
        <v>402.48</v>
      </c>
      <c r="J8" s="21">
        <f t="shared" si="4"/>
        <v>670.8</v>
      </c>
      <c r="K8" s="21" t="s">
        <v>116</v>
      </c>
      <c r="L8" s="22" t="s">
        <v>30</v>
      </c>
    </row>
    <row r="9" spans="1:12" x14ac:dyDescent="0.35">
      <c r="A9" s="19" t="s">
        <v>31</v>
      </c>
      <c r="B9" s="20" t="s">
        <v>117</v>
      </c>
      <c r="C9" s="21">
        <v>0.122</v>
      </c>
      <c r="D9" s="21">
        <f t="shared" si="0"/>
        <v>122</v>
      </c>
      <c r="E9" s="21">
        <f t="shared" si="1"/>
        <v>122</v>
      </c>
      <c r="F9" s="21">
        <f t="shared" si="2"/>
        <v>219.6</v>
      </c>
      <c r="G9" s="21">
        <f t="shared" si="3"/>
        <v>366</v>
      </c>
      <c r="H9" s="21">
        <f t="shared" si="4"/>
        <v>158.6</v>
      </c>
      <c r="I9" s="21">
        <f t="shared" si="4"/>
        <v>285.48</v>
      </c>
      <c r="J9" s="21">
        <f t="shared" si="4"/>
        <v>475.8</v>
      </c>
      <c r="K9" s="21" t="s">
        <v>117</v>
      </c>
      <c r="L9" s="22" t="s">
        <v>31</v>
      </c>
    </row>
    <row r="10" spans="1:12" x14ac:dyDescent="0.35">
      <c r="A10" s="19" t="s">
        <v>32</v>
      </c>
      <c r="B10" s="20" t="s">
        <v>187</v>
      </c>
      <c r="C10" s="21">
        <v>1.252</v>
      </c>
      <c r="D10" s="21">
        <f t="shared" si="0"/>
        <v>1252</v>
      </c>
      <c r="E10" s="21">
        <f t="shared" si="1"/>
        <v>1252</v>
      </c>
      <c r="F10" s="21">
        <f t="shared" si="2"/>
        <v>2253.6</v>
      </c>
      <c r="G10" s="21">
        <f t="shared" si="3"/>
        <v>3756</v>
      </c>
      <c r="H10" s="21">
        <f t="shared" si="4"/>
        <v>1627.6</v>
      </c>
      <c r="I10" s="21">
        <f t="shared" si="4"/>
        <v>2929.68</v>
      </c>
      <c r="J10" s="21">
        <f t="shared" si="4"/>
        <v>4882.8</v>
      </c>
      <c r="K10" s="21" t="s">
        <v>187</v>
      </c>
      <c r="L10" s="22" t="s">
        <v>32</v>
      </c>
    </row>
    <row r="11" spans="1:12" x14ac:dyDescent="0.35">
      <c r="A11" s="19" t="s">
        <v>33</v>
      </c>
      <c r="B11" s="20" t="s">
        <v>188</v>
      </c>
      <c r="C11" s="21">
        <v>0.11899999999999999</v>
      </c>
      <c r="D11" s="21">
        <f t="shared" si="0"/>
        <v>119</v>
      </c>
      <c r="E11" s="21">
        <f t="shared" si="1"/>
        <v>119</v>
      </c>
      <c r="F11" s="21">
        <f t="shared" si="2"/>
        <v>214.20000000000002</v>
      </c>
      <c r="G11" s="21">
        <f t="shared" si="3"/>
        <v>357</v>
      </c>
      <c r="H11" s="21">
        <f t="shared" si="4"/>
        <v>154.69999999999999</v>
      </c>
      <c r="I11" s="21">
        <f t="shared" si="4"/>
        <v>278.46000000000004</v>
      </c>
      <c r="J11" s="21">
        <f t="shared" si="4"/>
        <v>464.1</v>
      </c>
      <c r="K11" s="21" t="s">
        <v>188</v>
      </c>
      <c r="L11" s="23" t="s">
        <v>33</v>
      </c>
    </row>
    <row r="12" spans="1:12" x14ac:dyDescent="0.35">
      <c r="A12" s="19" t="s">
        <v>35</v>
      </c>
      <c r="B12" s="20" t="s">
        <v>206</v>
      </c>
      <c r="C12" s="21">
        <v>1.5</v>
      </c>
      <c r="D12" s="21">
        <f t="shared" si="0"/>
        <v>1500</v>
      </c>
      <c r="E12" s="21">
        <f t="shared" si="1"/>
        <v>1500</v>
      </c>
      <c r="F12" s="21">
        <f t="shared" si="2"/>
        <v>2700</v>
      </c>
      <c r="G12" s="21">
        <f t="shared" si="3"/>
        <v>4500</v>
      </c>
      <c r="H12" s="21">
        <f t="shared" si="4"/>
        <v>1950</v>
      </c>
      <c r="I12" s="21">
        <f t="shared" si="4"/>
        <v>3510</v>
      </c>
      <c r="J12" s="21">
        <f t="shared" si="4"/>
        <v>5850</v>
      </c>
      <c r="K12" s="21" t="s">
        <v>206</v>
      </c>
      <c r="L12" s="23" t="s">
        <v>35</v>
      </c>
    </row>
    <row r="13" spans="1:12" x14ac:dyDescent="0.35">
      <c r="A13" s="19" t="s">
        <v>36</v>
      </c>
      <c r="B13" s="20" t="s">
        <v>120</v>
      </c>
      <c r="C13" s="21">
        <v>0.6</v>
      </c>
      <c r="D13" s="21">
        <f t="shared" si="0"/>
        <v>600</v>
      </c>
      <c r="E13" s="21">
        <f t="shared" si="1"/>
        <v>600</v>
      </c>
      <c r="F13" s="21">
        <f t="shared" si="2"/>
        <v>1080</v>
      </c>
      <c r="G13" s="21">
        <f t="shared" si="3"/>
        <v>1800</v>
      </c>
      <c r="H13" s="21">
        <f t="shared" si="4"/>
        <v>780</v>
      </c>
      <c r="I13" s="21">
        <f t="shared" si="4"/>
        <v>1404</v>
      </c>
      <c r="J13" s="21">
        <f t="shared" si="4"/>
        <v>2340</v>
      </c>
      <c r="K13" s="21" t="s">
        <v>120</v>
      </c>
      <c r="L13" s="23" t="s">
        <v>36</v>
      </c>
    </row>
    <row r="14" spans="1:12" x14ac:dyDescent="0.35">
      <c r="A14" s="19" t="s">
        <v>37</v>
      </c>
      <c r="B14" s="20" t="s">
        <v>121</v>
      </c>
      <c r="C14" s="21">
        <v>0.7</v>
      </c>
      <c r="D14" s="21">
        <f t="shared" si="0"/>
        <v>700</v>
      </c>
      <c r="E14" s="21">
        <f t="shared" si="1"/>
        <v>700</v>
      </c>
      <c r="F14" s="21">
        <f t="shared" si="2"/>
        <v>1260</v>
      </c>
      <c r="G14" s="21">
        <f t="shared" si="3"/>
        <v>2100</v>
      </c>
      <c r="H14" s="21">
        <f t="shared" si="4"/>
        <v>910</v>
      </c>
      <c r="I14" s="21">
        <f t="shared" si="4"/>
        <v>1638</v>
      </c>
      <c r="J14" s="21">
        <f t="shared" si="4"/>
        <v>2730</v>
      </c>
      <c r="K14" s="21" t="s">
        <v>121</v>
      </c>
      <c r="L14" s="23" t="s">
        <v>37</v>
      </c>
    </row>
    <row r="15" spans="1:12" x14ac:dyDescent="0.35">
      <c r="A15" s="19" t="s">
        <v>44</v>
      </c>
      <c r="B15" s="20" t="s">
        <v>205</v>
      </c>
      <c r="C15" s="21">
        <v>0.08</v>
      </c>
      <c r="D15" s="21">
        <f>C15*1000</f>
        <v>80</v>
      </c>
      <c r="E15" s="21">
        <f>D15</f>
        <v>80</v>
      </c>
      <c r="F15" s="21">
        <f>D15*1.8</f>
        <v>144</v>
      </c>
      <c r="G15" s="21">
        <f>D15*3</f>
        <v>240</v>
      </c>
      <c r="H15" s="21">
        <f>E15*30%+E15</f>
        <v>104</v>
      </c>
      <c r="I15" s="21">
        <f>F15*30%+F15</f>
        <v>187.2</v>
      </c>
      <c r="J15" s="21">
        <f>G15*30%+G15</f>
        <v>312</v>
      </c>
      <c r="K15" s="21" t="s">
        <v>205</v>
      </c>
      <c r="L15" s="23" t="s">
        <v>44</v>
      </c>
    </row>
    <row r="16" spans="1:12" x14ac:dyDescent="0.35">
      <c r="A16" s="19" t="s">
        <v>45</v>
      </c>
      <c r="B16" s="20" t="s">
        <v>129</v>
      </c>
      <c r="C16" s="21">
        <v>0.17100000000000001</v>
      </c>
      <c r="D16" s="21">
        <f>C16*1000</f>
        <v>171</v>
      </c>
      <c r="E16" s="21">
        <f>D16</f>
        <v>171</v>
      </c>
      <c r="F16" s="21">
        <f>D16*1.8</f>
        <v>307.8</v>
      </c>
      <c r="G16" s="21">
        <f>D16*3</f>
        <v>513</v>
      </c>
      <c r="H16" s="21">
        <f>E16*30%+E16</f>
        <v>222.3</v>
      </c>
      <c r="I16" s="21">
        <f>F16*30%+F16</f>
        <v>400.14</v>
      </c>
      <c r="J16" s="21">
        <f>G16*30%+G16</f>
        <v>666.9</v>
      </c>
      <c r="K16" s="21" t="s">
        <v>129</v>
      </c>
      <c r="L16" s="23" t="s">
        <v>45</v>
      </c>
    </row>
    <row r="17" spans="1:12" x14ac:dyDescent="0.35">
      <c r="A17" s="19" t="s">
        <v>48</v>
      </c>
      <c r="B17" s="20" t="s">
        <v>202</v>
      </c>
      <c r="C17" s="21">
        <v>4.4999999999999998E-2</v>
      </c>
      <c r="D17" s="21">
        <f>C17*1000</f>
        <v>45</v>
      </c>
      <c r="E17" s="21">
        <f>D17</f>
        <v>45</v>
      </c>
      <c r="F17" s="21">
        <f>D17*1.8</f>
        <v>81</v>
      </c>
      <c r="G17" s="21">
        <f>D17*3</f>
        <v>135</v>
      </c>
      <c r="H17" s="21">
        <f>E17*30%+E17</f>
        <v>58.5</v>
      </c>
      <c r="I17" s="21">
        <f>F17*30%+F17</f>
        <v>105.3</v>
      </c>
      <c r="J17" s="21">
        <f>G17*30%+G17</f>
        <v>175.5</v>
      </c>
      <c r="K17" s="21" t="s">
        <v>202</v>
      </c>
      <c r="L17" s="23" t="s">
        <v>48</v>
      </c>
    </row>
    <row r="18" spans="1:12" x14ac:dyDescent="0.35">
      <c r="A18" s="19" t="s">
        <v>50</v>
      </c>
      <c r="B18" s="20" t="s">
        <v>203</v>
      </c>
      <c r="C18" s="21">
        <v>4.8000000000000001E-2</v>
      </c>
      <c r="D18" s="21">
        <f>C18*1000</f>
        <v>48</v>
      </c>
      <c r="E18" s="21">
        <f>D18</f>
        <v>48</v>
      </c>
      <c r="F18" s="21">
        <f>D18*1.8</f>
        <v>86.4</v>
      </c>
      <c r="G18" s="21">
        <f>D18*3</f>
        <v>144</v>
      </c>
      <c r="H18" s="21">
        <f>E18*30%+E18</f>
        <v>62.4</v>
      </c>
      <c r="I18" s="21">
        <f>F18*30%+F18</f>
        <v>112.32000000000001</v>
      </c>
      <c r="J18" s="21">
        <f>G18*30%+G18</f>
        <v>187.2</v>
      </c>
      <c r="K18" s="21" t="s">
        <v>203</v>
      </c>
      <c r="L18" s="23" t="s">
        <v>50</v>
      </c>
    </row>
    <row r="19" spans="1:12" x14ac:dyDescent="0.35">
      <c r="A19" s="19" t="s">
        <v>52</v>
      </c>
      <c r="B19" s="20" t="s">
        <v>136</v>
      </c>
      <c r="C19" s="21">
        <v>4.1000000000000002E-2</v>
      </c>
      <c r="D19" s="21">
        <f>C19*1000</f>
        <v>41</v>
      </c>
      <c r="E19" s="21">
        <f>D19</f>
        <v>41</v>
      </c>
      <c r="F19" s="21">
        <f>D19*1.8</f>
        <v>73.8</v>
      </c>
      <c r="G19" s="21">
        <f>D19*3</f>
        <v>123</v>
      </c>
      <c r="H19" s="21">
        <f>E19*30%+E19</f>
        <v>53.3</v>
      </c>
      <c r="I19" s="21">
        <f>F19*30%+F19</f>
        <v>95.94</v>
      </c>
      <c r="J19" s="21">
        <f>G19*30%+G19</f>
        <v>159.9</v>
      </c>
      <c r="K19" s="21" t="s">
        <v>136</v>
      </c>
      <c r="L19" s="23" t="s">
        <v>52</v>
      </c>
    </row>
    <row r="20" spans="1:12" x14ac:dyDescent="0.35">
      <c r="A20" s="19" t="s">
        <v>66</v>
      </c>
      <c r="B20" s="20" t="s">
        <v>150</v>
      </c>
      <c r="C20" s="21">
        <v>3.3000000000000002E-2</v>
      </c>
      <c r="D20" s="21">
        <f>C20*1000</f>
        <v>33</v>
      </c>
      <c r="E20" s="21">
        <f>D20</f>
        <v>33</v>
      </c>
      <c r="F20" s="21">
        <f>D20*1.8</f>
        <v>59.4</v>
      </c>
      <c r="G20" s="21">
        <f>D20*3</f>
        <v>99</v>
      </c>
      <c r="H20" s="21">
        <f>E20*30%+E20</f>
        <v>42.9</v>
      </c>
      <c r="I20" s="21">
        <f>F20*30%+F20</f>
        <v>77.22</v>
      </c>
      <c r="J20" s="21">
        <f>G20*30%+G20</f>
        <v>128.69999999999999</v>
      </c>
      <c r="K20" s="21" t="s">
        <v>150</v>
      </c>
      <c r="L20" s="23" t="s">
        <v>66</v>
      </c>
    </row>
    <row r="21" spans="1:12" x14ac:dyDescent="0.35">
      <c r="A21" s="19" t="s">
        <v>67</v>
      </c>
      <c r="B21" s="20" t="s">
        <v>204</v>
      </c>
      <c r="C21" s="21">
        <v>3.3000000000000002E-2</v>
      </c>
      <c r="D21" s="21">
        <f>C21*1000</f>
        <v>33</v>
      </c>
      <c r="E21" s="21">
        <f>D21</f>
        <v>33</v>
      </c>
      <c r="F21" s="21">
        <f>D21*1.8</f>
        <v>59.4</v>
      </c>
      <c r="G21" s="21">
        <f>D21*3</f>
        <v>99</v>
      </c>
      <c r="H21" s="21">
        <f>E21*30%+E21</f>
        <v>42.9</v>
      </c>
      <c r="I21" s="21">
        <f>F21*30%+F21</f>
        <v>77.22</v>
      </c>
      <c r="J21" s="21">
        <f>G21*30%+G21</f>
        <v>128.69999999999999</v>
      </c>
      <c r="K21" s="21" t="s">
        <v>204</v>
      </c>
      <c r="L21" s="23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EC8B4-2ED2-4DB8-8DB8-95BE4E14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Лист4</vt:lpstr>
      <vt:lpstr>Лист1</vt:lpstr>
      <vt:lpstr>Лист3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2020-02-04T00:39:30Z</dcterms:created>
  <dcterms:modified xsi:type="dcterms:W3CDTF">2020-02-07T03:06:04Z</dcterms:modified>
</cp:coreProperties>
</file>