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da\Documents\Sabbatical\"/>
    </mc:Choice>
  </mc:AlternateContent>
  <xr:revisionPtr revIDLastSave="0" documentId="8_{F5F3F14A-2EFC-48E3-BA77-7A14BA3CE83B}" xr6:coauthVersionLast="36" xr6:coauthVersionMax="36" xr10:uidLastSave="{00000000-0000-0000-0000-000000000000}"/>
  <bookViews>
    <workbookView xWindow="240" yWindow="45" windowWidth="8475" windowHeight="6660" xr2:uid="{00000000-000D-0000-FFFF-FFFF00000000}"/>
  </bookViews>
  <sheets>
    <sheet name="30 Year" sheetId="1" r:id="rId1"/>
    <sheet name="15 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E2" i="2"/>
  <c r="C2" i="2"/>
  <c r="A2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B16" i="2"/>
  <c r="A16" i="2"/>
  <c r="C15" i="2"/>
  <c r="B15" i="2"/>
  <c r="D15" i="2" s="1"/>
  <c r="E15" i="2" s="1"/>
  <c r="A15" i="2"/>
  <c r="J14" i="2"/>
  <c r="E14" i="2"/>
  <c r="C10" i="2"/>
  <c r="C10" i="1"/>
  <c r="B15" i="1"/>
  <c r="J14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E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C15" i="1"/>
  <c r="D15" i="1"/>
  <c r="E15" i="1" s="1"/>
  <c r="C16" i="2" l="1"/>
  <c r="D16" i="2" s="1"/>
  <c r="E16" i="2" s="1"/>
  <c r="C16" i="1"/>
  <c r="C17" i="2" l="1"/>
  <c r="D17" i="2" s="1"/>
  <c r="E17" i="2" s="1"/>
  <c r="D16" i="1"/>
  <c r="E16" i="1" s="1"/>
  <c r="C18" i="2" l="1"/>
  <c r="C17" i="1"/>
  <c r="D18" i="2" l="1"/>
  <c r="E18" i="2" s="1"/>
  <c r="D17" i="1"/>
  <c r="E17" i="1" s="1"/>
  <c r="C19" i="2" l="1"/>
  <c r="C18" i="1"/>
  <c r="D19" i="2" l="1"/>
  <c r="E19" i="2" s="1"/>
  <c r="D18" i="1"/>
  <c r="E18" i="1" s="1"/>
  <c r="C20" i="2" l="1"/>
  <c r="C19" i="1"/>
  <c r="D20" i="2" l="1"/>
  <c r="E20" i="2" s="1"/>
  <c r="D19" i="1"/>
  <c r="E19" i="1" s="1"/>
  <c r="C21" i="2" l="1"/>
  <c r="D21" i="2" s="1"/>
  <c r="E21" i="2" s="1"/>
  <c r="C20" i="1"/>
  <c r="C22" i="2" l="1"/>
  <c r="D22" i="2" s="1"/>
  <c r="E22" i="2" s="1"/>
  <c r="D20" i="1"/>
  <c r="E20" i="1" s="1"/>
  <c r="C23" i="2" l="1"/>
  <c r="D23" i="2" s="1"/>
  <c r="E23" i="2" s="1"/>
  <c r="C21" i="1"/>
  <c r="D21" i="1" s="1"/>
  <c r="E21" i="1" s="1"/>
  <c r="C24" i="2" l="1"/>
  <c r="D24" i="2" s="1"/>
  <c r="E24" i="2" s="1"/>
  <c r="C22" i="1"/>
  <c r="D22" i="1" s="1"/>
  <c r="E22" i="1" s="1"/>
  <c r="C25" i="2" l="1"/>
  <c r="D25" i="2" s="1"/>
  <c r="E25" i="2" s="1"/>
  <c r="C23" i="1"/>
  <c r="D23" i="1" s="1"/>
  <c r="E23" i="1" s="1"/>
  <c r="C26" i="2" l="1"/>
  <c r="D26" i="2" s="1"/>
  <c r="E26" i="2" s="1"/>
  <c r="C24" i="1"/>
  <c r="D24" i="1" s="1"/>
  <c r="E24" i="1"/>
  <c r="C27" i="2" l="1"/>
  <c r="D27" i="2" s="1"/>
  <c r="E27" i="2" s="1"/>
  <c r="C25" i="1"/>
  <c r="D25" i="1" s="1"/>
  <c r="E25" i="1" s="1"/>
  <c r="C28" i="2" l="1"/>
  <c r="D28" i="2" s="1"/>
  <c r="E28" i="2" s="1"/>
  <c r="C26" i="1"/>
  <c r="D26" i="1" s="1"/>
  <c r="E26" i="1" s="1"/>
  <c r="C29" i="2" l="1"/>
  <c r="D29" i="2" s="1"/>
  <c r="E29" i="2" s="1"/>
  <c r="C27" i="1"/>
  <c r="D27" i="1" s="1"/>
  <c r="E27" i="1"/>
  <c r="C30" i="2" l="1"/>
  <c r="D30" i="2" s="1"/>
  <c r="E30" i="2" s="1"/>
  <c r="C28" i="1"/>
  <c r="D28" i="1" s="1"/>
  <c r="E28" i="1"/>
  <c r="C31" i="2" l="1"/>
  <c r="D31" i="2" s="1"/>
  <c r="E31" i="2" s="1"/>
  <c r="C29" i="1"/>
  <c r="D29" i="1" s="1"/>
  <c r="E29" i="1"/>
  <c r="C32" i="2" l="1"/>
  <c r="D32" i="2" s="1"/>
  <c r="E32" i="2" s="1"/>
  <c r="C30" i="1"/>
  <c r="D30" i="1" s="1"/>
  <c r="E30" i="1"/>
  <c r="C33" i="2" l="1"/>
  <c r="D33" i="2" s="1"/>
  <c r="E33" i="2" s="1"/>
  <c r="C31" i="1"/>
  <c r="D31" i="1" s="1"/>
  <c r="E31" i="1" s="1"/>
  <c r="C34" i="2" l="1"/>
  <c r="D34" i="2" s="1"/>
  <c r="E34" i="2" s="1"/>
  <c r="C32" i="1"/>
  <c r="D32" i="1" s="1"/>
  <c r="E32" i="1" s="1"/>
  <c r="C35" i="2" l="1"/>
  <c r="D35" i="2" s="1"/>
  <c r="E35" i="2" s="1"/>
  <c r="C33" i="1"/>
  <c r="D33" i="1" s="1"/>
  <c r="E33" i="1"/>
  <c r="C36" i="2" l="1"/>
  <c r="D36" i="2" s="1"/>
  <c r="E36" i="2" s="1"/>
  <c r="C34" i="1"/>
  <c r="D34" i="1" s="1"/>
  <c r="E34" i="1" s="1"/>
  <c r="C37" i="2" l="1"/>
  <c r="D37" i="2" s="1"/>
  <c r="E37" i="2"/>
  <c r="C35" i="1"/>
  <c r="D35" i="1" s="1"/>
  <c r="E35" i="1"/>
  <c r="C38" i="2" l="1"/>
  <c r="D38" i="2" s="1"/>
  <c r="E38" i="2" s="1"/>
  <c r="C36" i="1"/>
  <c r="D36" i="1" s="1"/>
  <c r="E36" i="1"/>
  <c r="C39" i="2" l="1"/>
  <c r="D39" i="2" s="1"/>
  <c r="E39" i="2" s="1"/>
  <c r="C37" i="1"/>
  <c r="D37" i="1" s="1"/>
  <c r="E37" i="1"/>
  <c r="C40" i="2" l="1"/>
  <c r="D40" i="2" s="1"/>
  <c r="E40" i="2" s="1"/>
  <c r="C38" i="1"/>
  <c r="D38" i="1" s="1"/>
  <c r="E38" i="1" s="1"/>
  <c r="C41" i="2" l="1"/>
  <c r="D41" i="2" s="1"/>
  <c r="E41" i="2" s="1"/>
  <c r="C39" i="1"/>
  <c r="D39" i="1" s="1"/>
  <c r="E39" i="1" s="1"/>
  <c r="C42" i="2" l="1"/>
  <c r="D42" i="2" s="1"/>
  <c r="E42" i="2" s="1"/>
  <c r="C40" i="1"/>
  <c r="D40" i="1" s="1"/>
  <c r="E40" i="1"/>
  <c r="C43" i="2" l="1"/>
  <c r="D43" i="2" s="1"/>
  <c r="E43" i="2" s="1"/>
  <c r="C41" i="1"/>
  <c r="D41" i="1" s="1"/>
  <c r="E41" i="1"/>
  <c r="C44" i="2" l="1"/>
  <c r="D44" i="2" s="1"/>
  <c r="E44" i="2" s="1"/>
  <c r="C42" i="1"/>
  <c r="D42" i="1" s="1"/>
  <c r="E42" i="1" s="1"/>
  <c r="C45" i="2" l="1"/>
  <c r="D45" i="2" s="1"/>
  <c r="E45" i="2" s="1"/>
  <c r="C43" i="1"/>
  <c r="D43" i="1" s="1"/>
  <c r="E43" i="1"/>
  <c r="C46" i="2" l="1"/>
  <c r="D46" i="2" s="1"/>
  <c r="E46" i="2" s="1"/>
  <c r="C44" i="1"/>
  <c r="D44" i="1" s="1"/>
  <c r="E44" i="1"/>
  <c r="C47" i="2" l="1"/>
  <c r="D47" i="2" s="1"/>
  <c r="E47" i="2" s="1"/>
  <c r="C45" i="1"/>
  <c r="D45" i="1" s="1"/>
  <c r="E45" i="1"/>
  <c r="C48" i="2" l="1"/>
  <c r="D48" i="2" s="1"/>
  <c r="E48" i="2" s="1"/>
  <c r="C46" i="1"/>
  <c r="D46" i="1" s="1"/>
  <c r="E46" i="1"/>
  <c r="C49" i="2" l="1"/>
  <c r="D49" i="2" s="1"/>
  <c r="E49" i="2" s="1"/>
  <c r="C47" i="1"/>
  <c r="D47" i="1" s="1"/>
  <c r="E47" i="1" s="1"/>
  <c r="C50" i="2" l="1"/>
  <c r="D50" i="2" s="1"/>
  <c r="E50" i="2" s="1"/>
  <c r="C48" i="1"/>
  <c r="D48" i="1" s="1"/>
  <c r="E48" i="1"/>
  <c r="C51" i="2" l="1"/>
  <c r="D51" i="2" s="1"/>
  <c r="E51" i="2" s="1"/>
  <c r="C49" i="1"/>
  <c r="D49" i="1" s="1"/>
  <c r="E49" i="1"/>
  <c r="C52" i="2" l="1"/>
  <c r="D52" i="2" s="1"/>
  <c r="E52" i="2" s="1"/>
  <c r="C50" i="1"/>
  <c r="D50" i="1" s="1"/>
  <c r="E50" i="1" s="1"/>
  <c r="C53" i="2" l="1"/>
  <c r="D53" i="2" s="1"/>
  <c r="E53" i="2"/>
  <c r="C51" i="1"/>
  <c r="D51" i="1" s="1"/>
  <c r="E51" i="1" s="1"/>
  <c r="C54" i="2" l="1"/>
  <c r="D54" i="2" s="1"/>
  <c r="E54" i="2" s="1"/>
  <c r="C52" i="1"/>
  <c r="D52" i="1" s="1"/>
  <c r="E52" i="1"/>
  <c r="C55" i="2" l="1"/>
  <c r="D55" i="2" s="1"/>
  <c r="E55" i="2" s="1"/>
  <c r="C53" i="1"/>
  <c r="D53" i="1" s="1"/>
  <c r="E53" i="1"/>
  <c r="C56" i="2" l="1"/>
  <c r="D56" i="2" s="1"/>
  <c r="E56" i="2"/>
  <c r="C54" i="1"/>
  <c r="D54" i="1" s="1"/>
  <c r="E54" i="1"/>
  <c r="C57" i="2" l="1"/>
  <c r="D57" i="2" s="1"/>
  <c r="E57" i="2" s="1"/>
  <c r="C55" i="1"/>
  <c r="D55" i="1" s="1"/>
  <c r="E55" i="1" s="1"/>
  <c r="C58" i="2" l="1"/>
  <c r="D58" i="2" s="1"/>
  <c r="E58" i="2" s="1"/>
  <c r="C56" i="1"/>
  <c r="D56" i="1" s="1"/>
  <c r="E56" i="1" s="1"/>
  <c r="C59" i="2" l="1"/>
  <c r="D59" i="2" s="1"/>
  <c r="E59" i="2" s="1"/>
  <c r="C57" i="1"/>
  <c r="D57" i="1" s="1"/>
  <c r="E57" i="1"/>
  <c r="C60" i="2" l="1"/>
  <c r="D60" i="2" s="1"/>
  <c r="E60" i="2" s="1"/>
  <c r="C58" i="1"/>
  <c r="D58" i="1" s="1"/>
  <c r="E58" i="1" s="1"/>
  <c r="C61" i="2" l="1"/>
  <c r="D61" i="2" s="1"/>
  <c r="E61" i="2"/>
  <c r="C59" i="1"/>
  <c r="D59" i="1" s="1"/>
  <c r="E59" i="1"/>
  <c r="C62" i="2" l="1"/>
  <c r="D62" i="2" s="1"/>
  <c r="E62" i="2" s="1"/>
  <c r="C60" i="1"/>
  <c r="D60" i="1" s="1"/>
  <c r="E60" i="1"/>
  <c r="C63" i="2" l="1"/>
  <c r="D63" i="2" s="1"/>
  <c r="E63" i="2" s="1"/>
  <c r="C61" i="1"/>
  <c r="D61" i="1" s="1"/>
  <c r="E61" i="1"/>
  <c r="C64" i="2" l="1"/>
  <c r="D64" i="2" s="1"/>
  <c r="E64" i="2"/>
  <c r="C62" i="1"/>
  <c r="D62" i="1" s="1"/>
  <c r="E62" i="1"/>
  <c r="C65" i="2" l="1"/>
  <c r="D65" i="2" s="1"/>
  <c r="E65" i="2" s="1"/>
  <c r="C63" i="1"/>
  <c r="D63" i="1" s="1"/>
  <c r="E63" i="1" s="1"/>
  <c r="C66" i="2" l="1"/>
  <c r="D66" i="2" s="1"/>
  <c r="E66" i="2" s="1"/>
  <c r="C64" i="1"/>
  <c r="D64" i="1" s="1"/>
  <c r="E64" i="1" s="1"/>
  <c r="C67" i="2" l="1"/>
  <c r="D67" i="2" s="1"/>
  <c r="E67" i="2" s="1"/>
  <c r="C65" i="1"/>
  <c r="D65" i="1" s="1"/>
  <c r="E65" i="1" s="1"/>
  <c r="C68" i="2" l="1"/>
  <c r="D68" i="2" s="1"/>
  <c r="E68" i="2" s="1"/>
  <c r="C66" i="1"/>
  <c r="D66" i="1" s="1"/>
  <c r="E66" i="1" s="1"/>
  <c r="C69" i="2" l="1"/>
  <c r="D69" i="2" s="1"/>
  <c r="E69" i="2"/>
  <c r="C67" i="1"/>
  <c r="D67" i="1" s="1"/>
  <c r="E67" i="1" s="1"/>
  <c r="C70" i="2" l="1"/>
  <c r="D70" i="2" s="1"/>
  <c r="E70" i="2" s="1"/>
  <c r="C68" i="1"/>
  <c r="D68" i="1" s="1"/>
  <c r="E68" i="1" s="1"/>
  <c r="C71" i="2" l="1"/>
  <c r="D71" i="2" s="1"/>
  <c r="E71" i="2" s="1"/>
  <c r="C69" i="1"/>
  <c r="D69" i="1" s="1"/>
  <c r="E69" i="1" s="1"/>
  <c r="C72" i="2" l="1"/>
  <c r="D72" i="2" s="1"/>
  <c r="E72" i="2" s="1"/>
  <c r="C70" i="1"/>
  <c r="D70" i="1" s="1"/>
  <c r="E70" i="1"/>
  <c r="C73" i="2" l="1"/>
  <c r="D73" i="2" s="1"/>
  <c r="E73" i="2" s="1"/>
  <c r="C71" i="1"/>
  <c r="D71" i="1" s="1"/>
  <c r="E71" i="1" s="1"/>
  <c r="C74" i="2" l="1"/>
  <c r="D74" i="2" s="1"/>
  <c r="E74" i="2" s="1"/>
  <c r="C72" i="1"/>
  <c r="D72" i="1" s="1"/>
  <c r="E72" i="1"/>
  <c r="C75" i="2" l="1"/>
  <c r="D75" i="2" s="1"/>
  <c r="E75" i="2" s="1"/>
  <c r="C73" i="1"/>
  <c r="D73" i="1" s="1"/>
  <c r="E73" i="1"/>
  <c r="C76" i="2" l="1"/>
  <c r="D76" i="2" s="1"/>
  <c r="E76" i="2" s="1"/>
  <c r="C74" i="1"/>
  <c r="D74" i="1" s="1"/>
  <c r="E74" i="1" s="1"/>
  <c r="C77" i="2" l="1"/>
  <c r="D77" i="2" s="1"/>
  <c r="E77" i="2" s="1"/>
  <c r="C75" i="1"/>
  <c r="D75" i="1" s="1"/>
  <c r="E75" i="1" s="1"/>
  <c r="C78" i="2" l="1"/>
  <c r="D78" i="2" s="1"/>
  <c r="E78" i="2" s="1"/>
  <c r="C76" i="1"/>
  <c r="D76" i="1" s="1"/>
  <c r="E76" i="1"/>
  <c r="C79" i="2" l="1"/>
  <c r="D79" i="2" s="1"/>
  <c r="E79" i="2" s="1"/>
  <c r="C77" i="1"/>
  <c r="D77" i="1" s="1"/>
  <c r="E77" i="1"/>
  <c r="C80" i="2" l="1"/>
  <c r="D80" i="2" s="1"/>
  <c r="E80" i="2"/>
  <c r="C78" i="1"/>
  <c r="D78" i="1" s="1"/>
  <c r="E78" i="1"/>
  <c r="C81" i="2" l="1"/>
  <c r="D81" i="2" s="1"/>
  <c r="E81" i="2" s="1"/>
  <c r="C79" i="1"/>
  <c r="D79" i="1" s="1"/>
  <c r="E79" i="1" s="1"/>
  <c r="C82" i="2" l="1"/>
  <c r="D82" i="2" s="1"/>
  <c r="E82" i="2" s="1"/>
  <c r="C80" i="1"/>
  <c r="D80" i="1" s="1"/>
  <c r="E80" i="1" s="1"/>
  <c r="C83" i="2" l="1"/>
  <c r="D83" i="2" s="1"/>
  <c r="E83" i="2" s="1"/>
  <c r="C81" i="1"/>
  <c r="D81" i="1" s="1"/>
  <c r="E81" i="1"/>
  <c r="C84" i="2" l="1"/>
  <c r="D84" i="2" s="1"/>
  <c r="E84" i="2" s="1"/>
  <c r="C82" i="1"/>
  <c r="D82" i="1" s="1"/>
  <c r="E82" i="1" s="1"/>
  <c r="C85" i="2" l="1"/>
  <c r="D85" i="2" s="1"/>
  <c r="E85" i="2" s="1"/>
  <c r="C83" i="1"/>
  <c r="D83" i="1" s="1"/>
  <c r="E83" i="1"/>
  <c r="C86" i="2" l="1"/>
  <c r="D86" i="2" s="1"/>
  <c r="E86" i="2" s="1"/>
  <c r="C84" i="1"/>
  <c r="D84" i="1" s="1"/>
  <c r="E84" i="1"/>
  <c r="C87" i="2" l="1"/>
  <c r="D87" i="2" s="1"/>
  <c r="E87" i="2" s="1"/>
  <c r="C85" i="1"/>
  <c r="D85" i="1" s="1"/>
  <c r="E85" i="1"/>
  <c r="C88" i="2" l="1"/>
  <c r="D88" i="2" s="1"/>
  <c r="E88" i="2"/>
  <c r="C86" i="1"/>
  <c r="D86" i="1" s="1"/>
  <c r="E86" i="1"/>
  <c r="C89" i="2" l="1"/>
  <c r="D89" i="2" s="1"/>
  <c r="E89" i="2" s="1"/>
  <c r="C87" i="1"/>
  <c r="D87" i="1" s="1"/>
  <c r="E87" i="1" s="1"/>
  <c r="C90" i="2" l="1"/>
  <c r="D90" i="2" s="1"/>
  <c r="E90" i="2" s="1"/>
  <c r="C88" i="1"/>
  <c r="D88" i="1" s="1"/>
  <c r="E88" i="1"/>
  <c r="C91" i="2" l="1"/>
  <c r="D91" i="2" s="1"/>
  <c r="E91" i="2" s="1"/>
  <c r="C89" i="1"/>
  <c r="D89" i="1" s="1"/>
  <c r="E89" i="1"/>
  <c r="C92" i="2" l="1"/>
  <c r="D92" i="2" s="1"/>
  <c r="E92" i="2" s="1"/>
  <c r="C90" i="1"/>
  <c r="D90" i="1" s="1"/>
  <c r="E90" i="1" s="1"/>
  <c r="C93" i="2" l="1"/>
  <c r="D93" i="2" s="1"/>
  <c r="E93" i="2" s="1"/>
  <c r="C91" i="1"/>
  <c r="D91" i="1" s="1"/>
  <c r="E91" i="1"/>
  <c r="C94" i="2" l="1"/>
  <c r="D94" i="2" s="1"/>
  <c r="E94" i="2" s="1"/>
  <c r="C92" i="1"/>
  <c r="D92" i="1" s="1"/>
  <c r="E92" i="1"/>
  <c r="C95" i="2" l="1"/>
  <c r="D95" i="2" s="1"/>
  <c r="E95" i="2" s="1"/>
  <c r="C93" i="1"/>
  <c r="D93" i="1" s="1"/>
  <c r="E93" i="1"/>
  <c r="C96" i="2" l="1"/>
  <c r="D96" i="2" s="1"/>
  <c r="E96" i="2"/>
  <c r="C94" i="1"/>
  <c r="D94" i="1" s="1"/>
  <c r="E94" i="1"/>
  <c r="C97" i="2" l="1"/>
  <c r="D97" i="2" s="1"/>
  <c r="E97" i="2" s="1"/>
  <c r="C95" i="1"/>
  <c r="D95" i="1" s="1"/>
  <c r="E95" i="1" s="1"/>
  <c r="C98" i="2" l="1"/>
  <c r="D98" i="2" s="1"/>
  <c r="E98" i="2" s="1"/>
  <c r="C96" i="1"/>
  <c r="D96" i="1" s="1"/>
  <c r="E96" i="1"/>
  <c r="C99" i="2" l="1"/>
  <c r="D99" i="2" s="1"/>
  <c r="E99" i="2" s="1"/>
  <c r="C97" i="1"/>
  <c r="D97" i="1" s="1"/>
  <c r="E97" i="1"/>
  <c r="C100" i="2" l="1"/>
  <c r="D100" i="2" s="1"/>
  <c r="E100" i="2" s="1"/>
  <c r="C98" i="1"/>
  <c r="D98" i="1" s="1"/>
  <c r="E98" i="1" s="1"/>
  <c r="C101" i="2" l="1"/>
  <c r="D101" i="2" s="1"/>
  <c r="E101" i="2"/>
  <c r="C99" i="1"/>
  <c r="D99" i="1" s="1"/>
  <c r="E99" i="1"/>
  <c r="C102" i="2" l="1"/>
  <c r="D102" i="2" s="1"/>
  <c r="E102" i="2" s="1"/>
  <c r="C100" i="1"/>
  <c r="D100" i="1" s="1"/>
  <c r="E100" i="1"/>
  <c r="C103" i="2" l="1"/>
  <c r="D103" i="2" s="1"/>
  <c r="E103" i="2" s="1"/>
  <c r="C101" i="1"/>
  <c r="D101" i="1" s="1"/>
  <c r="E101" i="1" s="1"/>
  <c r="C104" i="2" l="1"/>
  <c r="D104" i="2" s="1"/>
  <c r="E104" i="2"/>
  <c r="C102" i="1"/>
  <c r="D102" i="1" s="1"/>
  <c r="E102" i="1"/>
  <c r="C105" i="2" l="1"/>
  <c r="D105" i="2" s="1"/>
  <c r="E105" i="2" s="1"/>
  <c r="C103" i="1"/>
  <c r="D103" i="1" s="1"/>
  <c r="E103" i="1" s="1"/>
  <c r="C106" i="2" l="1"/>
  <c r="D106" i="2" s="1"/>
  <c r="E106" i="2" s="1"/>
  <c r="C104" i="1"/>
  <c r="D104" i="1" s="1"/>
  <c r="E104" i="1" s="1"/>
  <c r="C107" i="2" l="1"/>
  <c r="D107" i="2" s="1"/>
  <c r="E107" i="2" s="1"/>
  <c r="C105" i="1"/>
  <c r="D105" i="1" s="1"/>
  <c r="E105" i="1" s="1"/>
  <c r="C108" i="2" l="1"/>
  <c r="D108" i="2" s="1"/>
  <c r="E108" i="2" s="1"/>
  <c r="C106" i="1"/>
  <c r="D106" i="1" s="1"/>
  <c r="E106" i="1" s="1"/>
  <c r="C109" i="2" l="1"/>
  <c r="D109" i="2" s="1"/>
  <c r="E109" i="2" s="1"/>
  <c r="C107" i="1"/>
  <c r="D107" i="1" s="1"/>
  <c r="E107" i="1"/>
  <c r="C110" i="2" l="1"/>
  <c r="D110" i="2" s="1"/>
  <c r="E110" i="2" s="1"/>
  <c r="C108" i="1"/>
  <c r="D108" i="1" s="1"/>
  <c r="E108" i="1" s="1"/>
  <c r="C111" i="2" l="1"/>
  <c r="D111" i="2" s="1"/>
  <c r="E111" i="2" s="1"/>
  <c r="C109" i="1"/>
  <c r="D109" i="1" s="1"/>
  <c r="E109" i="1"/>
  <c r="C112" i="2" l="1"/>
  <c r="D112" i="2" s="1"/>
  <c r="E112" i="2"/>
  <c r="C110" i="1"/>
  <c r="D110" i="1" s="1"/>
  <c r="E110" i="1"/>
  <c r="C113" i="2" l="1"/>
  <c r="D113" i="2" s="1"/>
  <c r="E113" i="2" s="1"/>
  <c r="C111" i="1"/>
  <c r="D111" i="1" s="1"/>
  <c r="E111" i="1" s="1"/>
  <c r="C114" i="2" l="1"/>
  <c r="D114" i="2" s="1"/>
  <c r="E114" i="2" s="1"/>
  <c r="C112" i="1"/>
  <c r="D112" i="1" s="1"/>
  <c r="E112" i="1"/>
  <c r="C115" i="2" l="1"/>
  <c r="D115" i="2" s="1"/>
  <c r="E115" i="2" s="1"/>
  <c r="C113" i="1"/>
  <c r="D113" i="1" s="1"/>
  <c r="E113" i="1"/>
  <c r="C116" i="2" l="1"/>
  <c r="D116" i="2" s="1"/>
  <c r="E116" i="2" s="1"/>
  <c r="C114" i="1"/>
  <c r="D114" i="1" s="1"/>
  <c r="E114" i="1" s="1"/>
  <c r="C117" i="2" l="1"/>
  <c r="D117" i="2" s="1"/>
  <c r="E117" i="2"/>
  <c r="C115" i="1"/>
  <c r="D115" i="1" s="1"/>
  <c r="E115" i="1"/>
  <c r="C118" i="2" l="1"/>
  <c r="D118" i="2" s="1"/>
  <c r="E118" i="2" s="1"/>
  <c r="C116" i="1"/>
  <c r="D116" i="1" s="1"/>
  <c r="E116" i="1"/>
  <c r="C119" i="2" l="1"/>
  <c r="D119" i="2" s="1"/>
  <c r="E119" i="2" s="1"/>
  <c r="C117" i="1"/>
  <c r="D117" i="1" s="1"/>
  <c r="E117" i="1"/>
  <c r="C120" i="2" l="1"/>
  <c r="D120" i="2" s="1"/>
  <c r="E120" i="2"/>
  <c r="C118" i="1"/>
  <c r="D118" i="1" s="1"/>
  <c r="E118" i="1"/>
  <c r="C121" i="2" l="1"/>
  <c r="D121" i="2" s="1"/>
  <c r="E121" i="2" s="1"/>
  <c r="C119" i="1"/>
  <c r="D119" i="1" s="1"/>
  <c r="E119" i="1" s="1"/>
  <c r="C122" i="2" l="1"/>
  <c r="D122" i="2" s="1"/>
  <c r="E122" i="2" s="1"/>
  <c r="C120" i="1"/>
  <c r="D120" i="1" s="1"/>
  <c r="E120" i="1"/>
  <c r="C123" i="2" l="1"/>
  <c r="D123" i="2" s="1"/>
  <c r="E123" i="2" s="1"/>
  <c r="C121" i="1"/>
  <c r="D121" i="1" s="1"/>
  <c r="E121" i="1"/>
  <c r="C124" i="2" l="1"/>
  <c r="D124" i="2" s="1"/>
  <c r="E124" i="2" s="1"/>
  <c r="C122" i="1"/>
  <c r="D122" i="1" s="1"/>
  <c r="E122" i="1" s="1"/>
  <c r="C125" i="2" l="1"/>
  <c r="D125" i="2" s="1"/>
  <c r="E125" i="2"/>
  <c r="C123" i="1"/>
  <c r="D123" i="1" s="1"/>
  <c r="E123" i="1"/>
  <c r="C126" i="2" l="1"/>
  <c r="D126" i="2" s="1"/>
  <c r="E126" i="2" s="1"/>
  <c r="C124" i="1"/>
  <c r="D124" i="1" s="1"/>
  <c r="E124" i="1"/>
  <c r="C127" i="2" l="1"/>
  <c r="D127" i="2" s="1"/>
  <c r="E127" i="2" s="1"/>
  <c r="C125" i="1"/>
  <c r="D125" i="1" s="1"/>
  <c r="E125" i="1" s="1"/>
  <c r="C128" i="2" l="1"/>
  <c r="D128" i="2" s="1"/>
  <c r="E128" i="2" s="1"/>
  <c r="C126" i="1"/>
  <c r="D126" i="1" s="1"/>
  <c r="E126" i="1" s="1"/>
  <c r="C129" i="2" l="1"/>
  <c r="D129" i="2" s="1"/>
  <c r="E129" i="2" s="1"/>
  <c r="C127" i="1"/>
  <c r="D127" i="1" s="1"/>
  <c r="E127" i="1" s="1"/>
  <c r="C130" i="2" l="1"/>
  <c r="D130" i="2" s="1"/>
  <c r="E130" i="2" s="1"/>
  <c r="C128" i="1"/>
  <c r="D128" i="1" s="1"/>
  <c r="E128" i="1"/>
  <c r="C131" i="2" l="1"/>
  <c r="D131" i="2" s="1"/>
  <c r="E131" i="2" s="1"/>
  <c r="C129" i="1"/>
  <c r="D129" i="1" s="1"/>
  <c r="E129" i="1"/>
  <c r="C132" i="2" l="1"/>
  <c r="D132" i="2" s="1"/>
  <c r="E132" i="2" s="1"/>
  <c r="C130" i="1"/>
  <c r="D130" i="1" s="1"/>
  <c r="E130" i="1"/>
  <c r="C133" i="2" l="1"/>
  <c r="D133" i="2" s="1"/>
  <c r="E133" i="2"/>
  <c r="C131" i="1"/>
  <c r="D131" i="1" s="1"/>
  <c r="E131" i="1"/>
  <c r="C134" i="2" l="1"/>
  <c r="D134" i="2" s="1"/>
  <c r="E134" i="2" s="1"/>
  <c r="C132" i="1"/>
  <c r="D132" i="1" s="1"/>
  <c r="E132" i="1"/>
  <c r="C135" i="2" l="1"/>
  <c r="D135" i="2" s="1"/>
  <c r="E135" i="2" s="1"/>
  <c r="C133" i="1"/>
  <c r="D133" i="1" s="1"/>
  <c r="E133" i="1"/>
  <c r="C136" i="2" l="1"/>
  <c r="D136" i="2" s="1"/>
  <c r="E136" i="2" s="1"/>
  <c r="C134" i="1"/>
  <c r="D134" i="1" s="1"/>
  <c r="E134" i="1"/>
  <c r="C137" i="2" l="1"/>
  <c r="D137" i="2" s="1"/>
  <c r="E137" i="2" s="1"/>
  <c r="C135" i="1"/>
  <c r="D135" i="1" s="1"/>
  <c r="E135" i="1" s="1"/>
  <c r="C138" i="2" l="1"/>
  <c r="D138" i="2" s="1"/>
  <c r="E138" i="2" s="1"/>
  <c r="C136" i="1"/>
  <c r="D136" i="1" s="1"/>
  <c r="E136" i="1"/>
  <c r="C139" i="2" l="1"/>
  <c r="D139" i="2" s="1"/>
  <c r="E139" i="2" s="1"/>
  <c r="C137" i="1"/>
  <c r="D137" i="1" s="1"/>
  <c r="E137" i="1"/>
  <c r="C140" i="2" l="1"/>
  <c r="D140" i="2" s="1"/>
  <c r="E140" i="2" s="1"/>
  <c r="C138" i="1"/>
  <c r="D138" i="1" s="1"/>
  <c r="E138" i="1" s="1"/>
  <c r="C141" i="2" l="1"/>
  <c r="D141" i="2" s="1"/>
  <c r="E141" i="2" s="1"/>
  <c r="C139" i="1"/>
  <c r="D139" i="1" s="1"/>
  <c r="E139" i="1"/>
  <c r="C142" i="2" l="1"/>
  <c r="D142" i="2" s="1"/>
  <c r="E142" i="2" s="1"/>
  <c r="C140" i="1"/>
  <c r="D140" i="1" s="1"/>
  <c r="E140" i="1"/>
  <c r="C143" i="2" l="1"/>
  <c r="D143" i="2" s="1"/>
  <c r="E143" i="2" s="1"/>
  <c r="C141" i="1"/>
  <c r="D141" i="1" s="1"/>
  <c r="E141" i="1"/>
  <c r="C144" i="2" l="1"/>
  <c r="D144" i="2" s="1"/>
  <c r="E144" i="2" s="1"/>
  <c r="C142" i="1"/>
  <c r="D142" i="1" s="1"/>
  <c r="E142" i="1"/>
  <c r="C145" i="2" l="1"/>
  <c r="D145" i="2" s="1"/>
  <c r="E145" i="2" s="1"/>
  <c r="C143" i="1"/>
  <c r="D143" i="1" s="1"/>
  <c r="E143" i="1" s="1"/>
  <c r="C146" i="2" l="1"/>
  <c r="D146" i="2" s="1"/>
  <c r="E146" i="2" s="1"/>
  <c r="C144" i="1"/>
  <c r="D144" i="1" s="1"/>
  <c r="E144" i="1"/>
  <c r="C147" i="2" l="1"/>
  <c r="D147" i="2" s="1"/>
  <c r="E147" i="2" s="1"/>
  <c r="C145" i="1"/>
  <c r="D145" i="1" s="1"/>
  <c r="E145" i="1"/>
  <c r="C148" i="2" l="1"/>
  <c r="D148" i="2" s="1"/>
  <c r="E148" i="2" s="1"/>
  <c r="C146" i="1"/>
  <c r="D146" i="1" s="1"/>
  <c r="E146" i="1" s="1"/>
  <c r="C149" i="2" l="1"/>
  <c r="D149" i="2" s="1"/>
  <c r="E149" i="2"/>
  <c r="C147" i="1"/>
  <c r="D147" i="1" s="1"/>
  <c r="E147" i="1"/>
  <c r="C150" i="2" l="1"/>
  <c r="D150" i="2" s="1"/>
  <c r="E150" i="2" s="1"/>
  <c r="C148" i="1"/>
  <c r="D148" i="1" s="1"/>
  <c r="E148" i="1"/>
  <c r="C151" i="2" l="1"/>
  <c r="D151" i="2" s="1"/>
  <c r="E151" i="2" s="1"/>
  <c r="C149" i="1"/>
  <c r="D149" i="1" s="1"/>
  <c r="E149" i="1"/>
  <c r="C152" i="2" l="1"/>
  <c r="D152" i="2" s="1"/>
  <c r="E152" i="2" s="1"/>
  <c r="C150" i="1"/>
  <c r="D150" i="1" s="1"/>
  <c r="E150" i="1"/>
  <c r="C153" i="2" l="1"/>
  <c r="D153" i="2" s="1"/>
  <c r="E153" i="2" s="1"/>
  <c r="C151" i="1"/>
  <c r="D151" i="1" s="1"/>
  <c r="E151" i="1" s="1"/>
  <c r="C154" i="2" l="1"/>
  <c r="D154" i="2" s="1"/>
  <c r="E154" i="2" s="1"/>
  <c r="C152" i="1"/>
  <c r="D152" i="1" s="1"/>
  <c r="E152" i="1" s="1"/>
  <c r="C155" i="2" l="1"/>
  <c r="D155" i="2" s="1"/>
  <c r="E155" i="2" s="1"/>
  <c r="C153" i="1"/>
  <c r="D153" i="1" s="1"/>
  <c r="E153" i="1"/>
  <c r="C156" i="2" l="1"/>
  <c r="D156" i="2" s="1"/>
  <c r="E156" i="2" s="1"/>
  <c r="C154" i="1"/>
  <c r="D154" i="1" s="1"/>
  <c r="E154" i="1" s="1"/>
  <c r="C157" i="2" l="1"/>
  <c r="D157" i="2" s="1"/>
  <c r="E157" i="2" s="1"/>
  <c r="C155" i="1"/>
  <c r="D155" i="1" s="1"/>
  <c r="E155" i="1" s="1"/>
  <c r="C158" i="2" l="1"/>
  <c r="D158" i="2" s="1"/>
  <c r="E158" i="2" s="1"/>
  <c r="C156" i="1"/>
  <c r="D156" i="1" s="1"/>
  <c r="E156" i="1"/>
  <c r="C159" i="2" l="1"/>
  <c r="D159" i="2" s="1"/>
  <c r="E159" i="2" s="1"/>
  <c r="C157" i="1"/>
  <c r="D157" i="1" s="1"/>
  <c r="E157" i="1" s="1"/>
  <c r="C160" i="2" l="1"/>
  <c r="D160" i="2" s="1"/>
  <c r="E160" i="2"/>
  <c r="C158" i="1"/>
  <c r="D158" i="1" s="1"/>
  <c r="E158" i="1" s="1"/>
  <c r="C161" i="2" l="1"/>
  <c r="D161" i="2" s="1"/>
  <c r="E161" i="2" s="1"/>
  <c r="C159" i="1"/>
  <c r="D159" i="1" s="1"/>
  <c r="E159" i="1"/>
  <c r="C162" i="2" l="1"/>
  <c r="D162" i="2" s="1"/>
  <c r="E162" i="2" s="1"/>
  <c r="C160" i="1"/>
  <c r="D160" i="1" s="1"/>
  <c r="E160" i="1"/>
  <c r="C163" i="2" l="1"/>
  <c r="D163" i="2" s="1"/>
  <c r="E163" i="2" s="1"/>
  <c r="C161" i="1"/>
  <c r="D161" i="1" s="1"/>
  <c r="E161" i="1" s="1"/>
  <c r="C164" i="2" l="1"/>
  <c r="D164" i="2" s="1"/>
  <c r="E164" i="2" s="1"/>
  <c r="C162" i="1"/>
  <c r="D162" i="1" s="1"/>
  <c r="E162" i="1" s="1"/>
  <c r="C165" i="2" l="1"/>
  <c r="D165" i="2" s="1"/>
  <c r="E165" i="2"/>
  <c r="C163" i="1"/>
  <c r="D163" i="1" s="1"/>
  <c r="E163" i="1"/>
  <c r="C166" i="2" l="1"/>
  <c r="D166" i="2" s="1"/>
  <c r="E166" i="2" s="1"/>
  <c r="C164" i="1"/>
  <c r="D164" i="1" s="1"/>
  <c r="E164" i="1"/>
  <c r="C167" i="2" l="1"/>
  <c r="D167" i="2" s="1"/>
  <c r="E167" i="2" s="1"/>
  <c r="C165" i="1"/>
  <c r="D165" i="1" s="1"/>
  <c r="E165" i="1" s="1"/>
  <c r="C168" i="2" l="1"/>
  <c r="D168" i="2" s="1"/>
  <c r="E168" i="2"/>
  <c r="C166" i="1"/>
  <c r="D166" i="1" s="1"/>
  <c r="E166" i="1" s="1"/>
  <c r="C169" i="2" l="1"/>
  <c r="D169" i="2" s="1"/>
  <c r="E169" i="2" s="1"/>
  <c r="C167" i="1"/>
  <c r="D167" i="1" s="1"/>
  <c r="E167" i="1"/>
  <c r="C170" i="2" l="1"/>
  <c r="D170" i="2" s="1"/>
  <c r="E170" i="2" s="1"/>
  <c r="C168" i="1"/>
  <c r="D168" i="1" s="1"/>
  <c r="E168" i="1"/>
  <c r="C171" i="2" l="1"/>
  <c r="D171" i="2" s="1"/>
  <c r="E171" i="2" s="1"/>
  <c r="C169" i="1"/>
  <c r="D169" i="1" s="1"/>
  <c r="E169" i="1" s="1"/>
  <c r="C172" i="2" l="1"/>
  <c r="D172" i="2" s="1"/>
  <c r="E172" i="2" s="1"/>
  <c r="C170" i="1"/>
  <c r="D170" i="1" s="1"/>
  <c r="E170" i="1" s="1"/>
  <c r="C173" i="2" l="1"/>
  <c r="D173" i="2" s="1"/>
  <c r="E173" i="2"/>
  <c r="C171" i="1"/>
  <c r="D171" i="1" s="1"/>
  <c r="E171" i="1"/>
  <c r="C174" i="2" l="1"/>
  <c r="D174" i="2" s="1"/>
  <c r="E174" i="2" s="1"/>
  <c r="C172" i="1"/>
  <c r="D172" i="1" s="1"/>
  <c r="E172" i="1"/>
  <c r="C175" i="2" l="1"/>
  <c r="D175" i="2" s="1"/>
  <c r="E175" i="2" s="1"/>
  <c r="C173" i="1"/>
  <c r="D173" i="1" s="1"/>
  <c r="E173" i="1" s="1"/>
  <c r="C176" i="2" l="1"/>
  <c r="D176" i="2" s="1"/>
  <c r="E176" i="2"/>
  <c r="C174" i="1"/>
  <c r="D174" i="1" s="1"/>
  <c r="E174" i="1" s="1"/>
  <c r="C177" i="2" l="1"/>
  <c r="D177" i="2" s="1"/>
  <c r="E177" i="2" s="1"/>
  <c r="C175" i="1"/>
  <c r="D175" i="1" s="1"/>
  <c r="E175" i="1"/>
  <c r="C178" i="2" l="1"/>
  <c r="D178" i="2" s="1"/>
  <c r="E178" i="2" s="1"/>
  <c r="C176" i="1"/>
  <c r="D176" i="1" s="1"/>
  <c r="E176" i="1"/>
  <c r="C179" i="2" l="1"/>
  <c r="D179" i="2" s="1"/>
  <c r="E179" i="2" s="1"/>
  <c r="C177" i="1"/>
  <c r="D177" i="1" s="1"/>
  <c r="E177" i="1" s="1"/>
  <c r="C180" i="2" l="1"/>
  <c r="D180" i="2" s="1"/>
  <c r="E180" i="2" s="1"/>
  <c r="C178" i="1"/>
  <c r="D178" i="1" s="1"/>
  <c r="E178" i="1" s="1"/>
  <c r="C181" i="2" l="1"/>
  <c r="D181" i="2" s="1"/>
  <c r="E181" i="2" s="1"/>
  <c r="C179" i="1"/>
  <c r="D179" i="1" s="1"/>
  <c r="E179" i="1"/>
  <c r="C182" i="2" l="1"/>
  <c r="D182" i="2" s="1"/>
  <c r="E182" i="2" s="1"/>
  <c r="C180" i="1"/>
  <c r="D180" i="1" s="1"/>
  <c r="E180" i="1"/>
  <c r="C183" i="2" l="1"/>
  <c r="D183" i="2" s="1"/>
  <c r="E183" i="2" s="1"/>
  <c r="C181" i="1"/>
  <c r="D181" i="1" s="1"/>
  <c r="E181" i="1" s="1"/>
  <c r="C184" i="2" l="1"/>
  <c r="D184" i="2" s="1"/>
  <c r="E184" i="2"/>
  <c r="C182" i="1"/>
  <c r="D182" i="1" s="1"/>
  <c r="E182" i="1" s="1"/>
  <c r="C185" i="2" l="1"/>
  <c r="D185" i="2" s="1"/>
  <c r="E185" i="2" s="1"/>
  <c r="C183" i="1"/>
  <c r="D183" i="1" s="1"/>
  <c r="E183" i="1"/>
  <c r="C186" i="2" l="1"/>
  <c r="D186" i="2" s="1"/>
  <c r="E186" i="2" s="1"/>
  <c r="C184" i="1"/>
  <c r="D184" i="1" s="1"/>
  <c r="E184" i="1"/>
  <c r="C187" i="2" l="1"/>
  <c r="D187" i="2" s="1"/>
  <c r="E187" i="2" s="1"/>
  <c r="C185" i="1"/>
  <c r="D185" i="1" s="1"/>
  <c r="E185" i="1" s="1"/>
  <c r="C188" i="2" l="1"/>
  <c r="D188" i="2" s="1"/>
  <c r="E188" i="2" s="1"/>
  <c r="C186" i="1"/>
  <c r="D186" i="1" s="1"/>
  <c r="E186" i="1" s="1"/>
  <c r="C189" i="2" l="1"/>
  <c r="D189" i="2" s="1"/>
  <c r="E189" i="2" s="1"/>
  <c r="C187" i="1"/>
  <c r="D187" i="1" s="1"/>
  <c r="E187" i="1"/>
  <c r="C190" i="2" l="1"/>
  <c r="D190" i="2" s="1"/>
  <c r="E190" i="2" s="1"/>
  <c r="C188" i="1"/>
  <c r="D188" i="1" s="1"/>
  <c r="E188" i="1"/>
  <c r="C191" i="2" l="1"/>
  <c r="D191" i="2" s="1"/>
  <c r="E191" i="2" s="1"/>
  <c r="C189" i="1"/>
  <c r="D189" i="1" s="1"/>
  <c r="E189" i="1" s="1"/>
  <c r="C192" i="2" l="1"/>
  <c r="D192" i="2" s="1"/>
  <c r="E192" i="2"/>
  <c r="C190" i="1"/>
  <c r="D190" i="1" s="1"/>
  <c r="E190" i="1" s="1"/>
  <c r="C193" i="2" l="1"/>
  <c r="D193" i="2" s="1"/>
  <c r="E193" i="2" s="1"/>
  <c r="C191" i="1"/>
  <c r="D191" i="1" s="1"/>
  <c r="E191" i="1"/>
  <c r="C194" i="2" l="1"/>
  <c r="D194" i="2" s="1"/>
  <c r="E194" i="2" s="1"/>
  <c r="C192" i="1"/>
  <c r="D192" i="1" s="1"/>
  <c r="E192" i="1"/>
  <c r="C193" i="1" l="1"/>
  <c r="D193" i="1" s="1"/>
  <c r="E193" i="1" s="1"/>
  <c r="J13" i="2" l="1"/>
  <c r="C194" i="1"/>
  <c r="D194" i="1" s="1"/>
  <c r="E194" i="1" s="1"/>
  <c r="C195" i="1" l="1"/>
  <c r="D195" i="1" s="1"/>
  <c r="E195" i="1" s="1"/>
  <c r="C196" i="1" l="1"/>
  <c r="D196" i="1" s="1"/>
  <c r="E196" i="1" s="1"/>
  <c r="C197" i="1" l="1"/>
  <c r="D197" i="1" s="1"/>
  <c r="E197" i="1" s="1"/>
  <c r="C198" i="1" l="1"/>
  <c r="D198" i="1" s="1"/>
  <c r="E198" i="1" s="1"/>
  <c r="C199" i="1" l="1"/>
  <c r="D199" i="1" s="1"/>
  <c r="E199" i="1"/>
  <c r="C200" i="1" l="1"/>
  <c r="D200" i="1" s="1"/>
  <c r="E200" i="1"/>
  <c r="C201" i="1" l="1"/>
  <c r="D201" i="1" s="1"/>
  <c r="E201" i="1" s="1"/>
  <c r="C202" i="1" l="1"/>
  <c r="D202" i="1" s="1"/>
  <c r="E202" i="1"/>
  <c r="C203" i="1" l="1"/>
  <c r="D203" i="1" s="1"/>
  <c r="E203" i="1" s="1"/>
  <c r="C204" i="1" l="1"/>
  <c r="D204" i="1" s="1"/>
  <c r="E204" i="1" s="1"/>
  <c r="C205" i="1" l="1"/>
  <c r="D205" i="1" s="1"/>
  <c r="E205" i="1" s="1"/>
  <c r="C206" i="1" l="1"/>
  <c r="D206" i="1" s="1"/>
  <c r="E206" i="1" s="1"/>
  <c r="C207" i="1" l="1"/>
  <c r="D207" i="1" s="1"/>
  <c r="E207" i="1" s="1"/>
  <c r="C208" i="1" l="1"/>
  <c r="D208" i="1" s="1"/>
  <c r="E208" i="1" s="1"/>
  <c r="C209" i="1" l="1"/>
  <c r="D209" i="1" s="1"/>
  <c r="E209" i="1"/>
  <c r="C210" i="1" l="1"/>
  <c r="D210" i="1" s="1"/>
  <c r="E210" i="1" s="1"/>
  <c r="C211" i="1" l="1"/>
  <c r="D211" i="1" s="1"/>
  <c r="E211" i="1" s="1"/>
  <c r="C212" i="1" l="1"/>
  <c r="D212" i="1" s="1"/>
  <c r="E212" i="1"/>
  <c r="C213" i="1" l="1"/>
  <c r="D213" i="1" s="1"/>
  <c r="E213" i="1"/>
  <c r="C214" i="1" l="1"/>
  <c r="D214" i="1" s="1"/>
  <c r="E214" i="1" s="1"/>
  <c r="C215" i="1" l="1"/>
  <c r="D215" i="1" s="1"/>
  <c r="E215" i="1"/>
  <c r="C216" i="1" l="1"/>
  <c r="D216" i="1" s="1"/>
  <c r="E216" i="1" s="1"/>
  <c r="C217" i="1" l="1"/>
  <c r="D217" i="1" s="1"/>
  <c r="E217" i="1" s="1"/>
  <c r="C218" i="1" l="1"/>
  <c r="D218" i="1" s="1"/>
  <c r="E218" i="1"/>
  <c r="C219" i="1" l="1"/>
  <c r="D219" i="1" s="1"/>
  <c r="E219" i="1"/>
  <c r="C220" i="1" l="1"/>
  <c r="D220" i="1" s="1"/>
  <c r="E220" i="1"/>
  <c r="C221" i="1" l="1"/>
  <c r="D221" i="1" s="1"/>
  <c r="E221" i="1"/>
  <c r="C222" i="1" l="1"/>
  <c r="D222" i="1" s="1"/>
  <c r="E222" i="1" s="1"/>
  <c r="C223" i="1" l="1"/>
  <c r="D223" i="1" s="1"/>
  <c r="E223" i="1" s="1"/>
  <c r="C224" i="1" l="1"/>
  <c r="D224" i="1" s="1"/>
  <c r="E224" i="1"/>
  <c r="C225" i="1" l="1"/>
  <c r="D225" i="1" s="1"/>
  <c r="E225" i="1" s="1"/>
  <c r="C226" i="1" l="1"/>
  <c r="D226" i="1" s="1"/>
  <c r="E226" i="1" s="1"/>
  <c r="C227" i="1" l="1"/>
  <c r="D227" i="1" s="1"/>
  <c r="E227" i="1"/>
  <c r="C228" i="1" l="1"/>
  <c r="D228" i="1" s="1"/>
  <c r="E228" i="1"/>
  <c r="C229" i="1" l="1"/>
  <c r="D229" i="1" s="1"/>
  <c r="E229" i="1" s="1"/>
  <c r="C230" i="1" l="1"/>
  <c r="D230" i="1" s="1"/>
  <c r="E230" i="1" s="1"/>
  <c r="C231" i="1" l="1"/>
  <c r="D231" i="1" s="1"/>
  <c r="E231" i="1" s="1"/>
  <c r="C232" i="1" l="1"/>
  <c r="D232" i="1" s="1"/>
  <c r="E232" i="1" s="1"/>
  <c r="C233" i="1" l="1"/>
  <c r="D233" i="1" s="1"/>
  <c r="E233" i="1"/>
  <c r="C234" i="1" l="1"/>
  <c r="D234" i="1" s="1"/>
  <c r="E234" i="1" s="1"/>
  <c r="C235" i="1" l="1"/>
  <c r="D235" i="1" s="1"/>
  <c r="E235" i="1" s="1"/>
  <c r="C236" i="1" l="1"/>
  <c r="D236" i="1" s="1"/>
  <c r="E236" i="1"/>
  <c r="C237" i="1" l="1"/>
  <c r="D237" i="1" s="1"/>
  <c r="E237" i="1" s="1"/>
  <c r="C238" i="1" l="1"/>
  <c r="D238" i="1" s="1"/>
  <c r="E238" i="1" s="1"/>
  <c r="C239" i="1" l="1"/>
  <c r="D239" i="1" s="1"/>
  <c r="E239" i="1"/>
  <c r="C240" i="1" l="1"/>
  <c r="D240" i="1" s="1"/>
  <c r="E240" i="1" s="1"/>
  <c r="C241" i="1" l="1"/>
  <c r="D241" i="1" s="1"/>
  <c r="E241" i="1" s="1"/>
  <c r="C242" i="1" l="1"/>
  <c r="D242" i="1" s="1"/>
  <c r="E242" i="1" s="1"/>
  <c r="C243" i="1" l="1"/>
  <c r="D243" i="1" s="1"/>
  <c r="E243" i="1"/>
  <c r="C244" i="1" l="1"/>
  <c r="D244" i="1" s="1"/>
  <c r="E244" i="1" s="1"/>
  <c r="C245" i="1" l="1"/>
  <c r="D245" i="1" s="1"/>
  <c r="E245" i="1" s="1"/>
  <c r="C246" i="1" l="1"/>
  <c r="D246" i="1" s="1"/>
  <c r="E246" i="1"/>
  <c r="C247" i="1" l="1"/>
  <c r="D247" i="1" s="1"/>
  <c r="E247" i="1"/>
  <c r="C248" i="1" l="1"/>
  <c r="D248" i="1" s="1"/>
  <c r="E248" i="1" s="1"/>
  <c r="C249" i="1" l="1"/>
  <c r="D249" i="1" s="1"/>
  <c r="E249" i="1" s="1"/>
  <c r="C250" i="1" l="1"/>
  <c r="D250" i="1" s="1"/>
  <c r="E250" i="1"/>
  <c r="C251" i="1" l="1"/>
  <c r="D251" i="1" s="1"/>
  <c r="E251" i="1" s="1"/>
  <c r="C252" i="1" l="1"/>
  <c r="D252" i="1" s="1"/>
  <c r="E252" i="1" s="1"/>
  <c r="C253" i="1" l="1"/>
  <c r="D253" i="1" s="1"/>
  <c r="E253" i="1" s="1"/>
  <c r="C254" i="1" l="1"/>
  <c r="D254" i="1" s="1"/>
  <c r="E254" i="1"/>
  <c r="C255" i="1" l="1"/>
  <c r="D255" i="1" s="1"/>
  <c r="E255" i="1" s="1"/>
  <c r="C256" i="1" l="1"/>
  <c r="D256" i="1" s="1"/>
  <c r="E256" i="1" s="1"/>
  <c r="C257" i="1" l="1"/>
  <c r="D257" i="1" s="1"/>
  <c r="E257" i="1" s="1"/>
  <c r="C258" i="1" l="1"/>
  <c r="D258" i="1" s="1"/>
  <c r="E258" i="1" s="1"/>
  <c r="C259" i="1" l="1"/>
  <c r="D259" i="1" s="1"/>
  <c r="E259" i="1"/>
  <c r="C260" i="1" l="1"/>
  <c r="D260" i="1" s="1"/>
  <c r="E260" i="1" s="1"/>
  <c r="C261" i="1" l="1"/>
  <c r="D261" i="1" s="1"/>
  <c r="E261" i="1"/>
  <c r="C262" i="1" l="1"/>
  <c r="D262" i="1" s="1"/>
  <c r="E262" i="1"/>
  <c r="C263" i="1" l="1"/>
  <c r="D263" i="1" s="1"/>
  <c r="E263" i="1"/>
  <c r="C264" i="1" l="1"/>
  <c r="D264" i="1" s="1"/>
  <c r="E264" i="1" s="1"/>
  <c r="C265" i="1" l="1"/>
  <c r="D265" i="1" s="1"/>
  <c r="E265" i="1" s="1"/>
  <c r="C266" i="1" l="1"/>
  <c r="D266" i="1" s="1"/>
  <c r="E266" i="1"/>
  <c r="C267" i="1" l="1"/>
  <c r="D267" i="1" s="1"/>
  <c r="E267" i="1" s="1"/>
  <c r="C268" i="1" l="1"/>
  <c r="D268" i="1" s="1"/>
  <c r="E268" i="1" s="1"/>
  <c r="C269" i="1" l="1"/>
  <c r="D269" i="1" s="1"/>
  <c r="E269" i="1"/>
  <c r="C270" i="1" l="1"/>
  <c r="D270" i="1" s="1"/>
  <c r="E270" i="1"/>
  <c r="C271" i="1" l="1"/>
  <c r="D271" i="1" s="1"/>
  <c r="E271" i="1"/>
  <c r="C272" i="1" l="1"/>
  <c r="D272" i="1" s="1"/>
  <c r="E272" i="1" s="1"/>
  <c r="C273" i="1" l="1"/>
  <c r="D273" i="1" s="1"/>
  <c r="E273" i="1" s="1"/>
  <c r="C274" i="1" l="1"/>
  <c r="D274" i="1" s="1"/>
  <c r="E274" i="1"/>
  <c r="C275" i="1" l="1"/>
  <c r="D275" i="1" s="1"/>
  <c r="E275" i="1"/>
  <c r="C276" i="1" l="1"/>
  <c r="D276" i="1" s="1"/>
  <c r="E276" i="1" s="1"/>
  <c r="C277" i="1" l="1"/>
  <c r="D277" i="1" s="1"/>
  <c r="E277" i="1"/>
  <c r="C278" i="1" l="1"/>
  <c r="D278" i="1" s="1"/>
  <c r="E278" i="1"/>
  <c r="C279" i="1" l="1"/>
  <c r="D279" i="1" s="1"/>
  <c r="E279" i="1"/>
  <c r="C280" i="1" l="1"/>
  <c r="D280" i="1" s="1"/>
  <c r="E280" i="1" s="1"/>
  <c r="C281" i="1" l="1"/>
  <c r="D281" i="1" s="1"/>
  <c r="E281" i="1" s="1"/>
  <c r="C282" i="1" l="1"/>
  <c r="D282" i="1" s="1"/>
  <c r="E282" i="1"/>
  <c r="C283" i="1" l="1"/>
  <c r="D283" i="1" s="1"/>
  <c r="E283" i="1" s="1"/>
  <c r="C284" i="1" l="1"/>
  <c r="D284" i="1" s="1"/>
  <c r="E284" i="1" s="1"/>
  <c r="C285" i="1" l="1"/>
  <c r="D285" i="1" s="1"/>
  <c r="E285" i="1"/>
  <c r="C286" i="1" l="1"/>
  <c r="D286" i="1" s="1"/>
  <c r="E286" i="1"/>
  <c r="C287" i="1" l="1"/>
  <c r="D287" i="1" s="1"/>
  <c r="E287" i="1"/>
  <c r="C288" i="1" l="1"/>
  <c r="D288" i="1" s="1"/>
  <c r="E288" i="1" s="1"/>
  <c r="C289" i="1" l="1"/>
  <c r="D289" i="1" s="1"/>
  <c r="E289" i="1" s="1"/>
  <c r="C290" i="1" l="1"/>
  <c r="D290" i="1" s="1"/>
  <c r="E290" i="1"/>
  <c r="C291" i="1" l="1"/>
  <c r="D291" i="1" s="1"/>
  <c r="E291" i="1"/>
  <c r="C292" i="1" l="1"/>
  <c r="D292" i="1" s="1"/>
  <c r="E292" i="1" s="1"/>
  <c r="C293" i="1" l="1"/>
  <c r="D293" i="1" s="1"/>
  <c r="E293" i="1"/>
  <c r="C294" i="1" l="1"/>
  <c r="D294" i="1" s="1"/>
  <c r="E294" i="1"/>
  <c r="C295" i="1" l="1"/>
  <c r="D295" i="1" s="1"/>
  <c r="E295" i="1"/>
  <c r="C296" i="1" l="1"/>
  <c r="D296" i="1" s="1"/>
  <c r="E296" i="1" s="1"/>
  <c r="C297" i="1" l="1"/>
  <c r="D297" i="1" s="1"/>
  <c r="E297" i="1" s="1"/>
  <c r="C298" i="1" l="1"/>
  <c r="D298" i="1" s="1"/>
  <c r="E298" i="1" s="1"/>
  <c r="C299" i="1" l="1"/>
  <c r="D299" i="1" s="1"/>
  <c r="E299" i="1" s="1"/>
  <c r="C300" i="1" l="1"/>
  <c r="D300" i="1" s="1"/>
  <c r="E300" i="1" s="1"/>
  <c r="C301" i="1" l="1"/>
  <c r="D301" i="1" s="1"/>
  <c r="E301" i="1" s="1"/>
  <c r="C302" i="1" l="1"/>
  <c r="D302" i="1" s="1"/>
  <c r="E302" i="1" s="1"/>
  <c r="C303" i="1" l="1"/>
  <c r="D303" i="1" s="1"/>
  <c r="E303" i="1"/>
  <c r="C304" i="1" l="1"/>
  <c r="D304" i="1" s="1"/>
  <c r="E304" i="1" s="1"/>
  <c r="C305" i="1" l="1"/>
  <c r="D305" i="1" s="1"/>
  <c r="E305" i="1" s="1"/>
  <c r="C306" i="1" l="1"/>
  <c r="D306" i="1" s="1"/>
  <c r="E306" i="1" s="1"/>
  <c r="C307" i="1" l="1"/>
  <c r="D307" i="1" s="1"/>
  <c r="E307" i="1" s="1"/>
  <c r="C308" i="1" l="1"/>
  <c r="D308" i="1" s="1"/>
  <c r="E308" i="1" s="1"/>
  <c r="C309" i="1" l="1"/>
  <c r="D309" i="1" s="1"/>
  <c r="E309" i="1" s="1"/>
  <c r="C310" i="1" l="1"/>
  <c r="D310" i="1" s="1"/>
  <c r="E310" i="1"/>
  <c r="C311" i="1" l="1"/>
  <c r="D311" i="1" s="1"/>
  <c r="E311" i="1"/>
  <c r="C312" i="1" l="1"/>
  <c r="D312" i="1" s="1"/>
  <c r="E312" i="1" s="1"/>
  <c r="C313" i="1" l="1"/>
  <c r="D313" i="1" s="1"/>
  <c r="E313" i="1" s="1"/>
  <c r="C314" i="1" l="1"/>
  <c r="D314" i="1" s="1"/>
  <c r="E314" i="1" s="1"/>
  <c r="C315" i="1" l="1"/>
  <c r="D315" i="1" s="1"/>
  <c r="E315" i="1" s="1"/>
  <c r="C316" i="1" l="1"/>
  <c r="D316" i="1" s="1"/>
  <c r="E316" i="1" s="1"/>
  <c r="C317" i="1" l="1"/>
  <c r="D317" i="1" s="1"/>
  <c r="E317" i="1" s="1"/>
  <c r="C318" i="1" l="1"/>
  <c r="D318" i="1" s="1"/>
  <c r="E318" i="1" s="1"/>
  <c r="C319" i="1" l="1"/>
  <c r="D319" i="1" s="1"/>
  <c r="E319" i="1" s="1"/>
  <c r="C320" i="1" l="1"/>
  <c r="D320" i="1" s="1"/>
  <c r="E320" i="1" s="1"/>
  <c r="C321" i="1" l="1"/>
  <c r="D321" i="1" s="1"/>
  <c r="E321" i="1" s="1"/>
  <c r="C322" i="1" l="1"/>
  <c r="D322" i="1" s="1"/>
  <c r="E322" i="1" s="1"/>
  <c r="C323" i="1" l="1"/>
  <c r="D323" i="1" s="1"/>
  <c r="E323" i="1" s="1"/>
  <c r="C324" i="1" l="1"/>
  <c r="D324" i="1" s="1"/>
  <c r="E324" i="1" s="1"/>
  <c r="C325" i="1" l="1"/>
  <c r="D325" i="1" s="1"/>
  <c r="E325" i="1" s="1"/>
  <c r="C326" i="1" l="1"/>
  <c r="D326" i="1" s="1"/>
  <c r="E326" i="1" s="1"/>
  <c r="C327" i="1" l="1"/>
  <c r="D327" i="1" s="1"/>
  <c r="E327" i="1" s="1"/>
  <c r="C328" i="1" l="1"/>
  <c r="D328" i="1" s="1"/>
  <c r="E328" i="1"/>
  <c r="C329" i="1" l="1"/>
  <c r="D329" i="1" s="1"/>
  <c r="E329" i="1" s="1"/>
  <c r="C330" i="1" l="1"/>
  <c r="D330" i="1" s="1"/>
  <c r="E330" i="1" s="1"/>
  <c r="C331" i="1" l="1"/>
  <c r="D331" i="1" s="1"/>
  <c r="E331" i="1" s="1"/>
  <c r="C332" i="1" l="1"/>
  <c r="D332" i="1" s="1"/>
  <c r="E332" i="1" s="1"/>
  <c r="C333" i="1" l="1"/>
  <c r="D333" i="1" s="1"/>
  <c r="E333" i="1" s="1"/>
  <c r="C334" i="1" l="1"/>
  <c r="D334" i="1" s="1"/>
  <c r="E334" i="1"/>
  <c r="C335" i="1" l="1"/>
  <c r="D335" i="1" s="1"/>
  <c r="E335" i="1"/>
  <c r="C336" i="1" l="1"/>
  <c r="D336" i="1" s="1"/>
  <c r="E336" i="1" s="1"/>
  <c r="C337" i="1" l="1"/>
  <c r="D337" i="1" s="1"/>
  <c r="E337" i="1" s="1"/>
  <c r="C338" i="1" l="1"/>
  <c r="D338" i="1" s="1"/>
  <c r="E338" i="1"/>
  <c r="C339" i="1" l="1"/>
  <c r="D339" i="1" s="1"/>
  <c r="E339" i="1"/>
  <c r="C340" i="1" l="1"/>
  <c r="D340" i="1" s="1"/>
  <c r="E340" i="1" s="1"/>
  <c r="C341" i="1" l="1"/>
  <c r="D341" i="1" s="1"/>
  <c r="E341" i="1"/>
  <c r="C342" i="1" l="1"/>
  <c r="D342" i="1" s="1"/>
  <c r="E342" i="1"/>
  <c r="C343" i="1" l="1"/>
  <c r="D343" i="1" s="1"/>
  <c r="E343" i="1"/>
  <c r="C344" i="1" l="1"/>
  <c r="D344" i="1" s="1"/>
  <c r="E344" i="1" s="1"/>
  <c r="C345" i="1" l="1"/>
  <c r="D345" i="1" s="1"/>
  <c r="E345" i="1" s="1"/>
  <c r="C346" i="1" l="1"/>
  <c r="D346" i="1" s="1"/>
  <c r="E346" i="1"/>
  <c r="C347" i="1" l="1"/>
  <c r="D347" i="1" s="1"/>
  <c r="E347" i="1" s="1"/>
  <c r="C348" i="1" l="1"/>
  <c r="D348" i="1" s="1"/>
  <c r="E348" i="1" s="1"/>
  <c r="C349" i="1" l="1"/>
  <c r="D349" i="1" s="1"/>
  <c r="E349" i="1"/>
  <c r="C350" i="1" l="1"/>
  <c r="D350" i="1" s="1"/>
  <c r="E350" i="1"/>
  <c r="C351" i="1" l="1"/>
  <c r="D351" i="1" s="1"/>
  <c r="E351" i="1"/>
  <c r="C352" i="1" l="1"/>
  <c r="D352" i="1" s="1"/>
  <c r="E352" i="1"/>
  <c r="C353" i="1" l="1"/>
  <c r="D353" i="1" s="1"/>
  <c r="E353" i="1" s="1"/>
  <c r="C354" i="1" l="1"/>
  <c r="D354" i="1" s="1"/>
  <c r="E354" i="1"/>
  <c r="C355" i="1" l="1"/>
  <c r="D355" i="1" s="1"/>
  <c r="E355" i="1"/>
  <c r="C356" i="1" l="1"/>
  <c r="D356" i="1" s="1"/>
  <c r="E356" i="1" s="1"/>
  <c r="C357" i="1" l="1"/>
  <c r="D357" i="1" s="1"/>
  <c r="E357" i="1"/>
  <c r="C358" i="1" l="1"/>
  <c r="D358" i="1" s="1"/>
  <c r="E358" i="1"/>
  <c r="C359" i="1" l="1"/>
  <c r="D359" i="1" s="1"/>
  <c r="E359" i="1" s="1"/>
  <c r="C360" i="1" l="1"/>
  <c r="D360" i="1" s="1"/>
  <c r="E360" i="1"/>
  <c r="C361" i="1" l="1"/>
  <c r="D361" i="1" s="1"/>
  <c r="E361" i="1" s="1"/>
  <c r="C362" i="1" l="1"/>
  <c r="D362" i="1" s="1"/>
  <c r="E362" i="1"/>
  <c r="C363" i="1" l="1"/>
  <c r="D363" i="1" s="1"/>
  <c r="E363" i="1"/>
  <c r="C364" i="1" l="1"/>
  <c r="D364" i="1" s="1"/>
  <c r="E364" i="1" s="1"/>
  <c r="C365" i="1" l="1"/>
  <c r="D365" i="1" s="1"/>
  <c r="E365" i="1" s="1"/>
  <c r="C366" i="1" l="1"/>
  <c r="D366" i="1" s="1"/>
  <c r="E366" i="1" s="1"/>
  <c r="C367" i="1" l="1"/>
  <c r="D367" i="1" s="1"/>
  <c r="E367" i="1"/>
  <c r="C368" i="1" l="1"/>
  <c r="D368" i="1" s="1"/>
  <c r="E368" i="1" s="1"/>
  <c r="C369" i="1" l="1"/>
  <c r="D369" i="1" s="1"/>
  <c r="E369" i="1" s="1"/>
  <c r="C370" i="1" l="1"/>
  <c r="D370" i="1" s="1"/>
  <c r="E370" i="1"/>
  <c r="C371" i="1" l="1"/>
  <c r="D371" i="1" s="1"/>
  <c r="E371" i="1"/>
  <c r="C372" i="1" l="1"/>
  <c r="D372" i="1" s="1"/>
  <c r="E372" i="1" s="1"/>
  <c r="C373" i="1" l="1"/>
  <c r="D373" i="1" s="1"/>
  <c r="E373" i="1"/>
  <c r="C374" i="1" l="1"/>
  <c r="D374" i="1" l="1"/>
  <c r="E374" i="1" s="1"/>
  <c r="J13" i="1"/>
</calcChain>
</file>

<file path=xl/sharedStrings.xml><?xml version="1.0" encoding="utf-8"?>
<sst xmlns="http://schemas.openxmlformats.org/spreadsheetml/2006/main" count="64" uniqueCount="27">
  <si>
    <t>Loan Amount</t>
  </si>
  <si>
    <t>Rate</t>
  </si>
  <si>
    <t>Compoundings</t>
  </si>
  <si>
    <t>Payment</t>
  </si>
  <si>
    <t>Interest</t>
  </si>
  <si>
    <t>Principal</t>
  </si>
  <si>
    <t>Balance</t>
  </si>
  <si>
    <t>n/a</t>
  </si>
  <si>
    <t>&lt;&lt;&lt;&lt;</t>
  </si>
  <si>
    <t>Look for Balance of $0.00 to see when loan is paid off</t>
  </si>
  <si>
    <t xml:space="preserve">Sum of Interest </t>
  </si>
  <si>
    <t>Sum of Payments</t>
  </si>
  <si>
    <t>Enter 12 for monthly, 4 for quarterly, 1 for annually, etc.</t>
  </si>
  <si>
    <t>Extra Monthly Payment</t>
  </si>
  <si>
    <t>(note: balance may not equal $0.00 exactly if making extra monthly payments)</t>
  </si>
  <si>
    <t xml:space="preserve">NAME: </t>
  </si>
  <si>
    <t>CLASS:</t>
  </si>
  <si>
    <t>DATE:</t>
  </si>
  <si>
    <t>Joe Blow</t>
  </si>
  <si>
    <t>MAT101</t>
  </si>
  <si>
    <t>Enter years of the loan</t>
  </si>
  <si>
    <t>Payment (P&amp;I)</t>
  </si>
  <si>
    <t>Enter 5 for 5%</t>
  </si>
  <si>
    <t>Payment #</t>
  </si>
  <si>
    <t>Enter the loan amount</t>
  </si>
  <si>
    <t>Term</t>
  </si>
  <si>
    <t>Only Change Cells 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</si>
</sst>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theme="3" tint="0.3999755851924192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6" fillId="0" borderId="0" xfId="0" applyFont="1"/>
    <xf numFmtId="0" fontId="6" fillId="0" borderId="0" xfId="0" applyFont="1" applyAlignment="1" applyProtection="1">
      <alignment horizontal="center"/>
      <protection locked="0"/>
    </xf>
    <xf numFmtId="14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164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4"/>
  <sheetViews>
    <sheetView tabSelected="1" workbookViewId="0">
      <selection activeCell="G42" sqref="G42"/>
    </sheetView>
  </sheetViews>
  <sheetFormatPr defaultRowHeight="12.75" x14ac:dyDescent="0.2"/>
  <cols>
    <col min="1" max="1" width="14.7109375" customWidth="1"/>
    <col min="2" max="2" width="11.7109375" customWidth="1"/>
    <col min="3" max="3" width="12.140625" customWidth="1"/>
    <col min="4" max="4" width="13.7109375" customWidth="1"/>
    <col min="5" max="5" width="15.28515625" customWidth="1"/>
    <col min="6" max="6" width="3.7109375" customWidth="1"/>
    <col min="8" max="9" width="6.85546875" customWidth="1"/>
    <col min="10" max="10" width="13.7109375" customWidth="1"/>
    <col min="11" max="11" width="13.42578125" customWidth="1"/>
  </cols>
  <sheetData>
    <row r="1" spans="1:11" x14ac:dyDescent="0.2">
      <c r="A1" s="9" t="s">
        <v>15</v>
      </c>
      <c r="B1" s="8"/>
      <c r="C1" s="9" t="s">
        <v>16</v>
      </c>
      <c r="D1" s="9"/>
      <c r="E1" s="9" t="s">
        <v>17</v>
      </c>
      <c r="I1" s="2"/>
    </row>
    <row r="2" spans="1:11" x14ac:dyDescent="0.2">
      <c r="A2" s="16" t="s">
        <v>18</v>
      </c>
      <c r="B2" s="10"/>
      <c r="C2" s="16" t="s">
        <v>19</v>
      </c>
      <c r="D2" s="10"/>
      <c r="E2" s="17">
        <v>43831</v>
      </c>
      <c r="G2" s="15" t="s">
        <v>26</v>
      </c>
      <c r="I2" s="2"/>
    </row>
    <row r="3" spans="1:11" s="13" customFormat="1" ht="11.25" x14ac:dyDescent="0.2">
      <c r="A3" s="11"/>
      <c r="B3" s="11"/>
      <c r="C3" s="11"/>
      <c r="D3" s="11"/>
      <c r="E3" s="12"/>
      <c r="I3" s="14"/>
    </row>
    <row r="4" spans="1:11" s="13" customFormat="1" ht="11.25" x14ac:dyDescent="0.2">
      <c r="A4" s="11"/>
      <c r="B4" s="11"/>
      <c r="C4" s="11"/>
      <c r="D4" s="11"/>
      <c r="E4" s="12"/>
      <c r="I4" s="14"/>
    </row>
    <row r="5" spans="1:11" x14ac:dyDescent="0.2">
      <c r="A5" s="5" t="s">
        <v>0</v>
      </c>
      <c r="C5" s="18">
        <v>200000</v>
      </c>
      <c r="D5" s="5" t="s">
        <v>8</v>
      </c>
      <c r="E5" s="5" t="s">
        <v>24</v>
      </c>
    </row>
    <row r="6" spans="1:11" x14ac:dyDescent="0.2">
      <c r="A6" s="5" t="s">
        <v>1</v>
      </c>
      <c r="C6" s="18">
        <v>5</v>
      </c>
      <c r="D6" s="5" t="s">
        <v>8</v>
      </c>
      <c r="E6" s="5" t="s">
        <v>22</v>
      </c>
    </row>
    <row r="7" spans="1:11" x14ac:dyDescent="0.2">
      <c r="A7" s="5" t="s">
        <v>25</v>
      </c>
      <c r="C7" s="18">
        <v>30</v>
      </c>
      <c r="D7" s="5" t="s">
        <v>8</v>
      </c>
      <c r="E7" s="5" t="s">
        <v>20</v>
      </c>
      <c r="I7" s="1"/>
    </row>
    <row r="8" spans="1:11" x14ac:dyDescent="0.2">
      <c r="A8" s="5" t="s">
        <v>2</v>
      </c>
      <c r="C8" s="18">
        <v>12</v>
      </c>
      <c r="D8" s="5" t="s">
        <v>8</v>
      </c>
      <c r="E8" s="5" t="s">
        <v>12</v>
      </c>
    </row>
    <row r="10" spans="1:11" x14ac:dyDescent="0.2">
      <c r="A10" s="5" t="s">
        <v>21</v>
      </c>
      <c r="C10" s="1">
        <f>PMT(C$6/100/C$8,C$7*C$8,-C$5)+J$16</f>
        <v>1073.6432460242781</v>
      </c>
    </row>
    <row r="11" spans="1:11" x14ac:dyDescent="0.2">
      <c r="G11" s="5" t="s">
        <v>9</v>
      </c>
      <c r="H11" s="5"/>
    </row>
    <row r="12" spans="1:11" x14ac:dyDescent="0.2">
      <c r="G12" s="5"/>
      <c r="H12" s="5"/>
    </row>
    <row r="13" spans="1:11" x14ac:dyDescent="0.2">
      <c r="A13" s="7" t="s">
        <v>23</v>
      </c>
      <c r="B13" s="7" t="s">
        <v>3</v>
      </c>
      <c r="C13" s="7" t="s">
        <v>4</v>
      </c>
      <c r="D13" s="7" t="s">
        <v>5</v>
      </c>
      <c r="E13" s="7" t="s">
        <v>6</v>
      </c>
      <c r="G13" s="5" t="s">
        <v>10</v>
      </c>
      <c r="H13" s="5"/>
      <c r="J13" s="4">
        <f>SUMIF(C15:C374,"&gt;0")</f>
        <v>186511.56856873987</v>
      </c>
    </row>
    <row r="14" spans="1:11" x14ac:dyDescent="0.2">
      <c r="A14">
        <v>0</v>
      </c>
      <c r="B14" s="6" t="s">
        <v>7</v>
      </c>
      <c r="C14" s="6" t="s">
        <v>7</v>
      </c>
      <c r="D14" s="6" t="s">
        <v>7</v>
      </c>
      <c r="E14" s="4">
        <f>C5</f>
        <v>200000</v>
      </c>
      <c r="G14" s="5" t="s">
        <v>11</v>
      </c>
      <c r="H14" s="5"/>
      <c r="J14" s="4">
        <f>B15*C7*C8</f>
        <v>386511.56856874016</v>
      </c>
    </row>
    <row r="15" spans="1:11" x14ac:dyDescent="0.2">
      <c r="A15" s="3">
        <f>A14+1</f>
        <v>1</v>
      </c>
      <c r="B15" s="4">
        <f>PMT(C$6/100/C$8,C$7*C$8,-C$5)+J$16</f>
        <v>1073.6432460242781</v>
      </c>
      <c r="C15" s="4">
        <f t="shared" ref="C15:C78" si="0">E14*C$6/100/C$8</f>
        <v>833.33333333333337</v>
      </c>
      <c r="D15" s="4">
        <f>B15-C15</f>
        <v>240.30991269094477</v>
      </c>
      <c r="E15" s="4">
        <f>E14-D15</f>
        <v>199759.69008730905</v>
      </c>
    </row>
    <row r="16" spans="1:11" x14ac:dyDescent="0.2">
      <c r="A16" s="3">
        <f t="shared" ref="A16:A79" si="1">A15+1</f>
        <v>2</v>
      </c>
      <c r="B16" s="4">
        <f t="shared" ref="B16:B78" si="2">PMT(C$6/100/C$8,C$7*C$8,-C$5)+J$16</f>
        <v>1073.6432460242781</v>
      </c>
      <c r="C16" s="4">
        <f t="shared" si="0"/>
        <v>832.33204203045443</v>
      </c>
      <c r="D16" s="4">
        <f t="shared" ref="D16:D79" si="3">B16-C16</f>
        <v>241.31120399382371</v>
      </c>
      <c r="E16" s="4">
        <f t="shared" ref="E16:E79" si="4">E15-D16</f>
        <v>199518.37888331522</v>
      </c>
      <c r="G16" s="5" t="s">
        <v>13</v>
      </c>
      <c r="I16" s="8"/>
      <c r="J16" s="19">
        <v>0</v>
      </c>
      <c r="K16" s="5" t="s">
        <v>8</v>
      </c>
    </row>
    <row r="17" spans="1:7" x14ac:dyDescent="0.2">
      <c r="A17" s="3">
        <f t="shared" si="1"/>
        <v>3</v>
      </c>
      <c r="B17" s="4">
        <f t="shared" si="2"/>
        <v>1073.6432460242781</v>
      </c>
      <c r="C17" s="4">
        <f t="shared" si="0"/>
        <v>831.32657868048011</v>
      </c>
      <c r="D17" s="4">
        <f t="shared" si="3"/>
        <v>242.31666734379803</v>
      </c>
      <c r="E17" s="4">
        <f t="shared" si="4"/>
        <v>199276.06221597141</v>
      </c>
      <c r="G17" t="s">
        <v>14</v>
      </c>
    </row>
    <row r="18" spans="1:7" x14ac:dyDescent="0.2">
      <c r="A18" s="3">
        <f t="shared" si="1"/>
        <v>4</v>
      </c>
      <c r="B18" s="4">
        <f t="shared" si="2"/>
        <v>1073.6432460242781</v>
      </c>
      <c r="C18" s="4">
        <f t="shared" si="0"/>
        <v>830.31692589988086</v>
      </c>
      <c r="D18" s="4">
        <f t="shared" si="3"/>
        <v>243.32632012439728</v>
      </c>
      <c r="E18" s="4">
        <f t="shared" si="4"/>
        <v>199032.735895847</v>
      </c>
    </row>
    <row r="19" spans="1:7" x14ac:dyDescent="0.2">
      <c r="A19" s="3">
        <f t="shared" si="1"/>
        <v>5</v>
      </c>
      <c r="B19" s="4">
        <f t="shared" si="2"/>
        <v>1073.6432460242781</v>
      </c>
      <c r="C19" s="4">
        <f t="shared" si="0"/>
        <v>829.30306623269587</v>
      </c>
      <c r="D19" s="4">
        <f t="shared" si="3"/>
        <v>244.34017979158227</v>
      </c>
      <c r="E19" s="4">
        <f t="shared" si="4"/>
        <v>198788.39571605541</v>
      </c>
    </row>
    <row r="20" spans="1:7" x14ac:dyDescent="0.2">
      <c r="A20" s="3">
        <f t="shared" si="1"/>
        <v>6</v>
      </c>
      <c r="B20" s="4">
        <f t="shared" si="2"/>
        <v>1073.6432460242781</v>
      </c>
      <c r="C20" s="4">
        <f t="shared" si="0"/>
        <v>828.28498215023092</v>
      </c>
      <c r="D20" s="4">
        <f t="shared" si="3"/>
        <v>245.35826387404722</v>
      </c>
      <c r="E20" s="4">
        <f t="shared" si="4"/>
        <v>198543.03745218136</v>
      </c>
    </row>
    <row r="21" spans="1:7" x14ac:dyDescent="0.2">
      <c r="A21" s="3">
        <f t="shared" si="1"/>
        <v>7</v>
      </c>
      <c r="B21" s="4">
        <f t="shared" si="2"/>
        <v>1073.6432460242781</v>
      </c>
      <c r="C21" s="4">
        <f t="shared" si="0"/>
        <v>827.2626560507556</v>
      </c>
      <c r="D21" s="4">
        <f t="shared" si="3"/>
        <v>246.38058997352255</v>
      </c>
      <c r="E21" s="4">
        <f t="shared" si="4"/>
        <v>198296.65686220783</v>
      </c>
    </row>
    <row r="22" spans="1:7" x14ac:dyDescent="0.2">
      <c r="A22" s="3">
        <f t="shared" si="1"/>
        <v>8</v>
      </c>
      <c r="B22" s="4">
        <f t="shared" si="2"/>
        <v>1073.6432460242781</v>
      </c>
      <c r="C22" s="4">
        <f t="shared" si="0"/>
        <v>826.23607025919921</v>
      </c>
      <c r="D22" s="4">
        <f t="shared" si="3"/>
        <v>247.40717576507893</v>
      </c>
      <c r="E22" s="4">
        <f t="shared" si="4"/>
        <v>198049.24968644275</v>
      </c>
    </row>
    <row r="23" spans="1:7" x14ac:dyDescent="0.2">
      <c r="A23" s="3">
        <f t="shared" si="1"/>
        <v>9</v>
      </c>
      <c r="B23" s="4">
        <f t="shared" si="2"/>
        <v>1073.6432460242781</v>
      </c>
      <c r="C23" s="4">
        <f t="shared" si="0"/>
        <v>825.20520702684473</v>
      </c>
      <c r="D23" s="4">
        <f t="shared" si="3"/>
        <v>248.43803899743341</v>
      </c>
      <c r="E23" s="4">
        <f t="shared" si="4"/>
        <v>197800.81164744531</v>
      </c>
    </row>
    <row r="24" spans="1:7" x14ac:dyDescent="0.2">
      <c r="A24" s="3">
        <f t="shared" si="1"/>
        <v>10</v>
      </c>
      <c r="B24" s="4">
        <f t="shared" si="2"/>
        <v>1073.6432460242781</v>
      </c>
      <c r="C24" s="4">
        <f t="shared" si="0"/>
        <v>824.17004853102208</v>
      </c>
      <c r="D24" s="4">
        <f t="shared" si="3"/>
        <v>249.47319749325607</v>
      </c>
      <c r="E24" s="4">
        <f t="shared" si="4"/>
        <v>197551.33844995205</v>
      </c>
    </row>
    <row r="25" spans="1:7" x14ac:dyDescent="0.2">
      <c r="A25" s="3">
        <f t="shared" si="1"/>
        <v>11</v>
      </c>
      <c r="B25" s="4">
        <f t="shared" si="2"/>
        <v>1073.6432460242781</v>
      </c>
      <c r="C25" s="4">
        <f t="shared" si="0"/>
        <v>823.13057687480023</v>
      </c>
      <c r="D25" s="4">
        <f t="shared" si="3"/>
        <v>250.51266914947792</v>
      </c>
      <c r="E25" s="4">
        <f t="shared" si="4"/>
        <v>197300.82578080258</v>
      </c>
    </row>
    <row r="26" spans="1:7" x14ac:dyDescent="0.2">
      <c r="A26" s="3">
        <f t="shared" si="1"/>
        <v>12</v>
      </c>
      <c r="B26" s="4">
        <f t="shared" si="2"/>
        <v>1073.6432460242781</v>
      </c>
      <c r="C26" s="4">
        <f t="shared" si="0"/>
        <v>822.08677408667745</v>
      </c>
      <c r="D26" s="4">
        <f t="shared" si="3"/>
        <v>251.55647193760069</v>
      </c>
      <c r="E26" s="4">
        <f t="shared" si="4"/>
        <v>197049.26930886498</v>
      </c>
    </row>
    <row r="27" spans="1:7" x14ac:dyDescent="0.2">
      <c r="A27" s="3">
        <f t="shared" si="1"/>
        <v>13</v>
      </c>
      <c r="B27" s="4">
        <f t="shared" si="2"/>
        <v>1073.6432460242781</v>
      </c>
      <c r="C27" s="4">
        <f t="shared" si="0"/>
        <v>821.0386221202707</v>
      </c>
      <c r="D27" s="4">
        <f t="shared" si="3"/>
        <v>252.60462390400744</v>
      </c>
      <c r="E27" s="4">
        <f t="shared" si="4"/>
        <v>196796.66468496097</v>
      </c>
    </row>
    <row r="28" spans="1:7" x14ac:dyDescent="0.2">
      <c r="A28" s="3">
        <f t="shared" si="1"/>
        <v>14</v>
      </c>
      <c r="B28" s="4">
        <f t="shared" si="2"/>
        <v>1073.6432460242781</v>
      </c>
      <c r="C28" s="4">
        <f t="shared" si="0"/>
        <v>819.986102854004</v>
      </c>
      <c r="D28" s="4">
        <f t="shared" si="3"/>
        <v>253.65714317027414</v>
      </c>
      <c r="E28" s="4">
        <f t="shared" si="4"/>
        <v>196543.00754179069</v>
      </c>
    </row>
    <row r="29" spans="1:7" x14ac:dyDescent="0.2">
      <c r="A29" s="3">
        <f t="shared" si="1"/>
        <v>15</v>
      </c>
      <c r="B29" s="4">
        <f t="shared" si="2"/>
        <v>1073.6432460242781</v>
      </c>
      <c r="C29" s="4">
        <f t="shared" si="0"/>
        <v>818.92919809079456</v>
      </c>
      <c r="D29" s="4">
        <f t="shared" si="3"/>
        <v>254.71404793348358</v>
      </c>
      <c r="E29" s="4">
        <f t="shared" si="4"/>
        <v>196288.2934938572</v>
      </c>
    </row>
    <row r="30" spans="1:7" x14ac:dyDescent="0.2">
      <c r="A30" s="3">
        <f t="shared" si="1"/>
        <v>16</v>
      </c>
      <c r="B30" s="4">
        <f t="shared" si="2"/>
        <v>1073.6432460242781</v>
      </c>
      <c r="C30" s="4">
        <f t="shared" si="0"/>
        <v>817.86788955773829</v>
      </c>
      <c r="D30" s="4">
        <f t="shared" si="3"/>
        <v>255.77535646653985</v>
      </c>
      <c r="E30" s="4">
        <f t="shared" si="4"/>
        <v>196032.51813739067</v>
      </c>
    </row>
    <row r="31" spans="1:7" x14ac:dyDescent="0.2">
      <c r="A31" s="3">
        <f t="shared" si="1"/>
        <v>17</v>
      </c>
      <c r="B31" s="4">
        <f t="shared" si="2"/>
        <v>1073.6432460242781</v>
      </c>
      <c r="C31" s="4">
        <f t="shared" si="0"/>
        <v>816.8021589057945</v>
      </c>
      <c r="D31" s="4">
        <f t="shared" si="3"/>
        <v>256.84108711848364</v>
      </c>
      <c r="E31" s="4">
        <f t="shared" si="4"/>
        <v>195775.67705027218</v>
      </c>
    </row>
    <row r="32" spans="1:7" x14ac:dyDescent="0.2">
      <c r="A32" s="3">
        <f t="shared" si="1"/>
        <v>18</v>
      </c>
      <c r="B32" s="4">
        <f t="shared" si="2"/>
        <v>1073.6432460242781</v>
      </c>
      <c r="C32" s="4">
        <f t="shared" si="0"/>
        <v>815.73198770946749</v>
      </c>
      <c r="D32" s="4">
        <f t="shared" si="3"/>
        <v>257.91125831481065</v>
      </c>
      <c r="E32" s="4">
        <f t="shared" si="4"/>
        <v>195517.76579195735</v>
      </c>
    </row>
    <row r="33" spans="1:5" x14ac:dyDescent="0.2">
      <c r="A33" s="3">
        <f t="shared" si="1"/>
        <v>19</v>
      </c>
      <c r="B33" s="4">
        <f t="shared" si="2"/>
        <v>1073.6432460242781</v>
      </c>
      <c r="C33" s="4">
        <f t="shared" si="0"/>
        <v>814.65735746648897</v>
      </c>
      <c r="D33" s="4">
        <f t="shared" si="3"/>
        <v>258.98588855778917</v>
      </c>
      <c r="E33" s="4">
        <f t="shared" si="4"/>
        <v>195258.77990339955</v>
      </c>
    </row>
    <row r="34" spans="1:5" x14ac:dyDescent="0.2">
      <c r="A34" s="3">
        <f t="shared" si="1"/>
        <v>20</v>
      </c>
      <c r="B34" s="4">
        <f t="shared" si="2"/>
        <v>1073.6432460242781</v>
      </c>
      <c r="C34" s="4">
        <f t="shared" si="0"/>
        <v>813.57824959749814</v>
      </c>
      <c r="D34" s="4">
        <f t="shared" si="3"/>
        <v>260.06499642678</v>
      </c>
      <c r="E34" s="4">
        <f t="shared" si="4"/>
        <v>194998.71490697277</v>
      </c>
    </row>
    <row r="35" spans="1:5" x14ac:dyDescent="0.2">
      <c r="A35" s="3">
        <f t="shared" si="1"/>
        <v>21</v>
      </c>
      <c r="B35" s="4">
        <f t="shared" si="2"/>
        <v>1073.6432460242781</v>
      </c>
      <c r="C35" s="4">
        <f t="shared" si="0"/>
        <v>812.49464544571993</v>
      </c>
      <c r="D35" s="4">
        <f t="shared" si="3"/>
        <v>261.14860057855822</v>
      </c>
      <c r="E35" s="4">
        <f t="shared" si="4"/>
        <v>194737.5663063942</v>
      </c>
    </row>
    <row r="36" spans="1:5" x14ac:dyDescent="0.2">
      <c r="A36" s="3">
        <f t="shared" si="1"/>
        <v>22</v>
      </c>
      <c r="B36" s="4">
        <f t="shared" si="2"/>
        <v>1073.6432460242781</v>
      </c>
      <c r="C36" s="4">
        <f t="shared" si="0"/>
        <v>811.40652627664247</v>
      </c>
      <c r="D36" s="4">
        <f t="shared" si="3"/>
        <v>262.23671974763568</v>
      </c>
      <c r="E36" s="4">
        <f t="shared" si="4"/>
        <v>194475.32958664658</v>
      </c>
    </row>
    <row r="37" spans="1:5" x14ac:dyDescent="0.2">
      <c r="A37" s="3">
        <f t="shared" si="1"/>
        <v>23</v>
      </c>
      <c r="B37" s="4">
        <f t="shared" si="2"/>
        <v>1073.6432460242781</v>
      </c>
      <c r="C37" s="4">
        <f t="shared" si="0"/>
        <v>810.31387327769392</v>
      </c>
      <c r="D37" s="4">
        <f t="shared" si="3"/>
        <v>263.32937274658423</v>
      </c>
      <c r="E37" s="4">
        <f t="shared" si="4"/>
        <v>194212.0002139</v>
      </c>
    </row>
    <row r="38" spans="1:5" x14ac:dyDescent="0.2">
      <c r="A38" s="3">
        <f t="shared" si="1"/>
        <v>24</v>
      </c>
      <c r="B38" s="4">
        <f t="shared" si="2"/>
        <v>1073.6432460242781</v>
      </c>
      <c r="C38" s="4">
        <f t="shared" si="0"/>
        <v>809.21666755791659</v>
      </c>
      <c r="D38" s="4">
        <f t="shared" si="3"/>
        <v>264.42657846636155</v>
      </c>
      <c r="E38" s="4">
        <f t="shared" si="4"/>
        <v>193947.57363543363</v>
      </c>
    </row>
    <row r="39" spans="1:5" x14ac:dyDescent="0.2">
      <c r="A39" s="3">
        <f t="shared" si="1"/>
        <v>25</v>
      </c>
      <c r="B39" s="4">
        <f t="shared" si="2"/>
        <v>1073.6432460242781</v>
      </c>
      <c r="C39" s="4">
        <f t="shared" si="0"/>
        <v>808.11489014764004</v>
      </c>
      <c r="D39" s="4">
        <f t="shared" si="3"/>
        <v>265.5283558766381</v>
      </c>
      <c r="E39" s="4">
        <f t="shared" si="4"/>
        <v>193682.045279557</v>
      </c>
    </row>
    <row r="40" spans="1:5" x14ac:dyDescent="0.2">
      <c r="A40" s="3">
        <f t="shared" si="1"/>
        <v>26</v>
      </c>
      <c r="B40" s="4">
        <f t="shared" si="2"/>
        <v>1073.6432460242781</v>
      </c>
      <c r="C40" s="4">
        <f t="shared" si="0"/>
        <v>807.00852199815415</v>
      </c>
      <c r="D40" s="4">
        <f t="shared" si="3"/>
        <v>266.63472402612399</v>
      </c>
      <c r="E40" s="4">
        <f t="shared" si="4"/>
        <v>193415.41055553086</v>
      </c>
    </row>
    <row r="41" spans="1:5" x14ac:dyDescent="0.2">
      <c r="A41" s="3">
        <f t="shared" si="1"/>
        <v>27</v>
      </c>
      <c r="B41" s="4">
        <f t="shared" si="2"/>
        <v>1073.6432460242781</v>
      </c>
      <c r="C41" s="4">
        <f t="shared" si="0"/>
        <v>805.89754398137848</v>
      </c>
      <c r="D41" s="4">
        <f t="shared" si="3"/>
        <v>267.74570204289967</v>
      </c>
      <c r="E41" s="4">
        <f t="shared" si="4"/>
        <v>193147.66485348795</v>
      </c>
    </row>
    <row r="42" spans="1:5" x14ac:dyDescent="0.2">
      <c r="A42" s="3">
        <f t="shared" si="1"/>
        <v>28</v>
      </c>
      <c r="B42" s="4">
        <f t="shared" si="2"/>
        <v>1073.6432460242781</v>
      </c>
      <c r="C42" s="4">
        <f t="shared" si="0"/>
        <v>804.78193688953309</v>
      </c>
      <c r="D42" s="4">
        <f t="shared" si="3"/>
        <v>268.86130913474506</v>
      </c>
      <c r="E42" s="4">
        <f t="shared" si="4"/>
        <v>192878.8035443532</v>
      </c>
    </row>
    <row r="43" spans="1:5" x14ac:dyDescent="0.2">
      <c r="A43" s="3">
        <f t="shared" si="1"/>
        <v>29</v>
      </c>
      <c r="B43" s="4">
        <f t="shared" si="2"/>
        <v>1073.6432460242781</v>
      </c>
      <c r="C43" s="4">
        <f t="shared" si="0"/>
        <v>803.66168143480502</v>
      </c>
      <c r="D43" s="4">
        <f t="shared" si="3"/>
        <v>269.98156458947312</v>
      </c>
      <c r="E43" s="4">
        <f t="shared" si="4"/>
        <v>192608.82197976371</v>
      </c>
    </row>
    <row r="44" spans="1:5" x14ac:dyDescent="0.2">
      <c r="A44" s="3">
        <f t="shared" si="1"/>
        <v>30</v>
      </c>
      <c r="B44" s="4">
        <f t="shared" si="2"/>
        <v>1073.6432460242781</v>
      </c>
      <c r="C44" s="4">
        <f t="shared" si="0"/>
        <v>802.53675824901541</v>
      </c>
      <c r="D44" s="4">
        <f t="shared" si="3"/>
        <v>271.10648777526274</v>
      </c>
      <c r="E44" s="4">
        <f t="shared" si="4"/>
        <v>192337.71549198846</v>
      </c>
    </row>
    <row r="45" spans="1:5" x14ac:dyDescent="0.2">
      <c r="A45" s="3">
        <f t="shared" si="1"/>
        <v>31</v>
      </c>
      <c r="B45" s="4">
        <f t="shared" si="2"/>
        <v>1073.6432460242781</v>
      </c>
      <c r="C45" s="4">
        <f t="shared" si="0"/>
        <v>801.40714788328523</v>
      </c>
      <c r="D45" s="4">
        <f t="shared" si="3"/>
        <v>272.23609814099291</v>
      </c>
      <c r="E45" s="4">
        <f t="shared" si="4"/>
        <v>192065.47939384746</v>
      </c>
    </row>
    <row r="46" spans="1:5" x14ac:dyDescent="0.2">
      <c r="A46" s="3">
        <f t="shared" si="1"/>
        <v>32</v>
      </c>
      <c r="B46" s="4">
        <f t="shared" si="2"/>
        <v>1073.6432460242781</v>
      </c>
      <c r="C46" s="4">
        <f t="shared" si="0"/>
        <v>800.27283080769791</v>
      </c>
      <c r="D46" s="4">
        <f t="shared" si="3"/>
        <v>273.37041521658023</v>
      </c>
      <c r="E46" s="4">
        <f t="shared" si="4"/>
        <v>191792.10897863089</v>
      </c>
    </row>
    <row r="47" spans="1:5" x14ac:dyDescent="0.2">
      <c r="A47" s="3">
        <f t="shared" si="1"/>
        <v>33</v>
      </c>
      <c r="B47" s="4">
        <f t="shared" si="2"/>
        <v>1073.6432460242781</v>
      </c>
      <c r="C47" s="4">
        <f t="shared" si="0"/>
        <v>799.1337874109621</v>
      </c>
      <c r="D47" s="4">
        <f t="shared" si="3"/>
        <v>274.50945861331604</v>
      </c>
      <c r="E47" s="4">
        <f t="shared" si="4"/>
        <v>191517.59952001757</v>
      </c>
    </row>
    <row r="48" spans="1:5" x14ac:dyDescent="0.2">
      <c r="A48" s="3">
        <f t="shared" si="1"/>
        <v>34</v>
      </c>
      <c r="B48" s="4">
        <f t="shared" si="2"/>
        <v>1073.6432460242781</v>
      </c>
      <c r="C48" s="4">
        <f t="shared" si="0"/>
        <v>797.98999800007323</v>
      </c>
      <c r="D48" s="4">
        <f t="shared" si="3"/>
        <v>275.65324802420491</v>
      </c>
      <c r="E48" s="4">
        <f t="shared" si="4"/>
        <v>191241.94627199337</v>
      </c>
    </row>
    <row r="49" spans="1:5" x14ac:dyDescent="0.2">
      <c r="A49" s="3">
        <f t="shared" si="1"/>
        <v>35</v>
      </c>
      <c r="B49" s="4">
        <f t="shared" si="2"/>
        <v>1073.6432460242781</v>
      </c>
      <c r="C49" s="4">
        <f t="shared" si="0"/>
        <v>796.84144279997236</v>
      </c>
      <c r="D49" s="4">
        <f t="shared" si="3"/>
        <v>276.80180322430579</v>
      </c>
      <c r="E49" s="4">
        <f t="shared" si="4"/>
        <v>190965.14446876905</v>
      </c>
    </row>
    <row r="50" spans="1:5" x14ac:dyDescent="0.2">
      <c r="A50" s="3">
        <f t="shared" si="1"/>
        <v>36</v>
      </c>
      <c r="B50" s="4">
        <f t="shared" si="2"/>
        <v>1073.6432460242781</v>
      </c>
      <c r="C50" s="4">
        <f t="shared" si="0"/>
        <v>795.68810195320441</v>
      </c>
      <c r="D50" s="4">
        <f t="shared" si="3"/>
        <v>277.95514407107373</v>
      </c>
      <c r="E50" s="4">
        <f t="shared" si="4"/>
        <v>190687.18932469797</v>
      </c>
    </row>
    <row r="51" spans="1:5" x14ac:dyDescent="0.2">
      <c r="A51" s="3">
        <f t="shared" si="1"/>
        <v>37</v>
      </c>
      <c r="B51" s="4">
        <f t="shared" si="2"/>
        <v>1073.6432460242781</v>
      </c>
      <c r="C51" s="4">
        <f t="shared" si="0"/>
        <v>794.52995551957486</v>
      </c>
      <c r="D51" s="4">
        <f t="shared" si="3"/>
        <v>279.11329050470329</v>
      </c>
      <c r="E51" s="4">
        <f t="shared" si="4"/>
        <v>190408.07603419328</v>
      </c>
    </row>
    <row r="52" spans="1:5" x14ac:dyDescent="0.2">
      <c r="A52" s="3">
        <f t="shared" si="1"/>
        <v>38</v>
      </c>
      <c r="B52" s="4">
        <f t="shared" si="2"/>
        <v>1073.6432460242781</v>
      </c>
      <c r="C52" s="4">
        <f t="shared" si="0"/>
        <v>793.36698347580534</v>
      </c>
      <c r="D52" s="4">
        <f t="shared" si="3"/>
        <v>280.2762625484728</v>
      </c>
      <c r="E52" s="4">
        <f t="shared" si="4"/>
        <v>190127.79977164482</v>
      </c>
    </row>
    <row r="53" spans="1:5" x14ac:dyDescent="0.2">
      <c r="A53" s="3">
        <f t="shared" si="1"/>
        <v>39</v>
      </c>
      <c r="B53" s="4">
        <f t="shared" si="2"/>
        <v>1073.6432460242781</v>
      </c>
      <c r="C53" s="4">
        <f t="shared" si="0"/>
        <v>792.19916571518672</v>
      </c>
      <c r="D53" s="4">
        <f t="shared" si="3"/>
        <v>281.44408030909142</v>
      </c>
      <c r="E53" s="4">
        <f t="shared" si="4"/>
        <v>189846.35569133572</v>
      </c>
    </row>
    <row r="54" spans="1:5" x14ac:dyDescent="0.2">
      <c r="A54" s="3">
        <f t="shared" si="1"/>
        <v>40</v>
      </c>
      <c r="B54" s="4">
        <f t="shared" si="2"/>
        <v>1073.6432460242781</v>
      </c>
      <c r="C54" s="4">
        <f t="shared" si="0"/>
        <v>791.02648204723221</v>
      </c>
      <c r="D54" s="4">
        <f t="shared" si="3"/>
        <v>282.61676397704593</v>
      </c>
      <c r="E54" s="4">
        <f t="shared" si="4"/>
        <v>189563.73892735867</v>
      </c>
    </row>
    <row r="55" spans="1:5" x14ac:dyDescent="0.2">
      <c r="A55" s="3">
        <f t="shared" si="1"/>
        <v>41</v>
      </c>
      <c r="B55" s="4">
        <f t="shared" si="2"/>
        <v>1073.6432460242781</v>
      </c>
      <c r="C55" s="4">
        <f t="shared" si="0"/>
        <v>789.84891219732788</v>
      </c>
      <c r="D55" s="4">
        <f t="shared" si="3"/>
        <v>283.79433382695026</v>
      </c>
      <c r="E55" s="4">
        <f t="shared" si="4"/>
        <v>189279.94459353172</v>
      </c>
    </row>
    <row r="56" spans="1:5" x14ac:dyDescent="0.2">
      <c r="A56" s="3">
        <f t="shared" si="1"/>
        <v>42</v>
      </c>
      <c r="B56" s="4">
        <f t="shared" si="2"/>
        <v>1073.6432460242781</v>
      </c>
      <c r="C56" s="4">
        <f t="shared" si="0"/>
        <v>788.6664358063822</v>
      </c>
      <c r="D56" s="4">
        <f t="shared" si="3"/>
        <v>284.97681021789595</v>
      </c>
      <c r="E56" s="4">
        <f t="shared" si="4"/>
        <v>188994.96778331383</v>
      </c>
    </row>
    <row r="57" spans="1:5" x14ac:dyDescent="0.2">
      <c r="A57" s="3">
        <f t="shared" si="1"/>
        <v>43</v>
      </c>
      <c r="B57" s="4">
        <f t="shared" si="2"/>
        <v>1073.6432460242781</v>
      </c>
      <c r="C57" s="4">
        <f t="shared" si="0"/>
        <v>787.47903243047438</v>
      </c>
      <c r="D57" s="4">
        <f t="shared" si="3"/>
        <v>286.16421359380377</v>
      </c>
      <c r="E57" s="4">
        <f t="shared" si="4"/>
        <v>188708.80356972001</v>
      </c>
    </row>
    <row r="58" spans="1:5" x14ac:dyDescent="0.2">
      <c r="A58" s="3">
        <f t="shared" si="1"/>
        <v>44</v>
      </c>
      <c r="B58" s="4">
        <f t="shared" si="2"/>
        <v>1073.6432460242781</v>
      </c>
      <c r="C58" s="4">
        <f t="shared" si="0"/>
        <v>786.28668154050001</v>
      </c>
      <c r="D58" s="4">
        <f t="shared" si="3"/>
        <v>287.35656448377813</v>
      </c>
      <c r="E58" s="4">
        <f t="shared" si="4"/>
        <v>188421.44700523623</v>
      </c>
    </row>
    <row r="59" spans="1:5" x14ac:dyDescent="0.2">
      <c r="A59" s="3">
        <f t="shared" si="1"/>
        <v>45</v>
      </c>
      <c r="B59" s="4">
        <f t="shared" si="2"/>
        <v>1073.6432460242781</v>
      </c>
      <c r="C59" s="4">
        <f t="shared" si="0"/>
        <v>785.08936252181775</v>
      </c>
      <c r="D59" s="4">
        <f t="shared" si="3"/>
        <v>288.55388350246039</v>
      </c>
      <c r="E59" s="4">
        <f t="shared" si="4"/>
        <v>188132.89312173377</v>
      </c>
    </row>
    <row r="60" spans="1:5" x14ac:dyDescent="0.2">
      <c r="A60" s="3">
        <f t="shared" si="1"/>
        <v>46</v>
      </c>
      <c r="B60" s="4">
        <f t="shared" si="2"/>
        <v>1073.6432460242781</v>
      </c>
      <c r="C60" s="4">
        <f t="shared" si="0"/>
        <v>783.8870546738907</v>
      </c>
      <c r="D60" s="4">
        <f t="shared" si="3"/>
        <v>289.75619135038744</v>
      </c>
      <c r="E60" s="4">
        <f t="shared" si="4"/>
        <v>187843.13693038339</v>
      </c>
    </row>
    <row r="61" spans="1:5" x14ac:dyDescent="0.2">
      <c r="A61" s="3">
        <f t="shared" si="1"/>
        <v>47</v>
      </c>
      <c r="B61" s="4">
        <f t="shared" si="2"/>
        <v>1073.6432460242781</v>
      </c>
      <c r="C61" s="4">
        <f t="shared" si="0"/>
        <v>782.67973720993086</v>
      </c>
      <c r="D61" s="4">
        <f t="shared" si="3"/>
        <v>290.96350881434728</v>
      </c>
      <c r="E61" s="4">
        <f t="shared" si="4"/>
        <v>187552.17342156905</v>
      </c>
    </row>
    <row r="62" spans="1:5" x14ac:dyDescent="0.2">
      <c r="A62" s="3">
        <f t="shared" si="1"/>
        <v>48</v>
      </c>
      <c r="B62" s="4">
        <f t="shared" si="2"/>
        <v>1073.6432460242781</v>
      </c>
      <c r="C62" s="4">
        <f t="shared" si="0"/>
        <v>781.46738925653779</v>
      </c>
      <c r="D62" s="4">
        <f t="shared" si="3"/>
        <v>292.17585676774036</v>
      </c>
      <c r="E62" s="4">
        <f t="shared" si="4"/>
        <v>187259.99756480131</v>
      </c>
    </row>
    <row r="63" spans="1:5" x14ac:dyDescent="0.2">
      <c r="A63" s="3">
        <f t="shared" si="1"/>
        <v>49</v>
      </c>
      <c r="B63" s="4">
        <f t="shared" si="2"/>
        <v>1073.6432460242781</v>
      </c>
      <c r="C63" s="4">
        <f t="shared" si="0"/>
        <v>780.24998985333877</v>
      </c>
      <c r="D63" s="4">
        <f t="shared" si="3"/>
        <v>293.39325617093937</v>
      </c>
      <c r="E63" s="4">
        <f t="shared" si="4"/>
        <v>186966.60430863037</v>
      </c>
    </row>
    <row r="64" spans="1:5" x14ac:dyDescent="0.2">
      <c r="A64" s="3">
        <f t="shared" si="1"/>
        <v>50</v>
      </c>
      <c r="B64" s="4">
        <f t="shared" si="2"/>
        <v>1073.6432460242781</v>
      </c>
      <c r="C64" s="4">
        <f t="shared" si="0"/>
        <v>779.02751795262657</v>
      </c>
      <c r="D64" s="4">
        <f t="shared" si="3"/>
        <v>294.61572807165157</v>
      </c>
      <c r="E64" s="4">
        <f t="shared" si="4"/>
        <v>186671.98858055871</v>
      </c>
    </row>
    <row r="65" spans="1:5" x14ac:dyDescent="0.2">
      <c r="A65" s="3">
        <f t="shared" si="1"/>
        <v>51</v>
      </c>
      <c r="B65" s="4">
        <f t="shared" si="2"/>
        <v>1073.6432460242781</v>
      </c>
      <c r="C65" s="4">
        <f t="shared" si="0"/>
        <v>777.79995241899462</v>
      </c>
      <c r="D65" s="4">
        <f t="shared" si="3"/>
        <v>295.84329360528352</v>
      </c>
      <c r="E65" s="4">
        <f t="shared" si="4"/>
        <v>186376.14528695343</v>
      </c>
    </row>
    <row r="66" spans="1:5" x14ac:dyDescent="0.2">
      <c r="A66" s="3">
        <f t="shared" si="1"/>
        <v>52</v>
      </c>
      <c r="B66" s="4">
        <f t="shared" si="2"/>
        <v>1073.6432460242781</v>
      </c>
      <c r="C66" s="4">
        <f t="shared" si="0"/>
        <v>776.56727202897264</v>
      </c>
      <c r="D66" s="4">
        <f t="shared" si="3"/>
        <v>297.0759739953055</v>
      </c>
      <c r="E66" s="4">
        <f t="shared" si="4"/>
        <v>186079.06931295813</v>
      </c>
    </row>
    <row r="67" spans="1:5" x14ac:dyDescent="0.2">
      <c r="A67" s="3">
        <f t="shared" si="1"/>
        <v>53</v>
      </c>
      <c r="B67" s="4">
        <f t="shared" si="2"/>
        <v>1073.6432460242781</v>
      </c>
      <c r="C67" s="4">
        <f t="shared" si="0"/>
        <v>775.3294554706589</v>
      </c>
      <c r="D67" s="4">
        <f t="shared" si="3"/>
        <v>298.31379055361924</v>
      </c>
      <c r="E67" s="4">
        <f t="shared" si="4"/>
        <v>185780.75552240451</v>
      </c>
    </row>
    <row r="68" spans="1:5" x14ac:dyDescent="0.2">
      <c r="A68" s="3">
        <f t="shared" si="1"/>
        <v>54</v>
      </c>
      <c r="B68" s="4">
        <f t="shared" si="2"/>
        <v>1073.6432460242781</v>
      </c>
      <c r="C68" s="4">
        <f t="shared" si="0"/>
        <v>774.08648134335215</v>
      </c>
      <c r="D68" s="4">
        <f t="shared" si="3"/>
        <v>299.55676468092599</v>
      </c>
      <c r="E68" s="4">
        <f t="shared" si="4"/>
        <v>185481.19875772359</v>
      </c>
    </row>
    <row r="69" spans="1:5" x14ac:dyDescent="0.2">
      <c r="A69" s="3">
        <f t="shared" si="1"/>
        <v>55</v>
      </c>
      <c r="B69" s="4">
        <f t="shared" si="2"/>
        <v>1073.6432460242781</v>
      </c>
      <c r="C69" s="4">
        <f t="shared" si="0"/>
        <v>772.83832815718154</v>
      </c>
      <c r="D69" s="4">
        <f t="shared" si="3"/>
        <v>300.80491786709661</v>
      </c>
      <c r="E69" s="4">
        <f t="shared" si="4"/>
        <v>185180.39383985649</v>
      </c>
    </row>
    <row r="70" spans="1:5" x14ac:dyDescent="0.2">
      <c r="A70" s="3">
        <f t="shared" si="1"/>
        <v>56</v>
      </c>
      <c r="B70" s="4">
        <f t="shared" si="2"/>
        <v>1073.6432460242781</v>
      </c>
      <c r="C70" s="4">
        <f t="shared" si="0"/>
        <v>771.58497433273533</v>
      </c>
      <c r="D70" s="4">
        <f t="shared" si="3"/>
        <v>302.05827169154281</v>
      </c>
      <c r="E70" s="4">
        <f t="shared" si="4"/>
        <v>184878.33556816494</v>
      </c>
    </row>
    <row r="71" spans="1:5" x14ac:dyDescent="0.2">
      <c r="A71" s="3">
        <f t="shared" si="1"/>
        <v>57</v>
      </c>
      <c r="B71" s="4">
        <f t="shared" si="2"/>
        <v>1073.6432460242781</v>
      </c>
      <c r="C71" s="4">
        <f t="shared" si="0"/>
        <v>770.32639820068732</v>
      </c>
      <c r="D71" s="4">
        <f t="shared" si="3"/>
        <v>303.31684782359082</v>
      </c>
      <c r="E71" s="4">
        <f t="shared" si="4"/>
        <v>184575.01872034135</v>
      </c>
    </row>
    <row r="72" spans="1:5" x14ac:dyDescent="0.2">
      <c r="A72" s="3">
        <f t="shared" si="1"/>
        <v>58</v>
      </c>
      <c r="B72" s="4">
        <f t="shared" si="2"/>
        <v>1073.6432460242781</v>
      </c>
      <c r="C72" s="4">
        <f t="shared" si="0"/>
        <v>769.06257800142237</v>
      </c>
      <c r="D72" s="4">
        <f t="shared" si="3"/>
        <v>304.58066802285578</v>
      </c>
      <c r="E72" s="4">
        <f t="shared" si="4"/>
        <v>184270.4380523185</v>
      </c>
    </row>
    <row r="73" spans="1:5" x14ac:dyDescent="0.2">
      <c r="A73" s="3">
        <f t="shared" si="1"/>
        <v>59</v>
      </c>
      <c r="B73" s="4">
        <f t="shared" si="2"/>
        <v>1073.6432460242781</v>
      </c>
      <c r="C73" s="4">
        <f t="shared" si="0"/>
        <v>767.7934918846604</v>
      </c>
      <c r="D73" s="4">
        <f t="shared" si="3"/>
        <v>305.84975413961774</v>
      </c>
      <c r="E73" s="4">
        <f t="shared" si="4"/>
        <v>183964.58829817889</v>
      </c>
    </row>
    <row r="74" spans="1:5" x14ac:dyDescent="0.2">
      <c r="A74" s="3">
        <f t="shared" si="1"/>
        <v>60</v>
      </c>
      <c r="B74" s="4">
        <f t="shared" si="2"/>
        <v>1073.6432460242781</v>
      </c>
      <c r="C74" s="4">
        <f t="shared" si="0"/>
        <v>766.51911790907877</v>
      </c>
      <c r="D74" s="4">
        <f t="shared" si="3"/>
        <v>307.12412811519937</v>
      </c>
      <c r="E74" s="4">
        <f t="shared" si="4"/>
        <v>183657.4641700637</v>
      </c>
    </row>
    <row r="75" spans="1:5" x14ac:dyDescent="0.2">
      <c r="A75" s="3">
        <f t="shared" si="1"/>
        <v>61</v>
      </c>
      <c r="B75" s="4">
        <f t="shared" si="2"/>
        <v>1073.6432460242781</v>
      </c>
      <c r="C75" s="4">
        <f t="shared" si="0"/>
        <v>765.23943404193221</v>
      </c>
      <c r="D75" s="4">
        <f t="shared" si="3"/>
        <v>308.40381198234593</v>
      </c>
      <c r="E75" s="4">
        <f t="shared" si="4"/>
        <v>183349.06035808136</v>
      </c>
    </row>
    <row r="76" spans="1:5" x14ac:dyDescent="0.2">
      <c r="A76" s="3">
        <f t="shared" si="1"/>
        <v>62</v>
      </c>
      <c r="B76" s="4">
        <f t="shared" si="2"/>
        <v>1073.6432460242781</v>
      </c>
      <c r="C76" s="4">
        <f t="shared" si="0"/>
        <v>763.95441815867241</v>
      </c>
      <c r="D76" s="4">
        <f t="shared" si="3"/>
        <v>309.68882786560573</v>
      </c>
      <c r="E76" s="4">
        <f t="shared" si="4"/>
        <v>183039.37153021575</v>
      </c>
    </row>
    <row r="77" spans="1:5" x14ac:dyDescent="0.2">
      <c r="A77" s="3">
        <f t="shared" si="1"/>
        <v>63</v>
      </c>
      <c r="B77" s="4">
        <f t="shared" si="2"/>
        <v>1073.6432460242781</v>
      </c>
      <c r="C77" s="4">
        <f t="shared" si="0"/>
        <v>762.6640480425657</v>
      </c>
      <c r="D77" s="4">
        <f t="shared" si="3"/>
        <v>310.97919798171245</v>
      </c>
      <c r="E77" s="4">
        <f t="shared" si="4"/>
        <v>182728.39233223404</v>
      </c>
    </row>
    <row r="78" spans="1:5" x14ac:dyDescent="0.2">
      <c r="A78" s="3">
        <f t="shared" si="1"/>
        <v>64</v>
      </c>
      <c r="B78" s="4">
        <f t="shared" si="2"/>
        <v>1073.6432460242781</v>
      </c>
      <c r="C78" s="4">
        <f t="shared" si="0"/>
        <v>761.36830138430844</v>
      </c>
      <c r="D78" s="4">
        <f t="shared" si="3"/>
        <v>312.2749446399697</v>
      </c>
      <c r="E78" s="4">
        <f t="shared" si="4"/>
        <v>182416.11738759407</v>
      </c>
    </row>
    <row r="79" spans="1:5" x14ac:dyDescent="0.2">
      <c r="A79" s="3">
        <f t="shared" si="1"/>
        <v>65</v>
      </c>
      <c r="B79" s="4">
        <f t="shared" ref="B79:B142" si="5">PMT(C$6/100/C$8,C$7*C$8,-C$5)+J$16</f>
        <v>1073.6432460242781</v>
      </c>
      <c r="C79" s="4">
        <f t="shared" ref="C79:C142" si="6">E78*C$6/100/C$8</f>
        <v>760.06715578164187</v>
      </c>
      <c r="D79" s="4">
        <f t="shared" si="3"/>
        <v>313.57609024263627</v>
      </c>
      <c r="E79" s="4">
        <f t="shared" si="4"/>
        <v>182102.54129735145</v>
      </c>
    </row>
    <row r="80" spans="1:5" x14ac:dyDescent="0.2">
      <c r="A80" s="3">
        <f t="shared" ref="A80:A143" si="7">A79+1</f>
        <v>66</v>
      </c>
      <c r="B80" s="4">
        <f t="shared" si="5"/>
        <v>1073.6432460242781</v>
      </c>
      <c r="C80" s="4">
        <f t="shared" si="6"/>
        <v>758.76058873896443</v>
      </c>
      <c r="D80" s="4">
        <f t="shared" ref="D80:D143" si="8">B80-C80</f>
        <v>314.88265728531371</v>
      </c>
      <c r="E80" s="4">
        <f t="shared" ref="E80:E143" si="9">E79-D80</f>
        <v>181787.65864006613</v>
      </c>
    </row>
    <row r="81" spans="1:5" x14ac:dyDescent="0.2">
      <c r="A81" s="3">
        <f t="shared" si="7"/>
        <v>67</v>
      </c>
      <c r="B81" s="4">
        <f t="shared" si="5"/>
        <v>1073.6432460242781</v>
      </c>
      <c r="C81" s="4">
        <f t="shared" si="6"/>
        <v>757.44857766694224</v>
      </c>
      <c r="D81" s="4">
        <f t="shared" si="8"/>
        <v>316.1946683573359</v>
      </c>
      <c r="E81" s="4">
        <f t="shared" si="9"/>
        <v>181471.46397170878</v>
      </c>
    </row>
    <row r="82" spans="1:5" x14ac:dyDescent="0.2">
      <c r="A82" s="3">
        <f t="shared" si="7"/>
        <v>68</v>
      </c>
      <c r="B82" s="4">
        <f t="shared" si="5"/>
        <v>1073.6432460242781</v>
      </c>
      <c r="C82" s="4">
        <f t="shared" si="6"/>
        <v>756.13109988212</v>
      </c>
      <c r="D82" s="4">
        <f t="shared" si="8"/>
        <v>317.51214614215814</v>
      </c>
      <c r="E82" s="4">
        <f t="shared" si="9"/>
        <v>181153.95182556662</v>
      </c>
    </row>
    <row r="83" spans="1:5" x14ac:dyDescent="0.2">
      <c r="A83" s="3">
        <f t="shared" si="7"/>
        <v>69</v>
      </c>
      <c r="B83" s="4">
        <f t="shared" si="5"/>
        <v>1073.6432460242781</v>
      </c>
      <c r="C83" s="4">
        <f t="shared" si="6"/>
        <v>754.80813260652758</v>
      </c>
      <c r="D83" s="4">
        <f t="shared" si="8"/>
        <v>318.83511341775056</v>
      </c>
      <c r="E83" s="4">
        <f t="shared" si="9"/>
        <v>180835.11671214885</v>
      </c>
    </row>
    <row r="84" spans="1:5" x14ac:dyDescent="0.2">
      <c r="A84" s="3">
        <f t="shared" si="7"/>
        <v>70</v>
      </c>
      <c r="B84" s="4">
        <f t="shared" si="5"/>
        <v>1073.6432460242781</v>
      </c>
      <c r="C84" s="4">
        <f t="shared" si="6"/>
        <v>753.47965296728682</v>
      </c>
      <c r="D84" s="4">
        <f t="shared" si="8"/>
        <v>320.16359305699132</v>
      </c>
      <c r="E84" s="4">
        <f t="shared" si="9"/>
        <v>180514.95311909186</v>
      </c>
    </row>
    <row r="85" spans="1:5" x14ac:dyDescent="0.2">
      <c r="A85" s="3">
        <f t="shared" si="7"/>
        <v>71</v>
      </c>
      <c r="B85" s="4">
        <f t="shared" si="5"/>
        <v>1073.6432460242781</v>
      </c>
      <c r="C85" s="4">
        <f t="shared" si="6"/>
        <v>752.14563799621612</v>
      </c>
      <c r="D85" s="4">
        <f t="shared" si="8"/>
        <v>321.49760802806202</v>
      </c>
      <c r="E85" s="4">
        <f t="shared" si="9"/>
        <v>180193.4555110638</v>
      </c>
    </row>
    <row r="86" spans="1:5" x14ac:dyDescent="0.2">
      <c r="A86" s="3">
        <f t="shared" si="7"/>
        <v>72</v>
      </c>
      <c r="B86" s="4">
        <f t="shared" si="5"/>
        <v>1073.6432460242781</v>
      </c>
      <c r="C86" s="4">
        <f t="shared" si="6"/>
        <v>750.80606462943251</v>
      </c>
      <c r="D86" s="4">
        <f t="shared" si="8"/>
        <v>322.83718139484563</v>
      </c>
      <c r="E86" s="4">
        <f t="shared" si="9"/>
        <v>179870.61832966897</v>
      </c>
    </row>
    <row r="87" spans="1:5" x14ac:dyDescent="0.2">
      <c r="A87" s="3">
        <f t="shared" si="7"/>
        <v>73</v>
      </c>
      <c r="B87" s="4">
        <f t="shared" si="5"/>
        <v>1073.6432460242781</v>
      </c>
      <c r="C87" s="4">
        <f t="shared" si="6"/>
        <v>749.46090970695411</v>
      </c>
      <c r="D87" s="4">
        <f t="shared" si="8"/>
        <v>324.18233631732403</v>
      </c>
      <c r="E87" s="4">
        <f t="shared" si="9"/>
        <v>179546.43599335165</v>
      </c>
    </row>
    <row r="88" spans="1:5" x14ac:dyDescent="0.2">
      <c r="A88" s="3">
        <f t="shared" si="7"/>
        <v>74</v>
      </c>
      <c r="B88" s="4">
        <f t="shared" si="5"/>
        <v>1073.6432460242781</v>
      </c>
      <c r="C88" s="4">
        <f t="shared" si="6"/>
        <v>748.11014997229859</v>
      </c>
      <c r="D88" s="4">
        <f t="shared" si="8"/>
        <v>325.53309605197956</v>
      </c>
      <c r="E88" s="4">
        <f t="shared" si="9"/>
        <v>179220.90289729967</v>
      </c>
    </row>
    <row r="89" spans="1:5" x14ac:dyDescent="0.2">
      <c r="A89" s="3">
        <f t="shared" si="7"/>
        <v>75</v>
      </c>
      <c r="B89" s="4">
        <f t="shared" si="5"/>
        <v>1073.6432460242781</v>
      </c>
      <c r="C89" s="4">
        <f t="shared" si="6"/>
        <v>746.75376207208194</v>
      </c>
      <c r="D89" s="4">
        <f t="shared" si="8"/>
        <v>326.8894839521962</v>
      </c>
      <c r="E89" s="4">
        <f t="shared" si="9"/>
        <v>178894.01341334748</v>
      </c>
    </row>
    <row r="90" spans="1:5" x14ac:dyDescent="0.2">
      <c r="A90" s="3">
        <f t="shared" si="7"/>
        <v>76</v>
      </c>
      <c r="B90" s="4">
        <f t="shared" si="5"/>
        <v>1073.6432460242781</v>
      </c>
      <c r="C90" s="4">
        <f t="shared" si="6"/>
        <v>745.39172255561459</v>
      </c>
      <c r="D90" s="4">
        <f t="shared" si="8"/>
        <v>328.25152346866355</v>
      </c>
      <c r="E90" s="4">
        <f t="shared" si="9"/>
        <v>178565.76188987881</v>
      </c>
    </row>
    <row r="91" spans="1:5" x14ac:dyDescent="0.2">
      <c r="A91" s="3">
        <f t="shared" si="7"/>
        <v>77</v>
      </c>
      <c r="B91" s="4">
        <f t="shared" si="5"/>
        <v>1073.6432460242781</v>
      </c>
      <c r="C91" s="4">
        <f t="shared" si="6"/>
        <v>744.02400787449506</v>
      </c>
      <c r="D91" s="4">
        <f t="shared" si="8"/>
        <v>329.61923814978309</v>
      </c>
      <c r="E91" s="4">
        <f t="shared" si="9"/>
        <v>178236.14265172902</v>
      </c>
    </row>
    <row r="92" spans="1:5" x14ac:dyDescent="0.2">
      <c r="A92" s="3">
        <f t="shared" si="7"/>
        <v>78</v>
      </c>
      <c r="B92" s="4">
        <f t="shared" si="5"/>
        <v>1073.6432460242781</v>
      </c>
      <c r="C92" s="4">
        <f t="shared" si="6"/>
        <v>742.6505943822043</v>
      </c>
      <c r="D92" s="4">
        <f t="shared" si="8"/>
        <v>330.99265164207384</v>
      </c>
      <c r="E92" s="4">
        <f t="shared" si="9"/>
        <v>177905.15000008696</v>
      </c>
    </row>
    <row r="93" spans="1:5" x14ac:dyDescent="0.2">
      <c r="A93" s="3">
        <f t="shared" si="7"/>
        <v>79</v>
      </c>
      <c r="B93" s="4">
        <f t="shared" si="5"/>
        <v>1073.6432460242781</v>
      </c>
      <c r="C93" s="4">
        <f t="shared" si="6"/>
        <v>741.2714583336957</v>
      </c>
      <c r="D93" s="4">
        <f t="shared" si="8"/>
        <v>332.37178769058244</v>
      </c>
      <c r="E93" s="4">
        <f t="shared" si="9"/>
        <v>177572.77821239637</v>
      </c>
    </row>
    <row r="94" spans="1:5" x14ac:dyDescent="0.2">
      <c r="A94" s="3">
        <f t="shared" si="7"/>
        <v>80</v>
      </c>
      <c r="B94" s="4">
        <f t="shared" si="5"/>
        <v>1073.6432460242781</v>
      </c>
      <c r="C94" s="4">
        <f t="shared" si="6"/>
        <v>739.88657588498484</v>
      </c>
      <c r="D94" s="4">
        <f t="shared" si="8"/>
        <v>333.75667013929331</v>
      </c>
      <c r="E94" s="4">
        <f t="shared" si="9"/>
        <v>177239.02154225708</v>
      </c>
    </row>
    <row r="95" spans="1:5" x14ac:dyDescent="0.2">
      <c r="A95" s="3">
        <f t="shared" si="7"/>
        <v>81</v>
      </c>
      <c r="B95" s="4">
        <f t="shared" si="5"/>
        <v>1073.6432460242781</v>
      </c>
      <c r="C95" s="4">
        <f t="shared" si="6"/>
        <v>738.49592309273783</v>
      </c>
      <c r="D95" s="4">
        <f t="shared" si="8"/>
        <v>335.14732293154032</v>
      </c>
      <c r="E95" s="4">
        <f t="shared" si="9"/>
        <v>176903.87421932555</v>
      </c>
    </row>
    <row r="96" spans="1:5" x14ac:dyDescent="0.2">
      <c r="A96" s="3">
        <f t="shared" si="7"/>
        <v>82</v>
      </c>
      <c r="B96" s="4">
        <f t="shared" si="5"/>
        <v>1073.6432460242781</v>
      </c>
      <c r="C96" s="4">
        <f t="shared" si="6"/>
        <v>737.09947591385651</v>
      </c>
      <c r="D96" s="4">
        <f t="shared" si="8"/>
        <v>336.54377011042163</v>
      </c>
      <c r="E96" s="4">
        <f t="shared" si="9"/>
        <v>176567.33044921514</v>
      </c>
    </row>
    <row r="97" spans="1:5" x14ac:dyDescent="0.2">
      <c r="A97" s="3">
        <f t="shared" si="7"/>
        <v>83</v>
      </c>
      <c r="B97" s="4">
        <f t="shared" si="5"/>
        <v>1073.6432460242781</v>
      </c>
      <c r="C97" s="4">
        <f t="shared" si="6"/>
        <v>735.69721020506313</v>
      </c>
      <c r="D97" s="4">
        <f t="shared" si="8"/>
        <v>337.94603581921501</v>
      </c>
      <c r="E97" s="4">
        <f t="shared" si="9"/>
        <v>176229.38441339592</v>
      </c>
    </row>
    <row r="98" spans="1:5" x14ac:dyDescent="0.2">
      <c r="A98" s="3">
        <f t="shared" si="7"/>
        <v>84</v>
      </c>
      <c r="B98" s="4">
        <f t="shared" si="5"/>
        <v>1073.6432460242781</v>
      </c>
      <c r="C98" s="4">
        <f t="shared" si="6"/>
        <v>734.289101722483</v>
      </c>
      <c r="D98" s="4">
        <f t="shared" si="8"/>
        <v>339.35414430179515</v>
      </c>
      <c r="E98" s="4">
        <f t="shared" si="9"/>
        <v>175890.03026909413</v>
      </c>
    </row>
    <row r="99" spans="1:5" x14ac:dyDescent="0.2">
      <c r="A99" s="3">
        <f t="shared" si="7"/>
        <v>85</v>
      </c>
      <c r="B99" s="4">
        <f t="shared" si="5"/>
        <v>1073.6432460242781</v>
      </c>
      <c r="C99" s="4">
        <f t="shared" si="6"/>
        <v>732.87512612122555</v>
      </c>
      <c r="D99" s="4">
        <f t="shared" si="8"/>
        <v>340.76811990305259</v>
      </c>
      <c r="E99" s="4">
        <f t="shared" si="9"/>
        <v>175549.26214919108</v>
      </c>
    </row>
    <row r="100" spans="1:5" x14ac:dyDescent="0.2">
      <c r="A100" s="3">
        <f t="shared" si="7"/>
        <v>86</v>
      </c>
      <c r="B100" s="4">
        <f t="shared" si="5"/>
        <v>1073.6432460242781</v>
      </c>
      <c r="C100" s="4">
        <f t="shared" si="6"/>
        <v>731.45525895496291</v>
      </c>
      <c r="D100" s="4">
        <f t="shared" si="8"/>
        <v>342.18798706931523</v>
      </c>
      <c r="E100" s="4">
        <f t="shared" si="9"/>
        <v>175207.07416212177</v>
      </c>
    </row>
    <row r="101" spans="1:5" x14ac:dyDescent="0.2">
      <c r="A101" s="3">
        <f t="shared" si="7"/>
        <v>87</v>
      </c>
      <c r="B101" s="4">
        <f t="shared" si="5"/>
        <v>1073.6432460242781</v>
      </c>
      <c r="C101" s="4">
        <f t="shared" si="6"/>
        <v>730.02947567550734</v>
      </c>
      <c r="D101" s="4">
        <f t="shared" si="8"/>
        <v>343.6137703487708</v>
      </c>
      <c r="E101" s="4">
        <f t="shared" si="9"/>
        <v>174863.460391773</v>
      </c>
    </row>
    <row r="102" spans="1:5" x14ac:dyDescent="0.2">
      <c r="A102" s="3">
        <f t="shared" si="7"/>
        <v>88</v>
      </c>
      <c r="B102" s="4">
        <f t="shared" si="5"/>
        <v>1073.6432460242781</v>
      </c>
      <c r="C102" s="4">
        <f t="shared" si="6"/>
        <v>728.59775163238749</v>
      </c>
      <c r="D102" s="4">
        <f t="shared" si="8"/>
        <v>345.04549439189066</v>
      </c>
      <c r="E102" s="4">
        <f t="shared" si="9"/>
        <v>174518.4148973811</v>
      </c>
    </row>
    <row r="103" spans="1:5" x14ac:dyDescent="0.2">
      <c r="A103" s="3">
        <f t="shared" si="7"/>
        <v>89</v>
      </c>
      <c r="B103" s="4">
        <f t="shared" si="5"/>
        <v>1073.6432460242781</v>
      </c>
      <c r="C103" s="4">
        <f t="shared" si="6"/>
        <v>727.16006207242117</v>
      </c>
      <c r="D103" s="4">
        <f t="shared" si="8"/>
        <v>346.48318395185697</v>
      </c>
      <c r="E103" s="4">
        <f t="shared" si="9"/>
        <v>174171.93171342925</v>
      </c>
    </row>
    <row r="104" spans="1:5" x14ac:dyDescent="0.2">
      <c r="A104" s="3">
        <f t="shared" si="7"/>
        <v>90</v>
      </c>
      <c r="B104" s="4">
        <f t="shared" si="5"/>
        <v>1073.6432460242781</v>
      </c>
      <c r="C104" s="4">
        <f t="shared" si="6"/>
        <v>725.71638213928861</v>
      </c>
      <c r="D104" s="4">
        <f t="shared" si="8"/>
        <v>347.92686388498953</v>
      </c>
      <c r="E104" s="4">
        <f t="shared" si="9"/>
        <v>173824.00484954426</v>
      </c>
    </row>
    <row r="105" spans="1:5" x14ac:dyDescent="0.2">
      <c r="A105" s="3">
        <f t="shared" si="7"/>
        <v>91</v>
      </c>
      <c r="B105" s="4">
        <f t="shared" si="5"/>
        <v>1073.6432460242781</v>
      </c>
      <c r="C105" s="4">
        <f t="shared" si="6"/>
        <v>724.26668687310109</v>
      </c>
      <c r="D105" s="4">
        <f t="shared" si="8"/>
        <v>349.37655915117705</v>
      </c>
      <c r="E105" s="4">
        <f t="shared" si="9"/>
        <v>173474.62829039307</v>
      </c>
    </row>
    <row r="106" spans="1:5" x14ac:dyDescent="0.2">
      <c r="A106" s="3">
        <f t="shared" si="7"/>
        <v>92</v>
      </c>
      <c r="B106" s="4">
        <f t="shared" si="5"/>
        <v>1073.6432460242781</v>
      </c>
      <c r="C106" s="4">
        <f t="shared" si="6"/>
        <v>722.81095120997099</v>
      </c>
      <c r="D106" s="4">
        <f t="shared" si="8"/>
        <v>350.83229481430715</v>
      </c>
      <c r="E106" s="4">
        <f t="shared" si="9"/>
        <v>173123.79599557875</v>
      </c>
    </row>
    <row r="107" spans="1:5" x14ac:dyDescent="0.2">
      <c r="A107" s="3">
        <f t="shared" si="7"/>
        <v>93</v>
      </c>
      <c r="B107" s="4">
        <f t="shared" si="5"/>
        <v>1073.6432460242781</v>
      </c>
      <c r="C107" s="4">
        <f t="shared" si="6"/>
        <v>721.34914998157819</v>
      </c>
      <c r="D107" s="4">
        <f t="shared" si="8"/>
        <v>352.29409604269995</v>
      </c>
      <c r="E107" s="4">
        <f t="shared" si="9"/>
        <v>172771.50189953606</v>
      </c>
    </row>
    <row r="108" spans="1:5" x14ac:dyDescent="0.2">
      <c r="A108" s="3">
        <f t="shared" si="7"/>
        <v>94</v>
      </c>
      <c r="B108" s="4">
        <f t="shared" si="5"/>
        <v>1073.6432460242781</v>
      </c>
      <c r="C108" s="4">
        <f t="shared" si="6"/>
        <v>719.88125791473351</v>
      </c>
      <c r="D108" s="4">
        <f t="shared" si="8"/>
        <v>353.76198810954463</v>
      </c>
      <c r="E108" s="4">
        <f t="shared" si="9"/>
        <v>172417.73991142653</v>
      </c>
    </row>
    <row r="109" spans="1:5" x14ac:dyDescent="0.2">
      <c r="A109" s="3">
        <f t="shared" si="7"/>
        <v>95</v>
      </c>
      <c r="B109" s="4">
        <f t="shared" si="5"/>
        <v>1073.6432460242781</v>
      </c>
      <c r="C109" s="4">
        <f t="shared" si="6"/>
        <v>718.40724963094397</v>
      </c>
      <c r="D109" s="4">
        <f t="shared" si="8"/>
        <v>355.23599639333418</v>
      </c>
      <c r="E109" s="4">
        <f t="shared" si="9"/>
        <v>172062.50391503319</v>
      </c>
    </row>
    <row r="110" spans="1:5" x14ac:dyDescent="0.2">
      <c r="A110" s="3">
        <f t="shared" si="7"/>
        <v>96</v>
      </c>
      <c r="B110" s="4">
        <f t="shared" si="5"/>
        <v>1073.6432460242781</v>
      </c>
      <c r="C110" s="4">
        <f t="shared" si="6"/>
        <v>716.92709964597168</v>
      </c>
      <c r="D110" s="4">
        <f t="shared" si="8"/>
        <v>356.71614637830646</v>
      </c>
      <c r="E110" s="4">
        <f t="shared" si="9"/>
        <v>171705.78776865487</v>
      </c>
    </row>
    <row r="111" spans="1:5" x14ac:dyDescent="0.2">
      <c r="A111" s="3">
        <f t="shared" si="7"/>
        <v>97</v>
      </c>
      <c r="B111" s="4">
        <f t="shared" si="5"/>
        <v>1073.6432460242781</v>
      </c>
      <c r="C111" s="4">
        <f t="shared" si="6"/>
        <v>715.44078236939538</v>
      </c>
      <c r="D111" s="4">
        <f t="shared" si="8"/>
        <v>358.20246365488276</v>
      </c>
      <c r="E111" s="4">
        <f t="shared" si="9"/>
        <v>171347.58530499999</v>
      </c>
    </row>
    <row r="112" spans="1:5" x14ac:dyDescent="0.2">
      <c r="A112" s="3">
        <f t="shared" si="7"/>
        <v>98</v>
      </c>
      <c r="B112" s="4">
        <f t="shared" si="5"/>
        <v>1073.6432460242781</v>
      </c>
      <c r="C112" s="4">
        <f t="shared" si="6"/>
        <v>713.94827210416668</v>
      </c>
      <c r="D112" s="4">
        <f t="shared" si="8"/>
        <v>359.69497392011147</v>
      </c>
      <c r="E112" s="4">
        <f t="shared" si="9"/>
        <v>170987.89033107986</v>
      </c>
    </row>
    <row r="113" spans="1:5" x14ac:dyDescent="0.2">
      <c r="A113" s="3">
        <f t="shared" si="7"/>
        <v>99</v>
      </c>
      <c r="B113" s="4">
        <f t="shared" si="5"/>
        <v>1073.6432460242781</v>
      </c>
      <c r="C113" s="4">
        <f t="shared" si="6"/>
        <v>712.44954304616613</v>
      </c>
      <c r="D113" s="4">
        <f t="shared" si="8"/>
        <v>361.19370297811201</v>
      </c>
      <c r="E113" s="4">
        <f t="shared" si="9"/>
        <v>170626.69662810175</v>
      </c>
    </row>
    <row r="114" spans="1:5" x14ac:dyDescent="0.2">
      <c r="A114" s="3">
        <f t="shared" si="7"/>
        <v>100</v>
      </c>
      <c r="B114" s="4">
        <f t="shared" si="5"/>
        <v>1073.6432460242781</v>
      </c>
      <c r="C114" s="4">
        <f t="shared" si="6"/>
        <v>710.94456928375723</v>
      </c>
      <c r="D114" s="4">
        <f t="shared" si="8"/>
        <v>362.69867674052091</v>
      </c>
      <c r="E114" s="4">
        <f t="shared" si="9"/>
        <v>170263.99795136123</v>
      </c>
    </row>
    <row r="115" spans="1:5" x14ac:dyDescent="0.2">
      <c r="A115" s="3">
        <f t="shared" si="7"/>
        <v>101</v>
      </c>
      <c r="B115" s="4">
        <f t="shared" si="5"/>
        <v>1073.6432460242781</v>
      </c>
      <c r="C115" s="4">
        <f t="shared" si="6"/>
        <v>709.43332479733851</v>
      </c>
      <c r="D115" s="4">
        <f t="shared" si="8"/>
        <v>364.20992122693963</v>
      </c>
      <c r="E115" s="4">
        <f t="shared" si="9"/>
        <v>169899.78803013428</v>
      </c>
    </row>
    <row r="116" spans="1:5" x14ac:dyDescent="0.2">
      <c r="A116" s="3">
        <f t="shared" si="7"/>
        <v>102</v>
      </c>
      <c r="B116" s="4">
        <f t="shared" si="5"/>
        <v>1073.6432460242781</v>
      </c>
      <c r="C116" s="4">
        <f t="shared" si="6"/>
        <v>707.91578345889286</v>
      </c>
      <c r="D116" s="4">
        <f t="shared" si="8"/>
        <v>365.72746256538528</v>
      </c>
      <c r="E116" s="4">
        <f t="shared" si="9"/>
        <v>169534.0605675689</v>
      </c>
    </row>
    <row r="117" spans="1:5" x14ac:dyDescent="0.2">
      <c r="A117" s="3">
        <f t="shared" si="7"/>
        <v>103</v>
      </c>
      <c r="B117" s="4">
        <f t="shared" si="5"/>
        <v>1073.6432460242781</v>
      </c>
      <c r="C117" s="4">
        <f t="shared" si="6"/>
        <v>706.39191903153699</v>
      </c>
      <c r="D117" s="4">
        <f t="shared" si="8"/>
        <v>367.25132699274116</v>
      </c>
      <c r="E117" s="4">
        <f t="shared" si="9"/>
        <v>169166.80924057617</v>
      </c>
    </row>
    <row r="118" spans="1:5" x14ac:dyDescent="0.2">
      <c r="A118" s="3">
        <f t="shared" si="7"/>
        <v>104</v>
      </c>
      <c r="B118" s="4">
        <f t="shared" si="5"/>
        <v>1073.6432460242781</v>
      </c>
      <c r="C118" s="4">
        <f t="shared" si="6"/>
        <v>704.86170516906725</v>
      </c>
      <c r="D118" s="4">
        <f t="shared" si="8"/>
        <v>368.78154085521089</v>
      </c>
      <c r="E118" s="4">
        <f t="shared" si="9"/>
        <v>168798.02769972096</v>
      </c>
    </row>
    <row r="119" spans="1:5" x14ac:dyDescent="0.2">
      <c r="A119" s="3">
        <f t="shared" si="7"/>
        <v>105</v>
      </c>
      <c r="B119" s="4">
        <f t="shared" si="5"/>
        <v>1073.6432460242781</v>
      </c>
      <c r="C119" s="4">
        <f t="shared" si="6"/>
        <v>703.325115415504</v>
      </c>
      <c r="D119" s="4">
        <f t="shared" si="8"/>
        <v>370.31813060877414</v>
      </c>
      <c r="E119" s="4">
        <f t="shared" si="9"/>
        <v>168427.70956911219</v>
      </c>
    </row>
    <row r="120" spans="1:5" x14ac:dyDescent="0.2">
      <c r="A120" s="3">
        <f t="shared" si="7"/>
        <v>106</v>
      </c>
      <c r="B120" s="4">
        <f t="shared" si="5"/>
        <v>1073.6432460242781</v>
      </c>
      <c r="C120" s="4">
        <f t="shared" si="6"/>
        <v>701.7821232046341</v>
      </c>
      <c r="D120" s="4">
        <f t="shared" si="8"/>
        <v>371.86112281964404</v>
      </c>
      <c r="E120" s="4">
        <f t="shared" si="9"/>
        <v>168055.84844629254</v>
      </c>
    </row>
    <row r="121" spans="1:5" x14ac:dyDescent="0.2">
      <c r="A121" s="3">
        <f t="shared" si="7"/>
        <v>107</v>
      </c>
      <c r="B121" s="4">
        <f t="shared" si="5"/>
        <v>1073.6432460242781</v>
      </c>
      <c r="C121" s="4">
        <f t="shared" si="6"/>
        <v>700.23270185955232</v>
      </c>
      <c r="D121" s="4">
        <f t="shared" si="8"/>
        <v>373.41054416472582</v>
      </c>
      <c r="E121" s="4">
        <f t="shared" si="9"/>
        <v>167682.43790212783</v>
      </c>
    </row>
    <row r="122" spans="1:5" x14ac:dyDescent="0.2">
      <c r="A122" s="3">
        <f t="shared" si="7"/>
        <v>108</v>
      </c>
      <c r="B122" s="4">
        <f t="shared" si="5"/>
        <v>1073.6432460242781</v>
      </c>
      <c r="C122" s="4">
        <f t="shared" si="6"/>
        <v>698.6768245921993</v>
      </c>
      <c r="D122" s="4">
        <f t="shared" si="8"/>
        <v>374.96642143207885</v>
      </c>
      <c r="E122" s="4">
        <f t="shared" si="9"/>
        <v>167307.47148069576</v>
      </c>
    </row>
    <row r="123" spans="1:5" x14ac:dyDescent="0.2">
      <c r="A123" s="3">
        <f t="shared" si="7"/>
        <v>109</v>
      </c>
      <c r="B123" s="4">
        <f t="shared" si="5"/>
        <v>1073.6432460242781</v>
      </c>
      <c r="C123" s="4">
        <f t="shared" si="6"/>
        <v>697.11446450289895</v>
      </c>
      <c r="D123" s="4">
        <f t="shared" si="8"/>
        <v>376.52878152137919</v>
      </c>
      <c r="E123" s="4">
        <f t="shared" si="9"/>
        <v>166930.9426991744</v>
      </c>
    </row>
    <row r="124" spans="1:5" x14ac:dyDescent="0.2">
      <c r="A124" s="3">
        <f t="shared" si="7"/>
        <v>110</v>
      </c>
      <c r="B124" s="4">
        <f t="shared" si="5"/>
        <v>1073.6432460242781</v>
      </c>
      <c r="C124" s="4">
        <f t="shared" si="6"/>
        <v>695.54559457989342</v>
      </c>
      <c r="D124" s="4">
        <f t="shared" si="8"/>
        <v>378.09765144438472</v>
      </c>
      <c r="E124" s="4">
        <f t="shared" si="9"/>
        <v>166552.84504773002</v>
      </c>
    </row>
    <row r="125" spans="1:5" x14ac:dyDescent="0.2">
      <c r="A125" s="3">
        <f t="shared" si="7"/>
        <v>111</v>
      </c>
      <c r="B125" s="4">
        <f t="shared" si="5"/>
        <v>1073.6432460242781</v>
      </c>
      <c r="C125" s="4">
        <f t="shared" si="6"/>
        <v>693.97018769887507</v>
      </c>
      <c r="D125" s="4">
        <f t="shared" si="8"/>
        <v>379.67305832540308</v>
      </c>
      <c r="E125" s="4">
        <f t="shared" si="9"/>
        <v>166173.17198940463</v>
      </c>
    </row>
    <row r="126" spans="1:5" x14ac:dyDescent="0.2">
      <c r="A126" s="3">
        <f t="shared" si="7"/>
        <v>112</v>
      </c>
      <c r="B126" s="4">
        <f t="shared" si="5"/>
        <v>1073.6432460242781</v>
      </c>
      <c r="C126" s="4">
        <f t="shared" si="6"/>
        <v>692.38821662251928</v>
      </c>
      <c r="D126" s="4">
        <f t="shared" si="8"/>
        <v>381.25502940175886</v>
      </c>
      <c r="E126" s="4">
        <f t="shared" si="9"/>
        <v>165791.91696000285</v>
      </c>
    </row>
    <row r="127" spans="1:5" x14ac:dyDescent="0.2">
      <c r="A127" s="3">
        <f t="shared" si="7"/>
        <v>113</v>
      </c>
      <c r="B127" s="4">
        <f t="shared" si="5"/>
        <v>1073.6432460242781</v>
      </c>
      <c r="C127" s="4">
        <f t="shared" si="6"/>
        <v>690.79965400001186</v>
      </c>
      <c r="D127" s="4">
        <f t="shared" si="8"/>
        <v>382.84359202426629</v>
      </c>
      <c r="E127" s="4">
        <f t="shared" si="9"/>
        <v>165409.07336797859</v>
      </c>
    </row>
    <row r="128" spans="1:5" x14ac:dyDescent="0.2">
      <c r="A128" s="3">
        <f t="shared" si="7"/>
        <v>114</v>
      </c>
      <c r="B128" s="4">
        <f t="shared" si="5"/>
        <v>1073.6432460242781</v>
      </c>
      <c r="C128" s="4">
        <f t="shared" si="6"/>
        <v>689.20447236657753</v>
      </c>
      <c r="D128" s="4">
        <f t="shared" si="8"/>
        <v>384.43877365770061</v>
      </c>
      <c r="E128" s="4">
        <f t="shared" si="9"/>
        <v>165024.6345943209</v>
      </c>
    </row>
    <row r="129" spans="1:5" x14ac:dyDescent="0.2">
      <c r="A129" s="3">
        <f t="shared" si="7"/>
        <v>115</v>
      </c>
      <c r="B129" s="4">
        <f t="shared" si="5"/>
        <v>1073.6432460242781</v>
      </c>
      <c r="C129" s="4">
        <f t="shared" si="6"/>
        <v>687.60264414300366</v>
      </c>
      <c r="D129" s="4">
        <f t="shared" si="8"/>
        <v>386.04060188127448</v>
      </c>
      <c r="E129" s="4">
        <f t="shared" si="9"/>
        <v>164638.59399243962</v>
      </c>
    </row>
    <row r="130" spans="1:5" x14ac:dyDescent="0.2">
      <c r="A130" s="3">
        <f t="shared" si="7"/>
        <v>116</v>
      </c>
      <c r="B130" s="4">
        <f t="shared" si="5"/>
        <v>1073.6432460242781</v>
      </c>
      <c r="C130" s="4">
        <f t="shared" si="6"/>
        <v>685.99414163516497</v>
      </c>
      <c r="D130" s="4">
        <f t="shared" si="8"/>
        <v>387.64910438911318</v>
      </c>
      <c r="E130" s="4">
        <f t="shared" si="9"/>
        <v>164250.94488805052</v>
      </c>
    </row>
    <row r="131" spans="1:5" x14ac:dyDescent="0.2">
      <c r="A131" s="3">
        <f t="shared" si="7"/>
        <v>117</v>
      </c>
      <c r="B131" s="4">
        <f t="shared" si="5"/>
        <v>1073.6432460242781</v>
      </c>
      <c r="C131" s="4">
        <f t="shared" si="6"/>
        <v>684.37893703354393</v>
      </c>
      <c r="D131" s="4">
        <f t="shared" si="8"/>
        <v>389.26430899073421</v>
      </c>
      <c r="E131" s="4">
        <f t="shared" si="9"/>
        <v>163861.68057905979</v>
      </c>
    </row>
    <row r="132" spans="1:5" x14ac:dyDescent="0.2">
      <c r="A132" s="3">
        <f t="shared" si="7"/>
        <v>118</v>
      </c>
      <c r="B132" s="4">
        <f t="shared" si="5"/>
        <v>1073.6432460242781</v>
      </c>
      <c r="C132" s="4">
        <f t="shared" si="6"/>
        <v>682.7570024127491</v>
      </c>
      <c r="D132" s="4">
        <f t="shared" si="8"/>
        <v>390.88624361152904</v>
      </c>
      <c r="E132" s="4">
        <f t="shared" si="9"/>
        <v>163470.79433544827</v>
      </c>
    </row>
    <row r="133" spans="1:5" x14ac:dyDescent="0.2">
      <c r="A133" s="3">
        <f t="shared" si="7"/>
        <v>119</v>
      </c>
      <c r="B133" s="4">
        <f t="shared" si="5"/>
        <v>1073.6432460242781</v>
      </c>
      <c r="C133" s="4">
        <f t="shared" si="6"/>
        <v>681.12830973103451</v>
      </c>
      <c r="D133" s="4">
        <f t="shared" si="8"/>
        <v>392.51493629324364</v>
      </c>
      <c r="E133" s="4">
        <f t="shared" si="9"/>
        <v>163078.27939915503</v>
      </c>
    </row>
    <row r="134" spans="1:5" x14ac:dyDescent="0.2">
      <c r="A134" s="3">
        <f t="shared" si="7"/>
        <v>120</v>
      </c>
      <c r="B134" s="4">
        <f t="shared" si="5"/>
        <v>1073.6432460242781</v>
      </c>
      <c r="C134" s="4">
        <f t="shared" si="6"/>
        <v>679.49283082981265</v>
      </c>
      <c r="D134" s="4">
        <f t="shared" si="8"/>
        <v>394.1504151944655</v>
      </c>
      <c r="E134" s="4">
        <f t="shared" si="9"/>
        <v>162684.12898396057</v>
      </c>
    </row>
    <row r="135" spans="1:5" x14ac:dyDescent="0.2">
      <c r="A135" s="3">
        <f t="shared" si="7"/>
        <v>121</v>
      </c>
      <c r="B135" s="4">
        <f t="shared" si="5"/>
        <v>1073.6432460242781</v>
      </c>
      <c r="C135" s="4">
        <f t="shared" si="6"/>
        <v>677.85053743316905</v>
      </c>
      <c r="D135" s="4">
        <f t="shared" si="8"/>
        <v>395.79270859110909</v>
      </c>
      <c r="E135" s="4">
        <f t="shared" si="9"/>
        <v>162288.33627536945</v>
      </c>
    </row>
    <row r="136" spans="1:5" x14ac:dyDescent="0.2">
      <c r="A136" s="3">
        <f t="shared" si="7"/>
        <v>122</v>
      </c>
      <c r="B136" s="4">
        <f t="shared" si="5"/>
        <v>1073.6432460242781</v>
      </c>
      <c r="C136" s="4">
        <f t="shared" si="6"/>
        <v>676.20140114737262</v>
      </c>
      <c r="D136" s="4">
        <f t="shared" si="8"/>
        <v>397.44184487690552</v>
      </c>
      <c r="E136" s="4">
        <f t="shared" si="9"/>
        <v>161890.89443049254</v>
      </c>
    </row>
    <row r="137" spans="1:5" x14ac:dyDescent="0.2">
      <c r="A137" s="3">
        <f t="shared" si="7"/>
        <v>123</v>
      </c>
      <c r="B137" s="4">
        <f t="shared" si="5"/>
        <v>1073.6432460242781</v>
      </c>
      <c r="C137" s="4">
        <f t="shared" si="6"/>
        <v>674.54539346038553</v>
      </c>
      <c r="D137" s="4">
        <f t="shared" si="8"/>
        <v>399.09785256389262</v>
      </c>
      <c r="E137" s="4">
        <f t="shared" si="9"/>
        <v>161491.79657792865</v>
      </c>
    </row>
    <row r="138" spans="1:5" x14ac:dyDescent="0.2">
      <c r="A138" s="3">
        <f t="shared" si="7"/>
        <v>124</v>
      </c>
      <c r="B138" s="4">
        <f t="shared" si="5"/>
        <v>1073.6432460242781</v>
      </c>
      <c r="C138" s="4">
        <f t="shared" si="6"/>
        <v>672.88248574136935</v>
      </c>
      <c r="D138" s="4">
        <f t="shared" si="8"/>
        <v>400.76076028290879</v>
      </c>
      <c r="E138" s="4">
        <f t="shared" si="9"/>
        <v>161091.03581764572</v>
      </c>
    </row>
    <row r="139" spans="1:5" x14ac:dyDescent="0.2">
      <c r="A139" s="3">
        <f t="shared" si="7"/>
        <v>125</v>
      </c>
      <c r="B139" s="4">
        <f t="shared" si="5"/>
        <v>1073.6432460242781</v>
      </c>
      <c r="C139" s="4">
        <f t="shared" si="6"/>
        <v>671.21264924019044</v>
      </c>
      <c r="D139" s="4">
        <f t="shared" si="8"/>
        <v>402.4305967840877</v>
      </c>
      <c r="E139" s="4">
        <f t="shared" si="9"/>
        <v>160688.60522086165</v>
      </c>
    </row>
    <row r="140" spans="1:5" x14ac:dyDescent="0.2">
      <c r="A140" s="3">
        <f t="shared" si="7"/>
        <v>126</v>
      </c>
      <c r="B140" s="4">
        <f t="shared" si="5"/>
        <v>1073.6432460242781</v>
      </c>
      <c r="C140" s="4">
        <f t="shared" si="6"/>
        <v>669.53585508692356</v>
      </c>
      <c r="D140" s="4">
        <f t="shared" si="8"/>
        <v>404.10739093735458</v>
      </c>
      <c r="E140" s="4">
        <f t="shared" si="9"/>
        <v>160284.49782992428</v>
      </c>
    </row>
    <row r="141" spans="1:5" x14ac:dyDescent="0.2">
      <c r="A141" s="3">
        <f t="shared" si="7"/>
        <v>127</v>
      </c>
      <c r="B141" s="4">
        <f t="shared" si="5"/>
        <v>1073.6432460242781</v>
      </c>
      <c r="C141" s="4">
        <f t="shared" si="6"/>
        <v>667.85207429135119</v>
      </c>
      <c r="D141" s="4">
        <f t="shared" si="8"/>
        <v>405.79117173292695</v>
      </c>
      <c r="E141" s="4">
        <f t="shared" si="9"/>
        <v>159878.70665819134</v>
      </c>
    </row>
    <row r="142" spans="1:5" x14ac:dyDescent="0.2">
      <c r="A142" s="3">
        <f t="shared" si="7"/>
        <v>128</v>
      </c>
      <c r="B142" s="4">
        <f t="shared" si="5"/>
        <v>1073.6432460242781</v>
      </c>
      <c r="C142" s="4">
        <f t="shared" si="6"/>
        <v>666.16127774246388</v>
      </c>
      <c r="D142" s="4">
        <f t="shared" si="8"/>
        <v>407.48196828181426</v>
      </c>
      <c r="E142" s="4">
        <f t="shared" si="9"/>
        <v>159471.22468990952</v>
      </c>
    </row>
    <row r="143" spans="1:5" x14ac:dyDescent="0.2">
      <c r="A143" s="3">
        <f t="shared" si="7"/>
        <v>129</v>
      </c>
      <c r="B143" s="4">
        <f t="shared" ref="B143:B206" si="10">PMT(C$6/100/C$8,C$7*C$8,-C$5)+J$16</f>
        <v>1073.6432460242781</v>
      </c>
      <c r="C143" s="4">
        <f t="shared" ref="C143:C206" si="11">E142*C$6/100/C$8</f>
        <v>664.46343620795631</v>
      </c>
      <c r="D143" s="4">
        <f t="shared" si="8"/>
        <v>409.17980981632184</v>
      </c>
      <c r="E143" s="4">
        <f t="shared" si="9"/>
        <v>159062.04488009319</v>
      </c>
    </row>
    <row r="144" spans="1:5" x14ac:dyDescent="0.2">
      <c r="A144" s="3">
        <f t="shared" ref="A144:A207" si="12">A143+1</f>
        <v>130</v>
      </c>
      <c r="B144" s="4">
        <f t="shared" si="10"/>
        <v>1073.6432460242781</v>
      </c>
      <c r="C144" s="4">
        <f t="shared" si="11"/>
        <v>662.75852033372166</v>
      </c>
      <c r="D144" s="4">
        <f t="shared" ref="D144:D207" si="13">B144-C144</f>
        <v>410.88472569055648</v>
      </c>
      <c r="E144" s="4">
        <f t="shared" ref="E144:E207" si="14">E143-D144</f>
        <v>158651.16015440263</v>
      </c>
    </row>
    <row r="145" spans="1:5" x14ac:dyDescent="0.2">
      <c r="A145" s="3">
        <f t="shared" si="12"/>
        <v>131</v>
      </c>
      <c r="B145" s="4">
        <f t="shared" si="10"/>
        <v>1073.6432460242781</v>
      </c>
      <c r="C145" s="4">
        <f t="shared" si="11"/>
        <v>661.0465006433443</v>
      </c>
      <c r="D145" s="4">
        <f t="shared" si="13"/>
        <v>412.59674538093384</v>
      </c>
      <c r="E145" s="4">
        <f t="shared" si="14"/>
        <v>158238.56340902171</v>
      </c>
    </row>
    <row r="146" spans="1:5" x14ac:dyDescent="0.2">
      <c r="A146" s="3">
        <f t="shared" si="12"/>
        <v>132</v>
      </c>
      <c r="B146" s="4">
        <f t="shared" si="10"/>
        <v>1073.6432460242781</v>
      </c>
      <c r="C146" s="4">
        <f t="shared" si="11"/>
        <v>659.32734753759041</v>
      </c>
      <c r="D146" s="4">
        <f t="shared" si="13"/>
        <v>414.31589848668773</v>
      </c>
      <c r="E146" s="4">
        <f t="shared" si="14"/>
        <v>157824.24751053503</v>
      </c>
    </row>
    <row r="147" spans="1:5" x14ac:dyDescent="0.2">
      <c r="A147" s="3">
        <f t="shared" si="12"/>
        <v>133</v>
      </c>
      <c r="B147" s="4">
        <f t="shared" si="10"/>
        <v>1073.6432460242781</v>
      </c>
      <c r="C147" s="4">
        <f t="shared" si="11"/>
        <v>657.60103129389597</v>
      </c>
      <c r="D147" s="4">
        <f t="shared" si="13"/>
        <v>416.04221473038217</v>
      </c>
      <c r="E147" s="4">
        <f t="shared" si="14"/>
        <v>157408.20529580466</v>
      </c>
    </row>
    <row r="148" spans="1:5" x14ac:dyDescent="0.2">
      <c r="A148" s="3">
        <f t="shared" si="12"/>
        <v>134</v>
      </c>
      <c r="B148" s="4">
        <f t="shared" si="10"/>
        <v>1073.6432460242781</v>
      </c>
      <c r="C148" s="4">
        <f t="shared" si="11"/>
        <v>655.86752206585277</v>
      </c>
      <c r="D148" s="4">
        <f t="shared" si="13"/>
        <v>417.77572395842537</v>
      </c>
      <c r="E148" s="4">
        <f t="shared" si="14"/>
        <v>156990.42957184624</v>
      </c>
    </row>
    <row r="149" spans="1:5" x14ac:dyDescent="0.2">
      <c r="A149" s="3">
        <f t="shared" si="12"/>
        <v>135</v>
      </c>
      <c r="B149" s="4">
        <f t="shared" si="10"/>
        <v>1073.6432460242781</v>
      </c>
      <c r="C149" s="4">
        <f t="shared" si="11"/>
        <v>654.12678988269272</v>
      </c>
      <c r="D149" s="4">
        <f t="shared" si="13"/>
        <v>419.51645614158542</v>
      </c>
      <c r="E149" s="4">
        <f t="shared" si="14"/>
        <v>156570.91311570466</v>
      </c>
    </row>
    <row r="150" spans="1:5" x14ac:dyDescent="0.2">
      <c r="A150" s="3">
        <f t="shared" si="12"/>
        <v>136</v>
      </c>
      <c r="B150" s="4">
        <f t="shared" si="10"/>
        <v>1073.6432460242781</v>
      </c>
      <c r="C150" s="4">
        <f t="shared" si="11"/>
        <v>652.37880464876946</v>
      </c>
      <c r="D150" s="4">
        <f t="shared" si="13"/>
        <v>421.26444137550868</v>
      </c>
      <c r="E150" s="4">
        <f t="shared" si="14"/>
        <v>156149.64867432916</v>
      </c>
    </row>
    <row r="151" spans="1:5" x14ac:dyDescent="0.2">
      <c r="A151" s="3">
        <f t="shared" si="12"/>
        <v>137</v>
      </c>
      <c r="B151" s="4">
        <f t="shared" si="10"/>
        <v>1073.6432460242781</v>
      </c>
      <c r="C151" s="4">
        <f t="shared" si="11"/>
        <v>650.62353614303822</v>
      </c>
      <c r="D151" s="4">
        <f t="shared" si="13"/>
        <v>423.01970988123992</v>
      </c>
      <c r="E151" s="4">
        <f t="shared" si="14"/>
        <v>155726.62896444791</v>
      </c>
    </row>
    <row r="152" spans="1:5" x14ac:dyDescent="0.2">
      <c r="A152" s="3">
        <f t="shared" si="12"/>
        <v>138</v>
      </c>
      <c r="B152" s="4">
        <f t="shared" si="10"/>
        <v>1073.6432460242781</v>
      </c>
      <c r="C152" s="4">
        <f t="shared" si="11"/>
        <v>648.86095401853288</v>
      </c>
      <c r="D152" s="4">
        <f t="shared" si="13"/>
        <v>424.78229200574526</v>
      </c>
      <c r="E152" s="4">
        <f t="shared" si="14"/>
        <v>155301.84667244216</v>
      </c>
    </row>
    <row r="153" spans="1:5" x14ac:dyDescent="0.2">
      <c r="A153" s="3">
        <f t="shared" si="12"/>
        <v>139</v>
      </c>
      <c r="B153" s="4">
        <f t="shared" si="10"/>
        <v>1073.6432460242781</v>
      </c>
      <c r="C153" s="4">
        <f t="shared" si="11"/>
        <v>647.0910278018423</v>
      </c>
      <c r="D153" s="4">
        <f t="shared" si="13"/>
        <v>426.55221822243584</v>
      </c>
      <c r="E153" s="4">
        <f t="shared" si="14"/>
        <v>154875.29445421972</v>
      </c>
    </row>
    <row r="154" spans="1:5" x14ac:dyDescent="0.2">
      <c r="A154" s="3">
        <f t="shared" si="12"/>
        <v>140</v>
      </c>
      <c r="B154" s="4">
        <f t="shared" si="10"/>
        <v>1073.6432460242781</v>
      </c>
      <c r="C154" s="4">
        <f t="shared" si="11"/>
        <v>645.31372689258217</v>
      </c>
      <c r="D154" s="4">
        <f t="shared" si="13"/>
        <v>428.32951913169597</v>
      </c>
      <c r="E154" s="4">
        <f t="shared" si="14"/>
        <v>154446.96493508804</v>
      </c>
    </row>
    <row r="155" spans="1:5" x14ac:dyDescent="0.2">
      <c r="A155" s="3">
        <f t="shared" si="12"/>
        <v>141</v>
      </c>
      <c r="B155" s="4">
        <f t="shared" si="10"/>
        <v>1073.6432460242781</v>
      </c>
      <c r="C155" s="4">
        <f t="shared" si="11"/>
        <v>643.52902056286678</v>
      </c>
      <c r="D155" s="4">
        <f t="shared" si="13"/>
        <v>430.11422546141137</v>
      </c>
      <c r="E155" s="4">
        <f t="shared" si="14"/>
        <v>154016.85070962663</v>
      </c>
    </row>
    <row r="156" spans="1:5" x14ac:dyDescent="0.2">
      <c r="A156" s="3">
        <f t="shared" si="12"/>
        <v>142</v>
      </c>
      <c r="B156" s="4">
        <f t="shared" si="10"/>
        <v>1073.6432460242781</v>
      </c>
      <c r="C156" s="4">
        <f t="shared" si="11"/>
        <v>641.73687795677768</v>
      </c>
      <c r="D156" s="4">
        <f t="shared" si="13"/>
        <v>431.90636806750047</v>
      </c>
      <c r="E156" s="4">
        <f t="shared" si="14"/>
        <v>153584.94434155914</v>
      </c>
    </row>
    <row r="157" spans="1:5" x14ac:dyDescent="0.2">
      <c r="A157" s="3">
        <f t="shared" si="12"/>
        <v>143</v>
      </c>
      <c r="B157" s="4">
        <f t="shared" si="10"/>
        <v>1073.6432460242781</v>
      </c>
      <c r="C157" s="4">
        <f t="shared" si="11"/>
        <v>639.93726808982979</v>
      </c>
      <c r="D157" s="4">
        <f t="shared" si="13"/>
        <v>433.70597793444836</v>
      </c>
      <c r="E157" s="4">
        <f t="shared" si="14"/>
        <v>153151.2383636247</v>
      </c>
    </row>
    <row r="158" spans="1:5" x14ac:dyDescent="0.2">
      <c r="A158" s="3">
        <f t="shared" si="12"/>
        <v>144</v>
      </c>
      <c r="B158" s="4">
        <f t="shared" si="10"/>
        <v>1073.6432460242781</v>
      </c>
      <c r="C158" s="4">
        <f t="shared" si="11"/>
        <v>638.13015984843616</v>
      </c>
      <c r="D158" s="4">
        <f t="shared" si="13"/>
        <v>435.51308617584198</v>
      </c>
      <c r="E158" s="4">
        <f t="shared" si="14"/>
        <v>152715.72527744886</v>
      </c>
    </row>
    <row r="159" spans="1:5" x14ac:dyDescent="0.2">
      <c r="A159" s="3">
        <f t="shared" si="12"/>
        <v>145</v>
      </c>
      <c r="B159" s="4">
        <f t="shared" si="10"/>
        <v>1073.6432460242781</v>
      </c>
      <c r="C159" s="4">
        <f t="shared" si="11"/>
        <v>636.31552198937027</v>
      </c>
      <c r="D159" s="4">
        <f t="shared" si="13"/>
        <v>437.32772403490787</v>
      </c>
      <c r="E159" s="4">
        <f t="shared" si="14"/>
        <v>152278.39755341396</v>
      </c>
    </row>
    <row r="160" spans="1:5" x14ac:dyDescent="0.2">
      <c r="A160" s="3">
        <f t="shared" si="12"/>
        <v>146</v>
      </c>
      <c r="B160" s="4">
        <f t="shared" si="10"/>
        <v>1073.6432460242781</v>
      </c>
      <c r="C160" s="4">
        <f t="shared" si="11"/>
        <v>634.4933231392248</v>
      </c>
      <c r="D160" s="4">
        <f t="shared" si="13"/>
        <v>439.14992288505334</v>
      </c>
      <c r="E160" s="4">
        <f t="shared" si="14"/>
        <v>151839.2476305289</v>
      </c>
    </row>
    <row r="161" spans="1:5" x14ac:dyDescent="0.2">
      <c r="A161" s="3">
        <f t="shared" si="12"/>
        <v>147</v>
      </c>
      <c r="B161" s="4">
        <f t="shared" si="10"/>
        <v>1073.6432460242781</v>
      </c>
      <c r="C161" s="4">
        <f t="shared" si="11"/>
        <v>632.66353179387045</v>
      </c>
      <c r="D161" s="4">
        <f t="shared" si="13"/>
        <v>440.97971423040769</v>
      </c>
      <c r="E161" s="4">
        <f t="shared" si="14"/>
        <v>151398.2679162985</v>
      </c>
    </row>
    <row r="162" spans="1:5" x14ac:dyDescent="0.2">
      <c r="A162" s="3">
        <f t="shared" si="12"/>
        <v>148</v>
      </c>
      <c r="B162" s="4">
        <f t="shared" si="10"/>
        <v>1073.6432460242781</v>
      </c>
      <c r="C162" s="4">
        <f t="shared" si="11"/>
        <v>630.82611631791042</v>
      </c>
      <c r="D162" s="4">
        <f t="shared" si="13"/>
        <v>442.81712970636772</v>
      </c>
      <c r="E162" s="4">
        <f t="shared" si="14"/>
        <v>150955.45078659212</v>
      </c>
    </row>
    <row r="163" spans="1:5" x14ac:dyDescent="0.2">
      <c r="A163" s="3">
        <f t="shared" si="12"/>
        <v>149</v>
      </c>
      <c r="B163" s="4">
        <f t="shared" si="10"/>
        <v>1073.6432460242781</v>
      </c>
      <c r="C163" s="4">
        <f t="shared" si="11"/>
        <v>628.98104494413383</v>
      </c>
      <c r="D163" s="4">
        <f t="shared" si="13"/>
        <v>444.66220108014431</v>
      </c>
      <c r="E163" s="4">
        <f t="shared" si="14"/>
        <v>150510.78858551197</v>
      </c>
    </row>
    <row r="164" spans="1:5" x14ac:dyDescent="0.2">
      <c r="A164" s="3">
        <f t="shared" si="12"/>
        <v>150</v>
      </c>
      <c r="B164" s="4">
        <f t="shared" si="10"/>
        <v>1073.6432460242781</v>
      </c>
      <c r="C164" s="4">
        <f t="shared" si="11"/>
        <v>627.12828577296648</v>
      </c>
      <c r="D164" s="4">
        <f t="shared" si="13"/>
        <v>446.51496025131166</v>
      </c>
      <c r="E164" s="4">
        <f t="shared" si="14"/>
        <v>150064.27362526066</v>
      </c>
    </row>
    <row r="165" spans="1:5" x14ac:dyDescent="0.2">
      <c r="A165" s="3">
        <f t="shared" si="12"/>
        <v>151</v>
      </c>
      <c r="B165" s="4">
        <f t="shared" si="10"/>
        <v>1073.6432460242781</v>
      </c>
      <c r="C165" s="4">
        <f t="shared" si="11"/>
        <v>625.26780677191948</v>
      </c>
      <c r="D165" s="4">
        <f t="shared" si="13"/>
        <v>448.37543925235866</v>
      </c>
      <c r="E165" s="4">
        <f t="shared" si="14"/>
        <v>149615.8981860083</v>
      </c>
    </row>
    <row r="166" spans="1:5" x14ac:dyDescent="0.2">
      <c r="A166" s="3">
        <f t="shared" si="12"/>
        <v>152</v>
      </c>
      <c r="B166" s="4">
        <f t="shared" si="10"/>
        <v>1073.6432460242781</v>
      </c>
      <c r="C166" s="4">
        <f t="shared" si="11"/>
        <v>623.39957577503458</v>
      </c>
      <c r="D166" s="4">
        <f t="shared" si="13"/>
        <v>450.24367024924356</v>
      </c>
      <c r="E166" s="4">
        <f t="shared" si="14"/>
        <v>149165.65451575906</v>
      </c>
    </row>
    <row r="167" spans="1:5" x14ac:dyDescent="0.2">
      <c r="A167" s="3">
        <f t="shared" si="12"/>
        <v>153</v>
      </c>
      <c r="B167" s="4">
        <f t="shared" si="10"/>
        <v>1073.6432460242781</v>
      </c>
      <c r="C167" s="4">
        <f t="shared" si="11"/>
        <v>621.52356048232946</v>
      </c>
      <c r="D167" s="4">
        <f t="shared" si="13"/>
        <v>452.11968554194868</v>
      </c>
      <c r="E167" s="4">
        <f t="shared" si="14"/>
        <v>148713.5348302171</v>
      </c>
    </row>
    <row r="168" spans="1:5" x14ac:dyDescent="0.2">
      <c r="A168" s="3">
        <f t="shared" si="12"/>
        <v>154</v>
      </c>
      <c r="B168" s="4">
        <f t="shared" si="10"/>
        <v>1073.6432460242781</v>
      </c>
      <c r="C168" s="4">
        <f t="shared" si="11"/>
        <v>619.63972845923797</v>
      </c>
      <c r="D168" s="4">
        <f t="shared" si="13"/>
        <v>454.00351756504017</v>
      </c>
      <c r="E168" s="4">
        <f t="shared" si="14"/>
        <v>148259.53131265208</v>
      </c>
    </row>
    <row r="169" spans="1:5" x14ac:dyDescent="0.2">
      <c r="A169" s="3">
        <f t="shared" si="12"/>
        <v>155</v>
      </c>
      <c r="B169" s="4">
        <f t="shared" si="10"/>
        <v>1073.6432460242781</v>
      </c>
      <c r="C169" s="4">
        <f t="shared" si="11"/>
        <v>617.74804713605033</v>
      </c>
      <c r="D169" s="4">
        <f t="shared" si="13"/>
        <v>455.89519888822781</v>
      </c>
      <c r="E169" s="4">
        <f t="shared" si="14"/>
        <v>147803.63611376385</v>
      </c>
    </row>
    <row r="170" spans="1:5" x14ac:dyDescent="0.2">
      <c r="A170" s="3">
        <f t="shared" si="12"/>
        <v>156</v>
      </c>
      <c r="B170" s="4">
        <f t="shared" si="10"/>
        <v>1073.6432460242781</v>
      </c>
      <c r="C170" s="4">
        <f t="shared" si="11"/>
        <v>615.84848380734934</v>
      </c>
      <c r="D170" s="4">
        <f t="shared" si="13"/>
        <v>457.7947622169288</v>
      </c>
      <c r="E170" s="4">
        <f t="shared" si="14"/>
        <v>147345.84135154693</v>
      </c>
    </row>
    <row r="171" spans="1:5" x14ac:dyDescent="0.2">
      <c r="A171" s="3">
        <f t="shared" si="12"/>
        <v>157</v>
      </c>
      <c r="B171" s="4">
        <f t="shared" si="10"/>
        <v>1073.6432460242781</v>
      </c>
      <c r="C171" s="4">
        <f t="shared" si="11"/>
        <v>613.94100563144559</v>
      </c>
      <c r="D171" s="4">
        <f t="shared" si="13"/>
        <v>459.70224039283255</v>
      </c>
      <c r="E171" s="4">
        <f t="shared" si="14"/>
        <v>146886.1391111541</v>
      </c>
    </row>
    <row r="172" spans="1:5" x14ac:dyDescent="0.2">
      <c r="A172" s="3">
        <f t="shared" si="12"/>
        <v>158</v>
      </c>
      <c r="B172" s="4">
        <f t="shared" si="10"/>
        <v>1073.6432460242781</v>
      </c>
      <c r="C172" s="4">
        <f t="shared" si="11"/>
        <v>612.02557962980882</v>
      </c>
      <c r="D172" s="4">
        <f t="shared" si="13"/>
        <v>461.61766639446932</v>
      </c>
      <c r="E172" s="4">
        <f t="shared" si="14"/>
        <v>146424.52144475962</v>
      </c>
    </row>
    <row r="173" spans="1:5" x14ac:dyDescent="0.2">
      <c r="A173" s="3">
        <f t="shared" si="12"/>
        <v>159</v>
      </c>
      <c r="B173" s="4">
        <f t="shared" si="10"/>
        <v>1073.6432460242781</v>
      </c>
      <c r="C173" s="4">
        <f t="shared" si="11"/>
        <v>610.10217268649842</v>
      </c>
      <c r="D173" s="4">
        <f t="shared" si="13"/>
        <v>463.54107333777972</v>
      </c>
      <c r="E173" s="4">
        <f t="shared" si="14"/>
        <v>145960.98037142184</v>
      </c>
    </row>
    <row r="174" spans="1:5" x14ac:dyDescent="0.2">
      <c r="A174" s="3">
        <f t="shared" si="12"/>
        <v>160</v>
      </c>
      <c r="B174" s="4">
        <f t="shared" si="10"/>
        <v>1073.6432460242781</v>
      </c>
      <c r="C174" s="4">
        <f t="shared" si="11"/>
        <v>608.17075154759107</v>
      </c>
      <c r="D174" s="4">
        <f t="shared" si="13"/>
        <v>465.47249447668707</v>
      </c>
      <c r="E174" s="4">
        <f t="shared" si="14"/>
        <v>145495.50787694516</v>
      </c>
    </row>
    <row r="175" spans="1:5" x14ac:dyDescent="0.2">
      <c r="A175" s="3">
        <f t="shared" si="12"/>
        <v>161</v>
      </c>
      <c r="B175" s="4">
        <f t="shared" si="10"/>
        <v>1073.6432460242781</v>
      </c>
      <c r="C175" s="4">
        <f t="shared" si="11"/>
        <v>606.23128282060486</v>
      </c>
      <c r="D175" s="4">
        <f t="shared" si="13"/>
        <v>467.41196320367328</v>
      </c>
      <c r="E175" s="4">
        <f t="shared" si="14"/>
        <v>145028.0959137415</v>
      </c>
    </row>
    <row r="176" spans="1:5" x14ac:dyDescent="0.2">
      <c r="A176" s="3">
        <f t="shared" si="12"/>
        <v>162</v>
      </c>
      <c r="B176" s="4">
        <f t="shared" si="10"/>
        <v>1073.6432460242781</v>
      </c>
      <c r="C176" s="4">
        <f t="shared" si="11"/>
        <v>604.28373297392295</v>
      </c>
      <c r="D176" s="4">
        <f t="shared" si="13"/>
        <v>469.35951305035519</v>
      </c>
      <c r="E176" s="4">
        <f t="shared" si="14"/>
        <v>144558.73640069115</v>
      </c>
    </row>
    <row r="177" spans="1:5" x14ac:dyDescent="0.2">
      <c r="A177" s="3">
        <f t="shared" si="12"/>
        <v>163</v>
      </c>
      <c r="B177" s="4">
        <f t="shared" si="10"/>
        <v>1073.6432460242781</v>
      </c>
      <c r="C177" s="4">
        <f t="shared" si="11"/>
        <v>602.32806833621305</v>
      </c>
      <c r="D177" s="4">
        <f t="shared" si="13"/>
        <v>471.31517768806509</v>
      </c>
      <c r="E177" s="4">
        <f t="shared" si="14"/>
        <v>144087.4212230031</v>
      </c>
    </row>
    <row r="178" spans="1:5" x14ac:dyDescent="0.2">
      <c r="A178" s="3">
        <f t="shared" si="12"/>
        <v>164</v>
      </c>
      <c r="B178" s="4">
        <f t="shared" si="10"/>
        <v>1073.6432460242781</v>
      </c>
      <c r="C178" s="4">
        <f t="shared" si="11"/>
        <v>600.36425509584626</v>
      </c>
      <c r="D178" s="4">
        <f t="shared" si="13"/>
        <v>473.27899092843188</v>
      </c>
      <c r="E178" s="4">
        <f t="shared" si="14"/>
        <v>143614.14223207466</v>
      </c>
    </row>
    <row r="179" spans="1:5" x14ac:dyDescent="0.2">
      <c r="A179" s="3">
        <f t="shared" si="12"/>
        <v>165</v>
      </c>
      <c r="B179" s="4">
        <f t="shared" si="10"/>
        <v>1073.6432460242781</v>
      </c>
      <c r="C179" s="4">
        <f t="shared" si="11"/>
        <v>598.39225930031114</v>
      </c>
      <c r="D179" s="4">
        <f t="shared" si="13"/>
        <v>475.250986723967</v>
      </c>
      <c r="E179" s="4">
        <f t="shared" si="14"/>
        <v>143138.89124535071</v>
      </c>
    </row>
    <row r="180" spans="1:5" x14ac:dyDescent="0.2">
      <c r="A180" s="3">
        <f t="shared" si="12"/>
        <v>166</v>
      </c>
      <c r="B180" s="4">
        <f t="shared" si="10"/>
        <v>1073.6432460242781</v>
      </c>
      <c r="C180" s="4">
        <f t="shared" si="11"/>
        <v>596.41204685562798</v>
      </c>
      <c r="D180" s="4">
        <f t="shared" si="13"/>
        <v>477.23119916865016</v>
      </c>
      <c r="E180" s="4">
        <f t="shared" si="14"/>
        <v>142661.66004618205</v>
      </c>
    </row>
    <row r="181" spans="1:5" x14ac:dyDescent="0.2">
      <c r="A181" s="3">
        <f t="shared" si="12"/>
        <v>167</v>
      </c>
      <c r="B181" s="4">
        <f t="shared" si="10"/>
        <v>1073.6432460242781</v>
      </c>
      <c r="C181" s="4">
        <f t="shared" si="11"/>
        <v>594.42358352575854</v>
      </c>
      <c r="D181" s="4">
        <f t="shared" si="13"/>
        <v>479.2196624985196</v>
      </c>
      <c r="E181" s="4">
        <f t="shared" si="14"/>
        <v>142182.44038368354</v>
      </c>
    </row>
    <row r="182" spans="1:5" x14ac:dyDescent="0.2">
      <c r="A182" s="3">
        <f t="shared" si="12"/>
        <v>168</v>
      </c>
      <c r="B182" s="4">
        <f t="shared" si="10"/>
        <v>1073.6432460242781</v>
      </c>
      <c r="C182" s="4">
        <f t="shared" si="11"/>
        <v>592.42683493201469</v>
      </c>
      <c r="D182" s="4">
        <f t="shared" si="13"/>
        <v>481.21641109226346</v>
      </c>
      <c r="E182" s="4">
        <f t="shared" si="14"/>
        <v>141701.22397259128</v>
      </c>
    </row>
    <row r="183" spans="1:5" x14ac:dyDescent="0.2">
      <c r="A183" s="3">
        <f t="shared" si="12"/>
        <v>169</v>
      </c>
      <c r="B183" s="4">
        <f t="shared" si="10"/>
        <v>1073.6432460242781</v>
      </c>
      <c r="C183" s="4">
        <f t="shared" si="11"/>
        <v>590.42176655246374</v>
      </c>
      <c r="D183" s="4">
        <f t="shared" si="13"/>
        <v>483.2214794718144</v>
      </c>
      <c r="E183" s="4">
        <f t="shared" si="14"/>
        <v>141218.00249311948</v>
      </c>
    </row>
    <row r="184" spans="1:5" x14ac:dyDescent="0.2">
      <c r="A184" s="3">
        <f t="shared" si="12"/>
        <v>170</v>
      </c>
      <c r="B184" s="4">
        <f t="shared" si="10"/>
        <v>1073.6432460242781</v>
      </c>
      <c r="C184" s="4">
        <f t="shared" si="11"/>
        <v>588.40834372133111</v>
      </c>
      <c r="D184" s="4">
        <f t="shared" si="13"/>
        <v>485.23490230294703</v>
      </c>
      <c r="E184" s="4">
        <f t="shared" si="14"/>
        <v>140732.76759081654</v>
      </c>
    </row>
    <row r="185" spans="1:5" x14ac:dyDescent="0.2">
      <c r="A185" s="3">
        <f t="shared" si="12"/>
        <v>171</v>
      </c>
      <c r="B185" s="4">
        <f t="shared" si="10"/>
        <v>1073.6432460242781</v>
      </c>
      <c r="C185" s="4">
        <f t="shared" si="11"/>
        <v>586.38653162840228</v>
      </c>
      <c r="D185" s="4">
        <f t="shared" si="13"/>
        <v>487.25671439587586</v>
      </c>
      <c r="E185" s="4">
        <f t="shared" si="14"/>
        <v>140245.51087642065</v>
      </c>
    </row>
    <row r="186" spans="1:5" x14ac:dyDescent="0.2">
      <c r="A186" s="3">
        <f t="shared" si="12"/>
        <v>172</v>
      </c>
      <c r="B186" s="4">
        <f t="shared" si="10"/>
        <v>1073.6432460242781</v>
      </c>
      <c r="C186" s="4">
        <f t="shared" si="11"/>
        <v>584.35629531841937</v>
      </c>
      <c r="D186" s="4">
        <f t="shared" si="13"/>
        <v>489.28695070585877</v>
      </c>
      <c r="E186" s="4">
        <f t="shared" si="14"/>
        <v>139756.22392571479</v>
      </c>
    </row>
    <row r="187" spans="1:5" x14ac:dyDescent="0.2">
      <c r="A187" s="3">
        <f t="shared" si="12"/>
        <v>173</v>
      </c>
      <c r="B187" s="4">
        <f t="shared" si="10"/>
        <v>1073.6432460242781</v>
      </c>
      <c r="C187" s="4">
        <f t="shared" si="11"/>
        <v>582.31759969047835</v>
      </c>
      <c r="D187" s="4">
        <f t="shared" si="13"/>
        <v>491.3256463337998</v>
      </c>
      <c r="E187" s="4">
        <f t="shared" si="14"/>
        <v>139264.89827938098</v>
      </c>
    </row>
    <row r="188" spans="1:5" x14ac:dyDescent="0.2">
      <c r="A188" s="3">
        <f t="shared" si="12"/>
        <v>174</v>
      </c>
      <c r="B188" s="4">
        <f t="shared" si="10"/>
        <v>1073.6432460242781</v>
      </c>
      <c r="C188" s="4">
        <f t="shared" si="11"/>
        <v>580.2704094974207</v>
      </c>
      <c r="D188" s="4">
        <f t="shared" si="13"/>
        <v>493.37283652685744</v>
      </c>
      <c r="E188" s="4">
        <f t="shared" si="14"/>
        <v>138771.52544285412</v>
      </c>
    </row>
    <row r="189" spans="1:5" x14ac:dyDescent="0.2">
      <c r="A189" s="3">
        <f t="shared" si="12"/>
        <v>175</v>
      </c>
      <c r="B189" s="4">
        <f t="shared" si="10"/>
        <v>1073.6432460242781</v>
      </c>
      <c r="C189" s="4">
        <f t="shared" si="11"/>
        <v>578.21468934522557</v>
      </c>
      <c r="D189" s="4">
        <f t="shared" si="13"/>
        <v>495.42855667905258</v>
      </c>
      <c r="E189" s="4">
        <f t="shared" si="14"/>
        <v>138276.09688617507</v>
      </c>
    </row>
    <row r="190" spans="1:5" x14ac:dyDescent="0.2">
      <c r="A190" s="3">
        <f t="shared" si="12"/>
        <v>176</v>
      </c>
      <c r="B190" s="4">
        <f t="shared" si="10"/>
        <v>1073.6432460242781</v>
      </c>
      <c r="C190" s="4">
        <f t="shared" si="11"/>
        <v>576.15040369239614</v>
      </c>
      <c r="D190" s="4">
        <f t="shared" si="13"/>
        <v>497.492842331882</v>
      </c>
      <c r="E190" s="4">
        <f t="shared" si="14"/>
        <v>137778.6040438432</v>
      </c>
    </row>
    <row r="191" spans="1:5" x14ac:dyDescent="0.2">
      <c r="A191" s="3">
        <f t="shared" si="12"/>
        <v>177</v>
      </c>
      <c r="B191" s="4">
        <f t="shared" si="10"/>
        <v>1073.6432460242781</v>
      </c>
      <c r="C191" s="4">
        <f t="shared" si="11"/>
        <v>574.07751684934669</v>
      </c>
      <c r="D191" s="4">
        <f t="shared" si="13"/>
        <v>499.56572917493145</v>
      </c>
      <c r="E191" s="4">
        <f t="shared" si="14"/>
        <v>137279.03831466826</v>
      </c>
    </row>
    <row r="192" spans="1:5" x14ac:dyDescent="0.2">
      <c r="A192" s="3">
        <f t="shared" si="12"/>
        <v>178</v>
      </c>
      <c r="B192" s="4">
        <f t="shared" si="10"/>
        <v>1073.6432460242781</v>
      </c>
      <c r="C192" s="4">
        <f t="shared" si="11"/>
        <v>571.99599297778434</v>
      </c>
      <c r="D192" s="4">
        <f t="shared" si="13"/>
        <v>501.6472530464938</v>
      </c>
      <c r="E192" s="4">
        <f t="shared" si="14"/>
        <v>136777.39106162178</v>
      </c>
    </row>
    <row r="193" spans="1:5" x14ac:dyDescent="0.2">
      <c r="A193" s="3">
        <f t="shared" si="12"/>
        <v>179</v>
      </c>
      <c r="B193" s="4">
        <f t="shared" si="10"/>
        <v>1073.6432460242781</v>
      </c>
      <c r="C193" s="4">
        <f t="shared" si="11"/>
        <v>569.90579609009069</v>
      </c>
      <c r="D193" s="4">
        <f t="shared" si="13"/>
        <v>503.73744993418745</v>
      </c>
      <c r="E193" s="4">
        <f t="shared" si="14"/>
        <v>136273.65361168759</v>
      </c>
    </row>
    <row r="194" spans="1:5" x14ac:dyDescent="0.2">
      <c r="A194" s="3">
        <f t="shared" si="12"/>
        <v>180</v>
      </c>
      <c r="B194" s="4">
        <f t="shared" si="10"/>
        <v>1073.6432460242781</v>
      </c>
      <c r="C194" s="4">
        <f t="shared" si="11"/>
        <v>567.80689004869828</v>
      </c>
      <c r="D194" s="4">
        <f t="shared" si="13"/>
        <v>505.83635597557986</v>
      </c>
      <c r="E194" s="4">
        <f t="shared" si="14"/>
        <v>135767.81725571203</v>
      </c>
    </row>
    <row r="195" spans="1:5" x14ac:dyDescent="0.2">
      <c r="A195" s="3">
        <f t="shared" si="12"/>
        <v>181</v>
      </c>
      <c r="B195" s="4">
        <f t="shared" si="10"/>
        <v>1073.6432460242781</v>
      </c>
      <c r="C195" s="4">
        <f t="shared" si="11"/>
        <v>565.69923856546677</v>
      </c>
      <c r="D195" s="4">
        <f t="shared" si="13"/>
        <v>507.94400745881137</v>
      </c>
      <c r="E195" s="4">
        <f t="shared" si="14"/>
        <v>135259.87324825322</v>
      </c>
    </row>
    <row r="196" spans="1:5" x14ac:dyDescent="0.2">
      <c r="A196" s="3">
        <f t="shared" si="12"/>
        <v>182</v>
      </c>
      <c r="B196" s="4">
        <f t="shared" si="10"/>
        <v>1073.6432460242781</v>
      </c>
      <c r="C196" s="4">
        <f t="shared" si="11"/>
        <v>563.58280520105507</v>
      </c>
      <c r="D196" s="4">
        <f t="shared" si="13"/>
        <v>510.06044082322308</v>
      </c>
      <c r="E196" s="4">
        <f t="shared" si="14"/>
        <v>134749.81280742999</v>
      </c>
    </row>
    <row r="197" spans="1:5" x14ac:dyDescent="0.2">
      <c r="A197" s="3">
        <f t="shared" si="12"/>
        <v>183</v>
      </c>
      <c r="B197" s="4">
        <f t="shared" si="10"/>
        <v>1073.6432460242781</v>
      </c>
      <c r="C197" s="4">
        <f t="shared" si="11"/>
        <v>561.4575533642917</v>
      </c>
      <c r="D197" s="4">
        <f t="shared" si="13"/>
        <v>512.18569265998644</v>
      </c>
      <c r="E197" s="4">
        <f t="shared" si="14"/>
        <v>134237.62711477</v>
      </c>
    </row>
    <row r="198" spans="1:5" x14ac:dyDescent="0.2">
      <c r="A198" s="3">
        <f t="shared" si="12"/>
        <v>184</v>
      </c>
      <c r="B198" s="4">
        <f t="shared" si="10"/>
        <v>1073.6432460242781</v>
      </c>
      <c r="C198" s="4">
        <f t="shared" si="11"/>
        <v>559.32344631154172</v>
      </c>
      <c r="D198" s="4">
        <f t="shared" si="13"/>
        <v>514.31979971273643</v>
      </c>
      <c r="E198" s="4">
        <f t="shared" si="14"/>
        <v>133723.30731505726</v>
      </c>
    </row>
    <row r="199" spans="1:5" x14ac:dyDescent="0.2">
      <c r="A199" s="3">
        <f t="shared" si="12"/>
        <v>185</v>
      </c>
      <c r="B199" s="4">
        <f t="shared" si="10"/>
        <v>1073.6432460242781</v>
      </c>
      <c r="C199" s="4">
        <f t="shared" si="11"/>
        <v>557.18044714607197</v>
      </c>
      <c r="D199" s="4">
        <f t="shared" si="13"/>
        <v>516.46279887820617</v>
      </c>
      <c r="E199" s="4">
        <f t="shared" si="14"/>
        <v>133206.84451617906</v>
      </c>
    </row>
    <row r="200" spans="1:5" x14ac:dyDescent="0.2">
      <c r="A200" s="3">
        <f t="shared" si="12"/>
        <v>186</v>
      </c>
      <c r="B200" s="4">
        <f t="shared" si="10"/>
        <v>1073.6432460242781</v>
      </c>
      <c r="C200" s="4">
        <f t="shared" si="11"/>
        <v>555.02851881741276</v>
      </c>
      <c r="D200" s="4">
        <f t="shared" si="13"/>
        <v>518.61472720686538</v>
      </c>
      <c r="E200" s="4">
        <f t="shared" si="14"/>
        <v>132688.22978897218</v>
      </c>
    </row>
    <row r="201" spans="1:5" x14ac:dyDescent="0.2">
      <c r="A201" s="3">
        <f t="shared" si="12"/>
        <v>187</v>
      </c>
      <c r="B201" s="4">
        <f t="shared" si="10"/>
        <v>1073.6432460242781</v>
      </c>
      <c r="C201" s="4">
        <f t="shared" si="11"/>
        <v>552.86762412071744</v>
      </c>
      <c r="D201" s="4">
        <f t="shared" si="13"/>
        <v>520.7756219035607</v>
      </c>
      <c r="E201" s="4">
        <f t="shared" si="14"/>
        <v>132167.45416706862</v>
      </c>
    </row>
    <row r="202" spans="1:5" x14ac:dyDescent="0.2">
      <c r="A202" s="3">
        <f t="shared" si="12"/>
        <v>188</v>
      </c>
      <c r="B202" s="4">
        <f t="shared" si="10"/>
        <v>1073.6432460242781</v>
      </c>
      <c r="C202" s="4">
        <f t="shared" si="11"/>
        <v>550.69772569611916</v>
      </c>
      <c r="D202" s="4">
        <f t="shared" si="13"/>
        <v>522.94552032815898</v>
      </c>
      <c r="E202" s="4">
        <f t="shared" si="14"/>
        <v>131644.50864674046</v>
      </c>
    </row>
    <row r="203" spans="1:5" x14ac:dyDescent="0.2">
      <c r="A203" s="3">
        <f t="shared" si="12"/>
        <v>189</v>
      </c>
      <c r="B203" s="4">
        <f t="shared" si="10"/>
        <v>1073.6432460242781</v>
      </c>
      <c r="C203" s="4">
        <f t="shared" si="11"/>
        <v>548.51878602808529</v>
      </c>
      <c r="D203" s="4">
        <f t="shared" si="13"/>
        <v>525.12445999619285</v>
      </c>
      <c r="E203" s="4">
        <f t="shared" si="14"/>
        <v>131119.38418674428</v>
      </c>
    </row>
    <row r="204" spans="1:5" x14ac:dyDescent="0.2">
      <c r="A204" s="3">
        <f t="shared" si="12"/>
        <v>190</v>
      </c>
      <c r="B204" s="4">
        <f t="shared" si="10"/>
        <v>1073.6432460242781</v>
      </c>
      <c r="C204" s="4">
        <f t="shared" si="11"/>
        <v>546.33076744476773</v>
      </c>
      <c r="D204" s="4">
        <f t="shared" si="13"/>
        <v>527.31247857951041</v>
      </c>
      <c r="E204" s="4">
        <f t="shared" si="14"/>
        <v>130592.07170816477</v>
      </c>
    </row>
    <row r="205" spans="1:5" x14ac:dyDescent="0.2">
      <c r="A205" s="3">
        <f t="shared" si="12"/>
        <v>191</v>
      </c>
      <c r="B205" s="4">
        <f t="shared" si="10"/>
        <v>1073.6432460242781</v>
      </c>
      <c r="C205" s="4">
        <f t="shared" si="11"/>
        <v>544.13363211735327</v>
      </c>
      <c r="D205" s="4">
        <f t="shared" si="13"/>
        <v>529.50961390692487</v>
      </c>
      <c r="E205" s="4">
        <f t="shared" si="14"/>
        <v>130062.56209425785</v>
      </c>
    </row>
    <row r="206" spans="1:5" x14ac:dyDescent="0.2">
      <c r="A206" s="3">
        <f t="shared" si="12"/>
        <v>192</v>
      </c>
      <c r="B206" s="4">
        <f t="shared" si="10"/>
        <v>1073.6432460242781</v>
      </c>
      <c r="C206" s="4">
        <f t="shared" si="11"/>
        <v>541.92734205940781</v>
      </c>
      <c r="D206" s="4">
        <f t="shared" si="13"/>
        <v>531.71590396487034</v>
      </c>
      <c r="E206" s="4">
        <f t="shared" si="14"/>
        <v>129530.84619029298</v>
      </c>
    </row>
    <row r="207" spans="1:5" x14ac:dyDescent="0.2">
      <c r="A207" s="3">
        <f t="shared" si="12"/>
        <v>193</v>
      </c>
      <c r="B207" s="4">
        <f t="shared" ref="B207:B270" si="15">PMT(C$6/100/C$8,C$7*C$8,-C$5)+J$16</f>
        <v>1073.6432460242781</v>
      </c>
      <c r="C207" s="4">
        <f t="shared" ref="C207:C270" si="16">E206*C$6/100/C$8</f>
        <v>539.71185912622082</v>
      </c>
      <c r="D207" s="4">
        <f t="shared" si="13"/>
        <v>533.93138689805733</v>
      </c>
      <c r="E207" s="4">
        <f t="shared" si="14"/>
        <v>128996.91480339493</v>
      </c>
    </row>
    <row r="208" spans="1:5" x14ac:dyDescent="0.2">
      <c r="A208" s="3">
        <f t="shared" ref="A208:A271" si="17">A207+1</f>
        <v>194</v>
      </c>
      <c r="B208" s="4">
        <f t="shared" si="15"/>
        <v>1073.6432460242781</v>
      </c>
      <c r="C208" s="4">
        <f t="shared" si="16"/>
        <v>537.48714501414554</v>
      </c>
      <c r="D208" s="4">
        <f t="shared" ref="D208:D271" si="18">B208-C208</f>
        <v>536.1561010101326</v>
      </c>
      <c r="E208" s="4">
        <f t="shared" ref="E208:E271" si="19">E207-D208</f>
        <v>128460.7587023848</v>
      </c>
    </row>
    <row r="209" spans="1:5" x14ac:dyDescent="0.2">
      <c r="A209" s="3">
        <f t="shared" si="17"/>
        <v>195</v>
      </c>
      <c r="B209" s="4">
        <f t="shared" si="15"/>
        <v>1073.6432460242781</v>
      </c>
      <c r="C209" s="4">
        <f t="shared" si="16"/>
        <v>535.25316125993663</v>
      </c>
      <c r="D209" s="4">
        <f t="shared" si="18"/>
        <v>538.39008476434151</v>
      </c>
      <c r="E209" s="4">
        <f t="shared" si="19"/>
        <v>127922.36861762046</v>
      </c>
    </row>
    <row r="210" spans="1:5" x14ac:dyDescent="0.2">
      <c r="A210" s="3">
        <f t="shared" si="17"/>
        <v>196</v>
      </c>
      <c r="B210" s="4">
        <f t="shared" si="15"/>
        <v>1073.6432460242781</v>
      </c>
      <c r="C210" s="4">
        <f t="shared" si="16"/>
        <v>533.00986924008521</v>
      </c>
      <c r="D210" s="4">
        <f t="shared" si="18"/>
        <v>540.63337678419293</v>
      </c>
      <c r="E210" s="4">
        <f t="shared" si="19"/>
        <v>127381.73524083628</v>
      </c>
    </row>
    <row r="211" spans="1:5" x14ac:dyDescent="0.2">
      <c r="A211" s="3">
        <f t="shared" si="17"/>
        <v>197</v>
      </c>
      <c r="B211" s="4">
        <f t="shared" si="15"/>
        <v>1073.6432460242781</v>
      </c>
      <c r="C211" s="4">
        <f t="shared" si="16"/>
        <v>530.75723017015116</v>
      </c>
      <c r="D211" s="4">
        <f t="shared" si="18"/>
        <v>542.88601585412698</v>
      </c>
      <c r="E211" s="4">
        <f t="shared" si="19"/>
        <v>126838.84922498216</v>
      </c>
    </row>
    <row r="212" spans="1:5" x14ac:dyDescent="0.2">
      <c r="A212" s="3">
        <f t="shared" si="17"/>
        <v>198</v>
      </c>
      <c r="B212" s="4">
        <f t="shared" si="15"/>
        <v>1073.6432460242781</v>
      </c>
      <c r="C212" s="4">
        <f t="shared" si="16"/>
        <v>528.49520510409229</v>
      </c>
      <c r="D212" s="4">
        <f t="shared" si="18"/>
        <v>545.14804092018585</v>
      </c>
      <c r="E212" s="4">
        <f t="shared" si="19"/>
        <v>126293.70118406197</v>
      </c>
    </row>
    <row r="213" spans="1:5" x14ac:dyDescent="0.2">
      <c r="A213" s="3">
        <f t="shared" si="17"/>
        <v>199</v>
      </c>
      <c r="B213" s="4">
        <f t="shared" si="15"/>
        <v>1073.6432460242781</v>
      </c>
      <c r="C213" s="4">
        <f t="shared" si="16"/>
        <v>526.22375493359152</v>
      </c>
      <c r="D213" s="4">
        <f t="shared" si="18"/>
        <v>547.41949109068662</v>
      </c>
      <c r="E213" s="4">
        <f t="shared" si="19"/>
        <v>125746.28169297129</v>
      </c>
    </row>
    <row r="214" spans="1:5" x14ac:dyDescent="0.2">
      <c r="A214" s="3">
        <f t="shared" si="17"/>
        <v>200</v>
      </c>
      <c r="B214" s="4">
        <f t="shared" si="15"/>
        <v>1073.6432460242781</v>
      </c>
      <c r="C214" s="4">
        <f t="shared" si="16"/>
        <v>523.94284038738044</v>
      </c>
      <c r="D214" s="4">
        <f t="shared" si="18"/>
        <v>549.7004056368977</v>
      </c>
      <c r="E214" s="4">
        <f t="shared" si="19"/>
        <v>125196.58128733438</v>
      </c>
    </row>
    <row r="215" spans="1:5" x14ac:dyDescent="0.2">
      <c r="A215" s="3">
        <f t="shared" si="17"/>
        <v>201</v>
      </c>
      <c r="B215" s="4">
        <f t="shared" si="15"/>
        <v>1073.6432460242781</v>
      </c>
      <c r="C215" s="4">
        <f t="shared" si="16"/>
        <v>521.65242203055993</v>
      </c>
      <c r="D215" s="4">
        <f t="shared" si="18"/>
        <v>551.99082399371821</v>
      </c>
      <c r="E215" s="4">
        <f t="shared" si="19"/>
        <v>124644.59046334066</v>
      </c>
    </row>
    <row r="216" spans="1:5" x14ac:dyDescent="0.2">
      <c r="A216" s="3">
        <f t="shared" si="17"/>
        <v>202</v>
      </c>
      <c r="B216" s="4">
        <f t="shared" si="15"/>
        <v>1073.6432460242781</v>
      </c>
      <c r="C216" s="4">
        <f t="shared" si="16"/>
        <v>519.3524602639194</v>
      </c>
      <c r="D216" s="4">
        <f t="shared" si="18"/>
        <v>554.29078576035874</v>
      </c>
      <c r="E216" s="4">
        <f t="shared" si="19"/>
        <v>124090.2996775803</v>
      </c>
    </row>
    <row r="217" spans="1:5" x14ac:dyDescent="0.2">
      <c r="A217" s="3">
        <f t="shared" si="17"/>
        <v>203</v>
      </c>
      <c r="B217" s="4">
        <f t="shared" si="15"/>
        <v>1073.6432460242781</v>
      </c>
      <c r="C217" s="4">
        <f t="shared" si="16"/>
        <v>517.04291532325135</v>
      </c>
      <c r="D217" s="4">
        <f t="shared" si="18"/>
        <v>556.60033070102679</v>
      </c>
      <c r="E217" s="4">
        <f t="shared" si="19"/>
        <v>123533.69934687928</v>
      </c>
    </row>
    <row r="218" spans="1:5" x14ac:dyDescent="0.2">
      <c r="A218" s="3">
        <f t="shared" si="17"/>
        <v>204</v>
      </c>
      <c r="B218" s="4">
        <f t="shared" si="15"/>
        <v>1073.6432460242781</v>
      </c>
      <c r="C218" s="4">
        <f t="shared" si="16"/>
        <v>514.72374727866372</v>
      </c>
      <c r="D218" s="4">
        <f t="shared" si="18"/>
        <v>558.91949874561442</v>
      </c>
      <c r="E218" s="4">
        <f t="shared" si="19"/>
        <v>122974.77984813366</v>
      </c>
    </row>
    <row r="219" spans="1:5" x14ac:dyDescent="0.2">
      <c r="A219" s="3">
        <f t="shared" si="17"/>
        <v>205</v>
      </c>
      <c r="B219" s="4">
        <f t="shared" si="15"/>
        <v>1073.6432460242781</v>
      </c>
      <c r="C219" s="4">
        <f t="shared" si="16"/>
        <v>512.39491603389024</v>
      </c>
      <c r="D219" s="4">
        <f t="shared" si="18"/>
        <v>561.2483299903879</v>
      </c>
      <c r="E219" s="4">
        <f t="shared" si="19"/>
        <v>122413.53151814328</v>
      </c>
    </row>
    <row r="220" spans="1:5" x14ac:dyDescent="0.2">
      <c r="A220" s="3">
        <f t="shared" si="17"/>
        <v>206</v>
      </c>
      <c r="B220" s="4">
        <f t="shared" si="15"/>
        <v>1073.6432460242781</v>
      </c>
      <c r="C220" s="4">
        <f t="shared" si="16"/>
        <v>510.05638132559699</v>
      </c>
      <c r="D220" s="4">
        <f t="shared" si="18"/>
        <v>563.58686469868121</v>
      </c>
      <c r="E220" s="4">
        <f t="shared" si="19"/>
        <v>121849.9446534446</v>
      </c>
    </row>
    <row r="221" spans="1:5" x14ac:dyDescent="0.2">
      <c r="A221" s="3">
        <f t="shared" si="17"/>
        <v>207</v>
      </c>
      <c r="B221" s="4">
        <f t="shared" si="15"/>
        <v>1073.6432460242781</v>
      </c>
      <c r="C221" s="4">
        <f t="shared" si="16"/>
        <v>507.70810272268585</v>
      </c>
      <c r="D221" s="4">
        <f t="shared" si="18"/>
        <v>565.93514330159223</v>
      </c>
      <c r="E221" s="4">
        <f t="shared" si="19"/>
        <v>121284.00951014301</v>
      </c>
    </row>
    <row r="222" spans="1:5" x14ac:dyDescent="0.2">
      <c r="A222" s="3">
        <f t="shared" si="17"/>
        <v>208</v>
      </c>
      <c r="B222" s="4">
        <f t="shared" si="15"/>
        <v>1073.6432460242781</v>
      </c>
      <c r="C222" s="4">
        <f t="shared" si="16"/>
        <v>505.35003962559585</v>
      </c>
      <c r="D222" s="4">
        <f t="shared" si="18"/>
        <v>568.29320639868229</v>
      </c>
      <c r="E222" s="4">
        <f t="shared" si="19"/>
        <v>120715.71630374432</v>
      </c>
    </row>
    <row r="223" spans="1:5" x14ac:dyDescent="0.2">
      <c r="A223" s="3">
        <f t="shared" si="17"/>
        <v>209</v>
      </c>
      <c r="B223" s="4">
        <f t="shared" si="15"/>
        <v>1073.6432460242781</v>
      </c>
      <c r="C223" s="4">
        <f t="shared" si="16"/>
        <v>502.98215126560143</v>
      </c>
      <c r="D223" s="4">
        <f t="shared" si="18"/>
        <v>570.66109475867665</v>
      </c>
      <c r="E223" s="4">
        <f t="shared" si="19"/>
        <v>120145.05520898565</v>
      </c>
    </row>
    <row r="224" spans="1:5" x14ac:dyDescent="0.2">
      <c r="A224" s="3">
        <f t="shared" si="17"/>
        <v>210</v>
      </c>
      <c r="B224" s="4">
        <f t="shared" si="15"/>
        <v>1073.6432460242781</v>
      </c>
      <c r="C224" s="4">
        <f t="shared" si="16"/>
        <v>500.60439670410688</v>
      </c>
      <c r="D224" s="4">
        <f t="shared" si="18"/>
        <v>573.03884932017127</v>
      </c>
      <c r="E224" s="4">
        <f t="shared" si="19"/>
        <v>119572.01635966547</v>
      </c>
    </row>
    <row r="225" spans="1:5" x14ac:dyDescent="0.2">
      <c r="A225" s="3">
        <f t="shared" si="17"/>
        <v>211</v>
      </c>
      <c r="B225" s="4">
        <f t="shared" si="15"/>
        <v>1073.6432460242781</v>
      </c>
      <c r="C225" s="4">
        <f t="shared" si="16"/>
        <v>498.2167348319395</v>
      </c>
      <c r="D225" s="4">
        <f t="shared" si="18"/>
        <v>575.42651119233869</v>
      </c>
      <c r="E225" s="4">
        <f t="shared" si="19"/>
        <v>118996.58984847313</v>
      </c>
    </row>
    <row r="226" spans="1:5" x14ac:dyDescent="0.2">
      <c r="A226" s="3">
        <f t="shared" si="17"/>
        <v>212</v>
      </c>
      <c r="B226" s="4">
        <f t="shared" si="15"/>
        <v>1073.6432460242781</v>
      </c>
      <c r="C226" s="4">
        <f t="shared" si="16"/>
        <v>495.81912436863809</v>
      </c>
      <c r="D226" s="4">
        <f t="shared" si="18"/>
        <v>577.82412165564006</v>
      </c>
      <c r="E226" s="4">
        <f t="shared" si="19"/>
        <v>118418.7657268175</v>
      </c>
    </row>
    <row r="227" spans="1:5" x14ac:dyDescent="0.2">
      <c r="A227" s="3">
        <f t="shared" si="17"/>
        <v>213</v>
      </c>
      <c r="B227" s="4">
        <f t="shared" si="15"/>
        <v>1073.6432460242781</v>
      </c>
      <c r="C227" s="4">
        <f t="shared" si="16"/>
        <v>493.41152386173957</v>
      </c>
      <c r="D227" s="4">
        <f t="shared" si="18"/>
        <v>580.23172216253852</v>
      </c>
      <c r="E227" s="4">
        <f t="shared" si="19"/>
        <v>117838.53400465495</v>
      </c>
    </row>
    <row r="228" spans="1:5" x14ac:dyDescent="0.2">
      <c r="A228" s="3">
        <f t="shared" si="17"/>
        <v>214</v>
      </c>
      <c r="B228" s="4">
        <f t="shared" si="15"/>
        <v>1073.6432460242781</v>
      </c>
      <c r="C228" s="4">
        <f t="shared" si="16"/>
        <v>490.99389168606223</v>
      </c>
      <c r="D228" s="4">
        <f t="shared" si="18"/>
        <v>582.64935433821597</v>
      </c>
      <c r="E228" s="4">
        <f t="shared" si="19"/>
        <v>117255.88465031674</v>
      </c>
    </row>
    <row r="229" spans="1:5" x14ac:dyDescent="0.2">
      <c r="A229" s="3">
        <f t="shared" si="17"/>
        <v>215</v>
      </c>
      <c r="B229" s="4">
        <f t="shared" si="15"/>
        <v>1073.6432460242781</v>
      </c>
      <c r="C229" s="4">
        <f t="shared" si="16"/>
        <v>488.56618604298643</v>
      </c>
      <c r="D229" s="4">
        <f t="shared" si="18"/>
        <v>585.07705998129177</v>
      </c>
      <c r="E229" s="4">
        <f t="shared" si="19"/>
        <v>116670.80759033545</v>
      </c>
    </row>
    <row r="230" spans="1:5" x14ac:dyDescent="0.2">
      <c r="A230" s="3">
        <f t="shared" si="17"/>
        <v>216</v>
      </c>
      <c r="B230" s="4">
        <f t="shared" si="15"/>
        <v>1073.6432460242781</v>
      </c>
      <c r="C230" s="4">
        <f t="shared" si="16"/>
        <v>486.12836495973102</v>
      </c>
      <c r="D230" s="4">
        <f t="shared" si="18"/>
        <v>587.51488106454713</v>
      </c>
      <c r="E230" s="4">
        <f t="shared" si="19"/>
        <v>116083.2927092709</v>
      </c>
    </row>
    <row r="231" spans="1:5" x14ac:dyDescent="0.2">
      <c r="A231" s="3">
        <f t="shared" si="17"/>
        <v>217</v>
      </c>
      <c r="B231" s="4">
        <f t="shared" si="15"/>
        <v>1073.6432460242781</v>
      </c>
      <c r="C231" s="4">
        <f t="shared" si="16"/>
        <v>483.68038628862882</v>
      </c>
      <c r="D231" s="4">
        <f t="shared" si="18"/>
        <v>589.96285973564932</v>
      </c>
      <c r="E231" s="4">
        <f t="shared" si="19"/>
        <v>115493.32984953525</v>
      </c>
    </row>
    <row r="232" spans="1:5" x14ac:dyDescent="0.2">
      <c r="A232" s="3">
        <f t="shared" si="17"/>
        <v>218</v>
      </c>
      <c r="B232" s="4">
        <f t="shared" si="15"/>
        <v>1073.6432460242781</v>
      </c>
      <c r="C232" s="4">
        <f t="shared" si="16"/>
        <v>481.22220770639689</v>
      </c>
      <c r="D232" s="4">
        <f t="shared" si="18"/>
        <v>592.42103831788131</v>
      </c>
      <c r="E232" s="4">
        <f t="shared" si="19"/>
        <v>114900.90881121736</v>
      </c>
    </row>
    <row r="233" spans="1:5" x14ac:dyDescent="0.2">
      <c r="A233" s="3">
        <f t="shared" si="17"/>
        <v>219</v>
      </c>
      <c r="B233" s="4">
        <f t="shared" si="15"/>
        <v>1073.6432460242781</v>
      </c>
      <c r="C233" s="4">
        <f t="shared" si="16"/>
        <v>478.75378671340565</v>
      </c>
      <c r="D233" s="4">
        <f t="shared" si="18"/>
        <v>594.88945931087255</v>
      </c>
      <c r="E233" s="4">
        <f t="shared" si="19"/>
        <v>114306.01935190649</v>
      </c>
    </row>
    <row r="234" spans="1:5" x14ac:dyDescent="0.2">
      <c r="A234" s="3">
        <f t="shared" si="17"/>
        <v>220</v>
      </c>
      <c r="B234" s="4">
        <f t="shared" si="15"/>
        <v>1073.6432460242781</v>
      </c>
      <c r="C234" s="4">
        <f t="shared" si="16"/>
        <v>476.27508063294368</v>
      </c>
      <c r="D234" s="4">
        <f t="shared" si="18"/>
        <v>597.36816539133451</v>
      </c>
      <c r="E234" s="4">
        <f t="shared" si="19"/>
        <v>113708.65118651516</v>
      </c>
    </row>
    <row r="235" spans="1:5" x14ac:dyDescent="0.2">
      <c r="A235" s="3">
        <f t="shared" si="17"/>
        <v>221</v>
      </c>
      <c r="B235" s="4">
        <f t="shared" si="15"/>
        <v>1073.6432460242781</v>
      </c>
      <c r="C235" s="4">
        <f t="shared" si="16"/>
        <v>473.78604661047984</v>
      </c>
      <c r="D235" s="4">
        <f t="shared" si="18"/>
        <v>599.8571994137983</v>
      </c>
      <c r="E235" s="4">
        <f t="shared" si="19"/>
        <v>113108.79398710135</v>
      </c>
    </row>
    <row r="236" spans="1:5" x14ac:dyDescent="0.2">
      <c r="A236" s="3">
        <f t="shared" si="17"/>
        <v>222</v>
      </c>
      <c r="B236" s="4">
        <f t="shared" si="15"/>
        <v>1073.6432460242781</v>
      </c>
      <c r="C236" s="4">
        <f t="shared" si="16"/>
        <v>471.28664161292232</v>
      </c>
      <c r="D236" s="4">
        <f t="shared" si="18"/>
        <v>602.35660441135587</v>
      </c>
      <c r="E236" s="4">
        <f t="shared" si="19"/>
        <v>112506.43738269</v>
      </c>
    </row>
    <row r="237" spans="1:5" x14ac:dyDescent="0.2">
      <c r="A237" s="3">
        <f t="shared" si="17"/>
        <v>223</v>
      </c>
      <c r="B237" s="4">
        <f t="shared" si="15"/>
        <v>1073.6432460242781</v>
      </c>
      <c r="C237" s="4">
        <f t="shared" si="16"/>
        <v>468.776822427875</v>
      </c>
      <c r="D237" s="4">
        <f t="shared" si="18"/>
        <v>604.86642359640314</v>
      </c>
      <c r="E237" s="4">
        <f t="shared" si="19"/>
        <v>111901.57095909359</v>
      </c>
    </row>
    <row r="238" spans="1:5" x14ac:dyDescent="0.2">
      <c r="A238" s="3">
        <f t="shared" si="17"/>
        <v>224</v>
      </c>
      <c r="B238" s="4">
        <f t="shared" si="15"/>
        <v>1073.6432460242781</v>
      </c>
      <c r="C238" s="4">
        <f t="shared" si="16"/>
        <v>466.25654566288995</v>
      </c>
      <c r="D238" s="4">
        <f t="shared" si="18"/>
        <v>607.38670036138819</v>
      </c>
      <c r="E238" s="4">
        <f t="shared" si="19"/>
        <v>111294.1842587322</v>
      </c>
    </row>
    <row r="239" spans="1:5" x14ac:dyDescent="0.2">
      <c r="A239" s="3">
        <f t="shared" si="17"/>
        <v>225</v>
      </c>
      <c r="B239" s="4">
        <f t="shared" si="15"/>
        <v>1073.6432460242781</v>
      </c>
      <c r="C239" s="4">
        <f t="shared" si="16"/>
        <v>463.72576774471753</v>
      </c>
      <c r="D239" s="4">
        <f t="shared" si="18"/>
        <v>609.91747827956056</v>
      </c>
      <c r="E239" s="4">
        <f t="shared" si="19"/>
        <v>110684.26678045264</v>
      </c>
    </row>
    <row r="240" spans="1:5" x14ac:dyDescent="0.2">
      <c r="A240" s="3">
        <f t="shared" si="17"/>
        <v>226</v>
      </c>
      <c r="B240" s="4">
        <f t="shared" si="15"/>
        <v>1073.6432460242781</v>
      </c>
      <c r="C240" s="4">
        <f t="shared" si="16"/>
        <v>461.18444491855263</v>
      </c>
      <c r="D240" s="4">
        <f t="shared" si="18"/>
        <v>612.45880110572557</v>
      </c>
      <c r="E240" s="4">
        <f t="shared" si="19"/>
        <v>110071.80797934692</v>
      </c>
    </row>
    <row r="241" spans="1:5" x14ac:dyDescent="0.2">
      <c r="A241" s="3">
        <f t="shared" si="17"/>
        <v>227</v>
      </c>
      <c r="B241" s="4">
        <f t="shared" si="15"/>
        <v>1073.6432460242781</v>
      </c>
      <c r="C241" s="4">
        <f t="shared" si="16"/>
        <v>458.63253324727884</v>
      </c>
      <c r="D241" s="4">
        <f t="shared" si="18"/>
        <v>615.0107127769993</v>
      </c>
      <c r="E241" s="4">
        <f t="shared" si="19"/>
        <v>109456.79726656992</v>
      </c>
    </row>
    <row r="242" spans="1:5" x14ac:dyDescent="0.2">
      <c r="A242" s="3">
        <f t="shared" si="17"/>
        <v>228</v>
      </c>
      <c r="B242" s="4">
        <f t="shared" si="15"/>
        <v>1073.6432460242781</v>
      </c>
      <c r="C242" s="4">
        <f t="shared" si="16"/>
        <v>456.06998861070798</v>
      </c>
      <c r="D242" s="4">
        <f t="shared" si="18"/>
        <v>617.57325741357022</v>
      </c>
      <c r="E242" s="4">
        <f t="shared" si="19"/>
        <v>108839.22400915634</v>
      </c>
    </row>
    <row r="243" spans="1:5" x14ac:dyDescent="0.2">
      <c r="A243" s="3">
        <f t="shared" si="17"/>
        <v>229</v>
      </c>
      <c r="B243" s="4">
        <f t="shared" si="15"/>
        <v>1073.6432460242781</v>
      </c>
      <c r="C243" s="4">
        <f t="shared" si="16"/>
        <v>453.49676670481813</v>
      </c>
      <c r="D243" s="4">
        <f t="shared" si="18"/>
        <v>620.14647931946001</v>
      </c>
      <c r="E243" s="4">
        <f t="shared" si="19"/>
        <v>108219.07752983688</v>
      </c>
    </row>
    <row r="244" spans="1:5" x14ac:dyDescent="0.2">
      <c r="A244" s="3">
        <f t="shared" si="17"/>
        <v>230</v>
      </c>
      <c r="B244" s="4">
        <f t="shared" si="15"/>
        <v>1073.6432460242781</v>
      </c>
      <c r="C244" s="4">
        <f t="shared" si="16"/>
        <v>450.91282304098701</v>
      </c>
      <c r="D244" s="4">
        <f t="shared" si="18"/>
        <v>622.73042298329119</v>
      </c>
      <c r="E244" s="4">
        <f t="shared" si="19"/>
        <v>107596.34710685359</v>
      </c>
    </row>
    <row r="245" spans="1:5" x14ac:dyDescent="0.2">
      <c r="A245" s="3">
        <f t="shared" si="17"/>
        <v>231</v>
      </c>
      <c r="B245" s="4">
        <f t="shared" si="15"/>
        <v>1073.6432460242781</v>
      </c>
      <c r="C245" s="4">
        <f t="shared" si="16"/>
        <v>448.31811294522328</v>
      </c>
      <c r="D245" s="4">
        <f t="shared" si="18"/>
        <v>625.32513307905492</v>
      </c>
      <c r="E245" s="4">
        <f t="shared" si="19"/>
        <v>106971.02197377454</v>
      </c>
    </row>
    <row r="246" spans="1:5" x14ac:dyDescent="0.2">
      <c r="A246" s="3">
        <f t="shared" si="17"/>
        <v>232</v>
      </c>
      <c r="B246" s="4">
        <f t="shared" si="15"/>
        <v>1073.6432460242781</v>
      </c>
      <c r="C246" s="4">
        <f t="shared" si="16"/>
        <v>445.71259155739386</v>
      </c>
      <c r="D246" s="4">
        <f t="shared" si="18"/>
        <v>627.93065446688433</v>
      </c>
      <c r="E246" s="4">
        <f t="shared" si="19"/>
        <v>106343.09131930766</v>
      </c>
    </row>
    <row r="247" spans="1:5" x14ac:dyDescent="0.2">
      <c r="A247" s="3">
        <f t="shared" si="17"/>
        <v>233</v>
      </c>
      <c r="B247" s="4">
        <f t="shared" si="15"/>
        <v>1073.6432460242781</v>
      </c>
      <c r="C247" s="4">
        <f t="shared" si="16"/>
        <v>443.09621383044856</v>
      </c>
      <c r="D247" s="4">
        <f t="shared" si="18"/>
        <v>630.54703219382964</v>
      </c>
      <c r="E247" s="4">
        <f t="shared" si="19"/>
        <v>105712.54428711382</v>
      </c>
    </row>
    <row r="248" spans="1:5" x14ac:dyDescent="0.2">
      <c r="A248" s="3">
        <f t="shared" si="17"/>
        <v>234</v>
      </c>
      <c r="B248" s="4">
        <f t="shared" si="15"/>
        <v>1073.6432460242781</v>
      </c>
      <c r="C248" s="4">
        <f t="shared" si="16"/>
        <v>440.46893452964088</v>
      </c>
      <c r="D248" s="4">
        <f t="shared" si="18"/>
        <v>633.17431149463732</v>
      </c>
      <c r="E248" s="4">
        <f t="shared" si="19"/>
        <v>105079.36997561918</v>
      </c>
    </row>
    <row r="249" spans="1:5" x14ac:dyDescent="0.2">
      <c r="A249" s="3">
        <f t="shared" si="17"/>
        <v>235</v>
      </c>
      <c r="B249" s="4">
        <f t="shared" si="15"/>
        <v>1073.6432460242781</v>
      </c>
      <c r="C249" s="4">
        <f t="shared" si="16"/>
        <v>437.83070823174654</v>
      </c>
      <c r="D249" s="4">
        <f t="shared" si="18"/>
        <v>635.81253779253166</v>
      </c>
      <c r="E249" s="4">
        <f t="shared" si="19"/>
        <v>104443.55743782665</v>
      </c>
    </row>
    <row r="250" spans="1:5" x14ac:dyDescent="0.2">
      <c r="A250" s="3">
        <f t="shared" si="17"/>
        <v>236</v>
      </c>
      <c r="B250" s="4">
        <f t="shared" si="15"/>
        <v>1073.6432460242781</v>
      </c>
      <c r="C250" s="4">
        <f t="shared" si="16"/>
        <v>435.18148932427766</v>
      </c>
      <c r="D250" s="4">
        <f t="shared" si="18"/>
        <v>638.46175670000048</v>
      </c>
      <c r="E250" s="4">
        <f t="shared" si="19"/>
        <v>103805.09568112665</v>
      </c>
    </row>
    <row r="251" spans="1:5" x14ac:dyDescent="0.2">
      <c r="A251" s="3">
        <f t="shared" si="17"/>
        <v>237</v>
      </c>
      <c r="B251" s="4">
        <f t="shared" si="15"/>
        <v>1073.6432460242781</v>
      </c>
      <c r="C251" s="4">
        <f t="shared" si="16"/>
        <v>432.52123200469435</v>
      </c>
      <c r="D251" s="4">
        <f t="shared" si="18"/>
        <v>641.12201401958373</v>
      </c>
      <c r="E251" s="4">
        <f t="shared" si="19"/>
        <v>103163.97366710707</v>
      </c>
    </row>
    <row r="252" spans="1:5" x14ac:dyDescent="0.2">
      <c r="A252" s="3">
        <f t="shared" si="17"/>
        <v>238</v>
      </c>
      <c r="B252" s="4">
        <f t="shared" si="15"/>
        <v>1073.6432460242781</v>
      </c>
      <c r="C252" s="4">
        <f t="shared" si="16"/>
        <v>429.84989027961279</v>
      </c>
      <c r="D252" s="4">
        <f t="shared" si="18"/>
        <v>643.7933557446654</v>
      </c>
      <c r="E252" s="4">
        <f t="shared" si="19"/>
        <v>102520.1803113624</v>
      </c>
    </row>
    <row r="253" spans="1:5" x14ac:dyDescent="0.2">
      <c r="A253" s="3">
        <f t="shared" si="17"/>
        <v>239</v>
      </c>
      <c r="B253" s="4">
        <f t="shared" si="15"/>
        <v>1073.6432460242781</v>
      </c>
      <c r="C253" s="4">
        <f t="shared" si="16"/>
        <v>427.16741796400999</v>
      </c>
      <c r="D253" s="4">
        <f t="shared" si="18"/>
        <v>646.47582806026821</v>
      </c>
      <c r="E253" s="4">
        <f t="shared" si="19"/>
        <v>101873.70448330214</v>
      </c>
    </row>
    <row r="254" spans="1:5" x14ac:dyDescent="0.2">
      <c r="A254" s="3">
        <f t="shared" si="17"/>
        <v>240</v>
      </c>
      <c r="B254" s="4">
        <f t="shared" si="15"/>
        <v>1073.6432460242781</v>
      </c>
      <c r="C254" s="4">
        <f t="shared" si="16"/>
        <v>424.47376868042556</v>
      </c>
      <c r="D254" s="4">
        <f t="shared" si="18"/>
        <v>649.16947734385258</v>
      </c>
      <c r="E254" s="4">
        <f t="shared" si="19"/>
        <v>101224.53500595829</v>
      </c>
    </row>
    <row r="255" spans="1:5" x14ac:dyDescent="0.2">
      <c r="A255" s="3">
        <f t="shared" si="17"/>
        <v>241</v>
      </c>
      <c r="B255" s="4">
        <f t="shared" si="15"/>
        <v>1073.6432460242781</v>
      </c>
      <c r="C255" s="4">
        <f t="shared" si="16"/>
        <v>421.76889585815951</v>
      </c>
      <c r="D255" s="4">
        <f t="shared" si="18"/>
        <v>651.87435016611857</v>
      </c>
      <c r="E255" s="4">
        <f t="shared" si="19"/>
        <v>100572.66065579216</v>
      </c>
    </row>
    <row r="256" spans="1:5" x14ac:dyDescent="0.2">
      <c r="A256" s="3">
        <f t="shared" si="17"/>
        <v>242</v>
      </c>
      <c r="B256" s="4">
        <f t="shared" si="15"/>
        <v>1073.6432460242781</v>
      </c>
      <c r="C256" s="4">
        <f t="shared" si="16"/>
        <v>419.05275273246735</v>
      </c>
      <c r="D256" s="4">
        <f t="shared" si="18"/>
        <v>654.59049329181084</v>
      </c>
      <c r="E256" s="4">
        <f t="shared" si="19"/>
        <v>99918.070162500357</v>
      </c>
    </row>
    <row r="257" spans="1:5" x14ac:dyDescent="0.2">
      <c r="A257" s="3">
        <f t="shared" si="17"/>
        <v>243</v>
      </c>
      <c r="B257" s="4">
        <f t="shared" si="15"/>
        <v>1073.6432460242781</v>
      </c>
      <c r="C257" s="4">
        <f t="shared" si="16"/>
        <v>416.32529234375147</v>
      </c>
      <c r="D257" s="4">
        <f t="shared" si="18"/>
        <v>657.31795368052667</v>
      </c>
      <c r="E257" s="4">
        <f t="shared" si="19"/>
        <v>99260.752208819831</v>
      </c>
    </row>
    <row r="258" spans="1:5" x14ac:dyDescent="0.2">
      <c r="A258" s="3">
        <f t="shared" si="17"/>
        <v>244</v>
      </c>
      <c r="B258" s="4">
        <f t="shared" si="15"/>
        <v>1073.6432460242781</v>
      </c>
      <c r="C258" s="4">
        <f t="shared" si="16"/>
        <v>413.5864675367493</v>
      </c>
      <c r="D258" s="4">
        <f t="shared" si="18"/>
        <v>660.05677848752885</v>
      </c>
      <c r="E258" s="4">
        <f t="shared" si="19"/>
        <v>98600.6954303323</v>
      </c>
    </row>
    <row r="259" spans="1:5" x14ac:dyDescent="0.2">
      <c r="A259" s="3">
        <f t="shared" si="17"/>
        <v>245</v>
      </c>
      <c r="B259" s="4">
        <f t="shared" si="15"/>
        <v>1073.6432460242781</v>
      </c>
      <c r="C259" s="4">
        <f t="shared" si="16"/>
        <v>410.83623095971797</v>
      </c>
      <c r="D259" s="4">
        <f t="shared" si="18"/>
        <v>662.80701506456012</v>
      </c>
      <c r="E259" s="4">
        <f t="shared" si="19"/>
        <v>97937.888415267735</v>
      </c>
    </row>
    <row r="260" spans="1:5" x14ac:dyDescent="0.2">
      <c r="A260" s="3">
        <f t="shared" si="17"/>
        <v>246</v>
      </c>
      <c r="B260" s="4">
        <f t="shared" si="15"/>
        <v>1073.6432460242781</v>
      </c>
      <c r="C260" s="4">
        <f t="shared" si="16"/>
        <v>408.07453506361554</v>
      </c>
      <c r="D260" s="4">
        <f t="shared" si="18"/>
        <v>665.56871096066266</v>
      </c>
      <c r="E260" s="4">
        <f t="shared" si="19"/>
        <v>97272.319704307069</v>
      </c>
    </row>
    <row r="261" spans="1:5" x14ac:dyDescent="0.2">
      <c r="A261" s="3">
        <f t="shared" si="17"/>
        <v>247</v>
      </c>
      <c r="B261" s="4">
        <f t="shared" si="15"/>
        <v>1073.6432460242781</v>
      </c>
      <c r="C261" s="4">
        <f t="shared" si="16"/>
        <v>405.30133210127946</v>
      </c>
      <c r="D261" s="4">
        <f t="shared" si="18"/>
        <v>668.34191392299863</v>
      </c>
      <c r="E261" s="4">
        <f t="shared" si="19"/>
        <v>96603.977790384073</v>
      </c>
    </row>
    <row r="262" spans="1:5" x14ac:dyDescent="0.2">
      <c r="A262" s="3">
        <f t="shared" si="17"/>
        <v>248</v>
      </c>
      <c r="B262" s="4">
        <f t="shared" si="15"/>
        <v>1073.6432460242781</v>
      </c>
      <c r="C262" s="4">
        <f t="shared" si="16"/>
        <v>402.51657412660029</v>
      </c>
      <c r="D262" s="4">
        <f t="shared" si="18"/>
        <v>671.12667189767785</v>
      </c>
      <c r="E262" s="4">
        <f t="shared" si="19"/>
        <v>95932.851118486389</v>
      </c>
    </row>
    <row r="263" spans="1:5" x14ac:dyDescent="0.2">
      <c r="A263" s="3">
        <f t="shared" si="17"/>
        <v>249</v>
      </c>
      <c r="B263" s="4">
        <f t="shared" si="15"/>
        <v>1073.6432460242781</v>
      </c>
      <c r="C263" s="4">
        <f t="shared" si="16"/>
        <v>399.72021299369322</v>
      </c>
      <c r="D263" s="4">
        <f t="shared" si="18"/>
        <v>673.92303303058497</v>
      </c>
      <c r="E263" s="4">
        <f t="shared" si="19"/>
        <v>95258.928085455802</v>
      </c>
    </row>
    <row r="264" spans="1:5" x14ac:dyDescent="0.2">
      <c r="A264" s="3">
        <f t="shared" si="17"/>
        <v>250</v>
      </c>
      <c r="B264" s="4">
        <f t="shared" si="15"/>
        <v>1073.6432460242781</v>
      </c>
      <c r="C264" s="4">
        <f t="shared" si="16"/>
        <v>396.9122003560658</v>
      </c>
      <c r="D264" s="4">
        <f t="shared" si="18"/>
        <v>676.73104566821235</v>
      </c>
      <c r="E264" s="4">
        <f t="shared" si="19"/>
        <v>94582.197039787585</v>
      </c>
    </row>
    <row r="265" spans="1:5" x14ac:dyDescent="0.2">
      <c r="A265" s="3">
        <f t="shared" si="17"/>
        <v>251</v>
      </c>
      <c r="B265" s="4">
        <f t="shared" si="15"/>
        <v>1073.6432460242781</v>
      </c>
      <c r="C265" s="4">
        <f t="shared" si="16"/>
        <v>394.09248766578162</v>
      </c>
      <c r="D265" s="4">
        <f t="shared" si="18"/>
        <v>679.55075835849652</v>
      </c>
      <c r="E265" s="4">
        <f t="shared" si="19"/>
        <v>93902.646281429086</v>
      </c>
    </row>
    <row r="266" spans="1:5" x14ac:dyDescent="0.2">
      <c r="A266" s="3">
        <f t="shared" si="17"/>
        <v>252</v>
      </c>
      <c r="B266" s="4">
        <f t="shared" si="15"/>
        <v>1073.6432460242781</v>
      </c>
      <c r="C266" s="4">
        <f t="shared" si="16"/>
        <v>391.26102617262126</v>
      </c>
      <c r="D266" s="4">
        <f t="shared" si="18"/>
        <v>682.38221985165683</v>
      </c>
      <c r="E266" s="4">
        <f t="shared" si="19"/>
        <v>93220.264061577429</v>
      </c>
    </row>
    <row r="267" spans="1:5" x14ac:dyDescent="0.2">
      <c r="A267" s="3">
        <f t="shared" si="17"/>
        <v>253</v>
      </c>
      <c r="B267" s="4">
        <f t="shared" si="15"/>
        <v>1073.6432460242781</v>
      </c>
      <c r="C267" s="4">
        <f t="shared" si="16"/>
        <v>388.4177669232393</v>
      </c>
      <c r="D267" s="4">
        <f t="shared" si="18"/>
        <v>685.2254791010389</v>
      </c>
      <c r="E267" s="4">
        <f t="shared" si="19"/>
        <v>92535.038582476394</v>
      </c>
    </row>
    <row r="268" spans="1:5" x14ac:dyDescent="0.2">
      <c r="A268" s="3">
        <f t="shared" si="17"/>
        <v>254</v>
      </c>
      <c r="B268" s="4">
        <f t="shared" si="15"/>
        <v>1073.6432460242781</v>
      </c>
      <c r="C268" s="4">
        <f t="shared" si="16"/>
        <v>385.56266076031829</v>
      </c>
      <c r="D268" s="4">
        <f t="shared" si="18"/>
        <v>688.08058526395985</v>
      </c>
      <c r="E268" s="4">
        <f t="shared" si="19"/>
        <v>91846.957997212434</v>
      </c>
    </row>
    <row r="269" spans="1:5" x14ac:dyDescent="0.2">
      <c r="A269" s="3">
        <f t="shared" si="17"/>
        <v>255</v>
      </c>
      <c r="B269" s="4">
        <f t="shared" si="15"/>
        <v>1073.6432460242781</v>
      </c>
      <c r="C269" s="4">
        <f t="shared" si="16"/>
        <v>382.69565832171844</v>
      </c>
      <c r="D269" s="4">
        <f t="shared" si="18"/>
        <v>690.94758770255976</v>
      </c>
      <c r="E269" s="4">
        <f t="shared" si="19"/>
        <v>91156.01040950988</v>
      </c>
    </row>
    <row r="270" spans="1:5" x14ac:dyDescent="0.2">
      <c r="A270" s="3">
        <f t="shared" si="17"/>
        <v>256</v>
      </c>
      <c r="B270" s="4">
        <f t="shared" si="15"/>
        <v>1073.6432460242781</v>
      </c>
      <c r="C270" s="4">
        <f t="shared" si="16"/>
        <v>379.81671003962447</v>
      </c>
      <c r="D270" s="4">
        <f t="shared" si="18"/>
        <v>693.82653598465367</v>
      </c>
      <c r="E270" s="4">
        <f t="shared" si="19"/>
        <v>90462.183873525224</v>
      </c>
    </row>
    <row r="271" spans="1:5" x14ac:dyDescent="0.2">
      <c r="A271" s="3">
        <f t="shared" si="17"/>
        <v>257</v>
      </c>
      <c r="B271" s="4">
        <f t="shared" ref="B271:B334" si="20">PMT(C$6/100/C$8,C$7*C$8,-C$5)+J$16</f>
        <v>1073.6432460242781</v>
      </c>
      <c r="C271" s="4">
        <f t="shared" ref="C271:C335" si="21">E270*C$6/100/C$8</f>
        <v>376.92576613968845</v>
      </c>
      <c r="D271" s="4">
        <f t="shared" si="18"/>
        <v>696.71747988458969</v>
      </c>
      <c r="E271" s="4">
        <f t="shared" si="19"/>
        <v>89765.466393640629</v>
      </c>
    </row>
    <row r="272" spans="1:5" x14ac:dyDescent="0.2">
      <c r="A272" s="3">
        <f t="shared" ref="A272:A335" si="22">A271+1</f>
        <v>258</v>
      </c>
      <c r="B272" s="4">
        <f t="shared" si="20"/>
        <v>1073.6432460242781</v>
      </c>
      <c r="C272" s="4">
        <f t="shared" si="21"/>
        <v>374.02277664016924</v>
      </c>
      <c r="D272" s="4">
        <f t="shared" ref="D272:D335" si="23">B272-C272</f>
        <v>699.6204693841089</v>
      </c>
      <c r="E272" s="4">
        <f t="shared" ref="E272:E335" si="24">E271-D272</f>
        <v>89065.845924256515</v>
      </c>
    </row>
    <row r="273" spans="1:5" x14ac:dyDescent="0.2">
      <c r="A273" s="3">
        <f t="shared" si="22"/>
        <v>259</v>
      </c>
      <c r="B273" s="4">
        <f t="shared" si="20"/>
        <v>1073.6432460242781</v>
      </c>
      <c r="C273" s="4">
        <f t="shared" si="21"/>
        <v>371.10769135106875</v>
      </c>
      <c r="D273" s="4">
        <f t="shared" si="23"/>
        <v>702.53555467320939</v>
      </c>
      <c r="E273" s="4">
        <f t="shared" si="24"/>
        <v>88363.310369583312</v>
      </c>
    </row>
    <row r="274" spans="1:5" x14ac:dyDescent="0.2">
      <c r="A274" s="3">
        <f t="shared" si="22"/>
        <v>260</v>
      </c>
      <c r="B274" s="4">
        <f t="shared" si="20"/>
        <v>1073.6432460242781</v>
      </c>
      <c r="C274" s="4">
        <f t="shared" si="21"/>
        <v>368.18045987326377</v>
      </c>
      <c r="D274" s="4">
        <f t="shared" si="23"/>
        <v>705.46278615101437</v>
      </c>
      <c r="E274" s="4">
        <f t="shared" si="24"/>
        <v>87657.847583432304</v>
      </c>
    </row>
    <row r="275" spans="1:5" x14ac:dyDescent="0.2">
      <c r="A275" s="3">
        <f t="shared" si="22"/>
        <v>261</v>
      </c>
      <c r="B275" s="4">
        <f t="shared" si="20"/>
        <v>1073.6432460242781</v>
      </c>
      <c r="C275" s="4">
        <f t="shared" si="21"/>
        <v>365.24103159763462</v>
      </c>
      <c r="D275" s="4">
        <f t="shared" si="23"/>
        <v>708.40221442664347</v>
      </c>
      <c r="E275" s="4">
        <f t="shared" si="24"/>
        <v>86949.445369005654</v>
      </c>
    </row>
    <row r="276" spans="1:5" x14ac:dyDescent="0.2">
      <c r="A276" s="3">
        <f t="shared" si="22"/>
        <v>262</v>
      </c>
      <c r="B276" s="4">
        <f t="shared" si="20"/>
        <v>1073.6432460242781</v>
      </c>
      <c r="C276" s="4">
        <f t="shared" si="21"/>
        <v>362.28935570419026</v>
      </c>
      <c r="D276" s="4">
        <f t="shared" si="23"/>
        <v>711.35389032008788</v>
      </c>
      <c r="E276" s="4">
        <f t="shared" si="24"/>
        <v>86238.091478685572</v>
      </c>
    </row>
    <row r="277" spans="1:5" x14ac:dyDescent="0.2">
      <c r="A277" s="3">
        <f t="shared" si="22"/>
        <v>263</v>
      </c>
      <c r="B277" s="4">
        <f t="shared" si="20"/>
        <v>1073.6432460242781</v>
      </c>
      <c r="C277" s="4">
        <f t="shared" si="21"/>
        <v>359.32538116118985</v>
      </c>
      <c r="D277" s="4">
        <f t="shared" si="23"/>
        <v>714.31786486308829</v>
      </c>
      <c r="E277" s="4">
        <f t="shared" si="24"/>
        <v>85523.773613822486</v>
      </c>
    </row>
    <row r="278" spans="1:5" x14ac:dyDescent="0.2">
      <c r="A278" s="3">
        <f t="shared" si="22"/>
        <v>264</v>
      </c>
      <c r="B278" s="4">
        <f t="shared" si="20"/>
        <v>1073.6432460242781</v>
      </c>
      <c r="C278" s="4">
        <f t="shared" si="21"/>
        <v>356.34905672426038</v>
      </c>
      <c r="D278" s="4">
        <f t="shared" si="23"/>
        <v>717.29418930001771</v>
      </c>
      <c r="E278" s="4">
        <f t="shared" si="24"/>
        <v>84806.479424522462</v>
      </c>
    </row>
    <row r="279" spans="1:5" x14ac:dyDescent="0.2">
      <c r="A279" s="3">
        <f t="shared" si="22"/>
        <v>265</v>
      </c>
      <c r="B279" s="4">
        <f t="shared" si="20"/>
        <v>1073.6432460242781</v>
      </c>
      <c r="C279" s="4">
        <f t="shared" si="21"/>
        <v>353.36033093551032</v>
      </c>
      <c r="D279" s="4">
        <f t="shared" si="23"/>
        <v>720.28291508876782</v>
      </c>
      <c r="E279" s="4">
        <f t="shared" si="24"/>
        <v>84086.196509433692</v>
      </c>
    </row>
    <row r="280" spans="1:5" x14ac:dyDescent="0.2">
      <c r="A280" s="3">
        <f t="shared" si="22"/>
        <v>266</v>
      </c>
      <c r="B280" s="4">
        <f t="shared" si="20"/>
        <v>1073.6432460242781</v>
      </c>
      <c r="C280" s="4">
        <f t="shared" si="21"/>
        <v>350.35915212264035</v>
      </c>
      <c r="D280" s="4">
        <f t="shared" si="23"/>
        <v>723.28409390163779</v>
      </c>
      <c r="E280" s="4">
        <f t="shared" si="24"/>
        <v>83362.912415532061</v>
      </c>
    </row>
    <row r="281" spans="1:5" x14ac:dyDescent="0.2">
      <c r="A281" s="3">
        <f t="shared" si="22"/>
        <v>267</v>
      </c>
      <c r="B281" s="4">
        <f t="shared" si="20"/>
        <v>1073.6432460242781</v>
      </c>
      <c r="C281" s="4">
        <f t="shared" si="21"/>
        <v>347.34546839805029</v>
      </c>
      <c r="D281" s="4">
        <f t="shared" si="23"/>
        <v>726.2977776262278</v>
      </c>
      <c r="E281" s="4">
        <f t="shared" si="24"/>
        <v>82636.614637905834</v>
      </c>
    </row>
    <row r="282" spans="1:5" x14ac:dyDescent="0.2">
      <c r="A282" s="3">
        <f t="shared" si="22"/>
        <v>268</v>
      </c>
      <c r="B282" s="4">
        <f t="shared" si="20"/>
        <v>1073.6432460242781</v>
      </c>
      <c r="C282" s="4">
        <f t="shared" si="21"/>
        <v>344.31922765794098</v>
      </c>
      <c r="D282" s="4">
        <f t="shared" si="23"/>
        <v>729.32401836633721</v>
      </c>
      <c r="E282" s="4">
        <f t="shared" si="24"/>
        <v>81907.29061953949</v>
      </c>
    </row>
    <row r="283" spans="1:5" x14ac:dyDescent="0.2">
      <c r="A283" s="3">
        <f t="shared" si="22"/>
        <v>269</v>
      </c>
      <c r="B283" s="4">
        <f t="shared" si="20"/>
        <v>1073.6432460242781</v>
      </c>
      <c r="C283" s="4">
        <f t="shared" si="21"/>
        <v>341.28037758141454</v>
      </c>
      <c r="D283" s="4">
        <f t="shared" si="23"/>
        <v>732.3628684428636</v>
      </c>
      <c r="E283" s="4">
        <f t="shared" si="24"/>
        <v>81174.92775109662</v>
      </c>
    </row>
    <row r="284" spans="1:5" x14ac:dyDescent="0.2">
      <c r="A284" s="3">
        <f t="shared" si="22"/>
        <v>270</v>
      </c>
      <c r="B284" s="4">
        <f t="shared" si="20"/>
        <v>1073.6432460242781</v>
      </c>
      <c r="C284" s="4">
        <f t="shared" si="21"/>
        <v>338.22886562956927</v>
      </c>
      <c r="D284" s="4">
        <f t="shared" si="23"/>
        <v>735.41438039470881</v>
      </c>
      <c r="E284" s="4">
        <f t="shared" si="24"/>
        <v>80439.513370701912</v>
      </c>
    </row>
    <row r="285" spans="1:5" x14ac:dyDescent="0.2">
      <c r="A285" s="3">
        <f t="shared" si="22"/>
        <v>271</v>
      </c>
      <c r="B285" s="4">
        <f t="shared" si="20"/>
        <v>1073.6432460242781</v>
      </c>
      <c r="C285" s="4">
        <f t="shared" si="21"/>
        <v>335.1646390445913</v>
      </c>
      <c r="D285" s="4">
        <f t="shared" si="23"/>
        <v>738.4786069796869</v>
      </c>
      <c r="E285" s="4">
        <f t="shared" si="24"/>
        <v>79701.034763722229</v>
      </c>
    </row>
    <row r="286" spans="1:5" x14ac:dyDescent="0.2">
      <c r="A286" s="3">
        <f t="shared" si="22"/>
        <v>272</v>
      </c>
      <c r="B286" s="4">
        <f t="shared" si="20"/>
        <v>1073.6432460242781</v>
      </c>
      <c r="C286" s="4">
        <f t="shared" si="21"/>
        <v>332.08764484884261</v>
      </c>
      <c r="D286" s="4">
        <f t="shared" si="23"/>
        <v>741.55560117543553</v>
      </c>
      <c r="E286" s="4">
        <f t="shared" si="24"/>
        <v>78959.479162546791</v>
      </c>
    </row>
    <row r="287" spans="1:5" x14ac:dyDescent="0.2">
      <c r="A287" s="3">
        <f t="shared" si="22"/>
        <v>273</v>
      </c>
      <c r="B287" s="4">
        <f t="shared" si="20"/>
        <v>1073.6432460242781</v>
      </c>
      <c r="C287" s="4">
        <f t="shared" si="21"/>
        <v>328.997829843945</v>
      </c>
      <c r="D287" s="4">
        <f t="shared" si="23"/>
        <v>744.64541618033309</v>
      </c>
      <c r="E287" s="4">
        <f t="shared" si="24"/>
        <v>78214.833746366465</v>
      </c>
    </row>
    <row r="288" spans="1:5" x14ac:dyDescent="0.2">
      <c r="A288" s="3">
        <f t="shared" si="22"/>
        <v>274</v>
      </c>
      <c r="B288" s="4">
        <f t="shared" si="20"/>
        <v>1073.6432460242781</v>
      </c>
      <c r="C288" s="4">
        <f t="shared" si="21"/>
        <v>325.89514060986022</v>
      </c>
      <c r="D288" s="4">
        <f t="shared" si="23"/>
        <v>747.74810541441798</v>
      </c>
      <c r="E288" s="4">
        <f t="shared" si="24"/>
        <v>77467.085640952049</v>
      </c>
    </row>
    <row r="289" spans="1:5" x14ac:dyDescent="0.2">
      <c r="A289" s="3">
        <f t="shared" si="22"/>
        <v>275</v>
      </c>
      <c r="B289" s="4">
        <f t="shared" si="20"/>
        <v>1073.6432460242781</v>
      </c>
      <c r="C289" s="4">
        <f t="shared" si="21"/>
        <v>322.77952350396686</v>
      </c>
      <c r="D289" s="4">
        <f t="shared" si="23"/>
        <v>750.86372252031128</v>
      </c>
      <c r="E289" s="4">
        <f t="shared" si="24"/>
        <v>76716.221918431736</v>
      </c>
    </row>
    <row r="290" spans="1:5" x14ac:dyDescent="0.2">
      <c r="A290" s="3">
        <f t="shared" si="22"/>
        <v>276</v>
      </c>
      <c r="B290" s="4">
        <f t="shared" si="20"/>
        <v>1073.6432460242781</v>
      </c>
      <c r="C290" s="4">
        <f t="shared" si="21"/>
        <v>319.65092466013226</v>
      </c>
      <c r="D290" s="4">
        <f t="shared" si="23"/>
        <v>753.99232136414594</v>
      </c>
      <c r="E290" s="4">
        <f t="shared" si="24"/>
        <v>75962.229597067591</v>
      </c>
    </row>
    <row r="291" spans="1:5" x14ac:dyDescent="0.2">
      <c r="A291" s="3">
        <f t="shared" si="22"/>
        <v>277</v>
      </c>
      <c r="B291" s="4">
        <f t="shared" si="20"/>
        <v>1073.6432460242781</v>
      </c>
      <c r="C291" s="4">
        <f t="shared" si="21"/>
        <v>316.50928998778164</v>
      </c>
      <c r="D291" s="4">
        <f t="shared" si="23"/>
        <v>757.13395603649656</v>
      </c>
      <c r="E291" s="4">
        <f t="shared" si="24"/>
        <v>75205.09564103109</v>
      </c>
    </row>
    <row r="292" spans="1:5" x14ac:dyDescent="0.2">
      <c r="A292" s="3">
        <f t="shared" si="22"/>
        <v>278</v>
      </c>
      <c r="B292" s="4">
        <f t="shared" si="20"/>
        <v>1073.6432460242781</v>
      </c>
      <c r="C292" s="4">
        <f t="shared" si="21"/>
        <v>313.35456517096287</v>
      </c>
      <c r="D292" s="4">
        <f t="shared" si="23"/>
        <v>760.28868085331533</v>
      </c>
      <c r="E292" s="4">
        <f t="shared" si="24"/>
        <v>74444.806960177768</v>
      </c>
    </row>
    <row r="293" spans="1:5" x14ac:dyDescent="0.2">
      <c r="A293" s="3">
        <f t="shared" si="22"/>
        <v>279</v>
      </c>
      <c r="B293" s="4">
        <f t="shared" si="20"/>
        <v>1073.6432460242781</v>
      </c>
      <c r="C293" s="4">
        <f t="shared" si="21"/>
        <v>310.18669566740738</v>
      </c>
      <c r="D293" s="4">
        <f t="shared" si="23"/>
        <v>763.45655035687082</v>
      </c>
      <c r="E293" s="4">
        <f t="shared" si="24"/>
        <v>73681.350409820894</v>
      </c>
    </row>
    <row r="294" spans="1:5" x14ac:dyDescent="0.2">
      <c r="A294" s="3">
        <f t="shared" si="22"/>
        <v>280</v>
      </c>
      <c r="B294" s="4">
        <f t="shared" si="20"/>
        <v>1073.6432460242781</v>
      </c>
      <c r="C294" s="4">
        <f t="shared" si="21"/>
        <v>307.00562670758706</v>
      </c>
      <c r="D294" s="4">
        <f t="shared" si="23"/>
        <v>766.63761931669114</v>
      </c>
      <c r="E294" s="4">
        <f t="shared" si="24"/>
        <v>72914.7127905042</v>
      </c>
    </row>
    <row r="295" spans="1:5" x14ac:dyDescent="0.2">
      <c r="A295" s="3">
        <f t="shared" si="22"/>
        <v>281</v>
      </c>
      <c r="B295" s="4">
        <f t="shared" si="20"/>
        <v>1073.6432460242781</v>
      </c>
      <c r="C295" s="4">
        <f t="shared" si="21"/>
        <v>303.81130329376748</v>
      </c>
      <c r="D295" s="4">
        <f t="shared" si="23"/>
        <v>769.83194273051072</v>
      </c>
      <c r="E295" s="4">
        <f t="shared" si="24"/>
        <v>72144.880847773689</v>
      </c>
    </row>
    <row r="296" spans="1:5" x14ac:dyDescent="0.2">
      <c r="A296" s="3">
        <f t="shared" si="22"/>
        <v>282</v>
      </c>
      <c r="B296" s="4">
        <f t="shared" si="20"/>
        <v>1073.6432460242781</v>
      </c>
      <c r="C296" s="4">
        <f t="shared" si="21"/>
        <v>300.60367019905704</v>
      </c>
      <c r="D296" s="4">
        <f t="shared" si="23"/>
        <v>773.03957582522116</v>
      </c>
      <c r="E296" s="4">
        <f t="shared" si="24"/>
        <v>71371.841271948462</v>
      </c>
    </row>
    <row r="297" spans="1:5" x14ac:dyDescent="0.2">
      <c r="A297" s="3">
        <f t="shared" si="22"/>
        <v>283</v>
      </c>
      <c r="B297" s="4">
        <f t="shared" si="20"/>
        <v>1073.6432460242781</v>
      </c>
      <c r="C297" s="4">
        <f t="shared" si="21"/>
        <v>297.38267196645194</v>
      </c>
      <c r="D297" s="4">
        <f t="shared" si="23"/>
        <v>776.26057405782626</v>
      </c>
      <c r="E297" s="4">
        <f t="shared" si="24"/>
        <v>70595.580697890633</v>
      </c>
    </row>
    <row r="298" spans="1:5" x14ac:dyDescent="0.2">
      <c r="A298" s="3">
        <f t="shared" si="22"/>
        <v>284</v>
      </c>
      <c r="B298" s="4">
        <f t="shared" si="20"/>
        <v>1073.6432460242781</v>
      </c>
      <c r="C298" s="4">
        <f t="shared" si="21"/>
        <v>294.14825290787763</v>
      </c>
      <c r="D298" s="4">
        <f t="shared" si="23"/>
        <v>779.49499311640056</v>
      </c>
      <c r="E298" s="4">
        <f t="shared" si="24"/>
        <v>69816.085704774232</v>
      </c>
    </row>
    <row r="299" spans="1:5" x14ac:dyDescent="0.2">
      <c r="A299" s="3">
        <f t="shared" si="22"/>
        <v>285</v>
      </c>
      <c r="B299" s="4">
        <f t="shared" si="20"/>
        <v>1073.6432460242781</v>
      </c>
      <c r="C299" s="4">
        <f t="shared" si="21"/>
        <v>290.90035710322599</v>
      </c>
      <c r="D299" s="4">
        <f t="shared" si="23"/>
        <v>782.7428889210521</v>
      </c>
      <c r="E299" s="4">
        <f t="shared" si="24"/>
        <v>69033.342815853175</v>
      </c>
    </row>
    <row r="300" spans="1:5" x14ac:dyDescent="0.2">
      <c r="A300" s="3">
        <f t="shared" si="22"/>
        <v>286</v>
      </c>
      <c r="B300" s="4">
        <f t="shared" si="20"/>
        <v>1073.6432460242781</v>
      </c>
      <c r="C300" s="4">
        <f t="shared" si="21"/>
        <v>287.63892839938825</v>
      </c>
      <c r="D300" s="4">
        <f t="shared" si="23"/>
        <v>786.00431762488984</v>
      </c>
      <c r="E300" s="4">
        <f t="shared" si="24"/>
        <v>68247.338498228288</v>
      </c>
    </row>
    <row r="301" spans="1:5" x14ac:dyDescent="0.2">
      <c r="A301" s="3">
        <f t="shared" si="22"/>
        <v>287</v>
      </c>
      <c r="B301" s="4">
        <f t="shared" si="20"/>
        <v>1073.6432460242781</v>
      </c>
      <c r="C301" s="4">
        <f t="shared" si="21"/>
        <v>284.36391040928453</v>
      </c>
      <c r="D301" s="4">
        <f t="shared" si="23"/>
        <v>789.27933561499367</v>
      </c>
      <c r="E301" s="4">
        <f t="shared" si="24"/>
        <v>67458.059162613295</v>
      </c>
    </row>
    <row r="302" spans="1:5" x14ac:dyDescent="0.2">
      <c r="A302" s="3">
        <f t="shared" si="22"/>
        <v>288</v>
      </c>
      <c r="B302" s="4">
        <f t="shared" si="20"/>
        <v>1073.6432460242781</v>
      </c>
      <c r="C302" s="4">
        <f t="shared" si="21"/>
        <v>281.07524651088875</v>
      </c>
      <c r="D302" s="4">
        <f t="shared" si="23"/>
        <v>792.5679995133894</v>
      </c>
      <c r="E302" s="4">
        <f t="shared" si="24"/>
        <v>66665.491163099912</v>
      </c>
    </row>
    <row r="303" spans="1:5" x14ac:dyDescent="0.2">
      <c r="A303" s="3">
        <f t="shared" si="22"/>
        <v>289</v>
      </c>
      <c r="B303" s="4">
        <f t="shared" si="20"/>
        <v>1073.6432460242781</v>
      </c>
      <c r="C303" s="4">
        <f t="shared" si="21"/>
        <v>277.77287984624962</v>
      </c>
      <c r="D303" s="4">
        <f t="shared" si="23"/>
        <v>795.87036617802846</v>
      </c>
      <c r="E303" s="4">
        <f t="shared" si="24"/>
        <v>65869.620796921881</v>
      </c>
    </row>
    <row r="304" spans="1:5" x14ac:dyDescent="0.2">
      <c r="A304" s="3">
        <f t="shared" si="22"/>
        <v>290</v>
      </c>
      <c r="B304" s="4">
        <f t="shared" si="20"/>
        <v>1073.6432460242781</v>
      </c>
      <c r="C304" s="4">
        <f t="shared" si="21"/>
        <v>274.45675332050786</v>
      </c>
      <c r="D304" s="4">
        <f t="shared" si="23"/>
        <v>799.18649270377023</v>
      </c>
      <c r="E304" s="4">
        <f t="shared" si="24"/>
        <v>65070.434304218114</v>
      </c>
    </row>
    <row r="305" spans="1:5" x14ac:dyDescent="0.2">
      <c r="A305" s="3">
        <f t="shared" si="22"/>
        <v>291</v>
      </c>
      <c r="B305" s="4">
        <f t="shared" si="20"/>
        <v>1073.6432460242781</v>
      </c>
      <c r="C305" s="4">
        <f t="shared" si="21"/>
        <v>271.12680960090876</v>
      </c>
      <c r="D305" s="4">
        <f t="shared" si="23"/>
        <v>802.51643642336944</v>
      </c>
      <c r="E305" s="4">
        <f t="shared" si="24"/>
        <v>64267.917867794742</v>
      </c>
    </row>
    <row r="306" spans="1:5" x14ac:dyDescent="0.2">
      <c r="A306" s="3">
        <f t="shared" si="22"/>
        <v>292</v>
      </c>
      <c r="B306" s="4">
        <f t="shared" si="20"/>
        <v>1073.6432460242781</v>
      </c>
      <c r="C306" s="4">
        <f t="shared" si="21"/>
        <v>267.7829911158114</v>
      </c>
      <c r="D306" s="4">
        <f t="shared" si="23"/>
        <v>805.86025490846669</v>
      </c>
      <c r="E306" s="4">
        <f t="shared" si="24"/>
        <v>63462.057612886274</v>
      </c>
    </row>
    <row r="307" spans="1:5" x14ac:dyDescent="0.2">
      <c r="A307" s="3">
        <f t="shared" si="22"/>
        <v>293</v>
      </c>
      <c r="B307" s="4">
        <f t="shared" si="20"/>
        <v>1073.6432460242781</v>
      </c>
      <c r="C307" s="4">
        <f t="shared" si="21"/>
        <v>264.42524005369285</v>
      </c>
      <c r="D307" s="4">
        <f t="shared" si="23"/>
        <v>809.2180059705853</v>
      </c>
      <c r="E307" s="4">
        <f t="shared" si="24"/>
        <v>62652.839606915688</v>
      </c>
    </row>
    <row r="308" spans="1:5" x14ac:dyDescent="0.2">
      <c r="A308" s="3">
        <f t="shared" si="22"/>
        <v>294</v>
      </c>
      <c r="B308" s="4">
        <f t="shared" si="20"/>
        <v>1073.6432460242781</v>
      </c>
      <c r="C308" s="4">
        <f t="shared" si="21"/>
        <v>261.05349836214873</v>
      </c>
      <c r="D308" s="4">
        <f t="shared" si="23"/>
        <v>812.58974766212941</v>
      </c>
      <c r="E308" s="4">
        <f t="shared" si="24"/>
        <v>61840.249859253556</v>
      </c>
    </row>
    <row r="309" spans="1:5" x14ac:dyDescent="0.2">
      <c r="A309" s="3">
        <f t="shared" si="22"/>
        <v>295</v>
      </c>
      <c r="B309" s="4">
        <f t="shared" si="20"/>
        <v>1073.6432460242781</v>
      </c>
      <c r="C309" s="4">
        <f t="shared" si="21"/>
        <v>257.66770774688979</v>
      </c>
      <c r="D309" s="4">
        <f t="shared" si="23"/>
        <v>815.9755382773883</v>
      </c>
      <c r="E309" s="4">
        <f t="shared" si="24"/>
        <v>61024.274320976168</v>
      </c>
    </row>
    <row r="310" spans="1:5" x14ac:dyDescent="0.2">
      <c r="A310" s="3">
        <f t="shared" si="22"/>
        <v>296</v>
      </c>
      <c r="B310" s="4">
        <f t="shared" si="20"/>
        <v>1073.6432460242781</v>
      </c>
      <c r="C310" s="4">
        <f t="shared" si="21"/>
        <v>254.26780967073401</v>
      </c>
      <c r="D310" s="4">
        <f t="shared" si="23"/>
        <v>819.37543635354416</v>
      </c>
      <c r="E310" s="4">
        <f t="shared" si="24"/>
        <v>60204.898884622628</v>
      </c>
    </row>
    <row r="311" spans="1:5" x14ac:dyDescent="0.2">
      <c r="A311" s="3">
        <f t="shared" si="22"/>
        <v>297</v>
      </c>
      <c r="B311" s="4">
        <f t="shared" si="20"/>
        <v>1073.6432460242781</v>
      </c>
      <c r="C311" s="4">
        <f t="shared" si="21"/>
        <v>250.85374535259427</v>
      </c>
      <c r="D311" s="4">
        <f t="shared" si="23"/>
        <v>822.78950067168387</v>
      </c>
      <c r="E311" s="4">
        <f t="shared" si="24"/>
        <v>59382.109383950941</v>
      </c>
    </row>
    <row r="312" spans="1:5" x14ac:dyDescent="0.2">
      <c r="A312" s="3">
        <f t="shared" si="22"/>
        <v>298</v>
      </c>
      <c r="B312" s="4">
        <f t="shared" si="20"/>
        <v>1073.6432460242781</v>
      </c>
      <c r="C312" s="4">
        <f t="shared" si="21"/>
        <v>247.42545576646225</v>
      </c>
      <c r="D312" s="4">
        <f t="shared" si="23"/>
        <v>826.21779025781586</v>
      </c>
      <c r="E312" s="4">
        <f t="shared" si="24"/>
        <v>58555.891593693123</v>
      </c>
    </row>
    <row r="313" spans="1:5" x14ac:dyDescent="0.2">
      <c r="A313" s="3">
        <f t="shared" si="22"/>
        <v>299</v>
      </c>
      <c r="B313" s="4">
        <f t="shared" si="20"/>
        <v>1073.6432460242781</v>
      </c>
      <c r="C313" s="4">
        <f t="shared" si="21"/>
        <v>243.982881640388</v>
      </c>
      <c r="D313" s="4">
        <f t="shared" si="23"/>
        <v>829.66036438389017</v>
      </c>
      <c r="E313" s="4">
        <f t="shared" si="24"/>
        <v>57726.231229309233</v>
      </c>
    </row>
    <row r="314" spans="1:5" x14ac:dyDescent="0.2">
      <c r="A314" s="3">
        <f t="shared" si="22"/>
        <v>300</v>
      </c>
      <c r="B314" s="4">
        <f t="shared" si="20"/>
        <v>1073.6432460242781</v>
      </c>
      <c r="C314" s="4">
        <f t="shared" si="21"/>
        <v>240.52596345545513</v>
      </c>
      <c r="D314" s="4">
        <f t="shared" si="23"/>
        <v>833.11728256882304</v>
      </c>
      <c r="E314" s="4">
        <f t="shared" si="24"/>
        <v>56893.113946740406</v>
      </c>
    </row>
    <row r="315" spans="1:5" x14ac:dyDescent="0.2">
      <c r="A315" s="3">
        <f t="shared" si="22"/>
        <v>301</v>
      </c>
      <c r="B315" s="4">
        <f t="shared" si="20"/>
        <v>1073.6432460242781</v>
      </c>
      <c r="C315" s="4">
        <f t="shared" si="21"/>
        <v>237.05464144475172</v>
      </c>
      <c r="D315" s="4">
        <f t="shared" si="23"/>
        <v>836.58860457952642</v>
      </c>
      <c r="E315" s="4">
        <f t="shared" si="24"/>
        <v>56056.52534216088</v>
      </c>
    </row>
    <row r="316" spans="1:5" x14ac:dyDescent="0.2">
      <c r="A316" s="3">
        <f t="shared" si="22"/>
        <v>302</v>
      </c>
      <c r="B316" s="4">
        <f t="shared" si="20"/>
        <v>1073.6432460242781</v>
      </c>
      <c r="C316" s="4">
        <f t="shared" si="21"/>
        <v>233.56885559233703</v>
      </c>
      <c r="D316" s="4">
        <f t="shared" si="23"/>
        <v>840.07439043194108</v>
      </c>
      <c r="E316" s="4">
        <f t="shared" si="24"/>
        <v>55216.450951728941</v>
      </c>
    </row>
    <row r="317" spans="1:5" x14ac:dyDescent="0.2">
      <c r="A317" s="3">
        <f t="shared" si="22"/>
        <v>303</v>
      </c>
      <c r="B317" s="4">
        <f t="shared" si="20"/>
        <v>1073.6432460242781</v>
      </c>
      <c r="C317" s="4">
        <f t="shared" si="21"/>
        <v>230.06854563220395</v>
      </c>
      <c r="D317" s="4">
        <f t="shared" si="23"/>
        <v>843.57470039207419</v>
      </c>
      <c r="E317" s="4">
        <f t="shared" si="24"/>
        <v>54372.876251336864</v>
      </c>
    </row>
    <row r="318" spans="1:5" x14ac:dyDescent="0.2">
      <c r="A318" s="3">
        <f t="shared" si="22"/>
        <v>304</v>
      </c>
      <c r="B318" s="4">
        <f t="shared" si="20"/>
        <v>1073.6432460242781</v>
      </c>
      <c r="C318" s="4">
        <f t="shared" si="21"/>
        <v>226.55365104723694</v>
      </c>
      <c r="D318" s="4">
        <f t="shared" si="23"/>
        <v>847.0895949770412</v>
      </c>
      <c r="E318" s="4">
        <f t="shared" si="24"/>
        <v>53525.786656359822</v>
      </c>
    </row>
    <row r="319" spans="1:5" x14ac:dyDescent="0.2">
      <c r="A319" s="3">
        <f t="shared" si="22"/>
        <v>305</v>
      </c>
      <c r="B319" s="4">
        <f t="shared" si="20"/>
        <v>1073.6432460242781</v>
      </c>
      <c r="C319" s="4">
        <f t="shared" si="21"/>
        <v>223.02411106816589</v>
      </c>
      <c r="D319" s="4">
        <f t="shared" si="23"/>
        <v>850.61913495611225</v>
      </c>
      <c r="E319" s="4">
        <f t="shared" si="24"/>
        <v>52675.16752140371</v>
      </c>
    </row>
    <row r="320" spans="1:5" x14ac:dyDescent="0.2">
      <c r="A320" s="3">
        <f t="shared" si="22"/>
        <v>306</v>
      </c>
      <c r="B320" s="4">
        <f t="shared" si="20"/>
        <v>1073.6432460242781</v>
      </c>
      <c r="C320" s="4">
        <f t="shared" si="21"/>
        <v>219.47986467251545</v>
      </c>
      <c r="D320" s="4">
        <f t="shared" si="23"/>
        <v>854.16338135176272</v>
      </c>
      <c r="E320" s="4">
        <f t="shared" si="24"/>
        <v>51821.004140051948</v>
      </c>
    </row>
    <row r="321" spans="1:5" x14ac:dyDescent="0.2">
      <c r="A321" s="3">
        <f t="shared" si="22"/>
        <v>307</v>
      </c>
      <c r="B321" s="4">
        <f t="shared" si="20"/>
        <v>1073.6432460242781</v>
      </c>
      <c r="C321" s="4">
        <f t="shared" si="21"/>
        <v>215.92085058354976</v>
      </c>
      <c r="D321" s="4">
        <f t="shared" si="23"/>
        <v>857.72239544072841</v>
      </c>
      <c r="E321" s="4">
        <f t="shared" si="24"/>
        <v>50963.281744611217</v>
      </c>
    </row>
    <row r="322" spans="1:5" x14ac:dyDescent="0.2">
      <c r="A322" s="3">
        <f t="shared" si="22"/>
        <v>308</v>
      </c>
      <c r="B322" s="4">
        <f t="shared" si="20"/>
        <v>1073.6432460242781</v>
      </c>
      <c r="C322" s="4">
        <f t="shared" si="21"/>
        <v>212.34700726921338</v>
      </c>
      <c r="D322" s="4">
        <f t="shared" si="23"/>
        <v>861.29623875506479</v>
      </c>
      <c r="E322" s="4">
        <f t="shared" si="24"/>
        <v>50101.985505856152</v>
      </c>
    </row>
    <row r="323" spans="1:5" x14ac:dyDescent="0.2">
      <c r="A323" s="3">
        <f t="shared" si="22"/>
        <v>309</v>
      </c>
      <c r="B323" s="4">
        <f t="shared" si="20"/>
        <v>1073.6432460242781</v>
      </c>
      <c r="C323" s="4">
        <f t="shared" si="21"/>
        <v>208.7582729410673</v>
      </c>
      <c r="D323" s="4">
        <f t="shared" si="23"/>
        <v>864.88497308321087</v>
      </c>
      <c r="E323" s="4">
        <f t="shared" si="24"/>
        <v>49237.100532772944</v>
      </c>
    </row>
    <row r="324" spans="1:5" x14ac:dyDescent="0.2">
      <c r="A324" s="3">
        <f t="shared" si="22"/>
        <v>310</v>
      </c>
      <c r="B324" s="4">
        <f t="shared" si="20"/>
        <v>1073.6432460242781</v>
      </c>
      <c r="C324" s="4">
        <f t="shared" si="21"/>
        <v>205.15458555322061</v>
      </c>
      <c r="D324" s="4">
        <f t="shared" si="23"/>
        <v>868.48866047105753</v>
      </c>
      <c r="E324" s="4">
        <f t="shared" si="24"/>
        <v>48368.611872301888</v>
      </c>
    </row>
    <row r="325" spans="1:5" x14ac:dyDescent="0.2">
      <c r="A325" s="3">
        <f t="shared" si="22"/>
        <v>311</v>
      </c>
      <c r="B325" s="4">
        <f t="shared" si="20"/>
        <v>1073.6432460242781</v>
      </c>
      <c r="C325" s="4">
        <f t="shared" si="21"/>
        <v>201.53588280125788</v>
      </c>
      <c r="D325" s="4">
        <f t="shared" si="23"/>
        <v>872.10736322302023</v>
      </c>
      <c r="E325" s="4">
        <f t="shared" si="24"/>
        <v>47496.50450907887</v>
      </c>
    </row>
    <row r="326" spans="1:5" x14ac:dyDescent="0.2">
      <c r="A326" s="3">
        <f t="shared" si="22"/>
        <v>312</v>
      </c>
      <c r="B326" s="4">
        <f t="shared" si="20"/>
        <v>1073.6432460242781</v>
      </c>
      <c r="C326" s="4">
        <f t="shared" si="21"/>
        <v>197.90210212116196</v>
      </c>
      <c r="D326" s="4">
        <f t="shared" si="23"/>
        <v>875.74114390311615</v>
      </c>
      <c r="E326" s="4">
        <f t="shared" si="24"/>
        <v>46620.763365175757</v>
      </c>
    </row>
    <row r="327" spans="1:5" x14ac:dyDescent="0.2">
      <c r="A327" s="3">
        <f t="shared" si="22"/>
        <v>313</v>
      </c>
      <c r="B327" s="4">
        <f t="shared" si="20"/>
        <v>1073.6432460242781</v>
      </c>
      <c r="C327" s="4">
        <f t="shared" si="21"/>
        <v>194.25318068823231</v>
      </c>
      <c r="D327" s="4">
        <f t="shared" si="23"/>
        <v>879.39006533604584</v>
      </c>
      <c r="E327" s="4">
        <f t="shared" si="24"/>
        <v>45741.37329983971</v>
      </c>
    </row>
    <row r="328" spans="1:5" x14ac:dyDescent="0.2">
      <c r="A328" s="3">
        <f t="shared" si="22"/>
        <v>314</v>
      </c>
      <c r="B328" s="4">
        <f t="shared" si="20"/>
        <v>1073.6432460242781</v>
      </c>
      <c r="C328" s="4">
        <f t="shared" si="21"/>
        <v>190.58905541599879</v>
      </c>
      <c r="D328" s="4">
        <f t="shared" si="23"/>
        <v>883.05419060827933</v>
      </c>
      <c r="E328" s="4">
        <f t="shared" si="24"/>
        <v>44858.31910923143</v>
      </c>
    </row>
    <row r="329" spans="1:5" x14ac:dyDescent="0.2">
      <c r="A329" s="3">
        <f t="shared" si="22"/>
        <v>315</v>
      </c>
      <c r="B329" s="4">
        <f t="shared" si="20"/>
        <v>1073.6432460242781</v>
      </c>
      <c r="C329" s="4">
        <f t="shared" si="21"/>
        <v>186.90966295513098</v>
      </c>
      <c r="D329" s="4">
        <f t="shared" si="23"/>
        <v>886.73358306914713</v>
      </c>
      <c r="E329" s="4">
        <f t="shared" si="24"/>
        <v>43971.585526162286</v>
      </c>
    </row>
    <row r="330" spans="1:5" x14ac:dyDescent="0.2">
      <c r="A330" s="3">
        <f t="shared" si="22"/>
        <v>316</v>
      </c>
      <c r="B330" s="4">
        <f t="shared" si="20"/>
        <v>1073.6432460242781</v>
      </c>
      <c r="C330" s="4">
        <f t="shared" si="21"/>
        <v>183.21493969234288</v>
      </c>
      <c r="D330" s="4">
        <f t="shared" si="23"/>
        <v>890.42830633193523</v>
      </c>
      <c r="E330" s="4">
        <f t="shared" si="24"/>
        <v>43081.157219830347</v>
      </c>
    </row>
    <row r="331" spans="1:5" x14ac:dyDescent="0.2">
      <c r="A331" s="3">
        <f t="shared" si="22"/>
        <v>317</v>
      </c>
      <c r="B331" s="4">
        <f t="shared" si="20"/>
        <v>1073.6432460242781</v>
      </c>
      <c r="C331" s="4">
        <f t="shared" si="21"/>
        <v>179.50482174929311</v>
      </c>
      <c r="D331" s="4">
        <f t="shared" si="23"/>
        <v>894.13842427498503</v>
      </c>
      <c r="E331" s="4">
        <f t="shared" si="24"/>
        <v>42187.018795555363</v>
      </c>
    </row>
    <row r="332" spans="1:5" x14ac:dyDescent="0.2">
      <c r="A332" s="3">
        <f t="shared" si="22"/>
        <v>318</v>
      </c>
      <c r="B332" s="4">
        <f t="shared" si="20"/>
        <v>1073.6432460242781</v>
      </c>
      <c r="C332" s="4">
        <f t="shared" si="21"/>
        <v>175.7792449814807</v>
      </c>
      <c r="D332" s="4">
        <f t="shared" si="23"/>
        <v>897.86400104279744</v>
      </c>
      <c r="E332" s="4">
        <f t="shared" si="24"/>
        <v>41289.154794512564</v>
      </c>
    </row>
    <row r="333" spans="1:5" x14ac:dyDescent="0.2">
      <c r="A333" s="3">
        <f t="shared" si="22"/>
        <v>319</v>
      </c>
      <c r="B333" s="4">
        <f t="shared" si="20"/>
        <v>1073.6432460242781</v>
      </c>
      <c r="C333" s="4">
        <f t="shared" si="21"/>
        <v>172.03814497713566</v>
      </c>
      <c r="D333" s="4">
        <f t="shared" si="23"/>
        <v>901.60510104714251</v>
      </c>
      <c r="E333" s="4">
        <f t="shared" si="24"/>
        <v>40387.549693465422</v>
      </c>
    </row>
    <row r="334" spans="1:5" x14ac:dyDescent="0.2">
      <c r="A334" s="3">
        <f t="shared" si="22"/>
        <v>320</v>
      </c>
      <c r="B334" s="4">
        <f t="shared" si="20"/>
        <v>1073.6432460242781</v>
      </c>
      <c r="C334" s="4">
        <f t="shared" si="21"/>
        <v>168.28145705610592</v>
      </c>
      <c r="D334" s="4">
        <f t="shared" si="23"/>
        <v>905.36178896817228</v>
      </c>
      <c r="E334" s="4">
        <f t="shared" si="24"/>
        <v>39482.187904497252</v>
      </c>
    </row>
    <row r="335" spans="1:5" x14ac:dyDescent="0.2">
      <c r="A335" s="3">
        <f t="shared" si="22"/>
        <v>321</v>
      </c>
      <c r="B335" s="4">
        <f t="shared" ref="B335:B374" si="25">PMT(C$6/100/C$8,C$7*C$8,-C$5)+J$16</f>
        <v>1073.6432460242781</v>
      </c>
      <c r="C335" s="4">
        <f t="shared" si="21"/>
        <v>164.50911626873855</v>
      </c>
      <c r="D335" s="4">
        <f t="shared" si="23"/>
        <v>909.13412975553956</v>
      </c>
      <c r="E335" s="4">
        <f t="shared" si="24"/>
        <v>38573.053774741711</v>
      </c>
    </row>
    <row r="336" spans="1:5" x14ac:dyDescent="0.2">
      <c r="A336" s="3">
        <f t="shared" ref="A336:A374" si="26">A335+1</f>
        <v>322</v>
      </c>
      <c r="B336" s="4">
        <f t="shared" si="25"/>
        <v>1073.6432460242781</v>
      </c>
      <c r="C336" s="4">
        <f t="shared" ref="C336:C374" si="27">E335*C$6/100/C$8</f>
        <v>160.72105739475714</v>
      </c>
      <c r="D336" s="4">
        <f t="shared" ref="D336:D374" si="28">B336-C336</f>
        <v>912.92218862952097</v>
      </c>
      <c r="E336" s="4">
        <f t="shared" ref="E336:E374" si="29">E335-D336</f>
        <v>37660.131586112191</v>
      </c>
    </row>
    <row r="337" spans="1:5" x14ac:dyDescent="0.2">
      <c r="A337" s="3">
        <f t="shared" si="26"/>
        <v>323</v>
      </c>
      <c r="B337" s="4">
        <f t="shared" si="25"/>
        <v>1073.6432460242781</v>
      </c>
      <c r="C337" s="4">
        <f t="shared" si="27"/>
        <v>156.91721494213414</v>
      </c>
      <c r="D337" s="4">
        <f t="shared" si="28"/>
        <v>916.726031082144</v>
      </c>
      <c r="E337" s="4">
        <f t="shared" si="29"/>
        <v>36743.405555030047</v>
      </c>
    </row>
    <row r="338" spans="1:5" x14ac:dyDescent="0.2">
      <c r="A338" s="3">
        <f t="shared" si="26"/>
        <v>324</v>
      </c>
      <c r="B338" s="4">
        <f t="shared" si="25"/>
        <v>1073.6432460242781</v>
      </c>
      <c r="C338" s="4">
        <f t="shared" si="27"/>
        <v>153.09752314595852</v>
      </c>
      <c r="D338" s="4">
        <f t="shared" si="28"/>
        <v>920.54572287831957</v>
      </c>
      <c r="E338" s="4">
        <f t="shared" si="29"/>
        <v>35822.859832151727</v>
      </c>
    </row>
    <row r="339" spans="1:5" x14ac:dyDescent="0.2">
      <c r="A339" s="3">
        <f t="shared" si="26"/>
        <v>325</v>
      </c>
      <c r="B339" s="4">
        <f t="shared" si="25"/>
        <v>1073.6432460242781</v>
      </c>
      <c r="C339" s="4">
        <f t="shared" si="27"/>
        <v>149.26191596729888</v>
      </c>
      <c r="D339" s="4">
        <f t="shared" si="28"/>
        <v>924.38133005697932</v>
      </c>
      <c r="E339" s="4">
        <f t="shared" si="29"/>
        <v>34898.478502094746</v>
      </c>
    </row>
    <row r="340" spans="1:5" x14ac:dyDescent="0.2">
      <c r="A340" s="3">
        <f t="shared" si="26"/>
        <v>326</v>
      </c>
      <c r="B340" s="4">
        <f t="shared" si="25"/>
        <v>1073.6432460242781</v>
      </c>
      <c r="C340" s="4">
        <f t="shared" si="27"/>
        <v>145.41032709206144</v>
      </c>
      <c r="D340" s="4">
        <f t="shared" si="28"/>
        <v>928.23291893221676</v>
      </c>
      <c r="E340" s="4">
        <f t="shared" si="29"/>
        <v>33970.245583162527</v>
      </c>
    </row>
    <row r="341" spans="1:5" x14ac:dyDescent="0.2">
      <c r="A341" s="3">
        <f t="shared" si="26"/>
        <v>327</v>
      </c>
      <c r="B341" s="4">
        <f t="shared" si="25"/>
        <v>1073.6432460242781</v>
      </c>
      <c r="C341" s="4">
        <f t="shared" si="27"/>
        <v>141.54268992984387</v>
      </c>
      <c r="D341" s="4">
        <f t="shared" si="28"/>
        <v>932.1005560944343</v>
      </c>
      <c r="E341" s="4">
        <f t="shared" si="29"/>
        <v>33038.145027068094</v>
      </c>
    </row>
    <row r="342" spans="1:5" x14ac:dyDescent="0.2">
      <c r="A342" s="3">
        <f t="shared" si="26"/>
        <v>328</v>
      </c>
      <c r="B342" s="4">
        <f t="shared" si="25"/>
        <v>1073.6432460242781</v>
      </c>
      <c r="C342" s="4">
        <f t="shared" si="27"/>
        <v>137.65893761278372</v>
      </c>
      <c r="D342" s="4">
        <f t="shared" si="28"/>
        <v>935.98430841149445</v>
      </c>
      <c r="E342" s="4">
        <f t="shared" si="29"/>
        <v>32102.1607186566</v>
      </c>
    </row>
    <row r="343" spans="1:5" x14ac:dyDescent="0.2">
      <c r="A343" s="3">
        <f t="shared" si="26"/>
        <v>329</v>
      </c>
      <c r="B343" s="4">
        <f t="shared" si="25"/>
        <v>1073.6432460242781</v>
      </c>
      <c r="C343" s="4">
        <f t="shared" si="27"/>
        <v>133.75900299440249</v>
      </c>
      <c r="D343" s="4">
        <f t="shared" si="28"/>
        <v>939.88424302987562</v>
      </c>
      <c r="E343" s="4">
        <f t="shared" si="29"/>
        <v>31162.276475626724</v>
      </c>
    </row>
    <row r="344" spans="1:5" x14ac:dyDescent="0.2">
      <c r="A344" s="3">
        <f t="shared" si="26"/>
        <v>330</v>
      </c>
      <c r="B344" s="4">
        <f t="shared" si="25"/>
        <v>1073.6432460242781</v>
      </c>
      <c r="C344" s="4">
        <f t="shared" si="27"/>
        <v>129.84281864844471</v>
      </c>
      <c r="D344" s="4">
        <f t="shared" si="28"/>
        <v>943.80042737583346</v>
      </c>
      <c r="E344" s="4">
        <f t="shared" si="29"/>
        <v>30218.47604825089</v>
      </c>
    </row>
    <row r="345" spans="1:5" x14ac:dyDescent="0.2">
      <c r="A345" s="3">
        <f t="shared" si="26"/>
        <v>331</v>
      </c>
      <c r="B345" s="4">
        <f t="shared" si="25"/>
        <v>1073.6432460242781</v>
      </c>
      <c r="C345" s="4">
        <f t="shared" si="27"/>
        <v>125.91031686771204</v>
      </c>
      <c r="D345" s="4">
        <f t="shared" si="28"/>
        <v>947.73292915656612</v>
      </c>
      <c r="E345" s="4">
        <f t="shared" si="29"/>
        <v>29270.743119094324</v>
      </c>
    </row>
    <row r="346" spans="1:5" x14ac:dyDescent="0.2">
      <c r="A346" s="3">
        <f t="shared" si="26"/>
        <v>332</v>
      </c>
      <c r="B346" s="4">
        <f t="shared" si="25"/>
        <v>1073.6432460242781</v>
      </c>
      <c r="C346" s="4">
        <f t="shared" si="27"/>
        <v>121.96142966289301</v>
      </c>
      <c r="D346" s="4">
        <f t="shared" si="28"/>
        <v>951.68181636138513</v>
      </c>
      <c r="E346" s="4">
        <f t="shared" si="29"/>
        <v>28319.061302732938</v>
      </c>
    </row>
    <row r="347" spans="1:5" x14ac:dyDescent="0.2">
      <c r="A347" s="3">
        <f t="shared" si="26"/>
        <v>333</v>
      </c>
      <c r="B347" s="4">
        <f t="shared" si="25"/>
        <v>1073.6432460242781</v>
      </c>
      <c r="C347" s="4">
        <f t="shared" si="27"/>
        <v>117.99608876138724</v>
      </c>
      <c r="D347" s="4">
        <f t="shared" si="28"/>
        <v>955.64715726289091</v>
      </c>
      <c r="E347" s="4">
        <f t="shared" si="29"/>
        <v>27363.414145470048</v>
      </c>
    </row>
    <row r="348" spans="1:5" x14ac:dyDescent="0.2">
      <c r="A348" s="3">
        <f t="shared" si="26"/>
        <v>334</v>
      </c>
      <c r="B348" s="4">
        <f t="shared" si="25"/>
        <v>1073.6432460242781</v>
      </c>
      <c r="C348" s="4">
        <f t="shared" si="27"/>
        <v>114.01422560612521</v>
      </c>
      <c r="D348" s="4">
        <f t="shared" si="28"/>
        <v>959.62902041815289</v>
      </c>
      <c r="E348" s="4">
        <f t="shared" si="29"/>
        <v>26403.785125051894</v>
      </c>
    </row>
    <row r="349" spans="1:5" x14ac:dyDescent="0.2">
      <c r="A349" s="3">
        <f t="shared" si="26"/>
        <v>335</v>
      </c>
      <c r="B349" s="4">
        <f t="shared" si="25"/>
        <v>1073.6432460242781</v>
      </c>
      <c r="C349" s="4">
        <f t="shared" si="27"/>
        <v>110.01577135438288</v>
      </c>
      <c r="D349" s="4">
        <f t="shared" si="28"/>
        <v>963.62747466989526</v>
      </c>
      <c r="E349" s="4">
        <f t="shared" si="29"/>
        <v>25440.157650382</v>
      </c>
    </row>
    <row r="350" spans="1:5" x14ac:dyDescent="0.2">
      <c r="A350" s="3">
        <f t="shared" si="26"/>
        <v>336</v>
      </c>
      <c r="B350" s="4">
        <f t="shared" si="25"/>
        <v>1073.6432460242781</v>
      </c>
      <c r="C350" s="4">
        <f t="shared" si="27"/>
        <v>106.00065687659166</v>
      </c>
      <c r="D350" s="4">
        <f t="shared" si="28"/>
        <v>967.64258914768652</v>
      </c>
      <c r="E350" s="4">
        <f t="shared" si="29"/>
        <v>24472.515061234313</v>
      </c>
    </row>
    <row r="351" spans="1:5" x14ac:dyDescent="0.2">
      <c r="A351" s="3">
        <f t="shared" si="26"/>
        <v>337</v>
      </c>
      <c r="B351" s="4">
        <f t="shared" si="25"/>
        <v>1073.6432460242781</v>
      </c>
      <c r="C351" s="4">
        <f t="shared" si="27"/>
        <v>101.96881275514296</v>
      </c>
      <c r="D351" s="4">
        <f t="shared" si="28"/>
        <v>971.67443326913519</v>
      </c>
      <c r="E351" s="4">
        <f t="shared" si="29"/>
        <v>23500.840627965179</v>
      </c>
    </row>
    <row r="352" spans="1:5" x14ac:dyDescent="0.2">
      <c r="A352" s="3">
        <f t="shared" si="26"/>
        <v>338</v>
      </c>
      <c r="B352" s="4">
        <f t="shared" si="25"/>
        <v>1073.6432460242781</v>
      </c>
      <c r="C352" s="4">
        <f t="shared" si="27"/>
        <v>97.920169283188258</v>
      </c>
      <c r="D352" s="4">
        <f t="shared" si="28"/>
        <v>975.72307674108993</v>
      </c>
      <c r="E352" s="4">
        <f t="shared" si="29"/>
        <v>22525.117551224088</v>
      </c>
    </row>
    <row r="353" spans="1:5" x14ac:dyDescent="0.2">
      <c r="A353" s="3">
        <f t="shared" si="26"/>
        <v>339</v>
      </c>
      <c r="B353" s="4">
        <f t="shared" si="25"/>
        <v>1073.6432460242781</v>
      </c>
      <c r="C353" s="4">
        <f t="shared" si="27"/>
        <v>93.854656463433699</v>
      </c>
      <c r="D353" s="4">
        <f t="shared" si="28"/>
        <v>979.78858956084446</v>
      </c>
      <c r="E353" s="4">
        <f t="shared" si="29"/>
        <v>21545.328961663243</v>
      </c>
    </row>
    <row r="354" spans="1:5" x14ac:dyDescent="0.2">
      <c r="A354" s="3">
        <f t="shared" si="26"/>
        <v>340</v>
      </c>
      <c r="B354" s="4">
        <f t="shared" si="25"/>
        <v>1073.6432460242781</v>
      </c>
      <c r="C354" s="4">
        <f t="shared" si="27"/>
        <v>89.772204006930167</v>
      </c>
      <c r="D354" s="4">
        <f t="shared" si="28"/>
        <v>983.87104201734792</v>
      </c>
      <c r="E354" s="4">
        <f t="shared" si="29"/>
        <v>20561.457919645894</v>
      </c>
    </row>
    <row r="355" spans="1:5" x14ac:dyDescent="0.2">
      <c r="A355" s="3">
        <f t="shared" si="26"/>
        <v>341</v>
      </c>
      <c r="B355" s="4">
        <f t="shared" si="25"/>
        <v>1073.6432460242781</v>
      </c>
      <c r="C355" s="4">
        <f t="shared" si="27"/>
        <v>85.672741331857893</v>
      </c>
      <c r="D355" s="4">
        <f t="shared" si="28"/>
        <v>987.97050469242026</v>
      </c>
      <c r="E355" s="4">
        <f t="shared" si="29"/>
        <v>19573.487414953473</v>
      </c>
    </row>
    <row r="356" spans="1:5" x14ac:dyDescent="0.2">
      <c r="A356" s="3">
        <f t="shared" si="26"/>
        <v>342</v>
      </c>
      <c r="B356" s="4">
        <f t="shared" si="25"/>
        <v>1073.6432460242781</v>
      </c>
      <c r="C356" s="4">
        <f t="shared" si="27"/>
        <v>81.556197562306139</v>
      </c>
      <c r="D356" s="4">
        <f t="shared" si="28"/>
        <v>992.08704846197202</v>
      </c>
      <c r="E356" s="4">
        <f t="shared" si="29"/>
        <v>18581.4003664915</v>
      </c>
    </row>
    <row r="357" spans="1:5" x14ac:dyDescent="0.2">
      <c r="A357" s="3">
        <f t="shared" si="26"/>
        <v>343</v>
      </c>
      <c r="B357" s="4">
        <f t="shared" si="25"/>
        <v>1073.6432460242781</v>
      </c>
      <c r="C357" s="4">
        <f t="shared" si="27"/>
        <v>77.422501527047913</v>
      </c>
      <c r="D357" s="4">
        <f t="shared" si="28"/>
        <v>996.22074449723027</v>
      </c>
      <c r="E357" s="4">
        <f t="shared" si="29"/>
        <v>17585.17962199427</v>
      </c>
    </row>
    <row r="358" spans="1:5" x14ac:dyDescent="0.2">
      <c r="A358" s="3">
        <f t="shared" si="26"/>
        <v>344</v>
      </c>
      <c r="B358" s="4">
        <f t="shared" si="25"/>
        <v>1073.6432460242781</v>
      </c>
      <c r="C358" s="4">
        <f t="shared" si="27"/>
        <v>73.271581758309452</v>
      </c>
      <c r="D358" s="4">
        <f t="shared" si="28"/>
        <v>1000.3716642659687</v>
      </c>
      <c r="E358" s="4">
        <f t="shared" si="29"/>
        <v>16584.807957728302</v>
      </c>
    </row>
    <row r="359" spans="1:5" x14ac:dyDescent="0.2">
      <c r="A359" s="3">
        <f t="shared" si="26"/>
        <v>345</v>
      </c>
      <c r="B359" s="4">
        <f t="shared" si="25"/>
        <v>1073.6432460242781</v>
      </c>
      <c r="C359" s="4">
        <f t="shared" si="27"/>
        <v>69.103366490534597</v>
      </c>
      <c r="D359" s="4">
        <f t="shared" si="28"/>
        <v>1004.5398795337435</v>
      </c>
      <c r="E359" s="4">
        <f t="shared" si="29"/>
        <v>15580.268078194558</v>
      </c>
    </row>
    <row r="360" spans="1:5" x14ac:dyDescent="0.2">
      <c r="A360" s="3">
        <f t="shared" si="26"/>
        <v>346</v>
      </c>
      <c r="B360" s="4">
        <f t="shared" si="25"/>
        <v>1073.6432460242781</v>
      </c>
      <c r="C360" s="4">
        <f t="shared" si="27"/>
        <v>64.917783659143993</v>
      </c>
      <c r="D360" s="4">
        <f t="shared" si="28"/>
        <v>1008.7254623651341</v>
      </c>
      <c r="E360" s="4">
        <f t="shared" si="29"/>
        <v>14571.542615829425</v>
      </c>
    </row>
    <row r="361" spans="1:5" x14ac:dyDescent="0.2">
      <c r="A361" s="3">
        <f t="shared" si="26"/>
        <v>347</v>
      </c>
      <c r="B361" s="4">
        <f t="shared" si="25"/>
        <v>1073.6432460242781</v>
      </c>
      <c r="C361" s="4">
        <f t="shared" si="27"/>
        <v>60.714760899289274</v>
      </c>
      <c r="D361" s="4">
        <f t="shared" si="28"/>
        <v>1012.9284851249888</v>
      </c>
      <c r="E361" s="4">
        <f t="shared" si="29"/>
        <v>13558.614130704436</v>
      </c>
    </row>
    <row r="362" spans="1:5" x14ac:dyDescent="0.2">
      <c r="A362" s="3">
        <f t="shared" si="26"/>
        <v>348</v>
      </c>
      <c r="B362" s="4">
        <f t="shared" si="25"/>
        <v>1073.6432460242781</v>
      </c>
      <c r="C362" s="4">
        <f t="shared" si="27"/>
        <v>56.494225544601818</v>
      </c>
      <c r="D362" s="4">
        <f t="shared" si="28"/>
        <v>1017.1490204796763</v>
      </c>
      <c r="E362" s="4">
        <f t="shared" si="29"/>
        <v>12541.465110224761</v>
      </c>
    </row>
    <row r="363" spans="1:5" x14ac:dyDescent="0.2">
      <c r="A363" s="3">
        <f t="shared" si="26"/>
        <v>349</v>
      </c>
      <c r="B363" s="4">
        <f t="shared" si="25"/>
        <v>1073.6432460242781</v>
      </c>
      <c r="C363" s="4">
        <f t="shared" si="27"/>
        <v>52.256104625936501</v>
      </c>
      <c r="D363" s="4">
        <f t="shared" si="28"/>
        <v>1021.3871413983417</v>
      </c>
      <c r="E363" s="4">
        <f t="shared" si="29"/>
        <v>11520.077968826419</v>
      </c>
    </row>
    <row r="364" spans="1:5" x14ac:dyDescent="0.2">
      <c r="A364" s="3">
        <f t="shared" si="26"/>
        <v>350</v>
      </c>
      <c r="B364" s="4">
        <f t="shared" si="25"/>
        <v>1073.6432460242781</v>
      </c>
      <c r="C364" s="4">
        <f t="shared" si="27"/>
        <v>48.00032487011007</v>
      </c>
      <c r="D364" s="4">
        <f t="shared" si="28"/>
        <v>1025.6429211541681</v>
      </c>
      <c r="E364" s="4">
        <f t="shared" si="29"/>
        <v>10494.43504767225</v>
      </c>
    </row>
    <row r="365" spans="1:5" x14ac:dyDescent="0.2">
      <c r="A365" s="3">
        <f t="shared" si="26"/>
        <v>351</v>
      </c>
      <c r="B365" s="4">
        <f t="shared" si="25"/>
        <v>1073.6432460242781</v>
      </c>
      <c r="C365" s="4">
        <f t="shared" si="27"/>
        <v>43.726812698634376</v>
      </c>
      <c r="D365" s="4">
        <f t="shared" si="28"/>
        <v>1029.9164333256438</v>
      </c>
      <c r="E365" s="4">
        <f t="shared" si="29"/>
        <v>9464.5186143466071</v>
      </c>
    </row>
    <row r="366" spans="1:5" x14ac:dyDescent="0.2">
      <c r="A366" s="3">
        <f t="shared" si="26"/>
        <v>352</v>
      </c>
      <c r="B366" s="4">
        <f t="shared" si="25"/>
        <v>1073.6432460242781</v>
      </c>
      <c r="C366" s="4">
        <f t="shared" si="27"/>
        <v>39.435494226444199</v>
      </c>
      <c r="D366" s="4">
        <f t="shared" si="28"/>
        <v>1034.2077517978339</v>
      </c>
      <c r="E366" s="4">
        <f t="shared" si="29"/>
        <v>8430.310862548773</v>
      </c>
    </row>
    <row r="367" spans="1:5" x14ac:dyDescent="0.2">
      <c r="A367" s="3">
        <f t="shared" si="26"/>
        <v>353</v>
      </c>
      <c r="B367" s="4">
        <f t="shared" si="25"/>
        <v>1073.6432460242781</v>
      </c>
      <c r="C367" s="4">
        <f t="shared" si="27"/>
        <v>35.126295260619891</v>
      </c>
      <c r="D367" s="4">
        <f t="shared" si="28"/>
        <v>1038.5169507636583</v>
      </c>
      <c r="E367" s="4">
        <f t="shared" si="29"/>
        <v>7391.7939117851147</v>
      </c>
    </row>
    <row r="368" spans="1:5" x14ac:dyDescent="0.2">
      <c r="A368" s="3">
        <f t="shared" si="26"/>
        <v>354</v>
      </c>
      <c r="B368" s="4">
        <f t="shared" si="25"/>
        <v>1073.6432460242781</v>
      </c>
      <c r="C368" s="4">
        <f t="shared" si="27"/>
        <v>30.799141299104644</v>
      </c>
      <c r="D368" s="4">
        <f t="shared" si="28"/>
        <v>1042.8441047251736</v>
      </c>
      <c r="E368" s="4">
        <f t="shared" si="29"/>
        <v>6348.9498070599411</v>
      </c>
    </row>
    <row r="369" spans="1:5" x14ac:dyDescent="0.2">
      <c r="A369" s="3">
        <f t="shared" si="26"/>
        <v>355</v>
      </c>
      <c r="B369" s="4">
        <f t="shared" si="25"/>
        <v>1073.6432460242781</v>
      </c>
      <c r="C369" s="4">
        <f t="shared" si="27"/>
        <v>26.453957529416417</v>
      </c>
      <c r="D369" s="4">
        <f t="shared" si="28"/>
        <v>1047.1892884948618</v>
      </c>
      <c r="E369" s="4">
        <f t="shared" si="29"/>
        <v>5301.7605185650791</v>
      </c>
    </row>
    <row r="370" spans="1:5" x14ac:dyDescent="0.2">
      <c r="A370" s="3">
        <f t="shared" si="26"/>
        <v>356</v>
      </c>
      <c r="B370" s="4">
        <f t="shared" si="25"/>
        <v>1073.6432460242781</v>
      </c>
      <c r="C370" s="4">
        <f t="shared" si="27"/>
        <v>22.090668827354495</v>
      </c>
      <c r="D370" s="4">
        <f t="shared" si="28"/>
        <v>1051.5525771969237</v>
      </c>
      <c r="E370" s="4">
        <f t="shared" si="29"/>
        <v>4250.2079413681549</v>
      </c>
    </row>
    <row r="371" spans="1:5" x14ac:dyDescent="0.2">
      <c r="A371" s="3">
        <f t="shared" si="26"/>
        <v>357</v>
      </c>
      <c r="B371" s="4">
        <f t="shared" si="25"/>
        <v>1073.6432460242781</v>
      </c>
      <c r="C371" s="4">
        <f t="shared" si="27"/>
        <v>17.709199755700649</v>
      </c>
      <c r="D371" s="4">
        <f t="shared" si="28"/>
        <v>1055.9340462685775</v>
      </c>
      <c r="E371" s="4">
        <f t="shared" si="29"/>
        <v>3194.2738950995772</v>
      </c>
    </row>
    <row r="372" spans="1:5" x14ac:dyDescent="0.2">
      <c r="A372" s="3">
        <f t="shared" si="26"/>
        <v>358</v>
      </c>
      <c r="B372" s="4">
        <f t="shared" si="25"/>
        <v>1073.6432460242781</v>
      </c>
      <c r="C372" s="4">
        <f t="shared" si="27"/>
        <v>13.309474562914906</v>
      </c>
      <c r="D372" s="4">
        <f t="shared" si="28"/>
        <v>1060.3337714613633</v>
      </c>
      <c r="E372" s="4">
        <f t="shared" si="29"/>
        <v>2133.9401236382137</v>
      </c>
    </row>
    <row r="373" spans="1:5" x14ac:dyDescent="0.2">
      <c r="A373" s="3">
        <f t="shared" si="26"/>
        <v>359</v>
      </c>
      <c r="B373" s="4">
        <f t="shared" si="25"/>
        <v>1073.6432460242781</v>
      </c>
      <c r="C373" s="4">
        <f t="shared" si="27"/>
        <v>8.8914171818258918</v>
      </c>
      <c r="D373" s="4">
        <f t="shared" si="28"/>
        <v>1064.7518288424521</v>
      </c>
      <c r="E373" s="4">
        <f t="shared" si="29"/>
        <v>1069.1882947957615</v>
      </c>
    </row>
    <row r="374" spans="1:5" x14ac:dyDescent="0.2">
      <c r="A374" s="3">
        <f t="shared" si="26"/>
        <v>360</v>
      </c>
      <c r="B374" s="4">
        <f t="shared" si="25"/>
        <v>1073.6432460242781</v>
      </c>
      <c r="C374" s="4">
        <f t="shared" si="27"/>
        <v>4.4549512283156734</v>
      </c>
      <c r="D374" s="4">
        <f t="shared" si="28"/>
        <v>1069.1882947959625</v>
      </c>
      <c r="E374" s="4">
        <f t="shared" si="29"/>
        <v>-2.0099832909181714E-10</v>
      </c>
    </row>
  </sheetData>
  <sheetProtection sheet="1"/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3"/>
  <sheetViews>
    <sheetView topLeftCell="A166" workbookViewId="0">
      <selection activeCell="J17" sqref="J17"/>
    </sheetView>
  </sheetViews>
  <sheetFormatPr defaultRowHeight="12.75" x14ac:dyDescent="0.2"/>
  <cols>
    <col min="1" max="1" width="10.28515625" customWidth="1"/>
    <col min="2" max="2" width="12.28515625" customWidth="1"/>
    <col min="3" max="3" width="10.85546875" customWidth="1"/>
    <col min="4" max="4" width="11.85546875" customWidth="1"/>
    <col min="5" max="5" width="14.140625" customWidth="1"/>
    <col min="10" max="10" width="12.140625" customWidth="1"/>
  </cols>
  <sheetData>
    <row r="1" spans="1:13" x14ac:dyDescent="0.2">
      <c r="A1" s="9" t="s">
        <v>15</v>
      </c>
      <c r="B1" s="8"/>
      <c r="C1" s="9" t="s">
        <v>16</v>
      </c>
      <c r="D1" s="9"/>
      <c r="E1" s="9" t="s">
        <v>17</v>
      </c>
      <c r="I1" s="2"/>
    </row>
    <row r="2" spans="1:13" x14ac:dyDescent="0.2">
      <c r="A2" s="16" t="str">
        <f>+'30 Year'!A2</f>
        <v>Joe Blow</v>
      </c>
      <c r="B2" s="10"/>
      <c r="C2" s="16" t="str">
        <f>+'30 Year'!C2</f>
        <v>MAT101</v>
      </c>
      <c r="D2" s="10"/>
      <c r="E2" s="17">
        <f>+'30 Year'!E2</f>
        <v>43831</v>
      </c>
      <c r="G2" s="15" t="s">
        <v>26</v>
      </c>
      <c r="I2" s="2"/>
    </row>
    <row r="3" spans="1:13" x14ac:dyDescent="0.2">
      <c r="A3" s="11"/>
      <c r="B3" s="11"/>
      <c r="C3" s="11"/>
      <c r="D3" s="11"/>
      <c r="E3" s="12"/>
      <c r="F3" s="13"/>
      <c r="G3" s="13"/>
      <c r="H3" s="13"/>
      <c r="I3" s="14"/>
      <c r="J3" s="13"/>
      <c r="K3" s="13"/>
      <c r="L3" s="13"/>
      <c r="M3" s="13"/>
    </row>
    <row r="4" spans="1:13" x14ac:dyDescent="0.2">
      <c r="A4" s="11"/>
      <c r="B4" s="11"/>
      <c r="C4" s="11"/>
      <c r="D4" s="11"/>
      <c r="E4" s="12"/>
      <c r="F4" s="13"/>
      <c r="G4" s="13"/>
      <c r="H4" s="13"/>
      <c r="I4" s="14"/>
      <c r="J4" s="13"/>
      <c r="K4" s="13"/>
      <c r="L4" s="13"/>
      <c r="M4" s="13"/>
    </row>
    <row r="5" spans="1:13" x14ac:dyDescent="0.2">
      <c r="A5" s="5" t="s">
        <v>0</v>
      </c>
      <c r="C5" s="18">
        <v>200000</v>
      </c>
      <c r="D5" s="5" t="s">
        <v>8</v>
      </c>
      <c r="E5" s="5" t="s">
        <v>24</v>
      </c>
    </row>
    <row r="6" spans="1:13" x14ac:dyDescent="0.2">
      <c r="A6" s="5" t="s">
        <v>1</v>
      </c>
      <c r="C6" s="18">
        <v>5</v>
      </c>
      <c r="D6" s="5" t="s">
        <v>8</v>
      </c>
      <c r="E6" s="5" t="s">
        <v>22</v>
      </c>
    </row>
    <row r="7" spans="1:13" x14ac:dyDescent="0.2">
      <c r="A7" s="5" t="s">
        <v>25</v>
      </c>
      <c r="C7" s="18">
        <v>15</v>
      </c>
      <c r="D7" s="5" t="s">
        <v>8</v>
      </c>
      <c r="E7" s="5" t="s">
        <v>20</v>
      </c>
      <c r="I7" s="1"/>
    </row>
    <row r="8" spans="1:13" x14ac:dyDescent="0.2">
      <c r="A8" s="5" t="s">
        <v>2</v>
      </c>
      <c r="C8" s="18">
        <v>12</v>
      </c>
      <c r="D8" s="5" t="s">
        <v>8</v>
      </c>
      <c r="E8" s="5" t="s">
        <v>12</v>
      </c>
    </row>
    <row r="10" spans="1:13" x14ac:dyDescent="0.2">
      <c r="A10" s="5" t="s">
        <v>21</v>
      </c>
      <c r="C10" s="1">
        <f>PMT(C$6/100/C$8,C$7*C$8,-C$5)+J$16</f>
        <v>1581.5872534830892</v>
      </c>
    </row>
    <row r="11" spans="1:13" x14ac:dyDescent="0.2">
      <c r="G11" s="5" t="s">
        <v>9</v>
      </c>
      <c r="H11" s="5"/>
    </row>
    <row r="12" spans="1:13" x14ac:dyDescent="0.2">
      <c r="G12" s="5"/>
      <c r="H12" s="5"/>
    </row>
    <row r="13" spans="1:13" x14ac:dyDescent="0.2">
      <c r="A13" s="7" t="s">
        <v>23</v>
      </c>
      <c r="B13" s="7" t="s">
        <v>3</v>
      </c>
      <c r="C13" s="7" t="s">
        <v>4</v>
      </c>
      <c r="D13" s="7" t="s">
        <v>5</v>
      </c>
      <c r="E13" s="7" t="s">
        <v>6</v>
      </c>
      <c r="G13" s="5" t="s">
        <v>10</v>
      </c>
      <c r="H13" s="5"/>
      <c r="J13" s="4">
        <f>SUMIF(C15:C374,"&gt;0")</f>
        <v>84685.7056269561</v>
      </c>
    </row>
    <row r="14" spans="1:13" x14ac:dyDescent="0.2">
      <c r="A14">
        <v>0</v>
      </c>
      <c r="B14" s="6" t="s">
        <v>7</v>
      </c>
      <c r="C14" s="6" t="s">
        <v>7</v>
      </c>
      <c r="D14" s="6" t="s">
        <v>7</v>
      </c>
      <c r="E14" s="4">
        <f>C5</f>
        <v>200000</v>
      </c>
      <c r="G14" s="5" t="s">
        <v>11</v>
      </c>
      <c r="H14" s="5"/>
      <c r="J14" s="4">
        <f>B15*C7*C8</f>
        <v>284685.70562695607</v>
      </c>
    </row>
    <row r="15" spans="1:13" x14ac:dyDescent="0.2">
      <c r="A15" s="3">
        <f>A14+1</f>
        <v>1</v>
      </c>
      <c r="B15" s="4">
        <f>PMT(C$6/100/C$8,C$7*C$8,-C$5)+J$16</f>
        <v>1581.5872534830892</v>
      </c>
      <c r="C15" s="4">
        <f t="shared" ref="C15:C78" si="0">E14*C$6/100/C$8</f>
        <v>833.33333333333337</v>
      </c>
      <c r="D15" s="4">
        <f>B15-C15</f>
        <v>748.2539201497558</v>
      </c>
      <c r="E15" s="4">
        <f>E14-D15</f>
        <v>199251.74607985024</v>
      </c>
    </row>
    <row r="16" spans="1:13" x14ac:dyDescent="0.2">
      <c r="A16" s="3">
        <f t="shared" ref="A16:A79" si="1">A15+1</f>
        <v>2</v>
      </c>
      <c r="B16" s="4">
        <f t="shared" ref="B16:B79" si="2">PMT(C$6/100/C$8,C$7*C$8,-C$5)+J$16</f>
        <v>1581.5872534830892</v>
      </c>
      <c r="C16" s="4">
        <f t="shared" si="0"/>
        <v>830.21560866604261</v>
      </c>
      <c r="D16" s="4">
        <f t="shared" ref="D16:D79" si="3">B16-C16</f>
        <v>751.37164481704656</v>
      </c>
      <c r="E16" s="4">
        <f t="shared" ref="E16:E79" si="4">E15-D16</f>
        <v>198500.37443503318</v>
      </c>
      <c r="G16" s="5" t="s">
        <v>13</v>
      </c>
      <c r="I16" s="8"/>
      <c r="J16" s="19">
        <v>0</v>
      </c>
      <c r="K16" s="5" t="s">
        <v>8</v>
      </c>
    </row>
    <row r="17" spans="1:7" x14ac:dyDescent="0.2">
      <c r="A17" s="3">
        <f>A16+1</f>
        <v>3</v>
      </c>
      <c r="B17" s="4">
        <f t="shared" si="2"/>
        <v>1581.5872534830892</v>
      </c>
      <c r="C17" s="4">
        <f t="shared" si="0"/>
        <v>827.08489347930492</v>
      </c>
      <c r="D17" s="4">
        <f t="shared" si="3"/>
        <v>754.50236000378425</v>
      </c>
      <c r="E17" s="4">
        <f t="shared" si="4"/>
        <v>197745.87207502939</v>
      </c>
      <c r="G17" t="s">
        <v>14</v>
      </c>
    </row>
    <row r="18" spans="1:7" x14ac:dyDescent="0.2">
      <c r="A18" s="3">
        <f t="shared" si="1"/>
        <v>4</v>
      </c>
      <c r="B18" s="4">
        <f t="shared" si="2"/>
        <v>1581.5872534830892</v>
      </c>
      <c r="C18" s="4">
        <f t="shared" si="0"/>
        <v>823.9411336459558</v>
      </c>
      <c r="D18" s="4">
        <f t="shared" si="3"/>
        <v>757.64611983713337</v>
      </c>
      <c r="E18" s="4">
        <f t="shared" si="4"/>
        <v>196988.22595519226</v>
      </c>
    </row>
    <row r="19" spans="1:7" x14ac:dyDescent="0.2">
      <c r="A19" s="3">
        <f t="shared" si="1"/>
        <v>5</v>
      </c>
      <c r="B19" s="4">
        <f t="shared" si="2"/>
        <v>1581.5872534830892</v>
      </c>
      <c r="C19" s="4">
        <f t="shared" si="0"/>
        <v>820.78427481330107</v>
      </c>
      <c r="D19" s="4">
        <f t="shared" si="3"/>
        <v>760.8029786697881</v>
      </c>
      <c r="E19" s="4">
        <f t="shared" si="4"/>
        <v>196227.42297652247</v>
      </c>
    </row>
    <row r="20" spans="1:7" x14ac:dyDescent="0.2">
      <c r="A20" s="3">
        <f t="shared" si="1"/>
        <v>6</v>
      </c>
      <c r="B20" s="4">
        <f t="shared" si="2"/>
        <v>1581.5872534830892</v>
      </c>
      <c r="C20" s="4">
        <f t="shared" si="0"/>
        <v>817.61426240217691</v>
      </c>
      <c r="D20" s="4">
        <f t="shared" si="3"/>
        <v>763.97299108091227</v>
      </c>
      <c r="E20" s="4">
        <f t="shared" si="4"/>
        <v>195463.44998544155</v>
      </c>
    </row>
    <row r="21" spans="1:7" x14ac:dyDescent="0.2">
      <c r="A21" s="3">
        <f t="shared" si="1"/>
        <v>7</v>
      </c>
      <c r="B21" s="4">
        <f t="shared" si="2"/>
        <v>1581.5872534830892</v>
      </c>
      <c r="C21" s="4">
        <f t="shared" si="0"/>
        <v>814.43104160600649</v>
      </c>
      <c r="D21" s="4">
        <f t="shared" si="3"/>
        <v>767.15621187708268</v>
      </c>
      <c r="E21" s="4">
        <f t="shared" si="4"/>
        <v>194696.29377356445</v>
      </c>
    </row>
    <row r="22" spans="1:7" x14ac:dyDescent="0.2">
      <c r="A22" s="3">
        <f t="shared" si="1"/>
        <v>8</v>
      </c>
      <c r="B22" s="4">
        <f t="shared" si="2"/>
        <v>1581.5872534830892</v>
      </c>
      <c r="C22" s="4">
        <f t="shared" si="0"/>
        <v>811.23455738985194</v>
      </c>
      <c r="D22" s="4">
        <f t="shared" si="3"/>
        <v>770.35269609323723</v>
      </c>
      <c r="E22" s="4">
        <f t="shared" si="4"/>
        <v>193925.94107747122</v>
      </c>
    </row>
    <row r="23" spans="1:7" x14ac:dyDescent="0.2">
      <c r="A23" s="3">
        <f t="shared" si="1"/>
        <v>9</v>
      </c>
      <c r="B23" s="4">
        <f t="shared" si="2"/>
        <v>1581.5872534830892</v>
      </c>
      <c r="C23" s="4">
        <f t="shared" si="0"/>
        <v>808.02475448946336</v>
      </c>
      <c r="D23" s="4">
        <f t="shared" si="3"/>
        <v>773.56249899362581</v>
      </c>
      <c r="E23" s="4">
        <f t="shared" si="4"/>
        <v>193152.3785784776</v>
      </c>
    </row>
    <row r="24" spans="1:7" x14ac:dyDescent="0.2">
      <c r="A24" s="3">
        <f t="shared" si="1"/>
        <v>10</v>
      </c>
      <c r="B24" s="4">
        <f t="shared" si="2"/>
        <v>1581.5872534830892</v>
      </c>
      <c r="C24" s="4">
        <f t="shared" si="0"/>
        <v>804.80157741032326</v>
      </c>
      <c r="D24" s="4">
        <f t="shared" si="3"/>
        <v>776.78567607276591</v>
      </c>
      <c r="E24" s="4">
        <f t="shared" si="4"/>
        <v>192375.59290240484</v>
      </c>
    </row>
    <row r="25" spans="1:7" x14ac:dyDescent="0.2">
      <c r="A25" s="3">
        <f t="shared" si="1"/>
        <v>11</v>
      </c>
      <c r="B25" s="4">
        <f t="shared" si="2"/>
        <v>1581.5872534830892</v>
      </c>
      <c r="C25" s="4">
        <f t="shared" si="0"/>
        <v>801.56497042668673</v>
      </c>
      <c r="D25" s="4">
        <f t="shared" si="3"/>
        <v>780.02228305640244</v>
      </c>
      <c r="E25" s="4">
        <f t="shared" si="4"/>
        <v>191595.57061934844</v>
      </c>
    </row>
    <row r="26" spans="1:7" x14ac:dyDescent="0.2">
      <c r="A26" s="3">
        <f t="shared" si="1"/>
        <v>12</v>
      </c>
      <c r="B26" s="4">
        <f t="shared" si="2"/>
        <v>1581.5872534830892</v>
      </c>
      <c r="C26" s="4">
        <f t="shared" si="0"/>
        <v>798.31487758061849</v>
      </c>
      <c r="D26" s="4">
        <f t="shared" si="3"/>
        <v>783.27237590247069</v>
      </c>
      <c r="E26" s="4">
        <f t="shared" si="4"/>
        <v>190812.29824344596</v>
      </c>
    </row>
    <row r="27" spans="1:7" x14ac:dyDescent="0.2">
      <c r="A27" s="3">
        <f t="shared" si="1"/>
        <v>13</v>
      </c>
      <c r="B27" s="4">
        <f t="shared" si="2"/>
        <v>1581.5872534830892</v>
      </c>
      <c r="C27" s="4">
        <f t="shared" si="0"/>
        <v>795.05124268102475</v>
      </c>
      <c r="D27" s="4">
        <f t="shared" si="3"/>
        <v>786.53601080206442</v>
      </c>
      <c r="E27" s="4">
        <f t="shared" si="4"/>
        <v>190025.7622326439</v>
      </c>
    </row>
    <row r="28" spans="1:7" x14ac:dyDescent="0.2">
      <c r="A28" s="3">
        <f t="shared" si="1"/>
        <v>14</v>
      </c>
      <c r="B28" s="4">
        <f t="shared" si="2"/>
        <v>1581.5872534830892</v>
      </c>
      <c r="C28" s="4">
        <f t="shared" si="0"/>
        <v>791.77400930268288</v>
      </c>
      <c r="D28" s="4">
        <f t="shared" si="3"/>
        <v>789.81324418040629</v>
      </c>
      <c r="E28" s="4">
        <f t="shared" si="4"/>
        <v>189235.9489884635</v>
      </c>
    </row>
    <row r="29" spans="1:7" x14ac:dyDescent="0.2">
      <c r="A29" s="3">
        <f t="shared" si="1"/>
        <v>15</v>
      </c>
      <c r="B29" s="4">
        <f t="shared" si="2"/>
        <v>1581.5872534830892</v>
      </c>
      <c r="C29" s="4">
        <f t="shared" si="0"/>
        <v>788.48312078526453</v>
      </c>
      <c r="D29" s="4">
        <f t="shared" si="3"/>
        <v>793.10413269782464</v>
      </c>
      <c r="E29" s="4">
        <f t="shared" si="4"/>
        <v>188442.84485576567</v>
      </c>
    </row>
    <row r="30" spans="1:7" x14ac:dyDescent="0.2">
      <c r="A30" s="3">
        <f t="shared" si="1"/>
        <v>16</v>
      </c>
      <c r="B30" s="4">
        <f t="shared" si="2"/>
        <v>1581.5872534830892</v>
      </c>
      <c r="C30" s="4">
        <f t="shared" si="0"/>
        <v>785.17852023235707</v>
      </c>
      <c r="D30" s="4">
        <f t="shared" si="3"/>
        <v>796.4087332507321</v>
      </c>
      <c r="E30" s="4">
        <f t="shared" si="4"/>
        <v>187646.43612251495</v>
      </c>
    </row>
    <row r="31" spans="1:7" x14ac:dyDescent="0.2">
      <c r="A31" s="3">
        <f t="shared" si="1"/>
        <v>17</v>
      </c>
      <c r="B31" s="4">
        <f t="shared" si="2"/>
        <v>1581.5872534830892</v>
      </c>
      <c r="C31" s="4">
        <f t="shared" si="0"/>
        <v>781.860150510479</v>
      </c>
      <c r="D31" s="4">
        <f t="shared" si="3"/>
        <v>799.72710297261017</v>
      </c>
      <c r="E31" s="4">
        <f t="shared" si="4"/>
        <v>186846.70901954235</v>
      </c>
    </row>
    <row r="32" spans="1:7" x14ac:dyDescent="0.2">
      <c r="A32" s="3">
        <f t="shared" si="1"/>
        <v>18</v>
      </c>
      <c r="B32" s="4">
        <f t="shared" si="2"/>
        <v>1581.5872534830892</v>
      </c>
      <c r="C32" s="4">
        <f t="shared" si="0"/>
        <v>778.52795424809312</v>
      </c>
      <c r="D32" s="4">
        <f t="shared" si="3"/>
        <v>803.05929923499605</v>
      </c>
      <c r="E32" s="4">
        <f t="shared" si="4"/>
        <v>186043.64972030735</v>
      </c>
    </row>
    <row r="33" spans="1:5" x14ac:dyDescent="0.2">
      <c r="A33" s="3">
        <f t="shared" si="1"/>
        <v>19</v>
      </c>
      <c r="B33" s="4">
        <f t="shared" si="2"/>
        <v>1581.5872534830892</v>
      </c>
      <c r="C33" s="4">
        <f t="shared" si="0"/>
        <v>775.18187383461384</v>
      </c>
      <c r="D33" s="4">
        <f t="shared" si="3"/>
        <v>806.40537964847533</v>
      </c>
      <c r="E33" s="4">
        <f t="shared" si="4"/>
        <v>185237.24434065889</v>
      </c>
    </row>
    <row r="34" spans="1:5" x14ac:dyDescent="0.2">
      <c r="A34" s="3">
        <f t="shared" si="1"/>
        <v>20</v>
      </c>
      <c r="B34" s="4">
        <f t="shared" si="2"/>
        <v>1581.5872534830892</v>
      </c>
      <c r="C34" s="4">
        <f t="shared" si="0"/>
        <v>771.82185141941193</v>
      </c>
      <c r="D34" s="4">
        <f t="shared" si="3"/>
        <v>809.76540206367724</v>
      </c>
      <c r="E34" s="4">
        <f t="shared" si="4"/>
        <v>184427.47893859522</v>
      </c>
    </row>
    <row r="35" spans="1:5" x14ac:dyDescent="0.2">
      <c r="A35" s="3">
        <f t="shared" si="1"/>
        <v>21</v>
      </c>
      <c r="B35" s="4">
        <f t="shared" si="2"/>
        <v>1581.5872534830892</v>
      </c>
      <c r="C35" s="4">
        <f t="shared" si="0"/>
        <v>768.44782891081331</v>
      </c>
      <c r="D35" s="4">
        <f t="shared" si="3"/>
        <v>813.13942457227586</v>
      </c>
      <c r="E35" s="4">
        <f t="shared" si="4"/>
        <v>183614.33951402295</v>
      </c>
    </row>
    <row r="36" spans="1:5" x14ac:dyDescent="0.2">
      <c r="A36" s="3">
        <f t="shared" si="1"/>
        <v>22</v>
      </c>
      <c r="B36" s="4">
        <f t="shared" si="2"/>
        <v>1581.5872534830892</v>
      </c>
      <c r="C36" s="4">
        <f t="shared" si="0"/>
        <v>765.05974797509555</v>
      </c>
      <c r="D36" s="4">
        <f t="shared" si="3"/>
        <v>816.52750550799362</v>
      </c>
      <c r="E36" s="4">
        <f t="shared" si="4"/>
        <v>182797.81200851497</v>
      </c>
    </row>
    <row r="37" spans="1:5" x14ac:dyDescent="0.2">
      <c r="A37" s="3">
        <f t="shared" si="1"/>
        <v>23</v>
      </c>
      <c r="B37" s="4">
        <f t="shared" si="2"/>
        <v>1581.5872534830892</v>
      </c>
      <c r="C37" s="4">
        <f t="shared" si="0"/>
        <v>761.65755003547918</v>
      </c>
      <c r="D37" s="4">
        <f t="shared" si="3"/>
        <v>819.92970344761</v>
      </c>
      <c r="E37" s="4">
        <f t="shared" si="4"/>
        <v>181977.88230506735</v>
      </c>
    </row>
    <row r="38" spans="1:5" x14ac:dyDescent="0.2">
      <c r="A38" s="3">
        <f t="shared" si="1"/>
        <v>24</v>
      </c>
      <c r="B38" s="4">
        <f t="shared" si="2"/>
        <v>1581.5872534830892</v>
      </c>
      <c r="C38" s="4">
        <f t="shared" si="0"/>
        <v>758.241176271114</v>
      </c>
      <c r="D38" s="4">
        <f t="shared" si="3"/>
        <v>823.34607721197517</v>
      </c>
      <c r="E38" s="4">
        <f t="shared" si="4"/>
        <v>181154.53622785537</v>
      </c>
    </row>
    <row r="39" spans="1:5" x14ac:dyDescent="0.2">
      <c r="A39" s="3">
        <f t="shared" si="1"/>
        <v>25</v>
      </c>
      <c r="B39" s="4">
        <f t="shared" si="2"/>
        <v>1581.5872534830892</v>
      </c>
      <c r="C39" s="4">
        <f t="shared" si="0"/>
        <v>754.81056761606396</v>
      </c>
      <c r="D39" s="4">
        <f t="shared" si="3"/>
        <v>826.77668586702521</v>
      </c>
      <c r="E39" s="4">
        <f t="shared" si="4"/>
        <v>180327.75954198834</v>
      </c>
    </row>
    <row r="40" spans="1:5" x14ac:dyDescent="0.2">
      <c r="A40" s="3">
        <f t="shared" si="1"/>
        <v>26</v>
      </c>
      <c r="B40" s="4">
        <f t="shared" si="2"/>
        <v>1581.5872534830892</v>
      </c>
      <c r="C40" s="4">
        <f t="shared" si="0"/>
        <v>751.36566475828477</v>
      </c>
      <c r="D40" s="4">
        <f t="shared" si="3"/>
        <v>830.22158872480441</v>
      </c>
      <c r="E40" s="4">
        <f t="shared" si="4"/>
        <v>179497.53795326353</v>
      </c>
    </row>
    <row r="41" spans="1:5" x14ac:dyDescent="0.2">
      <c r="A41" s="3">
        <f t="shared" si="1"/>
        <v>27</v>
      </c>
      <c r="B41" s="4">
        <f t="shared" si="2"/>
        <v>1581.5872534830892</v>
      </c>
      <c r="C41" s="4">
        <f t="shared" si="0"/>
        <v>747.90640813859807</v>
      </c>
      <c r="D41" s="4">
        <f t="shared" si="3"/>
        <v>833.6808453444911</v>
      </c>
      <c r="E41" s="4">
        <f t="shared" si="4"/>
        <v>178663.85710791903</v>
      </c>
    </row>
    <row r="42" spans="1:5" x14ac:dyDescent="0.2">
      <c r="A42" s="3">
        <f t="shared" si="1"/>
        <v>28</v>
      </c>
      <c r="B42" s="4">
        <f t="shared" si="2"/>
        <v>1581.5872534830892</v>
      </c>
      <c r="C42" s="4">
        <f t="shared" si="0"/>
        <v>744.43273794966262</v>
      </c>
      <c r="D42" s="4">
        <f t="shared" si="3"/>
        <v>837.15451553342655</v>
      </c>
      <c r="E42" s="4">
        <f t="shared" si="4"/>
        <v>177826.70259238561</v>
      </c>
    </row>
    <row r="43" spans="1:5" x14ac:dyDescent="0.2">
      <c r="A43" s="3">
        <f t="shared" si="1"/>
        <v>29</v>
      </c>
      <c r="B43" s="4">
        <f t="shared" si="2"/>
        <v>1581.5872534830892</v>
      </c>
      <c r="C43" s="4">
        <f t="shared" si="0"/>
        <v>740.94459413493996</v>
      </c>
      <c r="D43" s="4">
        <f t="shared" si="3"/>
        <v>840.64265934814921</v>
      </c>
      <c r="E43" s="4">
        <f t="shared" si="4"/>
        <v>176986.05993303747</v>
      </c>
    </row>
    <row r="44" spans="1:5" x14ac:dyDescent="0.2">
      <c r="A44" s="3">
        <f t="shared" si="1"/>
        <v>30</v>
      </c>
      <c r="B44" s="4">
        <f t="shared" si="2"/>
        <v>1581.5872534830892</v>
      </c>
      <c r="C44" s="4">
        <f t="shared" si="0"/>
        <v>737.44191638765608</v>
      </c>
      <c r="D44" s="4">
        <f t="shared" si="3"/>
        <v>844.14533709543309</v>
      </c>
      <c r="E44" s="4">
        <f t="shared" si="4"/>
        <v>176141.91459594204</v>
      </c>
    </row>
    <row r="45" spans="1:5" x14ac:dyDescent="0.2">
      <c r="A45" s="3">
        <f t="shared" si="1"/>
        <v>31</v>
      </c>
      <c r="B45" s="4">
        <f t="shared" si="2"/>
        <v>1581.5872534830892</v>
      </c>
      <c r="C45" s="4">
        <f t="shared" si="0"/>
        <v>733.92464414975848</v>
      </c>
      <c r="D45" s="4">
        <f t="shared" si="3"/>
        <v>847.66260933333069</v>
      </c>
      <c r="E45" s="4">
        <f t="shared" si="4"/>
        <v>175294.25198660872</v>
      </c>
    </row>
    <row r="46" spans="1:5" x14ac:dyDescent="0.2">
      <c r="A46" s="3">
        <f t="shared" si="1"/>
        <v>32</v>
      </c>
      <c r="B46" s="4">
        <f t="shared" si="2"/>
        <v>1581.5872534830892</v>
      </c>
      <c r="C46" s="4">
        <f t="shared" si="0"/>
        <v>730.39271661086968</v>
      </c>
      <c r="D46" s="4">
        <f t="shared" si="3"/>
        <v>851.19453687221949</v>
      </c>
      <c r="E46" s="4">
        <f t="shared" si="4"/>
        <v>174443.05744973652</v>
      </c>
    </row>
    <row r="47" spans="1:5" x14ac:dyDescent="0.2">
      <c r="A47" s="3">
        <f t="shared" si="1"/>
        <v>33</v>
      </c>
      <c r="B47" s="4">
        <f t="shared" si="2"/>
        <v>1581.5872534830892</v>
      </c>
      <c r="C47" s="4">
        <f t="shared" si="0"/>
        <v>726.84607270723552</v>
      </c>
      <c r="D47" s="4">
        <f t="shared" si="3"/>
        <v>854.74118077585365</v>
      </c>
      <c r="E47" s="4">
        <f t="shared" si="4"/>
        <v>173588.31626896065</v>
      </c>
    </row>
    <row r="48" spans="1:5" x14ac:dyDescent="0.2">
      <c r="A48" s="3">
        <f t="shared" si="1"/>
        <v>34</v>
      </c>
      <c r="B48" s="4">
        <f t="shared" si="2"/>
        <v>1581.5872534830892</v>
      </c>
      <c r="C48" s="4">
        <f t="shared" si="0"/>
        <v>723.28465112066942</v>
      </c>
      <c r="D48" s="4">
        <f t="shared" si="3"/>
        <v>858.30260236241975</v>
      </c>
      <c r="E48" s="4">
        <f t="shared" si="4"/>
        <v>172730.01366659824</v>
      </c>
    </row>
    <row r="49" spans="1:5" x14ac:dyDescent="0.2">
      <c r="A49" s="3">
        <f t="shared" si="1"/>
        <v>35</v>
      </c>
      <c r="B49" s="4">
        <f t="shared" si="2"/>
        <v>1581.5872534830892</v>
      </c>
      <c r="C49" s="4">
        <f t="shared" si="0"/>
        <v>719.70839027749264</v>
      </c>
      <c r="D49" s="4">
        <f t="shared" si="3"/>
        <v>861.87886320559653</v>
      </c>
      <c r="E49" s="4">
        <f t="shared" si="4"/>
        <v>171868.13480339263</v>
      </c>
    </row>
    <row r="50" spans="1:5" x14ac:dyDescent="0.2">
      <c r="A50" s="3">
        <f t="shared" si="1"/>
        <v>36</v>
      </c>
      <c r="B50" s="4">
        <f t="shared" si="2"/>
        <v>1581.5872534830892</v>
      </c>
      <c r="C50" s="4">
        <f t="shared" si="0"/>
        <v>716.11722834746934</v>
      </c>
      <c r="D50" s="4">
        <f t="shared" si="3"/>
        <v>865.47002513561984</v>
      </c>
      <c r="E50" s="4">
        <f t="shared" si="4"/>
        <v>171002.66477825702</v>
      </c>
    </row>
    <row r="51" spans="1:5" x14ac:dyDescent="0.2">
      <c r="A51" s="3">
        <f t="shared" si="1"/>
        <v>37</v>
      </c>
      <c r="B51" s="4">
        <f t="shared" si="2"/>
        <v>1581.5872534830892</v>
      </c>
      <c r="C51" s="4">
        <f t="shared" si="0"/>
        <v>712.51110324273759</v>
      </c>
      <c r="D51" s="4">
        <f t="shared" si="3"/>
        <v>869.07615024035158</v>
      </c>
      <c r="E51" s="4">
        <f t="shared" si="4"/>
        <v>170133.58862801667</v>
      </c>
    </row>
    <row r="52" spans="1:5" x14ac:dyDescent="0.2">
      <c r="A52" s="3">
        <f t="shared" si="1"/>
        <v>38</v>
      </c>
      <c r="B52" s="4">
        <f t="shared" si="2"/>
        <v>1581.5872534830892</v>
      </c>
      <c r="C52" s="4">
        <f t="shared" si="0"/>
        <v>708.88995261673608</v>
      </c>
      <c r="D52" s="4">
        <f t="shared" si="3"/>
        <v>872.69730086635309</v>
      </c>
      <c r="E52" s="4">
        <f t="shared" si="4"/>
        <v>169260.89132715031</v>
      </c>
    </row>
    <row r="53" spans="1:5" x14ac:dyDescent="0.2">
      <c r="A53" s="3">
        <f t="shared" si="1"/>
        <v>39</v>
      </c>
      <c r="B53" s="4">
        <f t="shared" si="2"/>
        <v>1581.5872534830892</v>
      </c>
      <c r="C53" s="4">
        <f t="shared" si="0"/>
        <v>705.25371386312634</v>
      </c>
      <c r="D53" s="4">
        <f t="shared" si="3"/>
        <v>876.33353961996283</v>
      </c>
      <c r="E53" s="4">
        <f t="shared" si="4"/>
        <v>168384.55778753036</v>
      </c>
    </row>
    <row r="54" spans="1:5" x14ac:dyDescent="0.2">
      <c r="A54" s="3">
        <f t="shared" si="1"/>
        <v>40</v>
      </c>
      <c r="B54" s="4">
        <f t="shared" si="2"/>
        <v>1581.5872534830892</v>
      </c>
      <c r="C54" s="4">
        <f t="shared" si="0"/>
        <v>701.60232411470986</v>
      </c>
      <c r="D54" s="4">
        <f t="shared" si="3"/>
        <v>879.98492936837931</v>
      </c>
      <c r="E54" s="4">
        <f t="shared" si="4"/>
        <v>167504.57285816199</v>
      </c>
    </row>
    <row r="55" spans="1:5" x14ac:dyDescent="0.2">
      <c r="A55" s="3">
        <f t="shared" si="1"/>
        <v>41</v>
      </c>
      <c r="B55" s="4">
        <f t="shared" si="2"/>
        <v>1581.5872534830892</v>
      </c>
      <c r="C55" s="4">
        <f t="shared" si="0"/>
        <v>697.93572024234163</v>
      </c>
      <c r="D55" s="4">
        <f t="shared" si="3"/>
        <v>883.65153324074754</v>
      </c>
      <c r="E55" s="4">
        <f t="shared" si="4"/>
        <v>166620.92132492125</v>
      </c>
    </row>
    <row r="56" spans="1:5" x14ac:dyDescent="0.2">
      <c r="A56" s="3">
        <f t="shared" si="1"/>
        <v>42</v>
      </c>
      <c r="B56" s="4">
        <f t="shared" si="2"/>
        <v>1581.5872534830892</v>
      </c>
      <c r="C56" s="4">
        <f t="shared" si="0"/>
        <v>694.2538388538386</v>
      </c>
      <c r="D56" s="4">
        <f t="shared" si="3"/>
        <v>887.33341462925057</v>
      </c>
      <c r="E56" s="4">
        <f t="shared" si="4"/>
        <v>165733.587910292</v>
      </c>
    </row>
    <row r="57" spans="1:5" x14ac:dyDescent="0.2">
      <c r="A57" s="3">
        <f t="shared" si="1"/>
        <v>43</v>
      </c>
      <c r="B57" s="4">
        <f t="shared" si="2"/>
        <v>1581.5872534830892</v>
      </c>
      <c r="C57" s="4">
        <f t="shared" si="0"/>
        <v>690.5566162928834</v>
      </c>
      <c r="D57" s="4">
        <f t="shared" si="3"/>
        <v>891.03063719020577</v>
      </c>
      <c r="E57" s="4">
        <f t="shared" si="4"/>
        <v>164842.55727310179</v>
      </c>
    </row>
    <row r="58" spans="1:5" x14ac:dyDescent="0.2">
      <c r="A58" s="3">
        <f t="shared" si="1"/>
        <v>44</v>
      </c>
      <c r="B58" s="4">
        <f t="shared" si="2"/>
        <v>1581.5872534830892</v>
      </c>
      <c r="C58" s="4">
        <f t="shared" si="0"/>
        <v>686.8439886379241</v>
      </c>
      <c r="D58" s="4">
        <f t="shared" si="3"/>
        <v>894.74326484516507</v>
      </c>
      <c r="E58" s="4">
        <f t="shared" si="4"/>
        <v>163947.81400825662</v>
      </c>
    </row>
    <row r="59" spans="1:5" x14ac:dyDescent="0.2">
      <c r="A59" s="3">
        <f t="shared" si="1"/>
        <v>45</v>
      </c>
      <c r="B59" s="4">
        <f t="shared" si="2"/>
        <v>1581.5872534830892</v>
      </c>
      <c r="C59" s="4">
        <f t="shared" si="0"/>
        <v>683.11589170106936</v>
      </c>
      <c r="D59" s="4">
        <f t="shared" si="3"/>
        <v>898.47136178201981</v>
      </c>
      <c r="E59" s="4">
        <f t="shared" si="4"/>
        <v>163049.3426464746</v>
      </c>
    </row>
    <row r="60" spans="1:5" x14ac:dyDescent="0.2">
      <c r="A60" s="3">
        <f t="shared" si="1"/>
        <v>46</v>
      </c>
      <c r="B60" s="4">
        <f t="shared" si="2"/>
        <v>1581.5872534830892</v>
      </c>
      <c r="C60" s="4">
        <f t="shared" si="0"/>
        <v>679.37226102697753</v>
      </c>
      <c r="D60" s="4">
        <f t="shared" si="3"/>
        <v>902.21499245611164</v>
      </c>
      <c r="E60" s="4">
        <f t="shared" si="4"/>
        <v>162147.12765401849</v>
      </c>
    </row>
    <row r="61" spans="1:5" x14ac:dyDescent="0.2">
      <c r="A61" s="3">
        <f t="shared" si="1"/>
        <v>47</v>
      </c>
      <c r="B61" s="4">
        <f t="shared" si="2"/>
        <v>1581.5872534830892</v>
      </c>
      <c r="C61" s="4">
        <f t="shared" si="0"/>
        <v>675.61303189174362</v>
      </c>
      <c r="D61" s="4">
        <f t="shared" si="3"/>
        <v>905.97422159134555</v>
      </c>
      <c r="E61" s="4">
        <f t="shared" si="4"/>
        <v>161241.15343242715</v>
      </c>
    </row>
    <row r="62" spans="1:5" x14ac:dyDescent="0.2">
      <c r="A62" s="3">
        <f t="shared" si="1"/>
        <v>48</v>
      </c>
      <c r="B62" s="4">
        <f t="shared" si="2"/>
        <v>1581.5872534830892</v>
      </c>
      <c r="C62" s="4">
        <f t="shared" si="0"/>
        <v>671.83813930177985</v>
      </c>
      <c r="D62" s="4">
        <f t="shared" si="3"/>
        <v>909.74911418130932</v>
      </c>
      <c r="E62" s="4">
        <f t="shared" si="4"/>
        <v>160331.40431824583</v>
      </c>
    </row>
    <row r="63" spans="1:5" x14ac:dyDescent="0.2">
      <c r="A63" s="3">
        <f t="shared" si="1"/>
        <v>49</v>
      </c>
      <c r="B63" s="4">
        <f t="shared" si="2"/>
        <v>1581.5872534830892</v>
      </c>
      <c r="C63" s="4">
        <f t="shared" si="0"/>
        <v>668.04751799269093</v>
      </c>
      <c r="D63" s="4">
        <f t="shared" si="3"/>
        <v>913.53973549039824</v>
      </c>
      <c r="E63" s="4">
        <f t="shared" si="4"/>
        <v>159417.86458275543</v>
      </c>
    </row>
    <row r="64" spans="1:5" x14ac:dyDescent="0.2">
      <c r="A64" s="3">
        <f t="shared" si="1"/>
        <v>50</v>
      </c>
      <c r="B64" s="4">
        <f t="shared" si="2"/>
        <v>1581.5872534830892</v>
      </c>
      <c r="C64" s="4">
        <f t="shared" si="0"/>
        <v>664.24110242814754</v>
      </c>
      <c r="D64" s="4">
        <f t="shared" si="3"/>
        <v>917.34615105494163</v>
      </c>
      <c r="E64" s="4">
        <f t="shared" si="4"/>
        <v>158500.51843170048</v>
      </c>
    </row>
    <row r="65" spans="1:5" x14ac:dyDescent="0.2">
      <c r="A65" s="3">
        <f t="shared" si="1"/>
        <v>51</v>
      </c>
      <c r="B65" s="4">
        <f t="shared" si="2"/>
        <v>1581.5872534830892</v>
      </c>
      <c r="C65" s="4">
        <f t="shared" si="0"/>
        <v>660.41882679875209</v>
      </c>
      <c r="D65" s="4">
        <f t="shared" si="3"/>
        <v>921.16842668433708</v>
      </c>
      <c r="E65" s="4">
        <f t="shared" si="4"/>
        <v>157579.35000501614</v>
      </c>
    </row>
    <row r="66" spans="1:5" x14ac:dyDescent="0.2">
      <c r="A66" s="3">
        <f t="shared" si="1"/>
        <v>52</v>
      </c>
      <c r="B66" s="4">
        <f t="shared" si="2"/>
        <v>1581.5872534830892</v>
      </c>
      <c r="C66" s="4">
        <f t="shared" si="0"/>
        <v>656.58062502090058</v>
      </c>
      <c r="D66" s="4">
        <f t="shared" si="3"/>
        <v>925.00662846218859</v>
      </c>
      <c r="E66" s="4">
        <f t="shared" si="4"/>
        <v>156654.34337655394</v>
      </c>
    </row>
    <row r="67" spans="1:5" x14ac:dyDescent="0.2">
      <c r="A67" s="3">
        <f t="shared" si="1"/>
        <v>53</v>
      </c>
      <c r="B67" s="4">
        <f t="shared" si="2"/>
        <v>1581.5872534830892</v>
      </c>
      <c r="C67" s="4">
        <f t="shared" si="0"/>
        <v>652.72643073564143</v>
      </c>
      <c r="D67" s="4">
        <f t="shared" si="3"/>
        <v>928.86082274744774</v>
      </c>
      <c r="E67" s="4">
        <f t="shared" si="4"/>
        <v>155725.48255380648</v>
      </c>
    </row>
    <row r="68" spans="1:5" x14ac:dyDescent="0.2">
      <c r="A68" s="3">
        <f t="shared" si="1"/>
        <v>54</v>
      </c>
      <c r="B68" s="4">
        <f t="shared" si="2"/>
        <v>1581.5872534830892</v>
      </c>
      <c r="C68" s="4">
        <f t="shared" si="0"/>
        <v>648.85617730752699</v>
      </c>
      <c r="D68" s="4">
        <f t="shared" si="3"/>
        <v>932.73107617556218</v>
      </c>
      <c r="E68" s="4">
        <f t="shared" si="4"/>
        <v>154792.75147763093</v>
      </c>
    </row>
    <row r="69" spans="1:5" x14ac:dyDescent="0.2">
      <c r="A69" s="3">
        <f t="shared" si="1"/>
        <v>55</v>
      </c>
      <c r="B69" s="4">
        <f t="shared" si="2"/>
        <v>1581.5872534830892</v>
      </c>
      <c r="C69" s="4">
        <f t="shared" si="0"/>
        <v>644.96979782346216</v>
      </c>
      <c r="D69" s="4">
        <f t="shared" si="3"/>
        <v>936.61745565962701</v>
      </c>
      <c r="E69" s="4">
        <f t="shared" si="4"/>
        <v>153856.13402197129</v>
      </c>
    </row>
    <row r="70" spans="1:5" x14ac:dyDescent="0.2">
      <c r="A70" s="3">
        <f t="shared" si="1"/>
        <v>56</v>
      </c>
      <c r="B70" s="4">
        <f t="shared" si="2"/>
        <v>1581.5872534830892</v>
      </c>
      <c r="C70" s="4">
        <f t="shared" si="0"/>
        <v>641.06722509154702</v>
      </c>
      <c r="D70" s="4">
        <f t="shared" si="3"/>
        <v>940.52002839154216</v>
      </c>
      <c r="E70" s="4">
        <f t="shared" si="4"/>
        <v>152915.61399357975</v>
      </c>
    </row>
    <row r="71" spans="1:5" x14ac:dyDescent="0.2">
      <c r="A71" s="3">
        <f t="shared" si="1"/>
        <v>57</v>
      </c>
      <c r="B71" s="4">
        <f t="shared" si="2"/>
        <v>1581.5872534830892</v>
      </c>
      <c r="C71" s="4">
        <f t="shared" si="0"/>
        <v>637.14839163991564</v>
      </c>
      <c r="D71" s="4">
        <f t="shared" si="3"/>
        <v>944.43886184317353</v>
      </c>
      <c r="E71" s="4">
        <f t="shared" si="4"/>
        <v>151971.17513173659</v>
      </c>
    </row>
    <row r="72" spans="1:5" x14ac:dyDescent="0.2">
      <c r="A72" s="3">
        <f t="shared" si="1"/>
        <v>58</v>
      </c>
      <c r="B72" s="4">
        <f t="shared" si="2"/>
        <v>1581.5872534830892</v>
      </c>
      <c r="C72" s="4">
        <f t="shared" si="0"/>
        <v>633.21322971556913</v>
      </c>
      <c r="D72" s="4">
        <f t="shared" si="3"/>
        <v>948.37402376752004</v>
      </c>
      <c r="E72" s="4">
        <f t="shared" si="4"/>
        <v>151022.80110796908</v>
      </c>
    </row>
    <row r="73" spans="1:5" x14ac:dyDescent="0.2">
      <c r="A73" s="3">
        <f t="shared" si="1"/>
        <v>59</v>
      </c>
      <c r="B73" s="4">
        <f t="shared" si="2"/>
        <v>1581.5872534830892</v>
      </c>
      <c r="C73" s="4">
        <f t="shared" si="0"/>
        <v>629.26167128320446</v>
      </c>
      <c r="D73" s="4">
        <f t="shared" si="3"/>
        <v>952.32558219988471</v>
      </c>
      <c r="E73" s="4">
        <f t="shared" si="4"/>
        <v>150070.4755257692</v>
      </c>
    </row>
    <row r="74" spans="1:5" x14ac:dyDescent="0.2">
      <c r="A74" s="3">
        <f t="shared" si="1"/>
        <v>60</v>
      </c>
      <c r="B74" s="4">
        <f t="shared" si="2"/>
        <v>1581.5872534830892</v>
      </c>
      <c r="C74" s="4">
        <f t="shared" si="0"/>
        <v>625.29364802403836</v>
      </c>
      <c r="D74" s="4">
        <f t="shared" si="3"/>
        <v>956.29360545905081</v>
      </c>
      <c r="E74" s="4">
        <f t="shared" si="4"/>
        <v>149114.18192031016</v>
      </c>
    </row>
    <row r="75" spans="1:5" x14ac:dyDescent="0.2">
      <c r="A75" s="3">
        <f t="shared" si="1"/>
        <v>61</v>
      </c>
      <c r="B75" s="4">
        <f t="shared" si="2"/>
        <v>1581.5872534830892</v>
      </c>
      <c r="C75" s="4">
        <f t="shared" si="0"/>
        <v>621.30909133462558</v>
      </c>
      <c r="D75" s="4">
        <f t="shared" si="3"/>
        <v>960.27816214846359</v>
      </c>
      <c r="E75" s="4">
        <f t="shared" si="4"/>
        <v>148153.9037581617</v>
      </c>
    </row>
    <row r="76" spans="1:5" x14ac:dyDescent="0.2">
      <c r="A76" s="3">
        <f t="shared" si="1"/>
        <v>62</v>
      </c>
      <c r="B76" s="4">
        <f t="shared" si="2"/>
        <v>1581.5872534830892</v>
      </c>
      <c r="C76" s="4">
        <f t="shared" si="0"/>
        <v>617.30793232567373</v>
      </c>
      <c r="D76" s="4">
        <f t="shared" si="3"/>
        <v>964.27932115741544</v>
      </c>
      <c r="E76" s="4">
        <f t="shared" si="4"/>
        <v>147189.6244370043</v>
      </c>
    </row>
    <row r="77" spans="1:5" x14ac:dyDescent="0.2">
      <c r="A77" s="3">
        <f t="shared" si="1"/>
        <v>63</v>
      </c>
      <c r="B77" s="4">
        <f t="shared" si="2"/>
        <v>1581.5872534830892</v>
      </c>
      <c r="C77" s="4">
        <f t="shared" si="0"/>
        <v>613.29010182085131</v>
      </c>
      <c r="D77" s="4">
        <f t="shared" si="3"/>
        <v>968.29715166223787</v>
      </c>
      <c r="E77" s="4">
        <f t="shared" si="4"/>
        <v>146221.32728534206</v>
      </c>
    </row>
    <row r="78" spans="1:5" x14ac:dyDescent="0.2">
      <c r="A78" s="3">
        <f t="shared" si="1"/>
        <v>64</v>
      </c>
      <c r="B78" s="4">
        <f t="shared" si="2"/>
        <v>1581.5872534830892</v>
      </c>
      <c r="C78" s="4">
        <f t="shared" si="0"/>
        <v>609.25553035559187</v>
      </c>
      <c r="D78" s="4">
        <f t="shared" si="3"/>
        <v>972.3317231274973</v>
      </c>
      <c r="E78" s="4">
        <f t="shared" si="4"/>
        <v>145248.99556221458</v>
      </c>
    </row>
    <row r="79" spans="1:5" x14ac:dyDescent="0.2">
      <c r="A79" s="3">
        <f t="shared" si="1"/>
        <v>65</v>
      </c>
      <c r="B79" s="4">
        <f t="shared" si="2"/>
        <v>1581.5872534830892</v>
      </c>
      <c r="C79" s="4">
        <f t="shared" ref="C79:C142" si="5">E78*C$6/100/C$8</f>
        <v>605.20414817589415</v>
      </c>
      <c r="D79" s="4">
        <f t="shared" si="3"/>
        <v>976.38310530719502</v>
      </c>
      <c r="E79" s="4">
        <f t="shared" si="4"/>
        <v>144272.61245690737</v>
      </c>
    </row>
    <row r="80" spans="1:5" x14ac:dyDescent="0.2">
      <c r="A80" s="3">
        <f t="shared" ref="A80:A143" si="6">A79+1</f>
        <v>66</v>
      </c>
      <c r="B80" s="4">
        <f t="shared" ref="B80:B143" si="7">PMT(C$6/100/C$8,C$7*C$8,-C$5)+J$16</f>
        <v>1581.5872534830892</v>
      </c>
      <c r="C80" s="4">
        <f t="shared" si="5"/>
        <v>601.13588523711405</v>
      </c>
      <c r="D80" s="4">
        <f t="shared" ref="D80:D143" si="8">B80-C80</f>
        <v>980.45136824597512</v>
      </c>
      <c r="E80" s="4">
        <f t="shared" ref="E80:E143" si="9">E79-D80</f>
        <v>143292.16108866141</v>
      </c>
    </row>
    <row r="81" spans="1:5" x14ac:dyDescent="0.2">
      <c r="A81" s="3">
        <f t="shared" si="6"/>
        <v>67</v>
      </c>
      <c r="B81" s="4">
        <f t="shared" si="7"/>
        <v>1581.5872534830892</v>
      </c>
      <c r="C81" s="4">
        <f t="shared" si="5"/>
        <v>597.05067120275589</v>
      </c>
      <c r="D81" s="4">
        <f t="shared" si="8"/>
        <v>984.53658228033328</v>
      </c>
      <c r="E81" s="4">
        <f t="shared" si="9"/>
        <v>142307.62450638108</v>
      </c>
    </row>
    <row r="82" spans="1:5" x14ac:dyDescent="0.2">
      <c r="A82" s="3">
        <f t="shared" si="6"/>
        <v>68</v>
      </c>
      <c r="B82" s="4">
        <f t="shared" si="7"/>
        <v>1581.5872534830892</v>
      </c>
      <c r="C82" s="4">
        <f t="shared" si="5"/>
        <v>592.94843544325454</v>
      </c>
      <c r="D82" s="4">
        <f t="shared" si="8"/>
        <v>988.63881803983463</v>
      </c>
      <c r="E82" s="4">
        <f t="shared" si="9"/>
        <v>141318.98568834126</v>
      </c>
    </row>
    <row r="83" spans="1:5" x14ac:dyDescent="0.2">
      <c r="A83" s="3">
        <f t="shared" si="6"/>
        <v>69</v>
      </c>
      <c r="B83" s="4">
        <f t="shared" si="7"/>
        <v>1581.5872534830892</v>
      </c>
      <c r="C83" s="4">
        <f t="shared" si="5"/>
        <v>588.82910703475534</v>
      </c>
      <c r="D83" s="4">
        <f t="shared" si="8"/>
        <v>992.75814644833383</v>
      </c>
      <c r="E83" s="4">
        <f t="shared" si="9"/>
        <v>140326.22754189293</v>
      </c>
    </row>
    <row r="84" spans="1:5" x14ac:dyDescent="0.2">
      <c r="A84" s="3">
        <f t="shared" si="6"/>
        <v>70</v>
      </c>
      <c r="B84" s="4">
        <f t="shared" si="7"/>
        <v>1581.5872534830892</v>
      </c>
      <c r="C84" s="4">
        <f t="shared" si="5"/>
        <v>584.69261475788721</v>
      </c>
      <c r="D84" s="4">
        <f t="shared" si="8"/>
        <v>996.89463872520196</v>
      </c>
      <c r="E84" s="4">
        <f t="shared" si="9"/>
        <v>139329.33290316773</v>
      </c>
    </row>
    <row r="85" spans="1:5" x14ac:dyDescent="0.2">
      <c r="A85" s="3">
        <f t="shared" si="6"/>
        <v>71</v>
      </c>
      <c r="B85" s="4">
        <f t="shared" si="7"/>
        <v>1581.5872534830892</v>
      </c>
      <c r="C85" s="4">
        <f t="shared" si="5"/>
        <v>580.53888709653222</v>
      </c>
      <c r="D85" s="4">
        <f t="shared" si="8"/>
        <v>1001.0483663865569</v>
      </c>
      <c r="E85" s="4">
        <f t="shared" si="9"/>
        <v>138328.28453678117</v>
      </c>
    </row>
    <row r="86" spans="1:5" x14ac:dyDescent="0.2">
      <c r="A86" s="3">
        <f t="shared" si="6"/>
        <v>72</v>
      </c>
      <c r="B86" s="4">
        <f t="shared" si="7"/>
        <v>1581.5872534830892</v>
      </c>
      <c r="C86" s="4">
        <f t="shared" si="5"/>
        <v>576.36785223658819</v>
      </c>
      <c r="D86" s="4">
        <f t="shared" si="8"/>
        <v>1005.219401246501</v>
      </c>
      <c r="E86" s="4">
        <f t="shared" si="9"/>
        <v>137323.06513553468</v>
      </c>
    </row>
    <row r="87" spans="1:5" x14ac:dyDescent="0.2">
      <c r="A87" s="3">
        <f t="shared" si="6"/>
        <v>73</v>
      </c>
      <c r="B87" s="4">
        <f t="shared" si="7"/>
        <v>1581.5872534830892</v>
      </c>
      <c r="C87" s="4">
        <f t="shared" si="5"/>
        <v>572.17943806472783</v>
      </c>
      <c r="D87" s="4">
        <f t="shared" si="8"/>
        <v>1009.4078154183613</v>
      </c>
      <c r="E87" s="4">
        <f t="shared" si="9"/>
        <v>136313.65732011633</v>
      </c>
    </row>
    <row r="88" spans="1:5" x14ac:dyDescent="0.2">
      <c r="A88" s="3">
        <f t="shared" si="6"/>
        <v>74</v>
      </c>
      <c r="B88" s="4">
        <f t="shared" si="7"/>
        <v>1581.5872534830892</v>
      </c>
      <c r="C88" s="4">
        <f t="shared" si="5"/>
        <v>567.97357216715136</v>
      </c>
      <c r="D88" s="4">
        <f t="shared" si="8"/>
        <v>1013.6136813159378</v>
      </c>
      <c r="E88" s="4">
        <f t="shared" si="9"/>
        <v>135300.04363880039</v>
      </c>
    </row>
    <row r="89" spans="1:5" x14ac:dyDescent="0.2">
      <c r="A89" s="3">
        <f t="shared" si="6"/>
        <v>75</v>
      </c>
      <c r="B89" s="4">
        <f t="shared" si="7"/>
        <v>1581.5872534830892</v>
      </c>
      <c r="C89" s="4">
        <f t="shared" si="5"/>
        <v>563.75018182833492</v>
      </c>
      <c r="D89" s="4">
        <f t="shared" si="8"/>
        <v>1017.8370716547543</v>
      </c>
      <c r="E89" s="4">
        <f t="shared" si="9"/>
        <v>134282.20656714562</v>
      </c>
    </row>
    <row r="90" spans="1:5" x14ac:dyDescent="0.2">
      <c r="A90" s="3">
        <f t="shared" si="6"/>
        <v>76</v>
      </c>
      <c r="B90" s="4">
        <f t="shared" si="7"/>
        <v>1581.5872534830892</v>
      </c>
      <c r="C90" s="4">
        <f t="shared" si="5"/>
        <v>559.50919402977343</v>
      </c>
      <c r="D90" s="4">
        <f t="shared" si="8"/>
        <v>1022.0780594533157</v>
      </c>
      <c r="E90" s="4">
        <f t="shared" si="9"/>
        <v>133260.12850769231</v>
      </c>
    </row>
    <row r="91" spans="1:5" x14ac:dyDescent="0.2">
      <c r="A91" s="3">
        <f t="shared" si="6"/>
        <v>77</v>
      </c>
      <c r="B91" s="4">
        <f t="shared" si="7"/>
        <v>1581.5872534830892</v>
      </c>
      <c r="C91" s="4">
        <f t="shared" si="5"/>
        <v>555.25053544871798</v>
      </c>
      <c r="D91" s="4">
        <f t="shared" si="8"/>
        <v>1026.3367180343712</v>
      </c>
      <c r="E91" s="4">
        <f t="shared" si="9"/>
        <v>132233.79178965793</v>
      </c>
    </row>
    <row r="92" spans="1:5" x14ac:dyDescent="0.2">
      <c r="A92" s="3">
        <f t="shared" si="6"/>
        <v>78</v>
      </c>
      <c r="B92" s="4">
        <f t="shared" si="7"/>
        <v>1581.5872534830892</v>
      </c>
      <c r="C92" s="4">
        <f t="shared" si="5"/>
        <v>550.97413245690802</v>
      </c>
      <c r="D92" s="4">
        <f t="shared" si="8"/>
        <v>1030.613121026181</v>
      </c>
      <c r="E92" s="4">
        <f t="shared" si="9"/>
        <v>131203.17866863176</v>
      </c>
    </row>
    <row r="93" spans="1:5" x14ac:dyDescent="0.2">
      <c r="A93" s="3">
        <f t="shared" si="6"/>
        <v>79</v>
      </c>
      <c r="B93" s="4">
        <f t="shared" si="7"/>
        <v>1581.5872534830892</v>
      </c>
      <c r="C93" s="4">
        <f t="shared" si="5"/>
        <v>546.67991111929894</v>
      </c>
      <c r="D93" s="4">
        <f t="shared" si="8"/>
        <v>1034.9073423637901</v>
      </c>
      <c r="E93" s="4">
        <f t="shared" si="9"/>
        <v>130168.27132626798</v>
      </c>
    </row>
    <row r="94" spans="1:5" x14ac:dyDescent="0.2">
      <c r="A94" s="3">
        <f t="shared" si="6"/>
        <v>80</v>
      </c>
      <c r="B94" s="4">
        <f t="shared" si="7"/>
        <v>1581.5872534830892</v>
      </c>
      <c r="C94" s="4">
        <f t="shared" si="5"/>
        <v>542.3677971927832</v>
      </c>
      <c r="D94" s="4">
        <f t="shared" si="8"/>
        <v>1039.219456290306</v>
      </c>
      <c r="E94" s="4">
        <f t="shared" si="9"/>
        <v>129129.05186997767</v>
      </c>
    </row>
    <row r="95" spans="1:5" x14ac:dyDescent="0.2">
      <c r="A95" s="3">
        <f t="shared" si="6"/>
        <v>81</v>
      </c>
      <c r="B95" s="4">
        <f t="shared" si="7"/>
        <v>1581.5872534830892</v>
      </c>
      <c r="C95" s="4">
        <f t="shared" si="5"/>
        <v>538.03771612490698</v>
      </c>
      <c r="D95" s="4">
        <f t="shared" si="8"/>
        <v>1043.5495373581821</v>
      </c>
      <c r="E95" s="4">
        <f t="shared" si="9"/>
        <v>128085.50233261949</v>
      </c>
    </row>
    <row r="96" spans="1:5" x14ac:dyDescent="0.2">
      <c r="A96" s="3">
        <f t="shared" si="6"/>
        <v>82</v>
      </c>
      <c r="B96" s="4">
        <f t="shared" si="7"/>
        <v>1581.5872534830892</v>
      </c>
      <c r="C96" s="4">
        <f t="shared" si="5"/>
        <v>533.68959305258124</v>
      </c>
      <c r="D96" s="4">
        <f t="shared" si="8"/>
        <v>1047.897660430508</v>
      </c>
      <c r="E96" s="4">
        <f t="shared" si="9"/>
        <v>127037.60467218899</v>
      </c>
    </row>
    <row r="97" spans="1:5" x14ac:dyDescent="0.2">
      <c r="A97" s="3">
        <f t="shared" si="6"/>
        <v>83</v>
      </c>
      <c r="B97" s="4">
        <f t="shared" si="7"/>
        <v>1581.5872534830892</v>
      </c>
      <c r="C97" s="4">
        <f t="shared" si="5"/>
        <v>529.32335280078746</v>
      </c>
      <c r="D97" s="4">
        <f t="shared" si="8"/>
        <v>1052.2639006823017</v>
      </c>
      <c r="E97" s="4">
        <f t="shared" si="9"/>
        <v>125985.34077150669</v>
      </c>
    </row>
    <row r="98" spans="1:5" x14ac:dyDescent="0.2">
      <c r="A98" s="3">
        <f t="shared" si="6"/>
        <v>84</v>
      </c>
      <c r="B98" s="4">
        <f t="shared" si="7"/>
        <v>1581.5872534830892</v>
      </c>
      <c r="C98" s="4">
        <f t="shared" si="5"/>
        <v>524.9389198812778</v>
      </c>
      <c r="D98" s="4">
        <f t="shared" si="8"/>
        <v>1056.6483336018114</v>
      </c>
      <c r="E98" s="4">
        <f t="shared" si="9"/>
        <v>124928.69243790487</v>
      </c>
    </row>
    <row r="99" spans="1:5" x14ac:dyDescent="0.2">
      <c r="A99" s="3">
        <f t="shared" si="6"/>
        <v>85</v>
      </c>
      <c r="B99" s="4">
        <f t="shared" si="7"/>
        <v>1581.5872534830892</v>
      </c>
      <c r="C99" s="4">
        <f t="shared" si="5"/>
        <v>520.53621849127023</v>
      </c>
      <c r="D99" s="4">
        <f t="shared" si="8"/>
        <v>1061.0510349918191</v>
      </c>
      <c r="E99" s="4">
        <f t="shared" si="9"/>
        <v>123867.64140291305</v>
      </c>
    </row>
    <row r="100" spans="1:5" x14ac:dyDescent="0.2">
      <c r="A100" s="3">
        <f t="shared" si="6"/>
        <v>86</v>
      </c>
      <c r="B100" s="4">
        <f t="shared" si="7"/>
        <v>1581.5872534830892</v>
      </c>
      <c r="C100" s="4">
        <f t="shared" si="5"/>
        <v>516.11517251213775</v>
      </c>
      <c r="D100" s="4">
        <f t="shared" si="8"/>
        <v>1065.4720809709515</v>
      </c>
      <c r="E100" s="4">
        <f t="shared" si="9"/>
        <v>122802.1693219421</v>
      </c>
    </row>
    <row r="101" spans="1:5" x14ac:dyDescent="0.2">
      <c r="A101" s="3">
        <f t="shared" si="6"/>
        <v>87</v>
      </c>
      <c r="B101" s="4">
        <f t="shared" si="7"/>
        <v>1581.5872534830892</v>
      </c>
      <c r="C101" s="4">
        <f t="shared" si="5"/>
        <v>511.67570550809205</v>
      </c>
      <c r="D101" s="4">
        <f t="shared" si="8"/>
        <v>1069.9115479749971</v>
      </c>
      <c r="E101" s="4">
        <f t="shared" si="9"/>
        <v>121732.2577739671</v>
      </c>
    </row>
    <row r="102" spans="1:5" x14ac:dyDescent="0.2">
      <c r="A102" s="3">
        <f t="shared" si="6"/>
        <v>88</v>
      </c>
      <c r="B102" s="4">
        <f t="shared" si="7"/>
        <v>1581.5872534830892</v>
      </c>
      <c r="C102" s="4">
        <f t="shared" si="5"/>
        <v>507.21774072486284</v>
      </c>
      <c r="D102" s="4">
        <f t="shared" si="8"/>
        <v>1074.3695127582264</v>
      </c>
      <c r="E102" s="4">
        <f t="shared" si="9"/>
        <v>120657.88826120886</v>
      </c>
    </row>
    <row r="103" spans="1:5" x14ac:dyDescent="0.2">
      <c r="A103" s="3">
        <f t="shared" si="6"/>
        <v>89</v>
      </c>
      <c r="B103" s="4">
        <f t="shared" si="7"/>
        <v>1581.5872534830892</v>
      </c>
      <c r="C103" s="4">
        <f t="shared" si="5"/>
        <v>502.74120108837025</v>
      </c>
      <c r="D103" s="4">
        <f t="shared" si="8"/>
        <v>1078.846052394719</v>
      </c>
      <c r="E103" s="4">
        <f t="shared" si="9"/>
        <v>119579.04220881415</v>
      </c>
    </row>
    <row r="104" spans="1:5" x14ac:dyDescent="0.2">
      <c r="A104" s="3">
        <f t="shared" si="6"/>
        <v>90</v>
      </c>
      <c r="B104" s="4">
        <f t="shared" si="7"/>
        <v>1581.5872534830892</v>
      </c>
      <c r="C104" s="4">
        <f t="shared" si="5"/>
        <v>498.2460092033923</v>
      </c>
      <c r="D104" s="4">
        <f t="shared" si="8"/>
        <v>1083.3412442796969</v>
      </c>
      <c r="E104" s="4">
        <f t="shared" si="9"/>
        <v>118495.70096453445</v>
      </c>
    </row>
    <row r="105" spans="1:5" x14ac:dyDescent="0.2">
      <c r="A105" s="3">
        <f t="shared" si="6"/>
        <v>91</v>
      </c>
      <c r="B105" s="4">
        <f t="shared" si="7"/>
        <v>1581.5872534830892</v>
      </c>
      <c r="C105" s="4">
        <f t="shared" si="5"/>
        <v>493.73208735222687</v>
      </c>
      <c r="D105" s="4">
        <f t="shared" si="8"/>
        <v>1087.8551661308622</v>
      </c>
      <c r="E105" s="4">
        <f t="shared" si="9"/>
        <v>117407.84579840359</v>
      </c>
    </row>
    <row r="106" spans="1:5" x14ac:dyDescent="0.2">
      <c r="A106" s="3">
        <f t="shared" si="6"/>
        <v>92</v>
      </c>
      <c r="B106" s="4">
        <f t="shared" si="7"/>
        <v>1581.5872534830892</v>
      </c>
      <c r="C106" s="4">
        <f t="shared" si="5"/>
        <v>489.19935749334826</v>
      </c>
      <c r="D106" s="4">
        <f t="shared" si="8"/>
        <v>1092.3878959897409</v>
      </c>
      <c r="E106" s="4">
        <f t="shared" si="9"/>
        <v>116315.45790241385</v>
      </c>
    </row>
    <row r="107" spans="1:5" x14ac:dyDescent="0.2">
      <c r="A107" s="3">
        <f t="shared" si="6"/>
        <v>93</v>
      </c>
      <c r="B107" s="4">
        <f t="shared" si="7"/>
        <v>1581.5872534830892</v>
      </c>
      <c r="C107" s="4">
        <f t="shared" si="5"/>
        <v>484.64774126005767</v>
      </c>
      <c r="D107" s="4">
        <f t="shared" si="8"/>
        <v>1096.9395122230314</v>
      </c>
      <c r="E107" s="4">
        <f t="shared" si="9"/>
        <v>115218.51839019082</v>
      </c>
    </row>
    <row r="108" spans="1:5" x14ac:dyDescent="0.2">
      <c r="A108" s="3">
        <f t="shared" si="6"/>
        <v>94</v>
      </c>
      <c r="B108" s="4">
        <f t="shared" si="7"/>
        <v>1581.5872534830892</v>
      </c>
      <c r="C108" s="4">
        <f t="shared" si="5"/>
        <v>480.07715995912832</v>
      </c>
      <c r="D108" s="4">
        <f t="shared" si="8"/>
        <v>1101.5100935239609</v>
      </c>
      <c r="E108" s="4">
        <f t="shared" si="9"/>
        <v>114117.00829666686</v>
      </c>
    </row>
    <row r="109" spans="1:5" x14ac:dyDescent="0.2">
      <c r="A109" s="3">
        <f t="shared" si="6"/>
        <v>95</v>
      </c>
      <c r="B109" s="4">
        <f t="shared" si="7"/>
        <v>1581.5872534830892</v>
      </c>
      <c r="C109" s="4">
        <f t="shared" si="5"/>
        <v>475.48753456944519</v>
      </c>
      <c r="D109" s="4">
        <f t="shared" si="8"/>
        <v>1106.099718913644</v>
      </c>
      <c r="E109" s="4">
        <f t="shared" si="9"/>
        <v>113010.90857775322</v>
      </c>
    </row>
    <row r="110" spans="1:5" x14ac:dyDescent="0.2">
      <c r="A110" s="3">
        <f t="shared" si="6"/>
        <v>96</v>
      </c>
      <c r="B110" s="4">
        <f t="shared" si="7"/>
        <v>1581.5872534830892</v>
      </c>
      <c r="C110" s="4">
        <f t="shared" si="5"/>
        <v>470.87878574063842</v>
      </c>
      <c r="D110" s="4">
        <f t="shared" si="8"/>
        <v>1110.7084677424507</v>
      </c>
      <c r="E110" s="4">
        <f t="shared" si="9"/>
        <v>111900.20011001076</v>
      </c>
    </row>
    <row r="111" spans="1:5" x14ac:dyDescent="0.2">
      <c r="A111" s="3">
        <f t="shared" si="6"/>
        <v>97</v>
      </c>
      <c r="B111" s="4">
        <f t="shared" si="7"/>
        <v>1581.5872534830892</v>
      </c>
      <c r="C111" s="4">
        <f t="shared" si="5"/>
        <v>466.2508337917115</v>
      </c>
      <c r="D111" s="4">
        <f t="shared" si="8"/>
        <v>1115.3364196913776</v>
      </c>
      <c r="E111" s="4">
        <f t="shared" si="9"/>
        <v>110784.86369031938</v>
      </c>
    </row>
    <row r="112" spans="1:5" x14ac:dyDescent="0.2">
      <c r="A112" s="3">
        <f t="shared" si="6"/>
        <v>98</v>
      </c>
      <c r="B112" s="4">
        <f t="shared" si="7"/>
        <v>1581.5872534830892</v>
      </c>
      <c r="C112" s="4">
        <f t="shared" si="5"/>
        <v>461.60359870966408</v>
      </c>
      <c r="D112" s="4">
        <f t="shared" si="8"/>
        <v>1119.9836547734251</v>
      </c>
      <c r="E112" s="4">
        <f t="shared" si="9"/>
        <v>109664.88003554595</v>
      </c>
    </row>
    <row r="113" spans="1:5" x14ac:dyDescent="0.2">
      <c r="A113" s="3">
        <f t="shared" si="6"/>
        <v>99</v>
      </c>
      <c r="B113" s="4">
        <f t="shared" si="7"/>
        <v>1581.5872534830892</v>
      </c>
      <c r="C113" s="4">
        <f t="shared" si="5"/>
        <v>456.93700014810815</v>
      </c>
      <c r="D113" s="4">
        <f t="shared" si="8"/>
        <v>1124.650253334981</v>
      </c>
      <c r="E113" s="4">
        <f t="shared" si="9"/>
        <v>108540.22978221097</v>
      </c>
    </row>
    <row r="114" spans="1:5" x14ac:dyDescent="0.2">
      <c r="A114" s="3">
        <f t="shared" si="6"/>
        <v>100</v>
      </c>
      <c r="B114" s="4">
        <f t="shared" si="7"/>
        <v>1581.5872534830892</v>
      </c>
      <c r="C114" s="4">
        <f t="shared" si="5"/>
        <v>452.25095742587905</v>
      </c>
      <c r="D114" s="4">
        <f t="shared" si="8"/>
        <v>1129.3362960572101</v>
      </c>
      <c r="E114" s="4">
        <f t="shared" si="9"/>
        <v>107410.89348615376</v>
      </c>
    </row>
    <row r="115" spans="1:5" x14ac:dyDescent="0.2">
      <c r="A115" s="3">
        <f t="shared" si="6"/>
        <v>101</v>
      </c>
      <c r="B115" s="4">
        <f t="shared" si="7"/>
        <v>1581.5872534830892</v>
      </c>
      <c r="C115" s="4">
        <f t="shared" si="5"/>
        <v>447.54538952564059</v>
      </c>
      <c r="D115" s="4">
        <f t="shared" si="8"/>
        <v>1134.0418639574486</v>
      </c>
      <c r="E115" s="4">
        <f t="shared" si="9"/>
        <v>106276.85162219631</v>
      </c>
    </row>
    <row r="116" spans="1:5" x14ac:dyDescent="0.2">
      <c r="A116" s="3">
        <f t="shared" si="6"/>
        <v>102</v>
      </c>
      <c r="B116" s="4">
        <f t="shared" si="7"/>
        <v>1581.5872534830892</v>
      </c>
      <c r="C116" s="4">
        <f t="shared" si="5"/>
        <v>442.82021509248466</v>
      </c>
      <c r="D116" s="4">
        <f t="shared" si="8"/>
        <v>1138.7670383906045</v>
      </c>
      <c r="E116" s="4">
        <f t="shared" si="9"/>
        <v>105138.0845838057</v>
      </c>
    </row>
    <row r="117" spans="1:5" x14ac:dyDescent="0.2">
      <c r="A117" s="3">
        <f t="shared" si="6"/>
        <v>103</v>
      </c>
      <c r="B117" s="4">
        <f t="shared" si="7"/>
        <v>1581.5872534830892</v>
      </c>
      <c r="C117" s="4">
        <f t="shared" si="5"/>
        <v>438.07535243252369</v>
      </c>
      <c r="D117" s="4">
        <f t="shared" si="8"/>
        <v>1143.5119010505655</v>
      </c>
      <c r="E117" s="4">
        <f t="shared" si="9"/>
        <v>103994.57268275514</v>
      </c>
    </row>
    <row r="118" spans="1:5" x14ac:dyDescent="0.2">
      <c r="A118" s="3">
        <f t="shared" si="6"/>
        <v>104</v>
      </c>
      <c r="B118" s="4">
        <f t="shared" si="7"/>
        <v>1581.5872534830892</v>
      </c>
      <c r="C118" s="4">
        <f t="shared" si="5"/>
        <v>433.3107195114797</v>
      </c>
      <c r="D118" s="4">
        <f t="shared" si="8"/>
        <v>1148.2765339716095</v>
      </c>
      <c r="E118" s="4">
        <f t="shared" si="9"/>
        <v>102846.29614878353</v>
      </c>
    </row>
    <row r="119" spans="1:5" x14ac:dyDescent="0.2">
      <c r="A119" s="3">
        <f t="shared" si="6"/>
        <v>105</v>
      </c>
      <c r="B119" s="4">
        <f t="shared" si="7"/>
        <v>1581.5872534830892</v>
      </c>
      <c r="C119" s="4">
        <f t="shared" si="5"/>
        <v>428.52623395326469</v>
      </c>
      <c r="D119" s="4">
        <f t="shared" si="8"/>
        <v>1153.0610195298245</v>
      </c>
      <c r="E119" s="4">
        <f t="shared" si="9"/>
        <v>101693.23512925371</v>
      </c>
    </row>
    <row r="120" spans="1:5" x14ac:dyDescent="0.2">
      <c r="A120" s="3">
        <f t="shared" si="6"/>
        <v>106</v>
      </c>
      <c r="B120" s="4">
        <f t="shared" si="7"/>
        <v>1581.5872534830892</v>
      </c>
      <c r="C120" s="4">
        <f t="shared" si="5"/>
        <v>423.72181303855706</v>
      </c>
      <c r="D120" s="4">
        <f t="shared" si="8"/>
        <v>1157.8654404445322</v>
      </c>
      <c r="E120" s="4">
        <f t="shared" si="9"/>
        <v>100535.36968880918</v>
      </c>
    </row>
    <row r="121" spans="1:5" x14ac:dyDescent="0.2">
      <c r="A121" s="3">
        <f t="shared" si="6"/>
        <v>107</v>
      </c>
      <c r="B121" s="4">
        <f t="shared" si="7"/>
        <v>1581.5872534830892</v>
      </c>
      <c r="C121" s="4">
        <f t="shared" si="5"/>
        <v>418.89737370337156</v>
      </c>
      <c r="D121" s="4">
        <f t="shared" si="8"/>
        <v>1162.6898797797176</v>
      </c>
      <c r="E121" s="4">
        <f t="shared" si="9"/>
        <v>99372.679809029461</v>
      </c>
    </row>
    <row r="122" spans="1:5" x14ac:dyDescent="0.2">
      <c r="A122" s="3">
        <f t="shared" si="6"/>
        <v>108</v>
      </c>
      <c r="B122" s="4">
        <f t="shared" si="7"/>
        <v>1581.5872534830892</v>
      </c>
      <c r="C122" s="4">
        <f t="shared" si="5"/>
        <v>414.05283253762269</v>
      </c>
      <c r="D122" s="4">
        <f t="shared" si="8"/>
        <v>1167.5344209454665</v>
      </c>
      <c r="E122" s="4">
        <f t="shared" si="9"/>
        <v>98205.145388083998</v>
      </c>
    </row>
    <row r="123" spans="1:5" x14ac:dyDescent="0.2">
      <c r="A123" s="3">
        <f t="shared" si="6"/>
        <v>109</v>
      </c>
      <c r="B123" s="4">
        <f t="shared" si="7"/>
        <v>1581.5872534830892</v>
      </c>
      <c r="C123" s="4">
        <f t="shared" si="5"/>
        <v>409.18810578368334</v>
      </c>
      <c r="D123" s="4">
        <f t="shared" si="8"/>
        <v>1172.3991476994058</v>
      </c>
      <c r="E123" s="4">
        <f t="shared" si="9"/>
        <v>97032.746240384586</v>
      </c>
    </row>
    <row r="124" spans="1:5" x14ac:dyDescent="0.2">
      <c r="A124" s="3">
        <f t="shared" si="6"/>
        <v>110</v>
      </c>
      <c r="B124" s="4">
        <f t="shared" si="7"/>
        <v>1581.5872534830892</v>
      </c>
      <c r="C124" s="4">
        <f t="shared" si="5"/>
        <v>404.30310933493575</v>
      </c>
      <c r="D124" s="4">
        <f t="shared" si="8"/>
        <v>1177.2841441481535</v>
      </c>
      <c r="E124" s="4">
        <f t="shared" si="9"/>
        <v>95855.462096236428</v>
      </c>
    </row>
    <row r="125" spans="1:5" x14ac:dyDescent="0.2">
      <c r="A125" s="3">
        <f t="shared" si="6"/>
        <v>111</v>
      </c>
      <c r="B125" s="4">
        <f t="shared" si="7"/>
        <v>1581.5872534830892</v>
      </c>
      <c r="C125" s="4">
        <f t="shared" si="5"/>
        <v>399.39775873431842</v>
      </c>
      <c r="D125" s="4">
        <f t="shared" si="8"/>
        <v>1182.1894947487708</v>
      </c>
      <c r="E125" s="4">
        <f t="shared" si="9"/>
        <v>94673.272601487653</v>
      </c>
    </row>
    <row r="126" spans="1:5" x14ac:dyDescent="0.2">
      <c r="A126" s="3">
        <f t="shared" si="6"/>
        <v>112</v>
      </c>
      <c r="B126" s="4">
        <f t="shared" si="7"/>
        <v>1581.5872534830892</v>
      </c>
      <c r="C126" s="4">
        <f t="shared" si="5"/>
        <v>394.47196917286516</v>
      </c>
      <c r="D126" s="4">
        <f t="shared" si="8"/>
        <v>1187.1152843102241</v>
      </c>
      <c r="E126" s="4">
        <f t="shared" si="9"/>
        <v>93486.157317177436</v>
      </c>
    </row>
    <row r="127" spans="1:5" x14ac:dyDescent="0.2">
      <c r="A127" s="3">
        <f t="shared" si="6"/>
        <v>113</v>
      </c>
      <c r="B127" s="4">
        <f t="shared" si="7"/>
        <v>1581.5872534830892</v>
      </c>
      <c r="C127" s="4">
        <f t="shared" si="5"/>
        <v>389.52565548823935</v>
      </c>
      <c r="D127" s="4">
        <f t="shared" si="8"/>
        <v>1192.0615979948498</v>
      </c>
      <c r="E127" s="4">
        <f t="shared" si="9"/>
        <v>92294.095719182587</v>
      </c>
    </row>
    <row r="128" spans="1:5" x14ac:dyDescent="0.2">
      <c r="A128" s="3">
        <f t="shared" si="6"/>
        <v>114</v>
      </c>
      <c r="B128" s="4">
        <f t="shared" si="7"/>
        <v>1581.5872534830892</v>
      </c>
      <c r="C128" s="4">
        <f t="shared" si="5"/>
        <v>384.5587321632608</v>
      </c>
      <c r="D128" s="4">
        <f t="shared" si="8"/>
        <v>1197.0285213198283</v>
      </c>
      <c r="E128" s="4">
        <f t="shared" si="9"/>
        <v>91097.067197862765</v>
      </c>
    </row>
    <row r="129" spans="1:5" x14ac:dyDescent="0.2">
      <c r="A129" s="3">
        <f t="shared" si="6"/>
        <v>115</v>
      </c>
      <c r="B129" s="4">
        <f t="shared" si="7"/>
        <v>1581.5872534830892</v>
      </c>
      <c r="C129" s="4">
        <f t="shared" si="5"/>
        <v>379.57111332442815</v>
      </c>
      <c r="D129" s="4">
        <f t="shared" si="8"/>
        <v>1202.0161401586611</v>
      </c>
      <c r="E129" s="4">
        <f t="shared" si="9"/>
        <v>89895.051057704099</v>
      </c>
    </row>
    <row r="130" spans="1:5" x14ac:dyDescent="0.2">
      <c r="A130" s="3">
        <f t="shared" si="6"/>
        <v>116</v>
      </c>
      <c r="B130" s="4">
        <f t="shared" si="7"/>
        <v>1581.5872534830892</v>
      </c>
      <c r="C130" s="4">
        <f t="shared" si="5"/>
        <v>374.56271274043371</v>
      </c>
      <c r="D130" s="4">
        <f t="shared" si="8"/>
        <v>1207.0245407426555</v>
      </c>
      <c r="E130" s="4">
        <f t="shared" si="9"/>
        <v>88688.026516961443</v>
      </c>
    </row>
    <row r="131" spans="1:5" x14ac:dyDescent="0.2">
      <c r="A131" s="3">
        <f t="shared" si="6"/>
        <v>117</v>
      </c>
      <c r="B131" s="4">
        <f t="shared" si="7"/>
        <v>1581.5872534830892</v>
      </c>
      <c r="C131" s="4">
        <f t="shared" si="5"/>
        <v>369.53344382067274</v>
      </c>
      <c r="D131" s="4">
        <f t="shared" si="8"/>
        <v>1212.0538096624164</v>
      </c>
      <c r="E131" s="4">
        <f t="shared" si="9"/>
        <v>87475.972707299021</v>
      </c>
    </row>
    <row r="132" spans="1:5" x14ac:dyDescent="0.2">
      <c r="A132" s="3">
        <f t="shared" si="6"/>
        <v>118</v>
      </c>
      <c r="B132" s="4">
        <f t="shared" si="7"/>
        <v>1581.5872534830892</v>
      </c>
      <c r="C132" s="4">
        <f t="shared" si="5"/>
        <v>364.48321961374592</v>
      </c>
      <c r="D132" s="4">
        <f t="shared" si="8"/>
        <v>1217.1040338693433</v>
      </c>
      <c r="E132" s="4">
        <f t="shared" si="9"/>
        <v>86258.868673429679</v>
      </c>
    </row>
    <row r="133" spans="1:5" x14ac:dyDescent="0.2">
      <c r="A133" s="3">
        <f t="shared" si="6"/>
        <v>119</v>
      </c>
      <c r="B133" s="4">
        <f t="shared" si="7"/>
        <v>1581.5872534830892</v>
      </c>
      <c r="C133" s="4">
        <f t="shared" si="5"/>
        <v>359.41195280595701</v>
      </c>
      <c r="D133" s="4">
        <f t="shared" si="8"/>
        <v>1222.1753006771321</v>
      </c>
      <c r="E133" s="4">
        <f t="shared" si="9"/>
        <v>85036.693372752547</v>
      </c>
    </row>
    <row r="134" spans="1:5" x14ac:dyDescent="0.2">
      <c r="A134" s="3">
        <f t="shared" si="6"/>
        <v>120</v>
      </c>
      <c r="B134" s="4">
        <f t="shared" si="7"/>
        <v>1581.5872534830892</v>
      </c>
      <c r="C134" s="4">
        <f t="shared" si="5"/>
        <v>354.31955571980228</v>
      </c>
      <c r="D134" s="4">
        <f t="shared" si="8"/>
        <v>1227.2676977632868</v>
      </c>
      <c r="E134" s="4">
        <f t="shared" si="9"/>
        <v>83809.425674989267</v>
      </c>
    </row>
    <row r="135" spans="1:5" x14ac:dyDescent="0.2">
      <c r="A135" s="3">
        <f t="shared" si="6"/>
        <v>121</v>
      </c>
      <c r="B135" s="4">
        <f t="shared" si="7"/>
        <v>1581.5872534830892</v>
      </c>
      <c r="C135" s="4">
        <f t="shared" si="5"/>
        <v>349.2059403124552</v>
      </c>
      <c r="D135" s="4">
        <f t="shared" si="8"/>
        <v>1232.381313170634</v>
      </c>
      <c r="E135" s="4">
        <f t="shared" si="9"/>
        <v>82577.044361818625</v>
      </c>
    </row>
    <row r="136" spans="1:5" x14ac:dyDescent="0.2">
      <c r="A136" s="3">
        <f t="shared" si="6"/>
        <v>122</v>
      </c>
      <c r="B136" s="4">
        <f t="shared" si="7"/>
        <v>1581.5872534830892</v>
      </c>
      <c r="C136" s="4">
        <f t="shared" si="5"/>
        <v>344.07101817424427</v>
      </c>
      <c r="D136" s="4">
        <f t="shared" si="8"/>
        <v>1237.5162353088449</v>
      </c>
      <c r="E136" s="4">
        <f t="shared" si="9"/>
        <v>81339.528126509787</v>
      </c>
    </row>
    <row r="137" spans="1:5" x14ac:dyDescent="0.2">
      <c r="A137" s="3">
        <f t="shared" si="6"/>
        <v>123</v>
      </c>
      <c r="B137" s="4">
        <f t="shared" si="7"/>
        <v>1581.5872534830892</v>
      </c>
      <c r="C137" s="4">
        <f t="shared" si="5"/>
        <v>338.91470052712413</v>
      </c>
      <c r="D137" s="4">
        <f t="shared" si="8"/>
        <v>1242.6725529559651</v>
      </c>
      <c r="E137" s="4">
        <f t="shared" si="9"/>
        <v>80096.855573553825</v>
      </c>
    </row>
    <row r="138" spans="1:5" x14ac:dyDescent="0.2">
      <c r="A138" s="3">
        <f t="shared" si="6"/>
        <v>124</v>
      </c>
      <c r="B138" s="4">
        <f t="shared" si="7"/>
        <v>1581.5872534830892</v>
      </c>
      <c r="C138" s="4">
        <f t="shared" si="5"/>
        <v>333.73689822314094</v>
      </c>
      <c r="D138" s="4">
        <f t="shared" si="8"/>
        <v>1247.8503552599482</v>
      </c>
      <c r="E138" s="4">
        <f t="shared" si="9"/>
        <v>78849.005218293882</v>
      </c>
    </row>
    <row r="139" spans="1:5" x14ac:dyDescent="0.2">
      <c r="A139" s="3">
        <f t="shared" si="6"/>
        <v>125</v>
      </c>
      <c r="B139" s="4">
        <f t="shared" si="7"/>
        <v>1581.5872534830892</v>
      </c>
      <c r="C139" s="4">
        <f t="shared" si="5"/>
        <v>328.53752174289116</v>
      </c>
      <c r="D139" s="4">
        <f t="shared" si="8"/>
        <v>1253.049731740198</v>
      </c>
      <c r="E139" s="4">
        <f t="shared" si="9"/>
        <v>77595.955486553677</v>
      </c>
    </row>
    <row r="140" spans="1:5" x14ac:dyDescent="0.2">
      <c r="A140" s="3">
        <f t="shared" si="6"/>
        <v>126</v>
      </c>
      <c r="B140" s="4">
        <f t="shared" si="7"/>
        <v>1581.5872534830892</v>
      </c>
      <c r="C140" s="4">
        <f t="shared" si="5"/>
        <v>323.31648119397363</v>
      </c>
      <c r="D140" s="4">
        <f t="shared" si="8"/>
        <v>1258.2707722891155</v>
      </c>
      <c r="E140" s="4">
        <f t="shared" si="9"/>
        <v>76337.684714264557</v>
      </c>
    </row>
    <row r="141" spans="1:5" x14ac:dyDescent="0.2">
      <c r="A141" s="3">
        <f t="shared" si="6"/>
        <v>127</v>
      </c>
      <c r="B141" s="4">
        <f t="shared" si="7"/>
        <v>1581.5872534830892</v>
      </c>
      <c r="C141" s="4">
        <f t="shared" si="5"/>
        <v>318.07368630943569</v>
      </c>
      <c r="D141" s="4">
        <f t="shared" si="8"/>
        <v>1263.5135671736534</v>
      </c>
      <c r="E141" s="4">
        <f t="shared" si="9"/>
        <v>75074.171147090907</v>
      </c>
    </row>
    <row r="142" spans="1:5" x14ac:dyDescent="0.2">
      <c r="A142" s="3">
        <f t="shared" si="6"/>
        <v>128</v>
      </c>
      <c r="B142" s="4">
        <f t="shared" si="7"/>
        <v>1581.5872534830892</v>
      </c>
      <c r="C142" s="4">
        <f t="shared" si="5"/>
        <v>312.80904644621211</v>
      </c>
      <c r="D142" s="4">
        <f t="shared" si="8"/>
        <v>1268.7782070368771</v>
      </c>
      <c r="E142" s="4">
        <f t="shared" si="9"/>
        <v>73805.392940054036</v>
      </c>
    </row>
    <row r="143" spans="1:5" x14ac:dyDescent="0.2">
      <c r="A143" s="3">
        <f t="shared" si="6"/>
        <v>129</v>
      </c>
      <c r="B143" s="4">
        <f t="shared" si="7"/>
        <v>1581.5872534830892</v>
      </c>
      <c r="C143" s="4">
        <f t="shared" ref="C143:C194" si="10">E142*C$6/100/C$8</f>
        <v>307.52247058355852</v>
      </c>
      <c r="D143" s="4">
        <f t="shared" si="8"/>
        <v>1274.0647828995307</v>
      </c>
      <c r="E143" s="4">
        <f t="shared" si="9"/>
        <v>72531.328157154509</v>
      </c>
    </row>
    <row r="144" spans="1:5" x14ac:dyDescent="0.2">
      <c r="A144" s="3">
        <f t="shared" ref="A144:A194" si="11">A143+1</f>
        <v>130</v>
      </c>
      <c r="B144" s="4">
        <f t="shared" ref="B144:B194" si="12">PMT(C$6/100/C$8,C$7*C$8,-C$5)+J$16</f>
        <v>1581.5872534830892</v>
      </c>
      <c r="C144" s="4">
        <f t="shared" si="10"/>
        <v>302.2138673214771</v>
      </c>
      <c r="D144" s="4">
        <f t="shared" ref="D144:D194" si="13">B144-C144</f>
        <v>1279.373386161612</v>
      </c>
      <c r="E144" s="4">
        <f t="shared" ref="E144:E194" si="14">E143-D144</f>
        <v>71251.954770992903</v>
      </c>
    </row>
    <row r="145" spans="1:5" x14ac:dyDescent="0.2">
      <c r="A145" s="3">
        <f t="shared" si="11"/>
        <v>131</v>
      </c>
      <c r="B145" s="4">
        <f t="shared" si="12"/>
        <v>1581.5872534830892</v>
      </c>
      <c r="C145" s="4">
        <f t="shared" si="10"/>
        <v>296.88314487913709</v>
      </c>
      <c r="D145" s="4">
        <f t="shared" si="13"/>
        <v>1284.7041086039521</v>
      </c>
      <c r="E145" s="4">
        <f t="shared" si="14"/>
        <v>69967.250662388949</v>
      </c>
    </row>
    <row r="146" spans="1:5" x14ac:dyDescent="0.2">
      <c r="A146" s="3">
        <f t="shared" si="11"/>
        <v>132</v>
      </c>
      <c r="B146" s="4">
        <f t="shared" si="12"/>
        <v>1581.5872534830892</v>
      </c>
      <c r="C146" s="4">
        <f t="shared" si="10"/>
        <v>291.53021109328728</v>
      </c>
      <c r="D146" s="4">
        <f t="shared" si="13"/>
        <v>1290.0570423898018</v>
      </c>
      <c r="E146" s="4">
        <f t="shared" si="14"/>
        <v>68677.193619999147</v>
      </c>
    </row>
    <row r="147" spans="1:5" x14ac:dyDescent="0.2">
      <c r="A147" s="3">
        <f t="shared" si="11"/>
        <v>133</v>
      </c>
      <c r="B147" s="4">
        <f t="shared" si="12"/>
        <v>1581.5872534830892</v>
      </c>
      <c r="C147" s="4">
        <f t="shared" si="10"/>
        <v>286.15497341666315</v>
      </c>
      <c r="D147" s="4">
        <f t="shared" si="13"/>
        <v>1295.4322800664261</v>
      </c>
      <c r="E147" s="4">
        <f t="shared" si="14"/>
        <v>67381.761339932724</v>
      </c>
    </row>
    <row r="148" spans="1:5" x14ac:dyDescent="0.2">
      <c r="A148" s="3">
        <f t="shared" si="11"/>
        <v>134</v>
      </c>
      <c r="B148" s="4">
        <f t="shared" si="12"/>
        <v>1581.5872534830892</v>
      </c>
      <c r="C148" s="4">
        <f t="shared" si="10"/>
        <v>280.75733891638635</v>
      </c>
      <c r="D148" s="4">
        <f t="shared" si="13"/>
        <v>1300.8299145667029</v>
      </c>
      <c r="E148" s="4">
        <f t="shared" si="14"/>
        <v>66080.931425366027</v>
      </c>
    </row>
    <row r="149" spans="1:5" x14ac:dyDescent="0.2">
      <c r="A149" s="3">
        <f t="shared" si="11"/>
        <v>135</v>
      </c>
      <c r="B149" s="4">
        <f t="shared" si="12"/>
        <v>1581.5872534830892</v>
      </c>
      <c r="C149" s="4">
        <f t="shared" si="10"/>
        <v>275.33721427235844</v>
      </c>
      <c r="D149" s="4">
        <f t="shared" si="13"/>
        <v>1306.2500392107308</v>
      </c>
      <c r="E149" s="4">
        <f t="shared" si="14"/>
        <v>64774.681386155295</v>
      </c>
    </row>
    <row r="150" spans="1:5" x14ac:dyDescent="0.2">
      <c r="A150" s="3">
        <f t="shared" si="11"/>
        <v>136</v>
      </c>
      <c r="B150" s="4">
        <f t="shared" si="12"/>
        <v>1581.5872534830892</v>
      </c>
      <c r="C150" s="4">
        <f t="shared" si="10"/>
        <v>269.89450577564708</v>
      </c>
      <c r="D150" s="4">
        <f t="shared" si="13"/>
        <v>1311.6927477074421</v>
      </c>
      <c r="E150" s="4">
        <f t="shared" si="14"/>
        <v>63462.988638447852</v>
      </c>
    </row>
    <row r="151" spans="1:5" x14ac:dyDescent="0.2">
      <c r="A151" s="3">
        <f t="shared" si="11"/>
        <v>137</v>
      </c>
      <c r="B151" s="4">
        <f t="shared" si="12"/>
        <v>1581.5872534830892</v>
      </c>
      <c r="C151" s="4">
        <f t="shared" si="10"/>
        <v>264.42911932686604</v>
      </c>
      <c r="D151" s="4">
        <f t="shared" si="13"/>
        <v>1317.1581341562232</v>
      </c>
      <c r="E151" s="4">
        <f t="shared" si="14"/>
        <v>62145.830504291633</v>
      </c>
    </row>
    <row r="152" spans="1:5" x14ac:dyDescent="0.2">
      <c r="A152" s="3">
        <f t="shared" si="11"/>
        <v>138</v>
      </c>
      <c r="B152" s="4">
        <f t="shared" si="12"/>
        <v>1581.5872534830892</v>
      </c>
      <c r="C152" s="4">
        <f t="shared" si="10"/>
        <v>258.94096043454846</v>
      </c>
      <c r="D152" s="4">
        <f t="shared" si="13"/>
        <v>1322.6462930485407</v>
      </c>
      <c r="E152" s="4">
        <f t="shared" si="14"/>
        <v>60823.18421124309</v>
      </c>
    </row>
    <row r="153" spans="1:5" x14ac:dyDescent="0.2">
      <c r="A153" s="3">
        <f t="shared" si="11"/>
        <v>139</v>
      </c>
      <c r="B153" s="4">
        <f t="shared" si="12"/>
        <v>1581.5872534830892</v>
      </c>
      <c r="C153" s="4">
        <f t="shared" si="10"/>
        <v>253.42993421351287</v>
      </c>
      <c r="D153" s="4">
        <f t="shared" si="13"/>
        <v>1328.1573192695764</v>
      </c>
      <c r="E153" s="4">
        <f t="shared" si="14"/>
        <v>59495.02689197351</v>
      </c>
    </row>
    <row r="154" spans="1:5" x14ac:dyDescent="0.2">
      <c r="A154" s="3">
        <f t="shared" si="11"/>
        <v>140</v>
      </c>
      <c r="B154" s="4">
        <f t="shared" si="12"/>
        <v>1581.5872534830892</v>
      </c>
      <c r="C154" s="4">
        <f t="shared" si="10"/>
        <v>247.89594538322297</v>
      </c>
      <c r="D154" s="4">
        <f t="shared" si="13"/>
        <v>1333.6913080998661</v>
      </c>
      <c r="E154" s="4">
        <f t="shared" si="14"/>
        <v>58161.335583873646</v>
      </c>
    </row>
    <row r="155" spans="1:5" x14ac:dyDescent="0.2">
      <c r="A155" s="3">
        <f t="shared" si="11"/>
        <v>141</v>
      </c>
      <c r="B155" s="4">
        <f t="shared" si="12"/>
        <v>1581.5872534830892</v>
      </c>
      <c r="C155" s="4">
        <f t="shared" si="10"/>
        <v>242.33889826614021</v>
      </c>
      <c r="D155" s="4">
        <f t="shared" si="13"/>
        <v>1339.248355216949</v>
      </c>
      <c r="E155" s="4">
        <f t="shared" si="14"/>
        <v>56822.087228656696</v>
      </c>
    </row>
    <row r="156" spans="1:5" x14ac:dyDescent="0.2">
      <c r="A156" s="3">
        <f t="shared" si="11"/>
        <v>142</v>
      </c>
      <c r="B156" s="4">
        <f t="shared" si="12"/>
        <v>1581.5872534830892</v>
      </c>
      <c r="C156" s="4">
        <f t="shared" si="10"/>
        <v>236.75869678606958</v>
      </c>
      <c r="D156" s="4">
        <f t="shared" si="13"/>
        <v>1344.8285566970196</v>
      </c>
      <c r="E156" s="4">
        <f t="shared" si="14"/>
        <v>55477.258671959673</v>
      </c>
    </row>
    <row r="157" spans="1:5" x14ac:dyDescent="0.2">
      <c r="A157" s="3">
        <f t="shared" si="11"/>
        <v>143</v>
      </c>
      <c r="B157" s="4">
        <f t="shared" si="12"/>
        <v>1581.5872534830892</v>
      </c>
      <c r="C157" s="4">
        <f t="shared" si="10"/>
        <v>231.15524446649866</v>
      </c>
      <c r="D157" s="4">
        <f t="shared" si="13"/>
        <v>1350.4320090165904</v>
      </c>
      <c r="E157" s="4">
        <f t="shared" si="14"/>
        <v>54126.82666294308</v>
      </c>
    </row>
    <row r="158" spans="1:5" x14ac:dyDescent="0.2">
      <c r="A158" s="3">
        <f t="shared" si="11"/>
        <v>144</v>
      </c>
      <c r="B158" s="4">
        <f t="shared" si="12"/>
        <v>1581.5872534830892</v>
      </c>
      <c r="C158" s="4">
        <f t="shared" si="10"/>
        <v>225.52844442892953</v>
      </c>
      <c r="D158" s="4">
        <f t="shared" si="13"/>
        <v>1356.0588090541596</v>
      </c>
      <c r="E158" s="4">
        <f t="shared" si="14"/>
        <v>52770.767853888923</v>
      </c>
    </row>
    <row r="159" spans="1:5" x14ac:dyDescent="0.2">
      <c r="A159" s="3">
        <f t="shared" si="11"/>
        <v>145</v>
      </c>
      <c r="B159" s="4">
        <f t="shared" si="12"/>
        <v>1581.5872534830892</v>
      </c>
      <c r="C159" s="4">
        <f t="shared" si="10"/>
        <v>219.87819939120388</v>
      </c>
      <c r="D159" s="4">
        <f t="shared" si="13"/>
        <v>1361.7090540918853</v>
      </c>
      <c r="E159" s="4">
        <f t="shared" si="14"/>
        <v>51409.058799797036</v>
      </c>
    </row>
    <row r="160" spans="1:5" x14ac:dyDescent="0.2">
      <c r="A160" s="3">
        <f t="shared" si="11"/>
        <v>146</v>
      </c>
      <c r="B160" s="4">
        <f t="shared" si="12"/>
        <v>1581.5872534830892</v>
      </c>
      <c r="C160" s="4">
        <f t="shared" si="10"/>
        <v>214.20441166582097</v>
      </c>
      <c r="D160" s="4">
        <f t="shared" si="13"/>
        <v>1367.3828418172682</v>
      </c>
      <c r="E160" s="4">
        <f t="shared" si="14"/>
        <v>50041.675957979765</v>
      </c>
    </row>
    <row r="161" spans="1:5" x14ac:dyDescent="0.2">
      <c r="A161" s="3">
        <f t="shared" si="11"/>
        <v>147</v>
      </c>
      <c r="B161" s="4">
        <f t="shared" si="12"/>
        <v>1581.5872534830892</v>
      </c>
      <c r="C161" s="4">
        <f t="shared" si="10"/>
        <v>208.506983158249</v>
      </c>
      <c r="D161" s="4">
        <f t="shared" si="13"/>
        <v>1373.0802703248401</v>
      </c>
      <c r="E161" s="4">
        <f t="shared" si="14"/>
        <v>48668.595687654924</v>
      </c>
    </row>
    <row r="162" spans="1:5" x14ac:dyDescent="0.2">
      <c r="A162" s="3">
        <f t="shared" si="11"/>
        <v>148</v>
      </c>
      <c r="B162" s="4">
        <f t="shared" si="12"/>
        <v>1581.5872534830892</v>
      </c>
      <c r="C162" s="4">
        <f t="shared" si="10"/>
        <v>202.78581536522884</v>
      </c>
      <c r="D162" s="4">
        <f t="shared" si="13"/>
        <v>1378.8014381178602</v>
      </c>
      <c r="E162" s="4">
        <f t="shared" si="14"/>
        <v>47289.794249537066</v>
      </c>
    </row>
    <row r="163" spans="1:5" x14ac:dyDescent="0.2">
      <c r="A163" s="3">
        <f t="shared" si="11"/>
        <v>149</v>
      </c>
      <c r="B163" s="4">
        <f t="shared" si="12"/>
        <v>1581.5872534830892</v>
      </c>
      <c r="C163" s="4">
        <f t="shared" si="10"/>
        <v>197.04080937307108</v>
      </c>
      <c r="D163" s="4">
        <f t="shared" si="13"/>
        <v>1384.546444110018</v>
      </c>
      <c r="E163" s="4">
        <f t="shared" si="14"/>
        <v>45905.247805427047</v>
      </c>
    </row>
    <row r="164" spans="1:5" x14ac:dyDescent="0.2">
      <c r="A164" s="3">
        <f t="shared" si="11"/>
        <v>150</v>
      </c>
      <c r="B164" s="4">
        <f t="shared" si="12"/>
        <v>1581.5872534830892</v>
      </c>
      <c r="C164" s="4">
        <f t="shared" si="10"/>
        <v>191.27186585594606</v>
      </c>
      <c r="D164" s="4">
        <f t="shared" si="13"/>
        <v>1390.3153876271431</v>
      </c>
      <c r="E164" s="4">
        <f t="shared" si="14"/>
        <v>44514.932417799901</v>
      </c>
    </row>
    <row r="165" spans="1:5" x14ac:dyDescent="0.2">
      <c r="A165" s="3">
        <f t="shared" si="11"/>
        <v>151</v>
      </c>
      <c r="B165" s="4">
        <f t="shared" si="12"/>
        <v>1581.5872534830892</v>
      </c>
      <c r="C165" s="4">
        <f t="shared" si="10"/>
        <v>185.47888507416624</v>
      </c>
      <c r="D165" s="4">
        <f t="shared" si="13"/>
        <v>1396.1083684089228</v>
      </c>
      <c r="E165" s="4">
        <f t="shared" si="14"/>
        <v>43118.824049390976</v>
      </c>
    </row>
    <row r="166" spans="1:5" x14ac:dyDescent="0.2">
      <c r="A166" s="3">
        <f t="shared" si="11"/>
        <v>152</v>
      </c>
      <c r="B166" s="4">
        <f t="shared" si="12"/>
        <v>1581.5872534830892</v>
      </c>
      <c r="C166" s="4">
        <f t="shared" si="10"/>
        <v>179.66176687246241</v>
      </c>
      <c r="D166" s="4">
        <f t="shared" si="13"/>
        <v>1401.9254866106266</v>
      </c>
      <c r="E166" s="4">
        <f t="shared" si="14"/>
        <v>41716.898562780349</v>
      </c>
    </row>
    <row r="167" spans="1:5" x14ac:dyDescent="0.2">
      <c r="A167" s="3">
        <f t="shared" si="11"/>
        <v>153</v>
      </c>
      <c r="B167" s="4">
        <f t="shared" si="12"/>
        <v>1581.5872534830892</v>
      </c>
      <c r="C167" s="4">
        <f t="shared" si="10"/>
        <v>173.82041067825148</v>
      </c>
      <c r="D167" s="4">
        <f t="shared" si="13"/>
        <v>1407.7668428048378</v>
      </c>
      <c r="E167" s="4">
        <f t="shared" si="14"/>
        <v>40309.131719975514</v>
      </c>
    </row>
    <row r="168" spans="1:5" x14ac:dyDescent="0.2">
      <c r="A168" s="3">
        <f t="shared" si="11"/>
        <v>154</v>
      </c>
      <c r="B168" s="4">
        <f t="shared" si="12"/>
        <v>1581.5872534830892</v>
      </c>
      <c r="C168" s="4">
        <f t="shared" si="10"/>
        <v>167.95471549989796</v>
      </c>
      <c r="D168" s="4">
        <f t="shared" si="13"/>
        <v>1413.6325379831912</v>
      </c>
      <c r="E168" s="4">
        <f t="shared" si="14"/>
        <v>38895.499181992323</v>
      </c>
    </row>
    <row r="169" spans="1:5" x14ac:dyDescent="0.2">
      <c r="A169" s="3">
        <f t="shared" si="11"/>
        <v>155</v>
      </c>
      <c r="B169" s="4">
        <f t="shared" si="12"/>
        <v>1581.5872534830892</v>
      </c>
      <c r="C169" s="4">
        <f t="shared" si="10"/>
        <v>162.064579924968</v>
      </c>
      <c r="D169" s="4">
        <f t="shared" si="13"/>
        <v>1419.5226735581211</v>
      </c>
      <c r="E169" s="4">
        <f t="shared" si="14"/>
        <v>37475.9765084342</v>
      </c>
    </row>
    <row r="170" spans="1:5" x14ac:dyDescent="0.2">
      <c r="A170" s="3">
        <f t="shared" si="11"/>
        <v>156</v>
      </c>
      <c r="B170" s="4">
        <f t="shared" si="12"/>
        <v>1581.5872534830892</v>
      </c>
      <c r="C170" s="4">
        <f t="shared" si="10"/>
        <v>156.14990211847581</v>
      </c>
      <c r="D170" s="4">
        <f t="shared" si="13"/>
        <v>1425.4373513646133</v>
      </c>
      <c r="E170" s="4">
        <f t="shared" si="14"/>
        <v>36050.539157069587</v>
      </c>
    </row>
    <row r="171" spans="1:5" x14ac:dyDescent="0.2">
      <c r="A171" s="3">
        <f t="shared" si="11"/>
        <v>157</v>
      </c>
      <c r="B171" s="4">
        <f t="shared" si="12"/>
        <v>1581.5872534830892</v>
      </c>
      <c r="C171" s="4">
        <f t="shared" si="10"/>
        <v>150.21057982112328</v>
      </c>
      <c r="D171" s="4">
        <f t="shared" si="13"/>
        <v>1431.3766736619659</v>
      </c>
      <c r="E171" s="4">
        <f t="shared" si="14"/>
        <v>34619.162483407621</v>
      </c>
    </row>
    <row r="172" spans="1:5" x14ac:dyDescent="0.2">
      <c r="A172" s="3">
        <f t="shared" si="11"/>
        <v>158</v>
      </c>
      <c r="B172" s="4">
        <f t="shared" si="12"/>
        <v>1581.5872534830892</v>
      </c>
      <c r="C172" s="4">
        <f t="shared" si="10"/>
        <v>144.24651034753177</v>
      </c>
      <c r="D172" s="4">
        <f t="shared" si="13"/>
        <v>1437.3407431355574</v>
      </c>
      <c r="E172" s="4">
        <f t="shared" si="14"/>
        <v>33181.821740272062</v>
      </c>
    </row>
    <row r="173" spans="1:5" x14ac:dyDescent="0.2">
      <c r="A173" s="3">
        <f t="shared" si="11"/>
        <v>159</v>
      </c>
      <c r="B173" s="4">
        <f t="shared" si="12"/>
        <v>1581.5872534830892</v>
      </c>
      <c r="C173" s="4">
        <f t="shared" si="10"/>
        <v>138.2575905844669</v>
      </c>
      <c r="D173" s="4">
        <f t="shared" si="13"/>
        <v>1443.3296628986222</v>
      </c>
      <c r="E173" s="4">
        <f t="shared" si="14"/>
        <v>31738.492077373441</v>
      </c>
    </row>
    <row r="174" spans="1:5" x14ac:dyDescent="0.2">
      <c r="A174" s="3">
        <f t="shared" si="11"/>
        <v>160</v>
      </c>
      <c r="B174" s="4">
        <f t="shared" si="12"/>
        <v>1581.5872534830892</v>
      </c>
      <c r="C174" s="4">
        <f t="shared" si="10"/>
        <v>132.243716989056</v>
      </c>
      <c r="D174" s="4">
        <f t="shared" si="13"/>
        <v>1449.3435364940333</v>
      </c>
      <c r="E174" s="4">
        <f t="shared" si="14"/>
        <v>30289.148540879407</v>
      </c>
    </row>
    <row r="175" spans="1:5" x14ac:dyDescent="0.2">
      <c r="A175" s="3">
        <f t="shared" si="11"/>
        <v>161</v>
      </c>
      <c r="B175" s="4">
        <f t="shared" si="12"/>
        <v>1581.5872534830892</v>
      </c>
      <c r="C175" s="4">
        <f t="shared" si="10"/>
        <v>126.20478558699755</v>
      </c>
      <c r="D175" s="4">
        <f t="shared" si="13"/>
        <v>1455.3824678960916</v>
      </c>
      <c r="E175" s="4">
        <f t="shared" si="14"/>
        <v>28833.766072983315</v>
      </c>
    </row>
    <row r="176" spans="1:5" x14ac:dyDescent="0.2">
      <c r="A176" s="3">
        <f t="shared" si="11"/>
        <v>162</v>
      </c>
      <c r="B176" s="4">
        <f t="shared" si="12"/>
        <v>1581.5872534830892</v>
      </c>
      <c r="C176" s="4">
        <f t="shared" si="10"/>
        <v>120.14069197076383</v>
      </c>
      <c r="D176" s="4">
        <f t="shared" si="13"/>
        <v>1461.4465615123254</v>
      </c>
      <c r="E176" s="4">
        <f t="shared" si="14"/>
        <v>27372.319511470989</v>
      </c>
    </row>
    <row r="177" spans="1:5" x14ac:dyDescent="0.2">
      <c r="A177" s="3">
        <f t="shared" si="11"/>
        <v>163</v>
      </c>
      <c r="B177" s="4">
        <f t="shared" si="12"/>
        <v>1581.5872534830892</v>
      </c>
      <c r="C177" s="4">
        <f t="shared" si="10"/>
        <v>114.0513312977958</v>
      </c>
      <c r="D177" s="4">
        <f t="shared" si="13"/>
        <v>1467.5359221852934</v>
      </c>
      <c r="E177" s="4">
        <f t="shared" si="14"/>
        <v>25904.783589285697</v>
      </c>
    </row>
    <row r="178" spans="1:5" x14ac:dyDescent="0.2">
      <c r="A178" s="3">
        <f t="shared" si="11"/>
        <v>164</v>
      </c>
      <c r="B178" s="4">
        <f t="shared" si="12"/>
        <v>1581.5872534830892</v>
      </c>
      <c r="C178" s="4">
        <f t="shared" si="10"/>
        <v>107.9365982886904</v>
      </c>
      <c r="D178" s="4">
        <f t="shared" si="13"/>
        <v>1473.6506551943987</v>
      </c>
      <c r="E178" s="4">
        <f t="shared" si="14"/>
        <v>24431.132934091296</v>
      </c>
    </row>
    <row r="179" spans="1:5" x14ac:dyDescent="0.2">
      <c r="A179" s="3">
        <f t="shared" si="11"/>
        <v>165</v>
      </c>
      <c r="B179" s="4">
        <f t="shared" si="12"/>
        <v>1581.5872534830892</v>
      </c>
      <c r="C179" s="4">
        <f t="shared" si="10"/>
        <v>101.7963872253804</v>
      </c>
      <c r="D179" s="4">
        <f t="shared" si="13"/>
        <v>1479.7908662577088</v>
      </c>
      <c r="E179" s="4">
        <f t="shared" si="14"/>
        <v>22951.342067833586</v>
      </c>
    </row>
    <row r="180" spans="1:5" x14ac:dyDescent="0.2">
      <c r="A180" s="3">
        <f t="shared" si="11"/>
        <v>166</v>
      </c>
      <c r="B180" s="4">
        <f t="shared" si="12"/>
        <v>1581.5872534830892</v>
      </c>
      <c r="C180" s="4">
        <f t="shared" si="10"/>
        <v>95.630591949306606</v>
      </c>
      <c r="D180" s="4">
        <f t="shared" si="13"/>
        <v>1485.9566615337826</v>
      </c>
      <c r="E180" s="4">
        <f t="shared" si="14"/>
        <v>21465.385406299803</v>
      </c>
    </row>
    <row r="181" spans="1:5" x14ac:dyDescent="0.2">
      <c r="A181" s="3">
        <f t="shared" si="11"/>
        <v>167</v>
      </c>
      <c r="B181" s="4">
        <f t="shared" si="12"/>
        <v>1581.5872534830892</v>
      </c>
      <c r="C181" s="4">
        <f t="shared" si="10"/>
        <v>89.439105859582511</v>
      </c>
      <c r="D181" s="4">
        <f t="shared" si="13"/>
        <v>1492.1481476235067</v>
      </c>
      <c r="E181" s="4">
        <f t="shared" si="14"/>
        <v>19973.237258676298</v>
      </c>
    </row>
    <row r="182" spans="1:5" x14ac:dyDescent="0.2">
      <c r="A182" s="3">
        <f t="shared" si="11"/>
        <v>168</v>
      </c>
      <c r="B182" s="4">
        <f t="shared" si="12"/>
        <v>1581.5872534830892</v>
      </c>
      <c r="C182" s="4">
        <f t="shared" si="10"/>
        <v>83.221821911151238</v>
      </c>
      <c r="D182" s="4">
        <f t="shared" si="13"/>
        <v>1498.365431571938</v>
      </c>
      <c r="E182" s="4">
        <f t="shared" si="14"/>
        <v>18474.871827104358</v>
      </c>
    </row>
    <row r="183" spans="1:5" x14ac:dyDescent="0.2">
      <c r="A183" s="3">
        <f t="shared" si="11"/>
        <v>169</v>
      </c>
      <c r="B183" s="4">
        <f t="shared" si="12"/>
        <v>1581.5872534830892</v>
      </c>
      <c r="C183" s="4">
        <f t="shared" si="10"/>
        <v>76.978632612934831</v>
      </c>
      <c r="D183" s="4">
        <f t="shared" si="13"/>
        <v>1504.6086208701543</v>
      </c>
      <c r="E183" s="4">
        <f t="shared" si="14"/>
        <v>16970.263206234205</v>
      </c>
    </row>
    <row r="184" spans="1:5" x14ac:dyDescent="0.2">
      <c r="A184" s="3">
        <f t="shared" si="11"/>
        <v>170</v>
      </c>
      <c r="B184" s="4">
        <f t="shared" si="12"/>
        <v>1581.5872534830892</v>
      </c>
      <c r="C184" s="4">
        <f t="shared" si="10"/>
        <v>70.709430025975848</v>
      </c>
      <c r="D184" s="4">
        <f t="shared" si="13"/>
        <v>1510.8778234571132</v>
      </c>
      <c r="E184" s="4">
        <f t="shared" si="14"/>
        <v>15459.385382777093</v>
      </c>
    </row>
    <row r="185" spans="1:5" x14ac:dyDescent="0.2">
      <c r="A185" s="3">
        <f t="shared" si="11"/>
        <v>171</v>
      </c>
      <c r="B185" s="4">
        <f t="shared" si="12"/>
        <v>1581.5872534830892</v>
      </c>
      <c r="C185" s="4">
        <f t="shared" si="10"/>
        <v>64.414105761571207</v>
      </c>
      <c r="D185" s="4">
        <f t="shared" si="13"/>
        <v>1517.173147721518</v>
      </c>
      <c r="E185" s="4">
        <f t="shared" si="14"/>
        <v>13942.212235055575</v>
      </c>
    </row>
    <row r="186" spans="1:5" x14ac:dyDescent="0.2">
      <c r="A186" s="3">
        <f t="shared" si="11"/>
        <v>172</v>
      </c>
      <c r="B186" s="4">
        <f t="shared" si="12"/>
        <v>1581.5872534830892</v>
      </c>
      <c r="C186" s="4">
        <f t="shared" si="10"/>
        <v>58.092550979398233</v>
      </c>
      <c r="D186" s="4">
        <f t="shared" si="13"/>
        <v>1523.4947025036909</v>
      </c>
      <c r="E186" s="4">
        <f t="shared" si="14"/>
        <v>12418.717532551884</v>
      </c>
    </row>
    <row r="187" spans="1:5" x14ac:dyDescent="0.2">
      <c r="A187" s="3">
        <f t="shared" si="11"/>
        <v>173</v>
      </c>
      <c r="B187" s="4">
        <f t="shared" si="12"/>
        <v>1581.5872534830892</v>
      </c>
      <c r="C187" s="4">
        <f t="shared" si="10"/>
        <v>51.744656385632851</v>
      </c>
      <c r="D187" s="4">
        <f t="shared" si="13"/>
        <v>1529.8425970974563</v>
      </c>
      <c r="E187" s="4">
        <f t="shared" si="14"/>
        <v>10888.874935454427</v>
      </c>
    </row>
    <row r="188" spans="1:5" x14ac:dyDescent="0.2">
      <c r="A188" s="3">
        <f t="shared" si="11"/>
        <v>174</v>
      </c>
      <c r="B188" s="4">
        <f t="shared" si="12"/>
        <v>1581.5872534830892</v>
      </c>
      <c r="C188" s="4">
        <f t="shared" si="10"/>
        <v>45.370312231060119</v>
      </c>
      <c r="D188" s="4">
        <f t="shared" si="13"/>
        <v>1536.2169412520291</v>
      </c>
      <c r="E188" s="4">
        <f t="shared" si="14"/>
        <v>9352.6579942023982</v>
      </c>
    </row>
    <row r="189" spans="1:5" x14ac:dyDescent="0.2">
      <c r="A189" s="3">
        <f t="shared" si="11"/>
        <v>175</v>
      </c>
      <c r="B189" s="4">
        <f t="shared" si="12"/>
        <v>1581.5872534830892</v>
      </c>
      <c r="C189" s="4">
        <f t="shared" si="10"/>
        <v>38.969408309176657</v>
      </c>
      <c r="D189" s="4">
        <f t="shared" si="13"/>
        <v>1542.6178451739124</v>
      </c>
      <c r="E189" s="4">
        <f t="shared" si="14"/>
        <v>7810.0401490284858</v>
      </c>
    </row>
    <row r="190" spans="1:5" x14ac:dyDescent="0.2">
      <c r="A190" s="3">
        <f t="shared" si="11"/>
        <v>176</v>
      </c>
      <c r="B190" s="4">
        <f t="shared" si="12"/>
        <v>1581.5872534830892</v>
      </c>
      <c r="C190" s="4">
        <f t="shared" si="10"/>
        <v>32.541833954285359</v>
      </c>
      <c r="D190" s="4">
        <f t="shared" si="13"/>
        <v>1549.0454195288039</v>
      </c>
      <c r="E190" s="4">
        <f t="shared" si="14"/>
        <v>6260.9947294996819</v>
      </c>
    </row>
    <row r="191" spans="1:5" x14ac:dyDescent="0.2">
      <c r="A191" s="3">
        <f t="shared" si="11"/>
        <v>177</v>
      </c>
      <c r="B191" s="4">
        <f t="shared" si="12"/>
        <v>1581.5872534830892</v>
      </c>
      <c r="C191" s="4">
        <f t="shared" si="10"/>
        <v>26.08747803958201</v>
      </c>
      <c r="D191" s="4">
        <f t="shared" si="13"/>
        <v>1555.4997754435071</v>
      </c>
      <c r="E191" s="4">
        <f t="shared" si="14"/>
        <v>4705.4949540561747</v>
      </c>
    </row>
    <row r="192" spans="1:5" x14ac:dyDescent="0.2">
      <c r="A192" s="3">
        <f t="shared" si="11"/>
        <v>178</v>
      </c>
      <c r="B192" s="4">
        <f t="shared" si="12"/>
        <v>1581.5872534830892</v>
      </c>
      <c r="C192" s="4">
        <f t="shared" si="10"/>
        <v>19.606228975234064</v>
      </c>
      <c r="D192" s="4">
        <f t="shared" si="13"/>
        <v>1561.9810245078552</v>
      </c>
      <c r="E192" s="4">
        <f t="shared" si="14"/>
        <v>3143.5139295483195</v>
      </c>
    </row>
    <row r="193" spans="1:5" x14ac:dyDescent="0.2">
      <c r="A193" s="3">
        <f t="shared" si="11"/>
        <v>179</v>
      </c>
      <c r="B193" s="4">
        <f t="shared" si="12"/>
        <v>1581.5872534830892</v>
      </c>
      <c r="C193" s="4">
        <f t="shared" si="10"/>
        <v>13.097974706451332</v>
      </c>
      <c r="D193" s="4">
        <f t="shared" si="13"/>
        <v>1568.4892787766378</v>
      </c>
      <c r="E193" s="4">
        <f t="shared" si="14"/>
        <v>1575.0246507716818</v>
      </c>
    </row>
    <row r="194" spans="1:5" x14ac:dyDescent="0.2">
      <c r="A194" s="3">
        <f t="shared" si="11"/>
        <v>180</v>
      </c>
      <c r="B194" s="4">
        <f t="shared" si="12"/>
        <v>1581.5872534830892</v>
      </c>
      <c r="C194" s="4">
        <f t="shared" si="10"/>
        <v>6.5626027115486743</v>
      </c>
      <c r="D194" s="4">
        <f t="shared" si="13"/>
        <v>1575.0246507715406</v>
      </c>
      <c r="E194" s="4">
        <f t="shared" si="14"/>
        <v>1.4119905245024711E-10</v>
      </c>
    </row>
    <row r="195" spans="1:5" x14ac:dyDescent="0.2">
      <c r="A195" s="3"/>
      <c r="B195" s="4"/>
      <c r="C195" s="4"/>
      <c r="D195" s="4"/>
      <c r="E195" s="4"/>
    </row>
    <row r="196" spans="1:5" x14ac:dyDescent="0.2">
      <c r="A196" s="3"/>
      <c r="B196" s="4"/>
      <c r="C196" s="4"/>
      <c r="D196" s="4"/>
      <c r="E196" s="4"/>
    </row>
    <row r="197" spans="1:5" x14ac:dyDescent="0.2">
      <c r="A197" s="3"/>
      <c r="B197" s="4"/>
      <c r="C197" s="4"/>
      <c r="D197" s="4"/>
      <c r="E197" s="4"/>
    </row>
    <row r="198" spans="1:5" x14ac:dyDescent="0.2">
      <c r="A198" s="3"/>
      <c r="B198" s="4"/>
      <c r="C198" s="4"/>
      <c r="D198" s="4"/>
      <c r="E198" s="4"/>
    </row>
    <row r="199" spans="1:5" x14ac:dyDescent="0.2">
      <c r="A199" s="3"/>
      <c r="B199" s="4"/>
      <c r="C199" s="4"/>
      <c r="D199" s="4"/>
      <c r="E199" s="4"/>
    </row>
    <row r="200" spans="1:5" x14ac:dyDescent="0.2">
      <c r="A200" s="3"/>
      <c r="B200" s="4"/>
      <c r="C200" s="4"/>
      <c r="D200" s="4"/>
      <c r="E200" s="4"/>
    </row>
    <row r="201" spans="1:5" x14ac:dyDescent="0.2">
      <c r="A201" s="3"/>
      <c r="B201" s="4"/>
      <c r="C201" s="4"/>
      <c r="D201" s="4"/>
      <c r="E201" s="4"/>
    </row>
    <row r="202" spans="1:5" x14ac:dyDescent="0.2">
      <c r="A202" s="3"/>
      <c r="B202" s="4"/>
      <c r="C202" s="4"/>
      <c r="D202" s="4"/>
      <c r="E202" s="4"/>
    </row>
    <row r="203" spans="1:5" x14ac:dyDescent="0.2">
      <c r="A203" s="3"/>
      <c r="B203" s="4"/>
      <c r="C203" s="4"/>
      <c r="D203" s="4"/>
      <c r="E203" s="4"/>
    </row>
    <row r="204" spans="1:5" x14ac:dyDescent="0.2">
      <c r="A204" s="3"/>
      <c r="B204" s="4"/>
      <c r="C204" s="4"/>
      <c r="D204" s="4"/>
      <c r="E204" s="4"/>
    </row>
    <row r="205" spans="1:5" x14ac:dyDescent="0.2">
      <c r="A205" s="3"/>
      <c r="B205" s="4"/>
      <c r="C205" s="4"/>
      <c r="D205" s="4"/>
      <c r="E205" s="4"/>
    </row>
    <row r="206" spans="1:5" x14ac:dyDescent="0.2">
      <c r="A206" s="3"/>
      <c r="B206" s="4"/>
      <c r="C206" s="4"/>
      <c r="D206" s="4"/>
      <c r="E206" s="4"/>
    </row>
    <row r="207" spans="1:5" x14ac:dyDescent="0.2">
      <c r="A207" s="3"/>
      <c r="B207" s="4"/>
      <c r="C207" s="4"/>
      <c r="D207" s="4"/>
      <c r="E207" s="4"/>
    </row>
    <row r="208" spans="1:5" x14ac:dyDescent="0.2">
      <c r="A208" s="3"/>
      <c r="B208" s="4"/>
      <c r="C208" s="4"/>
      <c r="D208" s="4"/>
      <c r="E208" s="4"/>
    </row>
    <row r="209" spans="1:5" x14ac:dyDescent="0.2">
      <c r="A209" s="3"/>
      <c r="B209" s="4"/>
      <c r="C209" s="4"/>
      <c r="D209" s="4"/>
      <c r="E209" s="4"/>
    </row>
    <row r="210" spans="1:5" x14ac:dyDescent="0.2">
      <c r="A210" s="3"/>
      <c r="B210" s="4"/>
      <c r="C210" s="4"/>
      <c r="D210" s="4"/>
      <c r="E210" s="4"/>
    </row>
    <row r="211" spans="1:5" x14ac:dyDescent="0.2">
      <c r="A211" s="3"/>
      <c r="B211" s="4"/>
      <c r="C211" s="4"/>
      <c r="D211" s="4"/>
      <c r="E211" s="4"/>
    </row>
    <row r="212" spans="1:5" x14ac:dyDescent="0.2">
      <c r="A212" s="3"/>
      <c r="B212" s="4"/>
      <c r="C212" s="4"/>
      <c r="D212" s="4"/>
      <c r="E212" s="4"/>
    </row>
    <row r="213" spans="1:5" x14ac:dyDescent="0.2">
      <c r="A213" s="3"/>
      <c r="B213" s="4"/>
      <c r="C213" s="4"/>
      <c r="D213" s="4"/>
      <c r="E213" s="4"/>
    </row>
    <row r="214" spans="1:5" x14ac:dyDescent="0.2">
      <c r="A214" s="3"/>
      <c r="B214" s="4"/>
      <c r="C214" s="4"/>
      <c r="D214" s="4"/>
      <c r="E214" s="4"/>
    </row>
    <row r="215" spans="1:5" x14ac:dyDescent="0.2">
      <c r="A215" s="3"/>
      <c r="B215" s="4"/>
      <c r="C215" s="4"/>
      <c r="D215" s="4"/>
      <c r="E215" s="4"/>
    </row>
    <row r="216" spans="1:5" x14ac:dyDescent="0.2">
      <c r="A216" s="3"/>
      <c r="B216" s="4"/>
      <c r="C216" s="4"/>
      <c r="D216" s="4"/>
      <c r="E216" s="4"/>
    </row>
    <row r="217" spans="1:5" x14ac:dyDescent="0.2">
      <c r="A217" s="3"/>
      <c r="B217" s="4"/>
      <c r="C217" s="4"/>
      <c r="D217" s="4"/>
      <c r="E217" s="4"/>
    </row>
    <row r="218" spans="1:5" x14ac:dyDescent="0.2">
      <c r="A218" s="3"/>
      <c r="B218" s="4"/>
      <c r="C218" s="4"/>
      <c r="D218" s="4"/>
      <c r="E218" s="4"/>
    </row>
    <row r="219" spans="1:5" x14ac:dyDescent="0.2">
      <c r="A219" s="3"/>
      <c r="B219" s="4"/>
      <c r="C219" s="4"/>
      <c r="D219" s="4"/>
      <c r="E219" s="4"/>
    </row>
    <row r="220" spans="1:5" x14ac:dyDescent="0.2">
      <c r="A220" s="3"/>
      <c r="B220" s="4"/>
      <c r="C220" s="4"/>
      <c r="D220" s="4"/>
      <c r="E220" s="4"/>
    </row>
    <row r="221" spans="1:5" x14ac:dyDescent="0.2">
      <c r="A221" s="3"/>
      <c r="B221" s="4"/>
      <c r="C221" s="4"/>
      <c r="D221" s="4"/>
      <c r="E221" s="4"/>
    </row>
    <row r="222" spans="1:5" x14ac:dyDescent="0.2">
      <c r="A222" s="3"/>
      <c r="B222" s="4"/>
      <c r="C222" s="4"/>
      <c r="D222" s="4"/>
      <c r="E222" s="4"/>
    </row>
    <row r="223" spans="1:5" x14ac:dyDescent="0.2">
      <c r="A223" s="3"/>
      <c r="B223" s="4"/>
      <c r="C223" s="4"/>
      <c r="D223" s="4"/>
      <c r="E223" s="4"/>
    </row>
    <row r="224" spans="1:5" x14ac:dyDescent="0.2">
      <c r="A224" s="3"/>
      <c r="B224" s="4"/>
      <c r="C224" s="4"/>
      <c r="D224" s="4"/>
      <c r="E224" s="4"/>
    </row>
    <row r="225" spans="1:5" x14ac:dyDescent="0.2">
      <c r="A225" s="3"/>
      <c r="B225" s="4"/>
      <c r="C225" s="4"/>
      <c r="D225" s="4"/>
      <c r="E225" s="4"/>
    </row>
    <row r="226" spans="1:5" x14ac:dyDescent="0.2">
      <c r="A226" s="3"/>
      <c r="B226" s="4"/>
      <c r="C226" s="4"/>
      <c r="D226" s="4"/>
      <c r="E226" s="4"/>
    </row>
    <row r="227" spans="1:5" x14ac:dyDescent="0.2">
      <c r="A227" s="3"/>
      <c r="B227" s="4"/>
      <c r="C227" s="4"/>
      <c r="D227" s="4"/>
      <c r="E227" s="4"/>
    </row>
    <row r="228" spans="1:5" x14ac:dyDescent="0.2">
      <c r="A228" s="3"/>
      <c r="B228" s="4"/>
      <c r="C228" s="4"/>
      <c r="D228" s="4"/>
      <c r="E228" s="4"/>
    </row>
    <row r="229" spans="1:5" x14ac:dyDescent="0.2">
      <c r="A229" s="3"/>
      <c r="B229" s="4"/>
      <c r="C229" s="4"/>
      <c r="D229" s="4"/>
      <c r="E229" s="4"/>
    </row>
    <row r="230" spans="1:5" x14ac:dyDescent="0.2">
      <c r="A230" s="3"/>
      <c r="B230" s="4"/>
      <c r="C230" s="4"/>
      <c r="D230" s="4"/>
      <c r="E230" s="4"/>
    </row>
    <row r="231" spans="1:5" x14ac:dyDescent="0.2">
      <c r="A231" s="3"/>
      <c r="B231" s="4"/>
      <c r="C231" s="4"/>
      <c r="D231" s="4"/>
      <c r="E231" s="4"/>
    </row>
    <row r="232" spans="1:5" x14ac:dyDescent="0.2">
      <c r="A232" s="3"/>
      <c r="B232" s="4"/>
      <c r="C232" s="4"/>
      <c r="D232" s="4"/>
      <c r="E232" s="4"/>
    </row>
    <row r="233" spans="1:5" x14ac:dyDescent="0.2">
      <c r="A233" s="3"/>
      <c r="B233" s="4"/>
      <c r="C233" s="4"/>
      <c r="D233" s="4"/>
      <c r="E233" s="4"/>
    </row>
    <row r="234" spans="1:5" x14ac:dyDescent="0.2">
      <c r="A234" s="3"/>
      <c r="B234" s="4"/>
      <c r="C234" s="4"/>
      <c r="D234" s="4"/>
      <c r="E234" s="4"/>
    </row>
    <row r="235" spans="1:5" x14ac:dyDescent="0.2">
      <c r="A235" s="3"/>
      <c r="B235" s="4"/>
      <c r="C235" s="4"/>
      <c r="D235" s="4"/>
      <c r="E235" s="4"/>
    </row>
    <row r="236" spans="1:5" x14ac:dyDescent="0.2">
      <c r="A236" s="3"/>
      <c r="B236" s="4"/>
      <c r="C236" s="4"/>
      <c r="D236" s="4"/>
      <c r="E236" s="4"/>
    </row>
    <row r="237" spans="1:5" x14ac:dyDescent="0.2">
      <c r="A237" s="3"/>
      <c r="B237" s="4"/>
      <c r="C237" s="4"/>
      <c r="D237" s="4"/>
      <c r="E237" s="4"/>
    </row>
    <row r="238" spans="1:5" x14ac:dyDescent="0.2">
      <c r="A238" s="3"/>
      <c r="B238" s="4"/>
      <c r="C238" s="4"/>
      <c r="D238" s="4"/>
      <c r="E238" s="4"/>
    </row>
    <row r="239" spans="1:5" x14ac:dyDescent="0.2">
      <c r="A239" s="3"/>
      <c r="B239" s="4"/>
      <c r="C239" s="4"/>
      <c r="D239" s="4"/>
      <c r="E239" s="4"/>
    </row>
    <row r="240" spans="1:5" x14ac:dyDescent="0.2">
      <c r="A240" s="3"/>
      <c r="B240" s="4"/>
      <c r="C240" s="4"/>
      <c r="D240" s="4"/>
      <c r="E240" s="4"/>
    </row>
    <row r="241" spans="1:5" x14ac:dyDescent="0.2">
      <c r="A241" s="3"/>
      <c r="B241" s="4"/>
      <c r="C241" s="4"/>
      <c r="D241" s="4"/>
      <c r="E241" s="4"/>
    </row>
    <row r="242" spans="1:5" x14ac:dyDescent="0.2">
      <c r="A242" s="3"/>
      <c r="B242" s="4"/>
      <c r="C242" s="4"/>
      <c r="D242" s="4"/>
      <c r="E242" s="4"/>
    </row>
    <row r="243" spans="1:5" x14ac:dyDescent="0.2">
      <c r="A243" s="3"/>
      <c r="B243" s="4"/>
      <c r="C243" s="4"/>
      <c r="D243" s="4"/>
      <c r="E243" s="4"/>
    </row>
    <row r="244" spans="1:5" x14ac:dyDescent="0.2">
      <c r="A244" s="3"/>
      <c r="B244" s="4"/>
      <c r="C244" s="4"/>
      <c r="D244" s="4"/>
      <c r="E244" s="4"/>
    </row>
    <row r="245" spans="1:5" x14ac:dyDescent="0.2">
      <c r="A245" s="3"/>
      <c r="B245" s="4"/>
      <c r="C245" s="4"/>
      <c r="D245" s="4"/>
      <c r="E245" s="4"/>
    </row>
    <row r="246" spans="1:5" x14ac:dyDescent="0.2">
      <c r="A246" s="3"/>
      <c r="B246" s="4"/>
      <c r="C246" s="4"/>
      <c r="D246" s="4"/>
      <c r="E246" s="4"/>
    </row>
    <row r="247" spans="1:5" x14ac:dyDescent="0.2">
      <c r="A247" s="3"/>
      <c r="B247" s="4"/>
      <c r="C247" s="4"/>
      <c r="D247" s="4"/>
      <c r="E247" s="4"/>
    </row>
    <row r="248" spans="1:5" x14ac:dyDescent="0.2">
      <c r="A248" s="3"/>
      <c r="B248" s="4"/>
      <c r="C248" s="4"/>
      <c r="D248" s="4"/>
      <c r="E248" s="4"/>
    </row>
    <row r="249" spans="1:5" x14ac:dyDescent="0.2">
      <c r="A249" s="3"/>
      <c r="B249" s="4"/>
      <c r="C249" s="4"/>
      <c r="D249" s="4"/>
      <c r="E249" s="4"/>
    </row>
    <row r="250" spans="1:5" x14ac:dyDescent="0.2">
      <c r="A250" s="3"/>
      <c r="B250" s="4"/>
      <c r="C250" s="4"/>
      <c r="D250" s="4"/>
      <c r="E250" s="4"/>
    </row>
    <row r="251" spans="1:5" x14ac:dyDescent="0.2">
      <c r="A251" s="3"/>
      <c r="B251" s="4"/>
      <c r="C251" s="4"/>
      <c r="D251" s="4"/>
      <c r="E251" s="4"/>
    </row>
    <row r="252" spans="1:5" x14ac:dyDescent="0.2">
      <c r="A252" s="3"/>
      <c r="B252" s="4"/>
      <c r="C252" s="4"/>
      <c r="D252" s="4"/>
      <c r="E252" s="4"/>
    </row>
    <row r="253" spans="1:5" x14ac:dyDescent="0.2">
      <c r="A253" s="3"/>
      <c r="B253" s="4"/>
      <c r="C253" s="4"/>
      <c r="D253" s="4"/>
      <c r="E253" s="4"/>
    </row>
    <row r="254" spans="1:5" x14ac:dyDescent="0.2">
      <c r="A254" s="3"/>
      <c r="B254" s="4"/>
      <c r="C254" s="4"/>
      <c r="D254" s="4"/>
      <c r="E254" s="4"/>
    </row>
    <row r="255" spans="1:5" x14ac:dyDescent="0.2">
      <c r="A255" s="3"/>
      <c r="B255" s="4"/>
      <c r="C255" s="4"/>
      <c r="D255" s="4"/>
      <c r="E255" s="4"/>
    </row>
    <row r="256" spans="1:5" x14ac:dyDescent="0.2">
      <c r="A256" s="3"/>
      <c r="B256" s="4"/>
      <c r="C256" s="4"/>
      <c r="D256" s="4"/>
      <c r="E256" s="4"/>
    </row>
    <row r="257" spans="1:5" x14ac:dyDescent="0.2">
      <c r="A257" s="3"/>
      <c r="B257" s="4"/>
      <c r="C257" s="4"/>
      <c r="D257" s="4"/>
      <c r="E257" s="4"/>
    </row>
    <row r="258" spans="1:5" x14ac:dyDescent="0.2">
      <c r="A258" s="3"/>
      <c r="B258" s="4"/>
      <c r="C258" s="4"/>
      <c r="D258" s="4"/>
      <c r="E258" s="4"/>
    </row>
    <row r="259" spans="1:5" x14ac:dyDescent="0.2">
      <c r="A259" s="3"/>
      <c r="B259" s="4"/>
      <c r="C259" s="4"/>
      <c r="D259" s="4"/>
      <c r="E259" s="4"/>
    </row>
    <row r="260" spans="1:5" x14ac:dyDescent="0.2">
      <c r="A260" s="3"/>
      <c r="B260" s="4"/>
      <c r="C260" s="4"/>
      <c r="D260" s="4"/>
      <c r="E260" s="4"/>
    </row>
    <row r="261" spans="1:5" x14ac:dyDescent="0.2">
      <c r="A261" s="3"/>
      <c r="B261" s="4"/>
      <c r="C261" s="4"/>
      <c r="D261" s="4"/>
      <c r="E261" s="4"/>
    </row>
    <row r="262" spans="1:5" x14ac:dyDescent="0.2">
      <c r="A262" s="3"/>
      <c r="B262" s="4"/>
      <c r="C262" s="4"/>
      <c r="D262" s="4"/>
      <c r="E262" s="4"/>
    </row>
    <row r="263" spans="1:5" x14ac:dyDescent="0.2">
      <c r="A263" s="3"/>
      <c r="B263" s="4"/>
      <c r="C263" s="4"/>
      <c r="D263" s="4"/>
      <c r="E263" s="4"/>
    </row>
    <row r="264" spans="1:5" x14ac:dyDescent="0.2">
      <c r="A264" s="3"/>
      <c r="B264" s="4"/>
      <c r="C264" s="4"/>
      <c r="D264" s="4"/>
      <c r="E264" s="4"/>
    </row>
    <row r="265" spans="1:5" x14ac:dyDescent="0.2">
      <c r="A265" s="3"/>
      <c r="B265" s="4"/>
      <c r="C265" s="4"/>
      <c r="D265" s="4"/>
      <c r="E265" s="4"/>
    </row>
    <row r="266" spans="1:5" x14ac:dyDescent="0.2">
      <c r="A266" s="3"/>
      <c r="B266" s="4"/>
      <c r="C266" s="4"/>
      <c r="D266" s="4"/>
      <c r="E266" s="4"/>
    </row>
    <row r="267" spans="1:5" x14ac:dyDescent="0.2">
      <c r="A267" s="3"/>
      <c r="B267" s="4"/>
      <c r="C267" s="4"/>
      <c r="D267" s="4"/>
      <c r="E267" s="4"/>
    </row>
    <row r="268" spans="1:5" x14ac:dyDescent="0.2">
      <c r="A268" s="3"/>
      <c r="B268" s="4"/>
      <c r="C268" s="4"/>
      <c r="D268" s="4"/>
      <c r="E268" s="4"/>
    </row>
    <row r="269" spans="1:5" x14ac:dyDescent="0.2">
      <c r="A269" s="3"/>
      <c r="B269" s="4"/>
      <c r="C269" s="4"/>
      <c r="D269" s="4"/>
      <c r="E269" s="4"/>
    </row>
    <row r="270" spans="1:5" x14ac:dyDescent="0.2">
      <c r="A270" s="3"/>
      <c r="B270" s="4"/>
      <c r="C270" s="4"/>
      <c r="D270" s="4"/>
      <c r="E270" s="4"/>
    </row>
    <row r="271" spans="1:5" x14ac:dyDescent="0.2">
      <c r="A271" s="3"/>
      <c r="B271" s="4"/>
      <c r="C271" s="4"/>
      <c r="D271" s="4"/>
      <c r="E271" s="4"/>
    </row>
    <row r="272" spans="1:5" x14ac:dyDescent="0.2">
      <c r="A272" s="3"/>
      <c r="B272" s="4"/>
      <c r="C272" s="4"/>
      <c r="D272" s="4"/>
      <c r="E272" s="4"/>
    </row>
    <row r="273" spans="1:5" x14ac:dyDescent="0.2">
      <c r="A273" s="3"/>
      <c r="B273" s="4"/>
      <c r="C273" s="4"/>
      <c r="D273" s="4"/>
      <c r="E273" s="4"/>
    </row>
    <row r="274" spans="1:5" x14ac:dyDescent="0.2">
      <c r="A274" s="3"/>
      <c r="B274" s="4"/>
      <c r="C274" s="4"/>
      <c r="D274" s="4"/>
      <c r="E274" s="4"/>
    </row>
    <row r="275" spans="1:5" x14ac:dyDescent="0.2">
      <c r="A275" s="3"/>
      <c r="B275" s="4"/>
      <c r="C275" s="4"/>
      <c r="D275" s="4"/>
      <c r="E275" s="4"/>
    </row>
    <row r="276" spans="1:5" x14ac:dyDescent="0.2">
      <c r="A276" s="3"/>
      <c r="B276" s="4"/>
      <c r="C276" s="4"/>
      <c r="D276" s="4"/>
      <c r="E276" s="4"/>
    </row>
    <row r="277" spans="1:5" x14ac:dyDescent="0.2">
      <c r="A277" s="3"/>
      <c r="B277" s="4"/>
      <c r="C277" s="4"/>
      <c r="D277" s="4"/>
      <c r="E277" s="4"/>
    </row>
    <row r="278" spans="1:5" x14ac:dyDescent="0.2">
      <c r="A278" s="3"/>
      <c r="B278" s="4"/>
      <c r="C278" s="4"/>
      <c r="D278" s="4"/>
      <c r="E278" s="4"/>
    </row>
    <row r="279" spans="1:5" x14ac:dyDescent="0.2">
      <c r="A279" s="3"/>
      <c r="B279" s="4"/>
      <c r="C279" s="4"/>
      <c r="D279" s="4"/>
      <c r="E279" s="4"/>
    </row>
    <row r="280" spans="1:5" x14ac:dyDescent="0.2">
      <c r="A280" s="3"/>
      <c r="B280" s="4"/>
      <c r="C280" s="4"/>
      <c r="D280" s="4"/>
      <c r="E280" s="4"/>
    </row>
    <row r="281" spans="1:5" x14ac:dyDescent="0.2">
      <c r="A281" s="3"/>
      <c r="B281" s="4"/>
      <c r="C281" s="4"/>
      <c r="D281" s="4"/>
      <c r="E281" s="4"/>
    </row>
    <row r="282" spans="1:5" x14ac:dyDescent="0.2">
      <c r="A282" s="3"/>
      <c r="B282" s="4"/>
      <c r="C282" s="4"/>
      <c r="D282" s="4"/>
      <c r="E282" s="4"/>
    </row>
    <row r="283" spans="1:5" x14ac:dyDescent="0.2">
      <c r="A283" s="3"/>
      <c r="B283" s="4"/>
      <c r="C283" s="4"/>
      <c r="D283" s="4"/>
      <c r="E283" s="4"/>
    </row>
    <row r="284" spans="1:5" x14ac:dyDescent="0.2">
      <c r="A284" s="3"/>
      <c r="B284" s="4"/>
      <c r="C284" s="4"/>
      <c r="D284" s="4"/>
      <c r="E284" s="4"/>
    </row>
    <row r="285" spans="1:5" x14ac:dyDescent="0.2">
      <c r="A285" s="3"/>
      <c r="B285" s="4"/>
      <c r="C285" s="4"/>
      <c r="D285" s="4"/>
      <c r="E285" s="4"/>
    </row>
    <row r="286" spans="1:5" x14ac:dyDescent="0.2">
      <c r="A286" s="3"/>
      <c r="B286" s="4"/>
      <c r="C286" s="4"/>
      <c r="D286" s="4"/>
      <c r="E286" s="4"/>
    </row>
    <row r="287" spans="1:5" x14ac:dyDescent="0.2">
      <c r="A287" s="3"/>
      <c r="B287" s="4"/>
      <c r="C287" s="4"/>
      <c r="D287" s="4"/>
      <c r="E287" s="4"/>
    </row>
    <row r="288" spans="1:5" x14ac:dyDescent="0.2">
      <c r="A288" s="3"/>
      <c r="B288" s="4"/>
      <c r="C288" s="4"/>
      <c r="D288" s="4"/>
      <c r="E288" s="4"/>
    </row>
    <row r="289" spans="1:5" x14ac:dyDescent="0.2">
      <c r="A289" s="3"/>
      <c r="B289" s="4"/>
      <c r="C289" s="4"/>
      <c r="D289" s="4"/>
      <c r="E289" s="4"/>
    </row>
    <row r="290" spans="1:5" x14ac:dyDescent="0.2">
      <c r="A290" s="3"/>
      <c r="B290" s="4"/>
      <c r="C290" s="4"/>
      <c r="D290" s="4"/>
      <c r="E290" s="4"/>
    </row>
    <row r="291" spans="1:5" x14ac:dyDescent="0.2">
      <c r="A291" s="3"/>
      <c r="B291" s="4"/>
      <c r="C291" s="4"/>
      <c r="D291" s="4"/>
      <c r="E291" s="4"/>
    </row>
    <row r="292" spans="1:5" x14ac:dyDescent="0.2">
      <c r="A292" s="3"/>
      <c r="B292" s="4"/>
      <c r="C292" s="4"/>
      <c r="D292" s="4"/>
      <c r="E292" s="4"/>
    </row>
    <row r="293" spans="1:5" x14ac:dyDescent="0.2">
      <c r="A293" s="3"/>
      <c r="B293" s="4"/>
      <c r="C293" s="4"/>
      <c r="D293" s="4"/>
      <c r="E293" s="4"/>
    </row>
    <row r="294" spans="1:5" x14ac:dyDescent="0.2">
      <c r="A294" s="3"/>
      <c r="B294" s="4"/>
      <c r="C294" s="4"/>
      <c r="D294" s="4"/>
      <c r="E294" s="4"/>
    </row>
    <row r="295" spans="1:5" x14ac:dyDescent="0.2">
      <c r="A295" s="3"/>
      <c r="B295" s="4"/>
      <c r="C295" s="4"/>
      <c r="D295" s="4"/>
      <c r="E295" s="4"/>
    </row>
    <row r="296" spans="1:5" x14ac:dyDescent="0.2">
      <c r="A296" s="3"/>
      <c r="B296" s="4"/>
      <c r="C296" s="4"/>
      <c r="D296" s="4"/>
      <c r="E296" s="4"/>
    </row>
    <row r="297" spans="1:5" x14ac:dyDescent="0.2">
      <c r="A297" s="3"/>
      <c r="B297" s="4"/>
      <c r="C297" s="4"/>
      <c r="D297" s="4"/>
      <c r="E297" s="4"/>
    </row>
    <row r="298" spans="1:5" x14ac:dyDescent="0.2">
      <c r="A298" s="3"/>
      <c r="B298" s="4"/>
      <c r="C298" s="4"/>
      <c r="D298" s="4"/>
      <c r="E298" s="4"/>
    </row>
    <row r="299" spans="1:5" x14ac:dyDescent="0.2">
      <c r="A299" s="3"/>
      <c r="B299" s="4"/>
      <c r="C299" s="4"/>
      <c r="D299" s="4"/>
      <c r="E299" s="4"/>
    </row>
    <row r="300" spans="1:5" x14ac:dyDescent="0.2">
      <c r="A300" s="3"/>
      <c r="B300" s="4"/>
      <c r="C300" s="4"/>
      <c r="D300" s="4"/>
      <c r="E300" s="4"/>
    </row>
    <row r="301" spans="1:5" x14ac:dyDescent="0.2">
      <c r="A301" s="3"/>
      <c r="B301" s="4"/>
      <c r="C301" s="4"/>
      <c r="D301" s="4"/>
      <c r="E301" s="4"/>
    </row>
    <row r="302" spans="1:5" x14ac:dyDescent="0.2">
      <c r="A302" s="3"/>
      <c r="B302" s="4"/>
      <c r="C302" s="4"/>
      <c r="D302" s="4"/>
      <c r="E302" s="4"/>
    </row>
    <row r="303" spans="1:5" x14ac:dyDescent="0.2">
      <c r="A303" s="3"/>
      <c r="B303" s="4"/>
      <c r="C303" s="4"/>
      <c r="D303" s="4"/>
      <c r="E303" s="4"/>
    </row>
    <row r="304" spans="1:5" x14ac:dyDescent="0.2">
      <c r="A304" s="3"/>
      <c r="B304" s="4"/>
      <c r="C304" s="4"/>
      <c r="D304" s="4"/>
      <c r="E304" s="4"/>
    </row>
    <row r="305" spans="1:5" x14ac:dyDescent="0.2">
      <c r="A305" s="3"/>
      <c r="B305" s="4"/>
      <c r="C305" s="4"/>
      <c r="D305" s="4"/>
      <c r="E305" s="4"/>
    </row>
    <row r="306" spans="1:5" x14ac:dyDescent="0.2">
      <c r="A306" s="3"/>
      <c r="B306" s="4"/>
      <c r="C306" s="4"/>
      <c r="D306" s="4"/>
      <c r="E306" s="4"/>
    </row>
    <row r="307" spans="1:5" x14ac:dyDescent="0.2">
      <c r="A307" s="3"/>
      <c r="B307" s="4"/>
      <c r="C307" s="4"/>
      <c r="D307" s="4"/>
      <c r="E307" s="4"/>
    </row>
    <row r="308" spans="1:5" x14ac:dyDescent="0.2">
      <c r="A308" s="3"/>
      <c r="B308" s="4"/>
      <c r="C308" s="4"/>
      <c r="D308" s="4"/>
      <c r="E308" s="4"/>
    </row>
    <row r="309" spans="1:5" x14ac:dyDescent="0.2">
      <c r="A309" s="3"/>
      <c r="B309" s="4"/>
      <c r="C309" s="4"/>
      <c r="D309" s="4"/>
      <c r="E309" s="4"/>
    </row>
    <row r="310" spans="1:5" x14ac:dyDescent="0.2">
      <c r="A310" s="3"/>
      <c r="B310" s="4"/>
      <c r="C310" s="4"/>
      <c r="D310" s="4"/>
      <c r="E310" s="4"/>
    </row>
    <row r="311" spans="1:5" x14ac:dyDescent="0.2">
      <c r="A311" s="3"/>
      <c r="B311" s="4"/>
      <c r="C311" s="4"/>
      <c r="D311" s="4"/>
      <c r="E311" s="4"/>
    </row>
    <row r="312" spans="1:5" x14ac:dyDescent="0.2">
      <c r="A312" s="3"/>
      <c r="B312" s="4"/>
      <c r="C312" s="4"/>
      <c r="D312" s="4"/>
      <c r="E312" s="4"/>
    </row>
    <row r="313" spans="1:5" x14ac:dyDescent="0.2">
      <c r="A313" s="3"/>
      <c r="B313" s="4"/>
      <c r="C313" s="4"/>
      <c r="D313" s="4"/>
      <c r="E313" s="4"/>
    </row>
    <row r="314" spans="1:5" x14ac:dyDescent="0.2">
      <c r="A314" s="3"/>
      <c r="B314" s="4"/>
      <c r="C314" s="4"/>
      <c r="D314" s="4"/>
      <c r="E314" s="4"/>
    </row>
    <row r="315" spans="1:5" x14ac:dyDescent="0.2">
      <c r="A315" s="3"/>
      <c r="B315" s="4"/>
      <c r="C315" s="4"/>
      <c r="D315" s="4"/>
      <c r="E315" s="4"/>
    </row>
    <row r="316" spans="1:5" x14ac:dyDescent="0.2">
      <c r="A316" s="3"/>
      <c r="B316" s="4"/>
      <c r="C316" s="4"/>
      <c r="D316" s="4"/>
      <c r="E316" s="4"/>
    </row>
    <row r="317" spans="1:5" x14ac:dyDescent="0.2">
      <c r="A317" s="3"/>
      <c r="B317" s="4"/>
      <c r="C317" s="4"/>
      <c r="D317" s="4"/>
      <c r="E317" s="4"/>
    </row>
    <row r="318" spans="1:5" x14ac:dyDescent="0.2">
      <c r="A318" s="3"/>
      <c r="B318" s="4"/>
      <c r="C318" s="4"/>
      <c r="D318" s="4"/>
      <c r="E318" s="4"/>
    </row>
    <row r="319" spans="1:5" x14ac:dyDescent="0.2">
      <c r="A319" s="3"/>
      <c r="B319" s="4"/>
      <c r="C319" s="4"/>
      <c r="D319" s="4"/>
      <c r="E319" s="4"/>
    </row>
    <row r="320" spans="1:5" x14ac:dyDescent="0.2">
      <c r="A320" s="3"/>
      <c r="B320" s="4"/>
      <c r="C320" s="4"/>
      <c r="D320" s="4"/>
      <c r="E320" s="4"/>
    </row>
    <row r="321" spans="1:5" x14ac:dyDescent="0.2">
      <c r="A321" s="3"/>
      <c r="B321" s="4"/>
      <c r="C321" s="4"/>
      <c r="D321" s="4"/>
      <c r="E321" s="4"/>
    </row>
    <row r="322" spans="1:5" x14ac:dyDescent="0.2">
      <c r="A322" s="3"/>
      <c r="B322" s="4"/>
      <c r="C322" s="4"/>
      <c r="D322" s="4"/>
      <c r="E322" s="4"/>
    </row>
    <row r="323" spans="1:5" x14ac:dyDescent="0.2">
      <c r="A323" s="3"/>
      <c r="B323" s="4"/>
      <c r="C323" s="4"/>
      <c r="D323" s="4"/>
      <c r="E323" s="4"/>
    </row>
    <row r="324" spans="1:5" x14ac:dyDescent="0.2">
      <c r="A324" s="3"/>
      <c r="B324" s="4"/>
      <c r="C324" s="4"/>
      <c r="D324" s="4"/>
      <c r="E324" s="4"/>
    </row>
    <row r="325" spans="1:5" x14ac:dyDescent="0.2">
      <c r="A325" s="3"/>
      <c r="B325" s="4"/>
      <c r="C325" s="4"/>
      <c r="D325" s="4"/>
      <c r="E325" s="4"/>
    </row>
    <row r="326" spans="1:5" x14ac:dyDescent="0.2">
      <c r="A326" s="3"/>
      <c r="B326" s="4"/>
      <c r="C326" s="4"/>
      <c r="D326" s="4"/>
      <c r="E326" s="4"/>
    </row>
    <row r="327" spans="1:5" x14ac:dyDescent="0.2">
      <c r="A327" s="3"/>
      <c r="B327" s="4"/>
      <c r="C327" s="4"/>
      <c r="D327" s="4"/>
      <c r="E327" s="4"/>
    </row>
    <row r="328" spans="1:5" x14ac:dyDescent="0.2">
      <c r="A328" s="3"/>
      <c r="B328" s="4"/>
      <c r="C328" s="4"/>
      <c r="D328" s="4"/>
      <c r="E328" s="4"/>
    </row>
    <row r="329" spans="1:5" x14ac:dyDescent="0.2">
      <c r="A329" s="3"/>
      <c r="B329" s="4"/>
      <c r="C329" s="4"/>
      <c r="D329" s="4"/>
      <c r="E329" s="4"/>
    </row>
    <row r="330" spans="1:5" x14ac:dyDescent="0.2">
      <c r="A330" s="3"/>
      <c r="B330" s="4"/>
      <c r="C330" s="4"/>
      <c r="D330" s="4"/>
      <c r="E330" s="4"/>
    </row>
    <row r="331" spans="1:5" x14ac:dyDescent="0.2">
      <c r="A331" s="3"/>
      <c r="B331" s="4"/>
      <c r="C331" s="4"/>
      <c r="D331" s="4"/>
      <c r="E331" s="4"/>
    </row>
    <row r="332" spans="1:5" x14ac:dyDescent="0.2">
      <c r="A332" s="3"/>
      <c r="B332" s="4"/>
      <c r="C332" s="4"/>
      <c r="D332" s="4"/>
      <c r="E332" s="4"/>
    </row>
    <row r="333" spans="1:5" x14ac:dyDescent="0.2">
      <c r="A333" s="3"/>
      <c r="B333" s="4"/>
      <c r="C333" s="4"/>
      <c r="D333" s="4"/>
      <c r="E333" s="4"/>
    </row>
    <row r="334" spans="1:5" x14ac:dyDescent="0.2">
      <c r="A334" s="3"/>
      <c r="B334" s="4"/>
      <c r="C334" s="4"/>
      <c r="D334" s="4"/>
      <c r="E334" s="4"/>
    </row>
    <row r="335" spans="1:5" x14ac:dyDescent="0.2">
      <c r="A335" s="3"/>
      <c r="B335" s="4"/>
      <c r="C335" s="4"/>
      <c r="D335" s="4"/>
      <c r="E335" s="4"/>
    </row>
    <row r="336" spans="1:5" x14ac:dyDescent="0.2">
      <c r="A336" s="3"/>
      <c r="B336" s="4"/>
      <c r="C336" s="4"/>
      <c r="D336" s="4"/>
      <c r="E336" s="4"/>
    </row>
    <row r="337" spans="1:5" x14ac:dyDescent="0.2">
      <c r="A337" s="3"/>
      <c r="B337" s="4"/>
      <c r="C337" s="4"/>
      <c r="D337" s="4"/>
      <c r="E337" s="4"/>
    </row>
    <row r="338" spans="1:5" x14ac:dyDescent="0.2">
      <c r="A338" s="3"/>
      <c r="B338" s="4"/>
      <c r="C338" s="4"/>
      <c r="D338" s="4"/>
      <c r="E338" s="4"/>
    </row>
    <row r="339" spans="1:5" x14ac:dyDescent="0.2">
      <c r="A339" s="3"/>
      <c r="B339" s="4"/>
      <c r="C339" s="4"/>
      <c r="D339" s="4"/>
      <c r="E339" s="4"/>
    </row>
    <row r="340" spans="1:5" x14ac:dyDescent="0.2">
      <c r="A340" s="3"/>
      <c r="B340" s="4"/>
      <c r="C340" s="4"/>
      <c r="D340" s="4"/>
      <c r="E340" s="4"/>
    </row>
    <row r="341" spans="1:5" x14ac:dyDescent="0.2">
      <c r="A341" s="3"/>
      <c r="B341" s="4"/>
      <c r="C341" s="4"/>
      <c r="D341" s="4"/>
      <c r="E341" s="4"/>
    </row>
    <row r="342" spans="1:5" x14ac:dyDescent="0.2">
      <c r="A342" s="3"/>
      <c r="B342" s="4"/>
      <c r="C342" s="4"/>
      <c r="D342" s="4"/>
      <c r="E342" s="4"/>
    </row>
    <row r="343" spans="1:5" x14ac:dyDescent="0.2">
      <c r="A343" s="3"/>
      <c r="B343" s="4"/>
      <c r="C343" s="4"/>
      <c r="D343" s="4"/>
      <c r="E343" s="4"/>
    </row>
    <row r="344" spans="1:5" x14ac:dyDescent="0.2">
      <c r="A344" s="3"/>
      <c r="B344" s="4"/>
      <c r="C344" s="4"/>
      <c r="D344" s="4"/>
      <c r="E344" s="4"/>
    </row>
    <row r="345" spans="1:5" x14ac:dyDescent="0.2">
      <c r="A345" s="3"/>
      <c r="B345" s="4"/>
      <c r="C345" s="4"/>
      <c r="D345" s="4"/>
      <c r="E345" s="4"/>
    </row>
    <row r="346" spans="1:5" x14ac:dyDescent="0.2">
      <c r="A346" s="3"/>
      <c r="B346" s="4"/>
      <c r="C346" s="4"/>
      <c r="D346" s="4"/>
      <c r="E346" s="4"/>
    </row>
    <row r="347" spans="1:5" x14ac:dyDescent="0.2">
      <c r="A347" s="3"/>
      <c r="B347" s="4"/>
      <c r="C347" s="4"/>
      <c r="D347" s="4"/>
      <c r="E347" s="4"/>
    </row>
    <row r="348" spans="1:5" x14ac:dyDescent="0.2">
      <c r="A348" s="3"/>
      <c r="B348" s="4"/>
      <c r="C348" s="4"/>
      <c r="D348" s="4"/>
      <c r="E348" s="4"/>
    </row>
    <row r="349" spans="1:5" x14ac:dyDescent="0.2">
      <c r="A349" s="3"/>
      <c r="B349" s="4"/>
      <c r="C349" s="4"/>
      <c r="D349" s="4"/>
      <c r="E349" s="4"/>
    </row>
    <row r="350" spans="1:5" x14ac:dyDescent="0.2">
      <c r="A350" s="3"/>
      <c r="B350" s="4"/>
      <c r="C350" s="4"/>
      <c r="D350" s="4"/>
      <c r="E350" s="4"/>
    </row>
    <row r="351" spans="1:5" x14ac:dyDescent="0.2">
      <c r="A351" s="3"/>
      <c r="B351" s="4"/>
      <c r="C351" s="4"/>
      <c r="D351" s="4"/>
      <c r="E351" s="4"/>
    </row>
    <row r="352" spans="1:5" x14ac:dyDescent="0.2">
      <c r="A352" s="3"/>
      <c r="B352" s="4"/>
      <c r="C352" s="4"/>
      <c r="D352" s="4"/>
      <c r="E352" s="4"/>
    </row>
    <row r="353" spans="1:5" x14ac:dyDescent="0.2">
      <c r="A353" s="3"/>
      <c r="B353" s="4"/>
      <c r="C353" s="4"/>
      <c r="D353" s="4"/>
      <c r="E353" s="4"/>
    </row>
    <row r="354" spans="1:5" x14ac:dyDescent="0.2">
      <c r="A354" s="3"/>
      <c r="B354" s="4"/>
      <c r="C354" s="4"/>
      <c r="D354" s="4"/>
      <c r="E354" s="4"/>
    </row>
    <row r="355" spans="1:5" x14ac:dyDescent="0.2">
      <c r="A355" s="3"/>
      <c r="B355" s="4"/>
      <c r="C355" s="4"/>
      <c r="D355" s="4"/>
      <c r="E355" s="4"/>
    </row>
    <row r="356" spans="1:5" x14ac:dyDescent="0.2">
      <c r="A356" s="3"/>
      <c r="B356" s="4"/>
      <c r="C356" s="4"/>
      <c r="D356" s="4"/>
      <c r="E356" s="4"/>
    </row>
    <row r="357" spans="1:5" x14ac:dyDescent="0.2">
      <c r="A357" s="3"/>
      <c r="B357" s="4"/>
      <c r="C357" s="4"/>
      <c r="D357" s="4"/>
      <c r="E357" s="4"/>
    </row>
    <row r="358" spans="1:5" x14ac:dyDescent="0.2">
      <c r="A358" s="3"/>
      <c r="B358" s="4"/>
      <c r="C358" s="4"/>
      <c r="D358" s="4"/>
      <c r="E358" s="4"/>
    </row>
    <row r="359" spans="1:5" x14ac:dyDescent="0.2">
      <c r="A359" s="3"/>
      <c r="B359" s="4"/>
      <c r="C359" s="4"/>
      <c r="D359" s="4"/>
      <c r="E359" s="4"/>
    </row>
    <row r="360" spans="1:5" x14ac:dyDescent="0.2">
      <c r="A360" s="3"/>
      <c r="B360" s="4"/>
      <c r="C360" s="4"/>
      <c r="D360" s="4"/>
      <c r="E360" s="4"/>
    </row>
    <row r="361" spans="1:5" x14ac:dyDescent="0.2">
      <c r="A361" s="3"/>
      <c r="B361" s="4"/>
      <c r="C361" s="4"/>
      <c r="D361" s="4"/>
      <c r="E361" s="4"/>
    </row>
    <row r="362" spans="1:5" x14ac:dyDescent="0.2">
      <c r="A362" s="3"/>
      <c r="B362" s="4"/>
      <c r="C362" s="4"/>
      <c r="D362" s="4"/>
      <c r="E362" s="4"/>
    </row>
    <row r="363" spans="1:5" x14ac:dyDescent="0.2">
      <c r="A363" s="3"/>
      <c r="B363" s="4"/>
      <c r="C363" s="4"/>
      <c r="D363" s="4"/>
      <c r="E363" s="4"/>
    </row>
    <row r="364" spans="1:5" x14ac:dyDescent="0.2">
      <c r="A364" s="3"/>
      <c r="B364" s="4"/>
      <c r="C364" s="4"/>
      <c r="D364" s="4"/>
      <c r="E364" s="4"/>
    </row>
    <row r="365" spans="1:5" x14ac:dyDescent="0.2">
      <c r="A365" s="3"/>
      <c r="B365" s="4"/>
      <c r="C365" s="4"/>
      <c r="D365" s="4"/>
      <c r="E365" s="4"/>
    </row>
    <row r="366" spans="1:5" x14ac:dyDescent="0.2">
      <c r="A366" s="3"/>
      <c r="B366" s="4"/>
      <c r="C366" s="4"/>
      <c r="D366" s="4"/>
      <c r="E366" s="4"/>
    </row>
    <row r="367" spans="1:5" x14ac:dyDescent="0.2">
      <c r="A367" s="3"/>
      <c r="B367" s="4"/>
      <c r="C367" s="4"/>
      <c r="D367" s="4"/>
      <c r="E367" s="4"/>
    </row>
    <row r="368" spans="1:5" x14ac:dyDescent="0.2">
      <c r="A368" s="3"/>
      <c r="B368" s="4"/>
      <c r="C368" s="4"/>
      <c r="D368" s="4"/>
      <c r="E368" s="4"/>
    </row>
    <row r="369" spans="1:5" x14ac:dyDescent="0.2">
      <c r="A369" s="3"/>
      <c r="B369" s="4"/>
      <c r="C369" s="4"/>
      <c r="D369" s="4"/>
      <c r="E369" s="4"/>
    </row>
    <row r="370" spans="1:5" x14ac:dyDescent="0.2">
      <c r="A370" s="3"/>
      <c r="B370" s="4"/>
      <c r="C370" s="4"/>
      <c r="D370" s="4"/>
      <c r="E370" s="4"/>
    </row>
    <row r="371" spans="1:5" x14ac:dyDescent="0.2">
      <c r="A371" s="3"/>
      <c r="B371" s="4"/>
      <c r="C371" s="4"/>
      <c r="D371" s="4"/>
      <c r="E371" s="4"/>
    </row>
    <row r="372" spans="1:5" x14ac:dyDescent="0.2">
      <c r="A372" s="3"/>
      <c r="B372" s="4"/>
      <c r="C372" s="4"/>
      <c r="D372" s="4"/>
      <c r="E372" s="4"/>
    </row>
    <row r="373" spans="1:5" x14ac:dyDescent="0.2">
      <c r="A373" s="3"/>
      <c r="B373" s="4"/>
      <c r="C373" s="4"/>
      <c r="D373" s="4"/>
      <c r="E373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Year</vt:lpstr>
      <vt:lpstr>15 Year</vt:lpstr>
    </vt:vector>
  </TitlesOfParts>
  <Company>Glendale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Instructional Computing</dc:creator>
  <cp:lastModifiedBy>birda</cp:lastModifiedBy>
  <dcterms:created xsi:type="dcterms:W3CDTF">2003-10-29T16:28:22Z</dcterms:created>
  <dcterms:modified xsi:type="dcterms:W3CDTF">2019-06-09T17:58:46Z</dcterms:modified>
</cp:coreProperties>
</file>