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1665" windowWidth="19200" windowHeight="1195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3" i="1"/>
  <c r="C4" i="1"/>
  <c r="C5" i="1" l="1"/>
  <c r="D4" i="1"/>
  <c r="D2" i="1"/>
  <c r="D5" i="1"/>
  <c r="D3" i="1"/>
  <c r="E3" i="1" l="1"/>
  <c r="E4" i="1"/>
  <c r="E5" i="1"/>
  <c r="E2" i="1"/>
  <c r="C6" i="1"/>
  <c r="D6" i="1"/>
  <c r="E6" i="1" l="1"/>
  <c r="C7" i="1"/>
  <c r="D7" i="1"/>
  <c r="C8" i="1"/>
  <c r="D8" i="1"/>
  <c r="C9" i="1"/>
  <c r="D9" i="1"/>
  <c r="E9" i="1" l="1"/>
  <c r="E8" i="1"/>
  <c r="E7" i="1"/>
  <c r="C10" i="1"/>
  <c r="D10" i="1"/>
  <c r="E10" i="1" l="1"/>
  <c r="C11" i="1"/>
  <c r="D11" i="1"/>
  <c r="E11" i="1" l="1"/>
  <c r="C12" i="1"/>
  <c r="D12" i="1"/>
  <c r="E12" i="1" l="1"/>
  <c r="C13" i="1"/>
  <c r="D13" i="1" s="1"/>
  <c r="E13" i="1" l="1"/>
  <c r="G2" i="1" a="1"/>
  <c r="G14" i="1"/>
  <c r="G25" i="1"/>
  <c r="G9" i="1"/>
  <c r="G22" i="1"/>
  <c r="G6" i="1"/>
  <c r="G31" i="1"/>
  <c r="G19" i="1"/>
  <c r="G23" i="1"/>
  <c r="G33" i="1"/>
  <c r="G12" i="1"/>
  <c r="G4" i="1"/>
  <c r="G28" i="1"/>
  <c r="G27" i="1"/>
  <c r="G5" i="1"/>
  <c r="G8" i="1"/>
  <c r="G13" i="1"/>
  <c r="G2" i="1"/>
  <c r="G21" i="1"/>
  <c r="G20" i="1"/>
  <c r="G7" i="1"/>
  <c r="G3" i="1"/>
  <c r="G26" i="1"/>
  <c r="G32" i="1"/>
  <c r="G17" i="1"/>
  <c r="G16" i="1"/>
  <c r="G30" i="1"/>
  <c r="G24" i="1"/>
  <c r="G29" i="1"/>
  <c r="G18" i="1"/>
  <c r="G10" i="1"/>
  <c r="G11" i="1"/>
  <c r="G34" i="1"/>
  <c r="G15" i="1"/>
</calcChain>
</file>

<file path=xl/sharedStrings.xml><?xml version="1.0" encoding="utf-8"?>
<sst xmlns="http://schemas.openxmlformats.org/spreadsheetml/2006/main" count="1" uniqueCount="1">
  <si>
    <t>C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</si>
</sst>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413.5</v>
        <stp/>
        <stp>##V3_BDPV12</stp>
        <stp>C K0 Comdty</stp>
        <stp>PX_SETTLE</stp>
        <stp>[Qwack - CurveBendExample.xlsx]Sheet1!R10C4</stp>
        <tr r="D10" s="1"/>
      </tp>
      <tp>
        <v>418.25</v>
        <stp/>
        <stp>##V3_BDPV12</stp>
        <stp>C N0 Comdty</stp>
        <stp>PX_SETTLE</stp>
        <stp>[Qwack - CurveBendExample.xlsx]Sheet1!R11C4</stp>
        <tr r="D11" s="1"/>
      </tp>
      <tp>
        <v>406</v>
        <stp/>
        <stp>##V3_BDPV12</stp>
        <stp>C H0 Comdty</stp>
        <stp>PX_SETTLE</stp>
        <stp>[Qwack - CurveBendExample.xlsx]Sheet1!R9C4</stp>
        <tr r="D9" s="1"/>
      </tp>
      <tp>
        <v>394.75</v>
        <stp/>
        <stp>##V3_BDPV12</stp>
        <stp>C Z9 Comdty</stp>
        <stp>PX_SETTLE</stp>
        <stp>[Qwack - CurveBendExample.xlsx]Sheet1!R8C4</stp>
        <tr r="D8" s="1"/>
      </tp>
      <tp>
        <v>410.5</v>
        <stp/>
        <stp>##V3_BDPV12</stp>
        <stp>C U0 Comdty</stp>
        <stp>PX_SETTLE</stp>
        <stp>[Qwack - CurveBendExample.xlsx]Sheet1!R12C4</stp>
        <tr r="D12" s="1"/>
      </tp>
      <tp>
        <v>413</v>
        <stp/>
        <stp>##V3_BDPV12</stp>
        <stp>C Z0 Comdty</stp>
        <stp>PX_SETTLE</stp>
        <stp>[Qwack - CurveBendExample.xlsx]Sheet1!R13C4</stp>
        <tr r="D13" s="1"/>
      </tp>
      <tp>
        <v>365</v>
        <stp/>
        <stp>##V3_BDPV12</stp>
        <stp>C Z8 Comdty</stp>
        <stp>PX_SETTLE</stp>
        <stp>[Qwack - CurveBendExample.xlsx]Sheet1!R3C4</stp>
        <tr r="D3" s="1"/>
      </tp>
      <tp>
        <v>351</v>
        <stp/>
        <stp>##V3_BDPV12</stp>
        <stp>C U8 Comdty</stp>
        <stp>PX_SETTLE</stp>
        <stp>[Qwack - CurveBendExample.xlsx]Sheet1!R2C4</stp>
        <tr r="D2" s="1"/>
      </tp>
      <tp>
        <v>384.75</v>
        <stp/>
        <stp>##V3_BDPV12</stp>
        <stp>C K9 Comdty</stp>
        <stp>PX_SETTLE</stp>
        <stp>[Qwack - CurveBendExample.xlsx]Sheet1!R5C4</stp>
        <tr r="D5" s="1"/>
      </tp>
      <tp>
        <v>377.25</v>
        <stp/>
        <stp>##V3_BDPV12</stp>
        <stp>C H9 Comdty</stp>
        <stp>PX_SETTLE</stp>
        <stp>[Qwack - CurveBendExample.xlsx]Sheet1!R4C4</stp>
        <tr r="D4" s="1"/>
      </tp>
      <tp>
        <v>391</v>
        <stp/>
        <stp>##V3_BDPV12</stp>
        <stp>C U9 Comdty</stp>
        <stp>PX_SETTLE</stp>
        <stp>[Qwack - CurveBendExample.xlsx]Sheet1!R7C4</stp>
        <tr r="D7" s="1"/>
      </tp>
      <tp>
        <v>390.5</v>
        <stp/>
        <stp>##V3_BDPV12</stp>
        <stp>C N9 Comdty</stp>
        <stp>PX_SETTLE</stp>
        <stp>[Qwack - CurveBendExample.xlsx]Sheet1!R6C4</stp>
        <tr r="D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UpdatedPoints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>
                <a:solidFill>
                  <a:schemeClr val="accent2"/>
                </a:solidFill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0</c:v>
                </c:pt>
                <c:pt idx="2">
                  <c:v>-35</c:v>
                </c:pt>
                <c:pt idx="8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6-4D17-8C70-4C1C469D8927}"/>
            </c:ext>
          </c:extLst>
        </c:ser>
        <c:ser>
          <c:idx val="0"/>
          <c:order val="1"/>
          <c:tx>
            <c:v>Settle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0</c:v>
                </c:pt>
                <c:pt idx="1">
                  <c:v>-14</c:v>
                </c:pt>
                <c:pt idx="2">
                  <c:v>-26.25</c:v>
                </c:pt>
                <c:pt idx="3">
                  <c:v>-33.75</c:v>
                </c:pt>
                <c:pt idx="4">
                  <c:v>-39.5</c:v>
                </c:pt>
                <c:pt idx="5">
                  <c:v>-40</c:v>
                </c:pt>
                <c:pt idx="6">
                  <c:v>-43.75</c:v>
                </c:pt>
                <c:pt idx="7">
                  <c:v>-55</c:v>
                </c:pt>
                <c:pt idx="8">
                  <c:v>-62.5</c:v>
                </c:pt>
                <c:pt idx="9">
                  <c:v>-67.25</c:v>
                </c:pt>
                <c:pt idx="10">
                  <c:v>-59.5</c:v>
                </c:pt>
                <c:pt idx="11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6-4D17-8C70-4C1C469D8927}"/>
            </c:ext>
          </c:extLst>
        </c:ser>
        <c:ser>
          <c:idx val="2"/>
          <c:order val="2"/>
          <c:tx>
            <c:v>Bent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Sheet1!$G$2:$G$13</c:f>
              <c:numCache>
                <c:formatCode>General</c:formatCode>
                <c:ptCount val="12"/>
                <c:pt idx="0">
                  <c:v>0</c:v>
                </c:pt>
                <c:pt idx="1">
                  <c:v>-18.375</c:v>
                </c:pt>
                <c:pt idx="2">
                  <c:v>-35</c:v>
                </c:pt>
                <c:pt idx="3">
                  <c:v>-40.625</c:v>
                </c:pt>
                <c:pt idx="4">
                  <c:v>-44.5</c:v>
                </c:pt>
                <c:pt idx="5">
                  <c:v>-43.125</c:v>
                </c:pt>
                <c:pt idx="6">
                  <c:v>-45</c:v>
                </c:pt>
                <c:pt idx="7">
                  <c:v>-54.375</c:v>
                </c:pt>
                <c:pt idx="8">
                  <c:v>-60</c:v>
                </c:pt>
                <c:pt idx="9">
                  <c:v>-64.75</c:v>
                </c:pt>
                <c:pt idx="10">
                  <c:v>-57</c:v>
                </c:pt>
                <c:pt idx="11">
                  <c:v>-59.5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26-4D17-8C70-4C1C469D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192816"/>
        <c:axId val="1022194456"/>
      </c:lineChart>
      <c:catAx>
        <c:axId val="102219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194456"/>
        <c:crosses val="autoZero"/>
        <c:auto val="1"/>
        <c:lblAlgn val="ctr"/>
        <c:lblOffset val="100"/>
        <c:noMultiLvlLbl val="0"/>
      </c:catAx>
      <c:valAx>
        <c:axId val="102219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19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100012</xdr:rowOff>
    </xdr:from>
    <xdr:to>
      <xdr:col>15</xdr:col>
      <xdr:colOff>314325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3EF9F-07A7-4124-A5F9-73E49BD1B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D19" sqref="D19"/>
    </sheetView>
  </sheetViews>
  <sheetFormatPr defaultRowHeight="15" x14ac:dyDescent="0.25"/>
  <cols>
    <col min="2" max="2" width="10.7109375" bestFit="1" customWidth="1"/>
  </cols>
  <sheetData>
    <row r="2" spans="2:7" x14ac:dyDescent="0.25">
      <c r="B2" s="1">
        <f ca="1">TODAY()</f>
        <v>43347</v>
      </c>
      <c r="C2" s="1" t="s">
        <v>0</v>
      </c>
      <c r="D2">
        <f>_xll.BDP(C2&amp;" Comdty","PX_SETTLE")</f>
        <v>351</v>
      </c>
      <c r="E2">
        <f>$D$2-D2</f>
        <v>0</v>
      </c>
      <c r="F2">
        <v>0</v>
      </c>
      <c r="G2">
        <f t="array" ref="G2:G34">_xll.QCurves_BendCurve(E2:E13,F2:F13)</f>
        <v>0</v>
      </c>
    </row>
    <row r="3" spans="2:7" x14ac:dyDescent="0.25">
      <c r="C3" t="str">
        <f>_xll.QDates_FuturesNextCode(C2)</f>
        <v>C Z8</v>
      </c>
      <c r="D3">
        <f>_xll.BDP(C3&amp;" Comdty","PX_SETTLE")</f>
        <v>365</v>
      </c>
      <c r="E3">
        <f t="shared" ref="E3:E13" si="0">$D$2-D3</f>
        <v>-14</v>
      </c>
      <c r="G3">
        <v>-18.375</v>
      </c>
    </row>
    <row r="4" spans="2:7" x14ac:dyDescent="0.25">
      <c r="C4" t="str">
        <f>_xll.QDates_FuturesNextCode(C3)</f>
        <v>C H9</v>
      </c>
      <c r="D4">
        <f>_xll.BDP(C4&amp;" Comdty","PX_SETTLE")</f>
        <v>377.25</v>
      </c>
      <c r="E4">
        <f t="shared" si="0"/>
        <v>-26.25</v>
      </c>
      <c r="F4">
        <v>-35</v>
      </c>
      <c r="G4">
        <v>-35</v>
      </c>
    </row>
    <row r="5" spans="2:7" x14ac:dyDescent="0.25">
      <c r="C5" t="str">
        <f>_xll.QDates_FuturesNextCode(C4)</f>
        <v>C K9</v>
      </c>
      <c r="D5">
        <f>_xll.BDP(C5&amp;" Comdty","PX_SETTLE")</f>
        <v>384.75</v>
      </c>
      <c r="E5">
        <f t="shared" si="0"/>
        <v>-33.75</v>
      </c>
      <c r="G5">
        <v>-40.625</v>
      </c>
    </row>
    <row r="6" spans="2:7" x14ac:dyDescent="0.25">
      <c r="C6" t="str">
        <f>_xll.QDates_FuturesNextCode(C5)</f>
        <v>C N9</v>
      </c>
      <c r="D6">
        <f>_xll.BDP(C6&amp;" Comdty","PX_SETTLE")</f>
        <v>390.5</v>
      </c>
      <c r="E6">
        <f t="shared" si="0"/>
        <v>-39.5</v>
      </c>
      <c r="G6">
        <v>-44.5</v>
      </c>
    </row>
    <row r="7" spans="2:7" x14ac:dyDescent="0.25">
      <c r="C7" t="str">
        <f>_xll.QDates_FuturesNextCode(C6)</f>
        <v>C U9</v>
      </c>
      <c r="D7">
        <f>_xll.BDP(C7&amp;" Comdty","PX_SETTLE")</f>
        <v>391</v>
      </c>
      <c r="E7">
        <f t="shared" si="0"/>
        <v>-40</v>
      </c>
      <c r="G7">
        <v>-43.125</v>
      </c>
    </row>
    <row r="8" spans="2:7" x14ac:dyDescent="0.25">
      <c r="C8" t="str">
        <f>_xll.QDates_FuturesNextCode(C7)</f>
        <v>C Z9</v>
      </c>
      <c r="D8">
        <f>_xll.BDP(C8&amp;" Comdty","PX_SETTLE")</f>
        <v>394.75</v>
      </c>
      <c r="E8">
        <f t="shared" si="0"/>
        <v>-43.75</v>
      </c>
      <c r="G8">
        <v>-45</v>
      </c>
    </row>
    <row r="9" spans="2:7" x14ac:dyDescent="0.25">
      <c r="C9" t="str">
        <f>_xll.QDates_FuturesNextCode(C8)</f>
        <v>C H0</v>
      </c>
      <c r="D9">
        <f>_xll.BDP(C9&amp;" Comdty","PX_SETTLE")</f>
        <v>406</v>
      </c>
      <c r="E9">
        <f t="shared" si="0"/>
        <v>-55</v>
      </c>
      <c r="G9">
        <v>-54.375</v>
      </c>
    </row>
    <row r="10" spans="2:7" x14ac:dyDescent="0.25">
      <c r="C10" t="str">
        <f>_xll.QDates_FuturesNextCode(C9)</f>
        <v>C K0</v>
      </c>
      <c r="D10">
        <f>_xll.BDP(C10&amp;" Comdty","PX_SETTLE")</f>
        <v>413.5</v>
      </c>
      <c r="E10">
        <f t="shared" si="0"/>
        <v>-62.5</v>
      </c>
      <c r="F10">
        <v>-60</v>
      </c>
      <c r="G10">
        <v>-60</v>
      </c>
    </row>
    <row r="11" spans="2:7" x14ac:dyDescent="0.25">
      <c r="C11" t="str">
        <f>_xll.QDates_FuturesNextCode(C10)</f>
        <v>C N0</v>
      </c>
      <c r="D11">
        <f>_xll.BDP(C11&amp;" Comdty","PX_SETTLE")</f>
        <v>418.25</v>
      </c>
      <c r="E11">
        <f t="shared" si="0"/>
        <v>-67.25</v>
      </c>
      <c r="G11">
        <v>-64.75</v>
      </c>
    </row>
    <row r="12" spans="2:7" x14ac:dyDescent="0.25">
      <c r="C12" t="str">
        <f>_xll.QDates_FuturesNextCode(C11)</f>
        <v>C U0</v>
      </c>
      <c r="D12">
        <f>_xll.BDP(C12&amp;" Comdty","PX_SETTLE")</f>
        <v>410.5</v>
      </c>
      <c r="E12">
        <f t="shared" si="0"/>
        <v>-59.5</v>
      </c>
      <c r="G12">
        <v>-57</v>
      </c>
    </row>
    <row r="13" spans="2:7" x14ac:dyDescent="0.25">
      <c r="C13" t="str">
        <f>_xll.QDates_FuturesNextCode(C12)</f>
        <v>C Z0</v>
      </c>
      <c r="D13">
        <f>_xll.BDP(C13&amp;" Comdty","PX_SETTLE")</f>
        <v>413</v>
      </c>
      <c r="E13">
        <f t="shared" si="0"/>
        <v>-62</v>
      </c>
      <c r="G13">
        <v>-59.5</v>
      </c>
    </row>
    <row r="14" spans="2:7" x14ac:dyDescent="0.25">
      <c r="G14" t="e">
        <v>#N/A</v>
      </c>
    </row>
    <row r="15" spans="2:7" x14ac:dyDescent="0.25">
      <c r="G15" t="e">
        <v>#N/A</v>
      </c>
    </row>
    <row r="16" spans="2:7" x14ac:dyDescent="0.25">
      <c r="G16" t="e">
        <v>#N/A</v>
      </c>
    </row>
    <row r="17" spans="7:7" x14ac:dyDescent="0.25">
      <c r="G17" t="e">
        <v>#N/A</v>
      </c>
    </row>
    <row r="18" spans="7:7" x14ac:dyDescent="0.25">
      <c r="G18" t="e">
        <v>#N/A</v>
      </c>
    </row>
    <row r="19" spans="7:7" x14ac:dyDescent="0.25">
      <c r="G19" t="e">
        <v>#N/A</v>
      </c>
    </row>
    <row r="20" spans="7:7" x14ac:dyDescent="0.25">
      <c r="G20" t="e">
        <v>#N/A</v>
      </c>
    </row>
    <row r="21" spans="7:7" x14ac:dyDescent="0.25">
      <c r="G21" t="e">
        <v>#N/A</v>
      </c>
    </row>
    <row r="22" spans="7:7" x14ac:dyDescent="0.25">
      <c r="G22" t="e">
        <v>#N/A</v>
      </c>
    </row>
    <row r="23" spans="7:7" x14ac:dyDescent="0.25">
      <c r="G23" t="e">
        <v>#N/A</v>
      </c>
    </row>
    <row r="24" spans="7:7" x14ac:dyDescent="0.25">
      <c r="G24" t="e">
        <v>#N/A</v>
      </c>
    </row>
    <row r="25" spans="7:7" x14ac:dyDescent="0.25">
      <c r="G25" t="e">
        <v>#N/A</v>
      </c>
    </row>
    <row r="26" spans="7:7" x14ac:dyDescent="0.25">
      <c r="G26" t="e">
        <v>#N/A</v>
      </c>
    </row>
    <row r="27" spans="7:7" x14ac:dyDescent="0.25">
      <c r="G27" t="e">
        <v>#N/A</v>
      </c>
    </row>
    <row r="28" spans="7:7" x14ac:dyDescent="0.25">
      <c r="G28" t="e">
        <v>#N/A</v>
      </c>
    </row>
    <row r="29" spans="7:7" x14ac:dyDescent="0.25">
      <c r="G29" t="e">
        <v>#N/A</v>
      </c>
    </row>
    <row r="30" spans="7:7" x14ac:dyDescent="0.25">
      <c r="G30" t="e">
        <v>#N/A</v>
      </c>
    </row>
    <row r="31" spans="7:7" x14ac:dyDescent="0.25">
      <c r="G31" t="e">
        <v>#N/A</v>
      </c>
    </row>
    <row r="32" spans="7:7" x14ac:dyDescent="0.25">
      <c r="G32" t="e">
        <v>#N/A</v>
      </c>
    </row>
    <row r="33" spans="7:7" x14ac:dyDescent="0.25">
      <c r="G33" t="e">
        <v>#N/A</v>
      </c>
    </row>
    <row r="34" spans="7:7" x14ac:dyDescent="0.25">
      <c r="G34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2018-08-31T07:08:49Z</dcterms:created>
  <dcterms:modified xsi:type="dcterms:W3CDTF">2018-09-04T16:03:20Z</dcterms:modified>
</cp:coreProperties>
</file>