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ceves/Desktop/Bootcamp/HW/HW#1/"/>
    </mc:Choice>
  </mc:AlternateContent>
  <xr:revisionPtr revIDLastSave="0" documentId="13_ncr:1_{40D7EBAE-E5D3-EE4A-965C-50C9EB1F4C53}" xr6:coauthVersionLast="36" xr6:coauthVersionMax="36" xr10:uidLastSave="{00000000-0000-0000-0000-000000000000}"/>
  <bookViews>
    <workbookView xWindow="0" yWindow="460" windowWidth="25600" windowHeight="15540" xr2:uid="{00000000-000D-0000-FFFF-FFFF00000000}"/>
  </bookViews>
  <sheets>
    <sheet name="All Data" sheetId="1" r:id="rId1"/>
    <sheet name="CategoryPivot" sheetId="2" r:id="rId2"/>
    <sheet name="SubCategoryPivot" sheetId="4" r:id="rId3"/>
    <sheet name="DatePivot" sheetId="5" r:id="rId4"/>
    <sheet name="Bonus" sheetId="6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<sst xmlns="http://schemas.openxmlformats.org/spreadsheetml/2006/main" count="33049" uniqueCount="8400">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</sst>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5" tint="0.39994506668294322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930001"/>
      <color rgb="FFCD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C-224C-9BF6-46AC5E3EFC5B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E-F049-B347-E9D8286A5342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EE-F049-B347-E9D8286A5342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E-F049-B347-E9D8286A5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316223"/>
        <c:axId val="174006111"/>
      </c:barChart>
      <c:catAx>
        <c:axId val="17231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6111"/>
        <c:crosses val="autoZero"/>
        <c:auto val="1"/>
        <c:lblAlgn val="ctr"/>
        <c:lblOffset val="100"/>
        <c:noMultiLvlLbl val="0"/>
      </c:catAx>
      <c:valAx>
        <c:axId val="17400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1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F-BD4B-8FC3-C715B135838B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F-BD4B-8FC3-C715B135838B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4F-BD4B-8FC3-C715B135838B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4F-BD4B-8FC3-C715B1358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3818768"/>
        <c:axId val="383822112"/>
      </c:barChart>
      <c:catAx>
        <c:axId val="3838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22112"/>
        <c:crosses val="autoZero"/>
        <c:auto val="1"/>
        <c:lblAlgn val="ctr"/>
        <c:lblOffset val="100"/>
        <c:noMultiLvlLbl val="0"/>
      </c:catAx>
      <c:valAx>
        <c:axId val="3838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1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7-C74A-BE27-730B58DB3B0E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7-C74A-BE27-730B58DB3B0E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7-C74A-BE27-730B58DB3B0E}"/>
            </c:ext>
          </c:extLst>
        </c:ser>
        <c:ser>
          <c:idx val="3"/>
          <c:order val="3"/>
          <c:tx>
            <c:strRef>
              <c:f>DatePivot!$E$4:$E$5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C7-C74A-BE27-730B58DB3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104544"/>
        <c:axId val="350389616"/>
      </c:lineChart>
      <c:catAx>
        <c:axId val="42910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89616"/>
        <c:crosses val="autoZero"/>
        <c:auto val="1"/>
        <c:lblAlgn val="ctr"/>
        <c:lblOffset val="100"/>
        <c:noMultiLvlLbl val="0"/>
      </c:catAx>
      <c:valAx>
        <c:axId val="35038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0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5C-8F47-91A3-B420DAD75532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5C-8F47-91A3-B420DAD75532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5C-8F47-91A3-B420DAD75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822160"/>
        <c:axId val="174494272"/>
      </c:lineChart>
      <c:catAx>
        <c:axId val="1748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94272"/>
        <c:crosses val="autoZero"/>
        <c:auto val="1"/>
        <c:lblAlgn val="ctr"/>
        <c:lblOffset val="100"/>
        <c:noMultiLvlLbl val="0"/>
      </c:catAx>
      <c:valAx>
        <c:axId val="1744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2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2</xdr:row>
      <xdr:rowOff>38100</xdr:rowOff>
    </xdr:from>
    <xdr:to>
      <xdr:col>17</xdr:col>
      <xdr:colOff>368300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10512-8601-574E-B3AE-016F70F07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6</xdr:row>
      <xdr:rowOff>114300</xdr:rowOff>
    </xdr:from>
    <xdr:to>
      <xdr:col>19</xdr:col>
      <xdr:colOff>215900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51183-62AA-8047-A939-035BF15E8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3</xdr:row>
      <xdr:rowOff>63500</xdr:rowOff>
    </xdr:from>
    <xdr:to>
      <xdr:col>17</xdr:col>
      <xdr:colOff>787400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A0501-8F53-904C-9879-F82D0DD81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15</xdr:row>
      <xdr:rowOff>76200</xdr:rowOff>
    </xdr:from>
    <xdr:to>
      <xdr:col>14</xdr:col>
      <xdr:colOff>495300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6757E-000E-FB4B-97D0-2447C45BB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Aceves" refreshedDate="43325.788115856485" createdVersion="6" refreshedVersion="6" minRefreshableVersion="3" recordCount="4114" xr:uid="{2E6DC369-CD18-B646-ABA7-AD3E4CDF23B0}">
  <cacheSource type="worksheet">
    <worksheetSource ref="A1:R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3836309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Aceves" refreshedDate="43326.510834953704" createdVersion="6" refreshedVersion="6" minRefreshableVersion="3" recordCount="4114" xr:uid="{17FBD09A-2D36-CB48-AB39-A70101117257}">
  <cacheSource type="worksheet">
    <worksheetSource ref="A1:T4115" sheet="A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6FC10-3ED6-C241-ADA6-2B2B1F254D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0A7EC-DCAE-0943-AFBE-CA2E3A7A6D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326A3-C843-1043-9AC2-BAE971F1721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59" zoomScaleNormal="100" workbookViewId="0">
      <selection activeCell="S6" sqref="S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6" bestFit="1" customWidth="1"/>
    <col min="16" max="16" width="17.1640625" style="8" customWidth="1"/>
    <col min="17" max="17" width="11" bestFit="1" customWidth="1"/>
    <col min="18" max="18" width="11.5" customWidth="1"/>
    <col min="19" max="19" width="20.5" bestFit="1" customWidth="1"/>
    <col min="20" max="20" width="18.1640625" bestFit="1" customWidth="1"/>
    <col min="21" max="21" width="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8">
        <f>IFERROR(E2/L2, 0)</f>
        <v>63.917582417582416</v>
      </c>
      <c r="Q2" s="9" t="s">
        <v>8310</v>
      </c>
      <c r="R2" t="s">
        <v>8311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8">
        <f t="shared" ref="P3:P66" si="1">IFERROR(E3/L3, 0)</f>
        <v>185.48101265822785</v>
      </c>
      <c r="Q3" s="9" t="s">
        <v>8310</v>
      </c>
      <c r="R3" t="s">
        <v>8311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9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9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9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9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9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9" t="s">
        <v>8310</v>
      </c>
      <c r="R9" t="s">
        <v>8311</v>
      </c>
      <c r="S9" s="13">
        <f t="shared" si="2"/>
        <v>42515.838738425926</v>
      </c>
      <c r="T9" s="13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9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9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9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9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9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9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9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9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9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9" t="s">
        <v>8310</v>
      </c>
      <c r="R20" t="s">
        <v>8311</v>
      </c>
      <c r="S20" s="13">
        <f t="shared" si="2"/>
        <v>41869.333981481483</v>
      </c>
      <c r="T20" s="13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9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9" t="s">
        <v>8310</v>
      </c>
      <c r="R22" t="s">
        <v>8311</v>
      </c>
      <c r="S22" s="13">
        <f t="shared" si="2"/>
        <v>42200.549907407411</v>
      </c>
      <c r="T22" s="13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9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9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9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9" t="s">
        <v>8310</v>
      </c>
      <c r="R26" t="s">
        <v>8311</v>
      </c>
      <c r="S26" s="13">
        <f t="shared" si="2"/>
        <v>42229.611840277772</v>
      </c>
      <c r="T26" s="13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9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9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9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9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9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9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9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9" t="s">
        <v>8310</v>
      </c>
      <c r="R35" t="s">
        <v>8311</v>
      </c>
      <c r="S35" s="13">
        <f t="shared" si="2"/>
        <v>42286.452557870369</v>
      </c>
      <c r="T35" s="13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9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9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9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9" t="s">
        <v>8310</v>
      </c>
      <c r="R40" t="s">
        <v>8311</v>
      </c>
      <c r="S40" s="13">
        <f t="shared" si="2"/>
        <v>41374.848888888882</v>
      </c>
      <c r="T40" s="13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9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9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9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9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9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9" t="s">
        <v>8310</v>
      </c>
      <c r="R46" t="s">
        <v>8311</v>
      </c>
      <c r="S46" s="13">
        <f t="shared" si="2"/>
        <v>41873.890474537038</v>
      </c>
      <c r="T46" s="13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9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9" t="s">
        <v>8310</v>
      </c>
      <c r="R48" t="s">
        <v>8311</v>
      </c>
      <c r="S48" s="13">
        <f t="shared" si="2"/>
        <v>42323.756643518522</v>
      </c>
      <c r="T48" s="13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9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9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9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9" t="s">
        <v>8310</v>
      </c>
      <c r="R53" t="s">
        <v>8311</v>
      </c>
      <c r="S53" s="13">
        <f t="shared" si="2"/>
        <v>42196.720335648148</v>
      </c>
      <c r="T53" s="13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9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9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9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9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9" t="s">
        <v>8310</v>
      </c>
      <c r="R58" t="s">
        <v>8311</v>
      </c>
      <c r="S58" s="13">
        <f t="shared" si="2"/>
        <v>42149.340555555551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9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9" t="s">
        <v>8310</v>
      </c>
      <c r="R61" t="s">
        <v>8311</v>
      </c>
      <c r="S61" s="13">
        <f t="shared" si="2"/>
        <v>42230.027500000004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9" t="s">
        <v>8310</v>
      </c>
      <c r="R62" t="s">
        <v>8312</v>
      </c>
      <c r="S62" s="13">
        <f t="shared" si="2"/>
        <v>41701.693483796291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9" t="s">
        <v>8310</v>
      </c>
      <c r="R63" t="s">
        <v>8312</v>
      </c>
      <c r="S63" s="13">
        <f t="shared" si="2"/>
        <v>41409.605983796297</v>
      </c>
      <c r="T63" s="13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9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9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9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8">
        <f t="shared" ref="P67:P130" si="5">IFERROR(E67/L67, 0)</f>
        <v>132.05263157894737</v>
      </c>
      <c r="Q67" s="9" t="s">
        <v>8310</v>
      </c>
      <c r="R67" t="s">
        <v>8312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9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9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9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9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9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9" t="s">
        <v>8310</v>
      </c>
      <c r="R74" t="s">
        <v>8312</v>
      </c>
      <c r="S74" s="13">
        <f t="shared" si="6"/>
        <v>41207.801863425921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9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9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9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9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9" t="s">
        <v>8310</v>
      </c>
      <c r="R79" t="s">
        <v>8312</v>
      </c>
      <c r="S79" s="13">
        <f t="shared" si="6"/>
        <v>40996.936539351853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9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9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9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9" t="s">
        <v>8310</v>
      </c>
      <c r="R83" t="s">
        <v>8312</v>
      </c>
      <c r="S83" s="13">
        <f t="shared" si="6"/>
        <v>41099.950543981482</v>
      </c>
      <c r="T83" s="13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9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9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9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9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9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9" t="s">
        <v>8310</v>
      </c>
      <c r="R89" t="s">
        <v>8312</v>
      </c>
      <c r="S89" s="13">
        <f t="shared" si="6"/>
        <v>40322.331053240734</v>
      </c>
      <c r="T89" s="13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9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9" t="s">
        <v>8310</v>
      </c>
      <c r="R91" t="s">
        <v>8312</v>
      </c>
      <c r="S91" s="13">
        <f t="shared" si="6"/>
        <v>41402.543888888889</v>
      </c>
      <c r="T91" s="13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9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9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9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9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9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9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9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9" t="s">
        <v>8310</v>
      </c>
      <c r="R100" t="s">
        <v>8312</v>
      </c>
      <c r="S100" s="13">
        <f t="shared" si="6"/>
        <v>41214.586504629624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9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9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9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9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9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9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9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9" t="s">
        <v>8310</v>
      </c>
      <c r="R108" t="s">
        <v>8312</v>
      </c>
      <c r="S108" s="13">
        <f t="shared" si="6"/>
        <v>40987.568298611113</v>
      </c>
      <c r="T108" s="13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9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9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9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9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9" t="s">
        <v>8310</v>
      </c>
      <c r="R114" t="s">
        <v>8312</v>
      </c>
      <c r="S114" s="13">
        <f t="shared" si="6"/>
        <v>41717.834699074068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9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9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9" t="s">
        <v>8310</v>
      </c>
      <c r="R117" t="s">
        <v>8312</v>
      </c>
      <c r="S117" s="13">
        <f t="shared" si="6"/>
        <v>40918.530601851846</v>
      </c>
      <c r="T117" s="13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9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9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9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9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9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s="9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9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s="9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9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9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9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8">
        <f t="shared" ref="P131:P194" si="9">IFERROR(E131/L131, 0)</f>
        <v>0</v>
      </c>
      <c r="Q131" s="9" t="s">
        <v>8310</v>
      </c>
      <c r="R131" t="s">
        <v>8313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s="9" t="s">
        <v>8310</v>
      </c>
      <c r="R132" t="s">
        <v>8313</v>
      </c>
      <c r="S132" s="13">
        <f t="shared" si="10"/>
        <v>41778.707083333327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s="9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9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s="9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s="9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9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s="9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s="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9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9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s="9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9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9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s="9" t="s">
        <v>8310</v>
      </c>
      <c r="R145" t="s">
        <v>8313</v>
      </c>
      <c r="S145" s="13">
        <f t="shared" si="10"/>
        <v>42558.855810185189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9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9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9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s="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9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9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9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9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9" t="s">
        <v>8310</v>
      </c>
      <c r="R154" t="s">
        <v>8313</v>
      </c>
      <c r="S154" s="13">
        <f t="shared" si="10"/>
        <v>41874.869212962964</v>
      </c>
      <c r="T154" s="13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9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9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9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9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s="9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9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s="9" t="s">
        <v>8310</v>
      </c>
      <c r="R162" t="s">
        <v>8314</v>
      </c>
      <c r="S162" s="13">
        <f t="shared" si="10"/>
        <v>42171.704756944448</v>
      </c>
      <c r="T162" s="13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9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9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s="9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9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s="9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9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9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9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9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9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s="9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s="9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s="9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9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s="9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s="9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9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9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9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s="9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9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9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9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s="9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s="9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9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9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9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s="9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8">
        <f t="shared" ref="P195:P258" si="13">IFERROR(E195/L195, 0)</f>
        <v>0</v>
      </c>
      <c r="Q195" s="9" t="s">
        <v>8310</v>
      </c>
      <c r="R195" t="s">
        <v>8314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9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s="9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9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9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s="9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9" t="s">
        <v>8310</v>
      </c>
      <c r="R202" t="s">
        <v>8314</v>
      </c>
      <c r="S202" s="13">
        <f t="shared" si="14"/>
        <v>41866.875034722223</v>
      </c>
      <c r="T202" s="13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9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s="9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9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9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9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s="9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s="9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s="9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9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9" t="s">
        <v>8310</v>
      </c>
      <c r="R213" t="s">
        <v>8314</v>
      </c>
      <c r="S213" s="13">
        <f t="shared" si="14"/>
        <v>42235.951585648152</v>
      </c>
      <c r="T213" s="13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9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9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9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9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9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9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9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9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s="9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9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s="9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s="9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s="9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9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s="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s="9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s="9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9" t="s">
        <v>8310</v>
      </c>
      <c r="R232" t="s">
        <v>8314</v>
      </c>
      <c r="S232" s="13">
        <f t="shared" si="14"/>
        <v>42129.568877314807</v>
      </c>
      <c r="T232" s="13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s="9" t="s">
        <v>8310</v>
      </c>
      <c r="R233" t="s">
        <v>8314</v>
      </c>
      <c r="S233" s="13">
        <f t="shared" si="14"/>
        <v>42341.750590277778</v>
      </c>
      <c r="T233" s="13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9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s="9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9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s="9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s="9" t="s">
        <v>8310</v>
      </c>
      <c r="R238" t="s">
        <v>8314</v>
      </c>
      <c r="S238" s="13">
        <f t="shared" si="14"/>
        <v>42320.876145833325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s="9" t="s">
        <v>8310</v>
      </c>
      <c r="R240" t="s">
        <v>8314</v>
      </c>
      <c r="S240" s="13">
        <f t="shared" si="14"/>
        <v>42713.754166666658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9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9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9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9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9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9" t="s">
        <v>8310</v>
      </c>
      <c r="R246" t="s">
        <v>8315</v>
      </c>
      <c r="S246" s="13">
        <f t="shared" si="14"/>
        <v>40213.115266203698</v>
      </c>
      <c r="T246" s="13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9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9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9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9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9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9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9" t="s">
        <v>8310</v>
      </c>
      <c r="R254" t="s">
        <v>8315</v>
      </c>
      <c r="S254" s="13">
        <f t="shared" si="14"/>
        <v>40266.454375000001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9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9" t="s">
        <v>8310</v>
      </c>
      <c r="R256" t="s">
        <v>8315</v>
      </c>
      <c r="S256" s="13">
        <f t="shared" si="14"/>
        <v>42263.744328703695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9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s="9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8">
        <f t="shared" ref="P259:P322" si="17">IFERROR(E259/L259, 0)</f>
        <v>66.70405357142856</v>
      </c>
      <c r="Q259" s="9" t="s">
        <v>8310</v>
      </c>
      <c r="R259" t="s">
        <v>8315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9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9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9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9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9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9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9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9" t="s">
        <v>8310</v>
      </c>
      <c r="R267" t="s">
        <v>8315</v>
      </c>
      <c r="S267" s="13">
        <f t="shared" si="18"/>
        <v>40267.037384259253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9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9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9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9" t="s">
        <v>8310</v>
      </c>
      <c r="R272" t="s">
        <v>8315</v>
      </c>
      <c r="S272" s="13">
        <f t="shared" si="18"/>
        <v>40637.658217592587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9" t="s">
        <v>8310</v>
      </c>
      <c r="R273" t="s">
        <v>8315</v>
      </c>
      <c r="S273" s="13">
        <f t="shared" si="18"/>
        <v>41611.891909722224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9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9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9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9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9" t="s">
        <v>8310</v>
      </c>
      <c r="R278" t="s">
        <v>8315</v>
      </c>
      <c r="S278" s="13">
        <f t="shared" si="18"/>
        <v>40966.87354166666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9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9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9" t="s">
        <v>8310</v>
      </c>
      <c r="R282" t="s">
        <v>8315</v>
      </c>
      <c r="S282" s="13">
        <f t="shared" si="18"/>
        <v>41744.382349537031</v>
      </c>
      <c r="T282" s="13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9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9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9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9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9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9" t="s">
        <v>8310</v>
      </c>
      <c r="R288" t="s">
        <v>8315</v>
      </c>
      <c r="S288" s="13">
        <f t="shared" si="18"/>
        <v>41313.60791666666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9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9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9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9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9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9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9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9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9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9" t="s">
        <v>8310</v>
      </c>
      <c r="R299" t="s">
        <v>8315</v>
      </c>
      <c r="S299" s="13">
        <f t="shared" si="18"/>
        <v>42089.519687500004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9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9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9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9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9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9" t="s">
        <v>8310</v>
      </c>
      <c r="R305" t="s">
        <v>8315</v>
      </c>
      <c r="S305" s="13">
        <f t="shared" si="18"/>
        <v>41031.862800925926</v>
      </c>
      <c r="T305" s="13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9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9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9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9" t="s">
        <v>8310</v>
      </c>
      <c r="R309" t="s">
        <v>8315</v>
      </c>
      <c r="S309" s="13">
        <f t="shared" si="18"/>
        <v>41282.736122685179</v>
      </c>
      <c r="T309" s="13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9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9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9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9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9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9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9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9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9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9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9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s="9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8">
        <f t="shared" ref="P323:P386" si="21">IFERROR(E323/L323, 0)</f>
        <v>106.62314540059347</v>
      </c>
      <c r="Q323" s="9" t="s">
        <v>8310</v>
      </c>
      <c r="R323" t="s">
        <v>8315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9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9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9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9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9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9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9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9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9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9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9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9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9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9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9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9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9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9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9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9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9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9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9" t="s">
        <v>8310</v>
      </c>
      <c r="R348" t="s">
        <v>8315</v>
      </c>
      <c r="S348" s="13">
        <f t="shared" si="22"/>
        <v>42261.291909722226</v>
      </c>
      <c r="T348" s="13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9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9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9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9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9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9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9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9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9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9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9" t="s">
        <v>8310</v>
      </c>
      <c r="R361" t="s">
        <v>8315</v>
      </c>
      <c r="S361" s="13">
        <f t="shared" si="22"/>
        <v>41934.862152777772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9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9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9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9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9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9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9" t="s">
        <v>8310</v>
      </c>
      <c r="R368" t="s">
        <v>8315</v>
      </c>
      <c r="S368" s="13">
        <f t="shared" si="22"/>
        <v>41019.584699074068</v>
      </c>
      <c r="T368" s="13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9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9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9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9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9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9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9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9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9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9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9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9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9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9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9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s="9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8">
        <f t="shared" ref="P387:P450" si="25">IFERROR(E387/L387, 0)</f>
        <v>111.79535864978902</v>
      </c>
      <c r="Q387" s="9" t="s">
        <v>8310</v>
      </c>
      <c r="R387" t="s">
        <v>8315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9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9" t="s">
        <v>8310</v>
      </c>
      <c r="R390" t="s">
        <v>8315</v>
      </c>
      <c r="S390" s="13">
        <f t="shared" si="26"/>
        <v>42548.867824074077</v>
      </c>
      <c r="T390" s="13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9" t="s">
        <v>8310</v>
      </c>
      <c r="R391" t="s">
        <v>8315</v>
      </c>
      <c r="S391" s="13">
        <f t="shared" si="26"/>
        <v>41673.854745370365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9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9" t="s">
        <v>8310</v>
      </c>
      <c r="R393" t="s">
        <v>8315</v>
      </c>
      <c r="S393" s="13">
        <f t="shared" si="26"/>
        <v>40864.833923611113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9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9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9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9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9" t="s">
        <v>8310</v>
      </c>
      <c r="R398" t="s">
        <v>8315</v>
      </c>
      <c r="S398" s="13">
        <f t="shared" si="26"/>
        <v>41082.356550925921</v>
      </c>
      <c r="T398" s="13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9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9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9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9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9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9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9" t="s">
        <v>8310</v>
      </c>
      <c r="R406" t="s">
        <v>8315</v>
      </c>
      <c r="S406" s="13">
        <f t="shared" si="26"/>
        <v>41646.419699074075</v>
      </c>
      <c r="T406" s="13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9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9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9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9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9" t="s">
        <v>8310</v>
      </c>
      <c r="R412" t="s">
        <v>8315</v>
      </c>
      <c r="S412" s="13">
        <f t="shared" si="26"/>
        <v>42113.77311342593</v>
      </c>
      <c r="T412" s="13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9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9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9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9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9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9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9" t="s">
        <v>8310</v>
      </c>
      <c r="R419" t="s">
        <v>8315</v>
      </c>
      <c r="S419" s="13">
        <f t="shared" si="26"/>
        <v>41360.76226851852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9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9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9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9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9" t="s">
        <v>8310</v>
      </c>
      <c r="R424" t="s">
        <v>8316</v>
      </c>
      <c r="S424" s="13">
        <f t="shared" si="26"/>
        <v>41863.052048611105</v>
      </c>
      <c r="T424" s="13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9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9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9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9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s="9" t="s">
        <v>8310</v>
      </c>
      <c r="R429" t="s">
        <v>8316</v>
      </c>
      <c r="S429" s="13">
        <f t="shared" si="26"/>
        <v>42285.700694444437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9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s="9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9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9" t="s">
        <v>8310</v>
      </c>
      <c r="R433" t="s">
        <v>8316</v>
      </c>
      <c r="S433" s="13">
        <f t="shared" si="26"/>
        <v>42526.662997685176</v>
      </c>
      <c r="T433" s="13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9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s="9" t="s">
        <v>8310</v>
      </c>
      <c r="R435" t="s">
        <v>8316</v>
      </c>
      <c r="S435" s="13">
        <f t="shared" si="26"/>
        <v>42228.42155092593</v>
      </c>
      <c r="T435" s="13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9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9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s="9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s="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9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s="9" t="s">
        <v>8310</v>
      </c>
      <c r="R441" t="s">
        <v>8316</v>
      </c>
      <c r="S441" s="13">
        <f t="shared" si="26"/>
        <v>41919.553449074068</v>
      </c>
      <c r="T441" s="13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9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s="9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9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9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9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9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9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s="9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8">
        <f t="shared" ref="P451:P514" si="29">IFERROR(E451/L451, 0)</f>
        <v>9</v>
      </c>
      <c r="Q451" s="9" t="s">
        <v>8310</v>
      </c>
      <c r="R451" t="s">
        <v>8316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9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s="9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9" t="s">
        <v>8310</v>
      </c>
      <c r="R454" t="s">
        <v>8316</v>
      </c>
      <c r="S454" s="13">
        <f t="shared" si="30"/>
        <v>42107.495543981473</v>
      </c>
      <c r="T454" s="13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9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9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9" t="s">
        <v>8310</v>
      </c>
      <c r="R457" t="s">
        <v>8316</v>
      </c>
      <c r="S457" s="13">
        <f t="shared" si="30"/>
        <v>40970.794236111105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9" t="s">
        <v>8310</v>
      </c>
      <c r="R458" t="s">
        <v>8316</v>
      </c>
      <c r="S458" s="13">
        <f t="shared" si="30"/>
        <v>41547.486122685179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s="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9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9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9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s="9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s="9" t="s">
        <v>8310</v>
      </c>
      <c r="R464" t="s">
        <v>8316</v>
      </c>
      <c r="S464" s="13">
        <f t="shared" si="30"/>
        <v>40704.918298611112</v>
      </c>
      <c r="T464" s="13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9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9" t="s">
        <v>8310</v>
      </c>
      <c r="R466" t="s">
        <v>8316</v>
      </c>
      <c r="S466" s="13">
        <f t="shared" si="30"/>
        <v>42488.640451388892</v>
      </c>
      <c r="T466" s="13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9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9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s="9" t="s">
        <v>8310</v>
      </c>
      <c r="R470" t="s">
        <v>8316</v>
      </c>
      <c r="S470" s="13">
        <f t="shared" si="30"/>
        <v>41040.959293981476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s="9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9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9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9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9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9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s="9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9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s="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s="9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9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9" t="s">
        <v>8310</v>
      </c>
      <c r="R482" t="s">
        <v>8316</v>
      </c>
      <c r="S482" s="13">
        <f t="shared" si="30"/>
        <v>41465.291840277772</v>
      </c>
      <c r="T482" s="13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9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9" t="s">
        <v>8310</v>
      </c>
      <c r="R484" t="s">
        <v>8316</v>
      </c>
      <c r="S484" s="13">
        <f t="shared" si="30"/>
        <v>42447.68854166667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9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9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9" t="s">
        <v>8310</v>
      </c>
      <c r="R487" t="s">
        <v>8316</v>
      </c>
      <c r="S487" s="13">
        <f t="shared" si="30"/>
        <v>41381.297442129624</v>
      </c>
      <c r="T487" s="13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9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s="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s="9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9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s="9" t="s">
        <v>8310</v>
      </c>
      <c r="R492" t="s">
        <v>8316</v>
      </c>
      <c r="S492" s="13">
        <f t="shared" si="30"/>
        <v>41113.760243055556</v>
      </c>
      <c r="T492" s="13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s="9" t="s">
        <v>8310</v>
      </c>
      <c r="R493" t="s">
        <v>8316</v>
      </c>
      <c r="S493" s="13">
        <f t="shared" si="30"/>
        <v>42366.774293981485</v>
      </c>
      <c r="T493" s="13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s="9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s="9" t="s">
        <v>8310</v>
      </c>
      <c r="R495" t="s">
        <v>8316</v>
      </c>
      <c r="S495" s="13">
        <f t="shared" si="30"/>
        <v>42114.517800925918</v>
      </c>
      <c r="T495" s="13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9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s="9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9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9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9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9" t="s">
        <v>8310</v>
      </c>
      <c r="R502" t="s">
        <v>8316</v>
      </c>
      <c r="S502" s="13">
        <f t="shared" si="30"/>
        <v>40247.677673611113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s="9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9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9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9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9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9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9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9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s="9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9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s="9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8">
        <f t="shared" ref="P515:P578" si="33">IFERROR(E515/L515, 0)</f>
        <v>102.38235294117646</v>
      </c>
      <c r="Q515" s="9" t="s">
        <v>8310</v>
      </c>
      <c r="R515" t="s">
        <v>8316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9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9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s="9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s="9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9" t="s">
        <v>8310</v>
      </c>
      <c r="R521" t="s">
        <v>8316</v>
      </c>
      <c r="S521" s="13">
        <f t="shared" si="34"/>
        <v>41218.183113425926</v>
      </c>
      <c r="T521" s="13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9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9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9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9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9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9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9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9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9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9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9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9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9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9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9" t="s">
        <v>8317</v>
      </c>
      <c r="R537" t="s">
        <v>8318</v>
      </c>
      <c r="S537" s="13">
        <f t="shared" si="34"/>
        <v>42711.336863425917</v>
      </c>
      <c r="T537" s="13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9" t="s">
        <v>8317</v>
      </c>
      <c r="R538" t="s">
        <v>8318</v>
      </c>
      <c r="S538" s="13">
        <f t="shared" si="34"/>
        <v>42179.136655092596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9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9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9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9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9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9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9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9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9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s="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9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9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9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9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s="9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9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9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s="9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9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s="9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9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9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9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s="9" t="s">
        <v>8319</v>
      </c>
      <c r="R564" t="s">
        <v>8320</v>
      </c>
      <c r="S564" s="13">
        <f t="shared" si="34"/>
        <v>42692.18072916667</v>
      </c>
      <c r="T564" s="13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9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9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s="9" t="s">
        <v>8319</v>
      </c>
      <c r="R567" t="s">
        <v>8320</v>
      </c>
      <c r="S567" s="13">
        <f t="shared" si="34"/>
        <v>42165.576956018522</v>
      </c>
      <c r="T567" s="13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9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s="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9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9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9" t="s">
        <v>8319</v>
      </c>
      <c r="R572" t="s">
        <v>8320</v>
      </c>
      <c r="S572" s="13">
        <f t="shared" si="34"/>
        <v>42388.589918981481</v>
      </c>
      <c r="T572" s="13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9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s="9" t="s">
        <v>8319</v>
      </c>
      <c r="R574" t="s">
        <v>8320</v>
      </c>
      <c r="S574" s="13">
        <f t="shared" si="34"/>
        <v>42282.507962962954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9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9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9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s="9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8">
        <f t="shared" ref="P579:P642" si="37">IFERROR(E579/L579, 0)</f>
        <v>10</v>
      </c>
      <c r="Q579" s="9" t="s">
        <v>8319</v>
      </c>
      <c r="R579" t="s">
        <v>8320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9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9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9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s="9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s="9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9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9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s="9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9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9" t="s">
        <v>8319</v>
      </c>
      <c r="R590" t="s">
        <v>8320</v>
      </c>
      <c r="S590" s="13">
        <f t="shared" si="38"/>
        <v>42631.56118055556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9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9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9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9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9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9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9" t="s">
        <v>8319</v>
      </c>
      <c r="R597" t="s">
        <v>8320</v>
      </c>
      <c r="S597" s="13">
        <f t="shared" si="38"/>
        <v>42082.861550925918</v>
      </c>
      <c r="T597" s="13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9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9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9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9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9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s="9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9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s="9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9" t="s">
        <v>8319</v>
      </c>
      <c r="R607" t="s">
        <v>8320</v>
      </c>
      <c r="S607" s="13">
        <f t="shared" si="38"/>
        <v>42194.14939814814</v>
      </c>
      <c r="T607" s="13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9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s="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9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9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s="9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s="9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s="9" t="s">
        <v>8319</v>
      </c>
      <c r="R614" t="s">
        <v>8320</v>
      </c>
      <c r="S614" s="13">
        <f t="shared" si="38"/>
        <v>42584.823449074065</v>
      </c>
      <c r="T614" s="13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9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s="9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s="9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s="9" t="s">
        <v>8319</v>
      </c>
      <c r="R618" t="s">
        <v>8320</v>
      </c>
      <c r="S618" s="13">
        <f t="shared" si="38"/>
        <v>42761.167905092596</v>
      </c>
      <c r="T618" s="13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s="9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9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9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9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9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s="9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s="9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s="9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9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s="9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9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9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9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s="9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9" t="s">
        <v>8319</v>
      </c>
      <c r="R635" t="s">
        <v>8320</v>
      </c>
      <c r="S635" s="13">
        <f t="shared" si="38"/>
        <v>42507.090995370374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9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9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9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s="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9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9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s="9" t="s">
        <v>8319</v>
      </c>
      <c r="R642" t="s">
        <v>8321</v>
      </c>
      <c r="S642" s="13">
        <f t="shared" si="38"/>
        <v>42683.21197916667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8">
        <f t="shared" ref="P643:P706" si="41">IFERROR(E643/L643, 0)</f>
        <v>151.31746031746033</v>
      </c>
      <c r="Q643" s="9" t="s">
        <v>8319</v>
      </c>
      <c r="R643" t="s">
        <v>8321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9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9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9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9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9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9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9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9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9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9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9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9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9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9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9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9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9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9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9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9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9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9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9" t="s">
        <v>8319</v>
      </c>
      <c r="R668" t="s">
        <v>8321</v>
      </c>
      <c r="S668" s="13">
        <f t="shared" si="42"/>
        <v>41838.623819444445</v>
      </c>
      <c r="T668" s="13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9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9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9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9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9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9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9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9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9" t="s">
        <v>8319</v>
      </c>
      <c r="R678" t="s">
        <v>8321</v>
      </c>
      <c r="S678" s="13">
        <f t="shared" si="42"/>
        <v>42012.559965277782</v>
      </c>
      <c r="T678" s="13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9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9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9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9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9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9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9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9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s="9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9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9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9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9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9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9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9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9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9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9" t="s">
        <v>8319</v>
      </c>
      <c r="R700" t="s">
        <v>8321</v>
      </c>
      <c r="S700" s="13">
        <f t="shared" si="42"/>
        <v>41866.72274305555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9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9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9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9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9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s="9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8">
        <f t="shared" ref="P707:P770" si="45">IFERROR(E707/L707, 0)</f>
        <v>195.4</v>
      </c>
      <c r="Q707" s="9" t="s">
        <v>8319</v>
      </c>
      <c r="R707" t="s">
        <v>8321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s="9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9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9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s="9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9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9" t="s">
        <v>8319</v>
      </c>
      <c r="R714" t="s">
        <v>8321</v>
      </c>
      <c r="S714" s="13">
        <f t="shared" si="46"/>
        <v>42384.472592592596</v>
      </c>
      <c r="T714" s="13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9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9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9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9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9" t="s">
        <v>8319</v>
      </c>
      <c r="R719" t="s">
        <v>8321</v>
      </c>
      <c r="S719" s="13">
        <f t="shared" si="46"/>
        <v>41857.645856481482</v>
      </c>
      <c r="T719" s="13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9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9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9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9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9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9" t="s">
        <v>8322</v>
      </c>
      <c r="R725" t="s">
        <v>8323</v>
      </c>
      <c r="S725" s="13">
        <f t="shared" si="46"/>
        <v>42184.608206018522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9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9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9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9" t="s">
        <v>8322</v>
      </c>
      <c r="R729" t="s">
        <v>8323</v>
      </c>
      <c r="S729" s="13">
        <f t="shared" si="46"/>
        <v>41246.811909722215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9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9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9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9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9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9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9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9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9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9" t="s">
        <v>8322</v>
      </c>
      <c r="R740" t="s">
        <v>8323</v>
      </c>
      <c r="S740" s="13">
        <f t="shared" si="46"/>
        <v>41943.395763888882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9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9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9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9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9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9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9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9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9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9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9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9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9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9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9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9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9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9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9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s="9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9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s="9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9" t="s">
        <v>8322</v>
      </c>
      <c r="R765" t="s">
        <v>8324</v>
      </c>
      <c r="S765" s="13">
        <f t="shared" si="46"/>
        <v>41471.238518518512</v>
      </c>
      <c r="T765" s="13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s="9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9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s="9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s="9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8">
        <f t="shared" ref="P771:P834" si="49">IFERROR(E771/L771, 0)</f>
        <v>31.846153846153847</v>
      </c>
      <c r="Q771" s="9" t="s">
        <v>8322</v>
      </c>
      <c r="R771" t="s">
        <v>8324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s="9" t="s">
        <v>8322</v>
      </c>
      <c r="R772" t="s">
        <v>8324</v>
      </c>
      <c r="S772" s="13">
        <f t="shared" si="50"/>
        <v>41289.791307870371</v>
      </c>
      <c r="T772" s="13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9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9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9" t="s">
        <v>8322</v>
      </c>
      <c r="R775" t="s">
        <v>8324</v>
      </c>
      <c r="S775" s="13">
        <f t="shared" si="50"/>
        <v>42100.527604166658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9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9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9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9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9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9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9" t="s">
        <v>8325</v>
      </c>
      <c r="R783" t="s">
        <v>8326</v>
      </c>
      <c r="S783" s="13">
        <f t="shared" si="50"/>
        <v>41402.792523148149</v>
      </c>
      <c r="T783" s="13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9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9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9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9" t="s">
        <v>8325</v>
      </c>
      <c r="R787" t="s">
        <v>8326</v>
      </c>
      <c r="S787" s="13">
        <f t="shared" si="50"/>
        <v>41303.385590277772</v>
      </c>
      <c r="T787" s="13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9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9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9" t="s">
        <v>8325</v>
      </c>
      <c r="R791" t="s">
        <v>8326</v>
      </c>
      <c r="S791" s="13">
        <f t="shared" si="50"/>
        <v>41276.977777777778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9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9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9" t="s">
        <v>8325</v>
      </c>
      <c r="R794" t="s">
        <v>8326</v>
      </c>
      <c r="S794" s="13">
        <f t="shared" si="50"/>
        <v>41555.665312500001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9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9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9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9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9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9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9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9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9" t="s">
        <v>8325</v>
      </c>
      <c r="R804" t="s">
        <v>8326</v>
      </c>
      <c r="S804" s="13">
        <f t="shared" si="50"/>
        <v>41122.813935185186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9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9" t="s">
        <v>8325</v>
      </c>
      <c r="R806" t="s">
        <v>8326</v>
      </c>
      <c r="S806" s="13">
        <f t="shared" si="50"/>
        <v>40729.897291666668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9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9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9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9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9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9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9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9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9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9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9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9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9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9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9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9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9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9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9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9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9" t="s">
        <v>8325</v>
      </c>
      <c r="R830" t="s">
        <v>8326</v>
      </c>
      <c r="S830" s="13">
        <f t="shared" si="50"/>
        <v>41072.84238425926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9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9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9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s="9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8">
        <f t="shared" ref="P835:P898" si="53">IFERROR(E835/L835, 0)</f>
        <v>148.78048780487805</v>
      </c>
      <c r="Q835" s="9" t="s">
        <v>8325</v>
      </c>
      <c r="R835" t="s">
        <v>8326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9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9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9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9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9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9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9" t="s">
        <v>8325</v>
      </c>
      <c r="R843" t="s">
        <v>8327</v>
      </c>
      <c r="S843" s="13">
        <f t="shared" si="54"/>
        <v>41923.63035879629</v>
      </c>
      <c r="T843" s="13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9" t="s">
        <v>8325</v>
      </c>
      <c r="R844" t="s">
        <v>8327</v>
      </c>
      <c r="S844" s="13">
        <f t="shared" si="54"/>
        <v>41526.384062500001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9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9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9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9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9" t="s">
        <v>8325</v>
      </c>
      <c r="R849" t="s">
        <v>8327</v>
      </c>
      <c r="S849" s="13">
        <f t="shared" si="54"/>
        <v>42165.590000000004</v>
      </c>
      <c r="T849" s="13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9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9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9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9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9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9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9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9" t="s">
        <v>8325</v>
      </c>
      <c r="R857" t="s">
        <v>8327</v>
      </c>
      <c r="S857" s="13">
        <f t="shared" si="54"/>
        <v>42544.916863425926</v>
      </c>
      <c r="T857" s="13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9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9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9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9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9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9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9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9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9" t="s">
        <v>8325</v>
      </c>
      <c r="R867" t="s">
        <v>8328</v>
      </c>
      <c r="S867" s="13">
        <f t="shared" si="54"/>
        <v>41230.564780092594</v>
      </c>
      <c r="T867" s="13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9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9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9" t="s">
        <v>8325</v>
      </c>
      <c r="R871" t="s">
        <v>8328</v>
      </c>
      <c r="S871" s="13">
        <f t="shared" si="54"/>
        <v>41342.637233796297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9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9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9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9" t="s">
        <v>8325</v>
      </c>
      <c r="R875" t="s">
        <v>8328</v>
      </c>
      <c r="S875" s="13">
        <f t="shared" si="54"/>
        <v>41183.958796296298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9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s="9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9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9" t="s">
        <v>8325</v>
      </c>
      <c r="R879" t="s">
        <v>8328</v>
      </c>
      <c r="S879" s="13">
        <f t="shared" si="54"/>
        <v>41597.580555555556</v>
      </c>
      <c r="T879" s="13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9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9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9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9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9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9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9" t="s">
        <v>8325</v>
      </c>
      <c r="R886" t="s">
        <v>8329</v>
      </c>
      <c r="S886" s="13">
        <f t="shared" si="54"/>
        <v>40981.594282407401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9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9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s="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9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9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9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9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9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9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9" t="s">
        <v>8325</v>
      </c>
      <c r="R896" t="s">
        <v>8329</v>
      </c>
      <c r="S896" s="13">
        <f t="shared" si="54"/>
        <v>42496.773263888892</v>
      </c>
      <c r="T896" s="13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9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s="9" t="s">
        <v>8325</v>
      </c>
      <c r="R898" t="s">
        <v>8329</v>
      </c>
      <c r="S898" s="13">
        <f t="shared" si="54"/>
        <v>42218.664652777778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8">
        <f t="shared" ref="P899:P962" si="57">IFERROR(E899/L899, 0)</f>
        <v>0</v>
      </c>
      <c r="Q899" s="9" t="s">
        <v>8325</v>
      </c>
      <c r="R899" t="s">
        <v>8329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9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9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9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s="9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9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9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9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9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s="9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s="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s="9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9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9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s="9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9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9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s="9" t="s">
        <v>8325</v>
      </c>
      <c r="R916" t="s">
        <v>8328</v>
      </c>
      <c r="S916" s="13">
        <f t="shared" si="58"/>
        <v>41116.554942129631</v>
      </c>
      <c r="T916" s="13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9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s="9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9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9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s="9" t="s">
        <v>8325</v>
      </c>
      <c r="R922" t="s">
        <v>8328</v>
      </c>
      <c r="S922" s="13">
        <f t="shared" si="58"/>
        <v>41562.463217592594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9" t="s">
        <v>8325</v>
      </c>
      <c r="R923" t="s">
        <v>8328</v>
      </c>
      <c r="S923" s="13">
        <f t="shared" si="58"/>
        <v>40846.962685185179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9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9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9" t="s">
        <v>8325</v>
      </c>
      <c r="R926" t="s">
        <v>8328</v>
      </c>
      <c r="S926" s="13">
        <f t="shared" si="58"/>
        <v>41288.734594907408</v>
      </c>
      <c r="T926" s="13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9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s="9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s="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9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s="9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9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9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9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9" t="s">
        <v>8325</v>
      </c>
      <c r="R935" t="s">
        <v>8328</v>
      </c>
      <c r="S935" s="13">
        <f t="shared" si="58"/>
        <v>41710.960752314815</v>
      </c>
      <c r="T935" s="13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9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9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s="9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9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9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9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9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9" t="s">
        <v>8319</v>
      </c>
      <c r="R944" t="s">
        <v>8321</v>
      </c>
      <c r="S944" s="13">
        <f t="shared" si="58"/>
        <v>42382.634953703695</v>
      </c>
      <c r="T944" s="13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9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9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9" t="s">
        <v>8319</v>
      </c>
      <c r="R947" t="s">
        <v>8321</v>
      </c>
      <c r="S947" s="13">
        <f t="shared" si="58"/>
        <v>42732.664652777778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9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s="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9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9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9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9" t="s">
        <v>8319</v>
      </c>
      <c r="R953" t="s">
        <v>8321</v>
      </c>
      <c r="S953" s="13">
        <f t="shared" si="58"/>
        <v>42480.44527777777</v>
      </c>
      <c r="T953" s="13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9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9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9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9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9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9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9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s="9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8">
        <f t="shared" ref="P963:P1026" si="61">IFERROR(E963/L963, 0)</f>
        <v>364.35454545454547</v>
      </c>
      <c r="Q963" s="9" t="s">
        <v>8319</v>
      </c>
      <c r="R963" t="s">
        <v>8321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9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9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9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9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9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9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9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9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9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9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9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9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9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9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9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9" t="s">
        <v>8319</v>
      </c>
      <c r="R981" t="s">
        <v>8321</v>
      </c>
      <c r="S981" s="13">
        <f t="shared" si="62"/>
        <v>42506.208657407398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9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9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9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9" t="s">
        <v>8319</v>
      </c>
      <c r="R985" t="s">
        <v>8321</v>
      </c>
      <c r="S985" s="13">
        <f t="shared" si="62"/>
        <v>42574.459317129629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9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9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9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s="9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9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9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9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9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9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9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9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9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9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9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9" t="s">
        <v>8319</v>
      </c>
      <c r="R1002" t="s">
        <v>8321</v>
      </c>
      <c r="S1002" s="13">
        <f t="shared" si="62"/>
        <v>42748.851388888892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9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9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9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9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9" t="s">
        <v>8319</v>
      </c>
      <c r="R1007" t="s">
        <v>8321</v>
      </c>
      <c r="S1007" s="13">
        <f t="shared" si="62"/>
        <v>42276.416469907403</v>
      </c>
      <c r="T1007" s="13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9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9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9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9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9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9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9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9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9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9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9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9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9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9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9" t="s">
        <v>8325</v>
      </c>
      <c r="R1024" t="s">
        <v>8330</v>
      </c>
      <c r="S1024" s="13">
        <f t="shared" si="62"/>
        <v>42111.438391203708</v>
      </c>
      <c r="T1024" s="13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9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s="9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8">
        <f t="shared" ref="P1027:P1090" si="65">IFERROR(E1027/L1027, 0)</f>
        <v>71.848571428571432</v>
      </c>
      <c r="Q1027" s="9" t="s">
        <v>8325</v>
      </c>
      <c r="R1027" t="s">
        <v>8330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9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9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9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9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9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9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9" t="s">
        <v>8325</v>
      </c>
      <c r="R1035" t="s">
        <v>8330</v>
      </c>
      <c r="S1035" s="13">
        <f t="shared" si="66"/>
        <v>42688.524074074077</v>
      </c>
      <c r="T1035" s="13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9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9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9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9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9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9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s="9" t="s">
        <v>8331</v>
      </c>
      <c r="R1043" t="s">
        <v>8332</v>
      </c>
      <c r="S1043" s="13">
        <f t="shared" si="66"/>
        <v>41830.851759259262</v>
      </c>
      <c r="T1043" s="13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9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9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9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9" t="s">
        <v>8331</v>
      </c>
      <c r="R1047" t="s">
        <v>8332</v>
      </c>
      <c r="S1047" s="13">
        <f t="shared" si="66"/>
        <v>41844.666087962964</v>
      </c>
      <c r="T1047" s="13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s="9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9" t="s">
        <v>8331</v>
      </c>
      <c r="R1049" t="s">
        <v>8332</v>
      </c>
      <c r="S1049" s="13">
        <f t="shared" si="66"/>
        <v>41918.610127314809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9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s="9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s="9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s="9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s="9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9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s="9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s="9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s="9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s="9" t="s">
        <v>8331</v>
      </c>
      <c r="R1059" t="s">
        <v>8332</v>
      </c>
      <c r="S1059" s="13">
        <f t="shared" si="66"/>
        <v>42678.662997685176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s="9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s="9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9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s="9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9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s="9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9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9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9" t="s">
        <v>8333</v>
      </c>
      <c r="R1068" t="s">
        <v>8334</v>
      </c>
      <c r="S1068" s="13">
        <f t="shared" si="66"/>
        <v>41445.754421296297</v>
      </c>
      <c r="T1068" s="13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9" t="s">
        <v>8333</v>
      </c>
      <c r="R1070" t="s">
        <v>8334</v>
      </c>
      <c r="S1070" s="13">
        <f t="shared" si="66"/>
        <v>42440.162777777768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9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9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s="9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9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9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9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9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9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9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9" t="s">
        <v>8333</v>
      </c>
      <c r="R1081" t="s">
        <v>8334</v>
      </c>
      <c r="S1081" s="13">
        <f t="shared" si="66"/>
        <v>42479.35805555556</v>
      </c>
      <c r="T1081" s="13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9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9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9" t="s">
        <v>8333</v>
      </c>
      <c r="R1084" t="s">
        <v>8334</v>
      </c>
      <c r="S1084" s="13">
        <f t="shared" si="66"/>
        <v>41101.697777777779</v>
      </c>
      <c r="T1084" s="13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9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s="9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9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9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s="9" t="s">
        <v>8333</v>
      </c>
      <c r="R1089" t="s">
        <v>8334</v>
      </c>
      <c r="S1089" s="13">
        <f t="shared" si="66"/>
        <v>41775.505636574075</v>
      </c>
      <c r="T1089" s="13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s="9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8">
        <f t="shared" ref="P1091:P1154" si="69">IFERROR(E1091/L1091, 0)</f>
        <v>23.959183673469386</v>
      </c>
      <c r="Q1091" s="9" t="s">
        <v>8333</v>
      </c>
      <c r="R1091" t="s">
        <v>8334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9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9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9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9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9" t="s">
        <v>8333</v>
      </c>
      <c r="R1096" t="s">
        <v>8334</v>
      </c>
      <c r="S1096" s="13">
        <f t="shared" si="70"/>
        <v>40795.505011574067</v>
      </c>
      <c r="T1096" s="13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9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9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9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9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9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9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9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9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9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9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9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s="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9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9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9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9" t="s">
        <v>8333</v>
      </c>
      <c r="R1113" t="s">
        <v>8334</v>
      </c>
      <c r="S1113" s="13">
        <f t="shared" si="70"/>
        <v>42346.995254629634</v>
      </c>
      <c r="T1113" s="13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9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9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9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9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9" t="s">
        <v>8333</v>
      </c>
      <c r="R1118" t="s">
        <v>8334</v>
      </c>
      <c r="S1118" s="13">
        <f t="shared" si="70"/>
        <v>41009.638981481476</v>
      </c>
      <c r="T1118" s="13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9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9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s="9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9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s="9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9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9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s="9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9" t="s">
        <v>8333</v>
      </c>
      <c r="R1128" t="s">
        <v>8335</v>
      </c>
      <c r="S1128" s="13">
        <f t="shared" si="70"/>
        <v>42535.11914351851</v>
      </c>
      <c r="T1128" s="13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9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9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9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s="9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9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9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9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9" t="s">
        <v>8333</v>
      </c>
      <c r="R1137" t="s">
        <v>8335</v>
      </c>
      <c r="S1137" s="13">
        <f t="shared" si="70"/>
        <v>42558.781180555547</v>
      </c>
      <c r="T1137" s="13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9" t="s">
        <v>8333</v>
      </c>
      <c r="R1138" t="s">
        <v>8335</v>
      </c>
      <c r="S1138" s="13">
        <f t="shared" si="70"/>
        <v>42327.463298611103</v>
      </c>
      <c r="T1138" s="13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9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9" t="s">
        <v>8333</v>
      </c>
      <c r="R1141" t="s">
        <v>8335</v>
      </c>
      <c r="S1141" s="13">
        <f t="shared" si="70"/>
        <v>41975.139189814807</v>
      </c>
      <c r="T1141" s="13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s="9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s="9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s="9" t="s">
        <v>8333</v>
      </c>
      <c r="R1144" t="s">
        <v>8335</v>
      </c>
      <c r="S1144" s="13">
        <f t="shared" si="70"/>
        <v>42021.797766203708</v>
      </c>
      <c r="T1144" s="13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9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s="9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9" t="s">
        <v>8336</v>
      </c>
      <c r="R1147" t="s">
        <v>8337</v>
      </c>
      <c r="S1147" s="13">
        <f t="shared" si="70"/>
        <v>41854.539259259262</v>
      </c>
      <c r="T1147" s="13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9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s="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9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9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9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s="9" t="s">
        <v>8336</v>
      </c>
      <c r="R1153" t="s">
        <v>8337</v>
      </c>
      <c r="S1153" s="13">
        <f t="shared" si="70"/>
        <v>42223.894247685181</v>
      </c>
      <c r="T1153" s="13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s="9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8">
        <f t="shared" ref="P1155:P1218" si="73">IFERROR(E1155/L1155, 0)</f>
        <v>50</v>
      </c>
      <c r="Q1155" s="9" t="s">
        <v>8336</v>
      </c>
      <c r="R1155" t="s">
        <v>8337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9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9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s="9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9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s="9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9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s="9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9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s="9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s="9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9" t="s">
        <v>8336</v>
      </c>
      <c r="R1167" t="s">
        <v>8337</v>
      </c>
      <c r="S1167" s="13">
        <f t="shared" si="74"/>
        <v>41792.006134259253</v>
      </c>
      <c r="T1167" s="13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9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9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9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9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9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s="9" t="s">
        <v>8336</v>
      </c>
      <c r="R1174" t="s">
        <v>8337</v>
      </c>
      <c r="S1174" s="13">
        <f t="shared" si="74"/>
        <v>41841.473981481482</v>
      </c>
      <c r="T1174" s="13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9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9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9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9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s="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9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9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9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9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9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9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9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9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9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9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9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9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9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9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9" t="s">
        <v>8338</v>
      </c>
      <c r="R1195" t="s">
        <v>8339</v>
      </c>
      <c r="S1195" s="13">
        <f t="shared" si="74"/>
        <v>42409.567743055559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9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9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9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9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9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9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9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9" t="s">
        <v>8338</v>
      </c>
      <c r="R1204" t="s">
        <v>8339</v>
      </c>
      <c r="S1204" s="13">
        <f t="shared" si="74"/>
        <v>42152.080486111103</v>
      </c>
      <c r="T1204" s="13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9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9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9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9" t="s">
        <v>8338</v>
      </c>
      <c r="R1208" t="s">
        <v>8339</v>
      </c>
      <c r="S1208" s="13">
        <f t="shared" si="74"/>
        <v>42772.567743055559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9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9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9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9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9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9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9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9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s="9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8">
        <f t="shared" ref="P1219:P1282" si="77">IFERROR(E1219/L1219, 0)</f>
        <v>148.57377049180329</v>
      </c>
      <c r="Q1219" s="9" t="s">
        <v>8338</v>
      </c>
      <c r="R1219" t="s">
        <v>8339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9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9" t="s">
        <v>8338</v>
      </c>
      <c r="R1221" t="s">
        <v>8339</v>
      </c>
      <c r="S1221" s="13">
        <f t="shared" si="78"/>
        <v>42633.253622685181</v>
      </c>
      <c r="T1221" s="13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9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9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9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9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9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9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9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s="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9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9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s="9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s="9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9" t="s">
        <v>8325</v>
      </c>
      <c r="R1234" t="s">
        <v>8340</v>
      </c>
      <c r="S1234" s="13">
        <f t="shared" si="78"/>
        <v>41506.639699074076</v>
      </c>
      <c r="T1234" s="13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9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s="9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9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s="9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s="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9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s="9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9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9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9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9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9" t="s">
        <v>8325</v>
      </c>
      <c r="R1246" t="s">
        <v>8326</v>
      </c>
      <c r="S1246" s="13">
        <f t="shared" si="78"/>
        <v>41355.617164351846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9" t="s">
        <v>8325</v>
      </c>
      <c r="R1247" t="s">
        <v>8326</v>
      </c>
      <c r="S1247" s="13">
        <f t="shared" si="78"/>
        <v>41774.391597222217</v>
      </c>
      <c r="T1247" s="13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9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9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9" t="s">
        <v>8325</v>
      </c>
      <c r="R1251" t="s">
        <v>8326</v>
      </c>
      <c r="S1251" s="13">
        <f t="shared" si="78"/>
        <v>41067.532534722224</v>
      </c>
      <c r="T1251" s="13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9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9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9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9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9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9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9" t="s">
        <v>8325</v>
      </c>
      <c r="R1258" t="s">
        <v>8326</v>
      </c>
      <c r="S1258" s="13">
        <f t="shared" si="78"/>
        <v>40921.711006944446</v>
      </c>
      <c r="T1258" s="13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9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9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9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9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9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9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9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9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9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9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9" t="s">
        <v>8325</v>
      </c>
      <c r="R1271" t="s">
        <v>8326</v>
      </c>
      <c r="S1271" s="13">
        <f t="shared" si="78"/>
        <v>42445.614722222213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9" t="s">
        <v>8325</v>
      </c>
      <c r="R1272" t="s">
        <v>8326</v>
      </c>
      <c r="S1272" s="13">
        <f t="shared" si="78"/>
        <v>40933.648634259262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9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9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9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9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9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9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9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9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s="9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8">
        <f t="shared" ref="P1283:P1346" si="81">IFERROR(E1283/L1283, 0)</f>
        <v>104.72972972972973</v>
      </c>
      <c r="Q1283" s="9" t="s">
        <v>8325</v>
      </c>
      <c r="R1283" t="s">
        <v>8326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9" t="s">
        <v>8325</v>
      </c>
      <c r="R1284" t="s">
        <v>8326</v>
      </c>
      <c r="S1284" s="13">
        <f t="shared" si="82"/>
        <v>41586.266840277778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9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9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9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9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9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9" t="s">
        <v>8317</v>
      </c>
      <c r="R1291" t="s">
        <v>8318</v>
      </c>
      <c r="S1291" s="13">
        <f t="shared" si="82"/>
        <v>42708.926446759251</v>
      </c>
      <c r="T1291" s="13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9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9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9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9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9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9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9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9" t="s">
        <v>8317</v>
      </c>
      <c r="R1300" t="s">
        <v>8318</v>
      </c>
      <c r="S1300" s="13">
        <f t="shared" si="82"/>
        <v>42458.472592592596</v>
      </c>
      <c r="T1300" s="13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9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9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9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9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9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9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9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9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9" t="s">
        <v>8319</v>
      </c>
      <c r="R1309" t="s">
        <v>8321</v>
      </c>
      <c r="S1309" s="13">
        <f t="shared" si="82"/>
        <v>42387.294895833329</v>
      </c>
      <c r="T1309" s="13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9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9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9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9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9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9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9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9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9" t="s">
        <v>8319</v>
      </c>
      <c r="R1318" t="s">
        <v>8321</v>
      </c>
      <c r="S1318" s="13">
        <f t="shared" si="82"/>
        <v>42393.753576388881</v>
      </c>
      <c r="T1318" s="13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9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9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9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9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9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9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9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9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9" t="s">
        <v>8319</v>
      </c>
      <c r="R1328" t="s">
        <v>8321</v>
      </c>
      <c r="S1328" s="13">
        <f t="shared" si="82"/>
        <v>41974.583657407398</v>
      </c>
      <c r="T1328" s="13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9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9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9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9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s="9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s="9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9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9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9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9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9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s="9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9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9" t="s">
        <v>8319</v>
      </c>
      <c r="R1344" t="s">
        <v>8321</v>
      </c>
      <c r="S1344" s="13">
        <f t="shared" si="82"/>
        <v>42172.608090277768</v>
      </c>
      <c r="T1344" s="13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9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s="9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8">
        <f t="shared" ref="P1347:P1410" si="85">IFERROR(E1347/L1347, 0)</f>
        <v>53.571428571428569</v>
      </c>
      <c r="Q1347" s="9" t="s">
        <v>8322</v>
      </c>
      <c r="R1347" t="s">
        <v>8323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9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9" t="s">
        <v>8322</v>
      </c>
      <c r="R1350" t="s">
        <v>8323</v>
      </c>
      <c r="S1350" s="13">
        <f t="shared" si="86"/>
        <v>41963.29783564814</v>
      </c>
      <c r="T1350" s="13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9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9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9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9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9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9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9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9" t="s">
        <v>8322</v>
      </c>
      <c r="R1358" t="s">
        <v>8323</v>
      </c>
      <c r="S1358" s="13">
        <f t="shared" si="86"/>
        <v>41429.830555555556</v>
      </c>
      <c r="T1358" s="13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9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9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9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9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9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9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9" t="s">
        <v>8325</v>
      </c>
      <c r="R1366" t="s">
        <v>8326</v>
      </c>
      <c r="S1366" s="13">
        <f t="shared" si="86"/>
        <v>41951.487337962957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9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9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9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9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9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9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9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9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9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9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9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9" t="s">
        <v>8325</v>
      </c>
      <c r="R1380" t="s">
        <v>8326</v>
      </c>
      <c r="S1380" s="13">
        <f t="shared" si="86"/>
        <v>42568.551041666658</v>
      </c>
      <c r="T1380" s="13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9" t="s">
        <v>8325</v>
      </c>
      <c r="R1381" t="s">
        <v>8326</v>
      </c>
      <c r="S1381" s="13">
        <f t="shared" si="86"/>
        <v>42130.28328703704</v>
      </c>
      <c r="T1381" s="13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9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9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9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9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9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9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9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9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9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9" t="s">
        <v>8325</v>
      </c>
      <c r="R1392" t="s">
        <v>8326</v>
      </c>
      <c r="S1392" s="13">
        <f t="shared" si="86"/>
        <v>42087.594976851848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9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9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9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9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9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9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9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9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9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9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9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9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9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9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9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s="9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8">
        <f t="shared" ref="P1411:P1474" si="89">IFERROR(E1411/L1411, 0)</f>
        <v>0</v>
      </c>
      <c r="Q1411" s="9" t="s">
        <v>8322</v>
      </c>
      <c r="R1411" t="s">
        <v>8341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9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9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9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9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9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9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s="9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9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9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9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9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9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9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9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s="9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s="9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9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s="9" t="s">
        <v>8322</v>
      </c>
      <c r="R1431" t="s">
        <v>8341</v>
      </c>
      <c r="S1431" s="13">
        <f t="shared" si="90"/>
        <v>42073.852337962955</v>
      </c>
      <c r="T1431" s="13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9" t="s">
        <v>8322</v>
      </c>
      <c r="R1432" t="s">
        <v>8341</v>
      </c>
      <c r="S1432" s="13">
        <f t="shared" si="90"/>
        <v>41961.605185185181</v>
      </c>
      <c r="T1432" s="13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9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s="9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9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9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9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9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9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9" t="s">
        <v>8322</v>
      </c>
      <c r="R1441" t="s">
        <v>8341</v>
      </c>
      <c r="S1441" s="13">
        <f t="shared" si="90"/>
        <v>42040.621539351843</v>
      </c>
      <c r="T1441" s="13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9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9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s="9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s="9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s="9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s="9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s="9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s="9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s="9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9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9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s="9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s="9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9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9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9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s="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s="9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s="9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s="9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9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9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9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9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9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9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9" t="s">
        <v>8322</v>
      </c>
      <c r="R1470" t="s">
        <v>8342</v>
      </c>
      <c r="S1470" s="13">
        <f t="shared" si="90"/>
        <v>40645.806122685186</v>
      </c>
      <c r="T1470" s="13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9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9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9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s="9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8">
        <f t="shared" ref="P1475:P1538" si="93">IFERROR(E1475/L1475, 0)</f>
        <v>38.462553191489363</v>
      </c>
      <c r="Q1475" s="9" t="s">
        <v>8322</v>
      </c>
      <c r="R1475" t="s">
        <v>8342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9" t="s">
        <v>8322</v>
      </c>
      <c r="R1476" t="s">
        <v>8342</v>
      </c>
      <c r="S1476" s="13">
        <f t="shared" si="94"/>
        <v>41500.519583333327</v>
      </c>
      <c r="T1476" s="13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9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9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9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9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9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9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9" t="s">
        <v>8322</v>
      </c>
      <c r="R1484" t="s">
        <v>8324</v>
      </c>
      <c r="S1484" s="13">
        <f t="shared" si="94"/>
        <v>41136.649722222224</v>
      </c>
      <c r="T1484" s="13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9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s="9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9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9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s="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9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s="9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9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9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9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s="9" t="s">
        <v>8322</v>
      </c>
      <c r="R1495" t="s">
        <v>8324</v>
      </c>
      <c r="S1495" s="13">
        <f t="shared" si="94"/>
        <v>41411.658275462964</v>
      </c>
      <c r="T1495" s="13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9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s="9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s="9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9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9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9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9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9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9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9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9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9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9" t="s">
        <v>8338</v>
      </c>
      <c r="R1509" t="s">
        <v>8339</v>
      </c>
      <c r="S1509" s="13">
        <f t="shared" si="94"/>
        <v>40254.242002314815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9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9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9" t="s">
        <v>8338</v>
      </c>
      <c r="R1512" t="s">
        <v>8339</v>
      </c>
      <c r="S1512" s="13">
        <f t="shared" si="94"/>
        <v>41809.176828703698</v>
      </c>
      <c r="T1512" s="13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9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9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9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9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9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9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9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9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9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9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9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9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9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9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9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9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9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9" t="s">
        <v>8338</v>
      </c>
      <c r="R1532" t="s">
        <v>8339</v>
      </c>
      <c r="S1532" s="13">
        <f t="shared" si="94"/>
        <v>42275.558969907412</v>
      </c>
      <c r="T1532" s="13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9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9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9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9" t="s">
        <v>8338</v>
      </c>
      <c r="R1536" t="s">
        <v>8339</v>
      </c>
      <c r="S1536" s="13">
        <f t="shared" si="94"/>
        <v>42221.465995370374</v>
      </c>
      <c r="T1536" s="13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9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s="9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8">
        <f t="shared" ref="P1539:P1602" si="97">IFERROR(E1539/L1539, 0)</f>
        <v>96.375</v>
      </c>
      <c r="Q1539" s="9" t="s">
        <v>8338</v>
      </c>
      <c r="R1539" t="s">
        <v>8339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9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9" t="s">
        <v>8338</v>
      </c>
      <c r="R1541" t="s">
        <v>8339</v>
      </c>
      <c r="S1541" s="13">
        <f t="shared" si="98"/>
        <v>42705.710868055547</v>
      </c>
      <c r="T1541" s="13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9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9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9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9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s="9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9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9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s="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9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9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9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s="9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9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s="9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s="9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s="9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9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9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9" t="s">
        <v>8338</v>
      </c>
      <c r="R1561" t="s">
        <v>8343</v>
      </c>
      <c r="S1561" s="13">
        <f t="shared" si="98"/>
        <v>42107.844895833325</v>
      </c>
      <c r="T1561" s="13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9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9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s="9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9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9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9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9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9" t="s">
        <v>8322</v>
      </c>
      <c r="R1569" t="s">
        <v>8344</v>
      </c>
      <c r="S1569" s="13">
        <f t="shared" si="98"/>
        <v>41671.728530092587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9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s="9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9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9" t="s">
        <v>8322</v>
      </c>
      <c r="R1573" t="s">
        <v>8344</v>
      </c>
      <c r="S1573" s="13">
        <f t="shared" si="98"/>
        <v>42144.561145833337</v>
      </c>
      <c r="T1573" s="13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9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9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9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9" t="s">
        <v>8322</v>
      </c>
      <c r="R1577" t="s">
        <v>8344</v>
      </c>
      <c r="S1577" s="13">
        <f t="shared" si="98"/>
        <v>41799.315925925926</v>
      </c>
      <c r="T1577" s="13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9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9" t="s">
        <v>8322</v>
      </c>
      <c r="R1579" t="s">
        <v>8344</v>
      </c>
      <c r="S1579" s="13">
        <f t="shared" si="98"/>
        <v>41054.639444444445</v>
      </c>
      <c r="T1579" s="13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9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9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s="9" t="s">
        <v>8322</v>
      </c>
      <c r="R1582" t="s">
        <v>8344</v>
      </c>
      <c r="S1582" s="13">
        <f t="shared" si="98"/>
        <v>40989.841736111113</v>
      </c>
      <c r="T1582" s="13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9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9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9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s="9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9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s="9" t="s">
        <v>8338</v>
      </c>
      <c r="R1588" t="s">
        <v>8345</v>
      </c>
      <c r="S1588" s="13">
        <f t="shared" si="98"/>
        <v>42068.896087962967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s="9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s="9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9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9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s="9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9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9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9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9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s="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9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s="9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s="9" t="s">
        <v>8338</v>
      </c>
      <c r="R1602" t="s">
        <v>8345</v>
      </c>
      <c r="S1602" s="13">
        <f t="shared" si="98"/>
        <v>41790.848981481482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8">
        <f t="shared" ref="P1603:P1666" si="101">IFERROR(E1603/L1603, 0)</f>
        <v>48.325535714285714</v>
      </c>
      <c r="Q1603" s="9" t="s">
        <v>8325</v>
      </c>
      <c r="R1603" t="s">
        <v>8326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9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9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9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9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9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9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9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9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9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9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9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9" t="s">
        <v>8325</v>
      </c>
      <c r="R1616" t="s">
        <v>8326</v>
      </c>
      <c r="S1616" s="13">
        <f t="shared" si="102"/>
        <v>41794.772789351846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9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9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9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9" t="s">
        <v>8325</v>
      </c>
      <c r="R1621" t="s">
        <v>8326</v>
      </c>
      <c r="S1621" s="13">
        <f t="shared" si="102"/>
        <v>41875.977847222224</v>
      </c>
      <c r="T1621" s="13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9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9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9" t="s">
        <v>8325</v>
      </c>
      <c r="R1624" t="s">
        <v>8326</v>
      </c>
      <c r="S1624" s="13">
        <f t="shared" si="102"/>
        <v>41950.086504629624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9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9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9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9" t="s">
        <v>8325</v>
      </c>
      <c r="R1628" t="s">
        <v>8326</v>
      </c>
      <c r="S1628" s="13">
        <f t="shared" si="102"/>
        <v>41579.639664351853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9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9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9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9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9" t="s">
        <v>8325</v>
      </c>
      <c r="R1634" t="s">
        <v>8326</v>
      </c>
      <c r="S1634" s="13">
        <f t="shared" si="102"/>
        <v>40750.132569444439</v>
      </c>
      <c r="T1634" s="13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9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9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9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9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9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9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9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9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9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9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9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9" t="s">
        <v>8325</v>
      </c>
      <c r="R1647" t="s">
        <v>8346</v>
      </c>
      <c r="S1647" s="13">
        <f t="shared" si="102"/>
        <v>41521.409027777772</v>
      </c>
      <c r="T1647" s="13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9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9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9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9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9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9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9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9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9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9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9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9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9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9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9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9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s="9" t="s">
        <v>8325</v>
      </c>
      <c r="R1666" t="s">
        <v>8346</v>
      </c>
      <c r="S1666" s="13">
        <f t="shared" si="102"/>
        <v>40939.553449074068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8">
        <f t="shared" ref="P1667:P1730" si="105">IFERROR(E1667/L1667, 0)</f>
        <v>44.956989247311824</v>
      </c>
      <c r="Q1667" s="9" t="s">
        <v>8325</v>
      </c>
      <c r="R1667" t="s">
        <v>8346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9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9" t="s">
        <v>8325</v>
      </c>
      <c r="R1670" t="s">
        <v>8346</v>
      </c>
      <c r="S1670" s="13">
        <f t="shared" si="106"/>
        <v>40844.941423611104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9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9" t="s">
        <v>8325</v>
      </c>
      <c r="R1672" t="s">
        <v>8346</v>
      </c>
      <c r="S1672" s="13">
        <f t="shared" si="106"/>
        <v>40313.722210648149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9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9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9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9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9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9" t="s">
        <v>8325</v>
      </c>
      <c r="R1678" t="s">
        <v>8346</v>
      </c>
      <c r="S1678" s="13">
        <f t="shared" si="106"/>
        <v>40973.517905092594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9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9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9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9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s="9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9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9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9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9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9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9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9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9" t="s">
        <v>8325</v>
      </c>
      <c r="R1693" t="s">
        <v>8347</v>
      </c>
      <c r="S1693" s="13">
        <f t="shared" si="106"/>
        <v>42795.49314814814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9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9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9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9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s="9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9" t="s">
        <v>8325</v>
      </c>
      <c r="R1699" t="s">
        <v>8347</v>
      </c>
      <c r="S1699" s="13">
        <f t="shared" si="106"/>
        <v>42804.82462962962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s="9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9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9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9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9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9" t="s">
        <v>8325</v>
      </c>
      <c r="R1705" t="s">
        <v>8347</v>
      </c>
      <c r="S1705" s="13">
        <f t="shared" si="106"/>
        <v>42187.073344907411</v>
      </c>
      <c r="T1705" s="13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9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s="9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s="9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s="9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9" t="s">
        <v>8325</v>
      </c>
      <c r="R1711" t="s">
        <v>8347</v>
      </c>
      <c r="S1711" s="13">
        <f t="shared" si="106"/>
        <v>41841.355486111104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9" t="s">
        <v>8325</v>
      </c>
      <c r="R1712" t="s">
        <v>8347</v>
      </c>
      <c r="S1712" s="13">
        <f t="shared" si="106"/>
        <v>42341.382962962954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9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s="9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9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9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9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9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9" t="s">
        <v>8325</v>
      </c>
      <c r="R1719" t="s">
        <v>8347</v>
      </c>
      <c r="S1719" s="13">
        <f t="shared" si="106"/>
        <v>42460.773587962954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9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9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9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s="9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9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9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9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9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9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9" t="s">
        <v>8325</v>
      </c>
      <c r="R1729" t="s">
        <v>8347</v>
      </c>
      <c r="S1729" s="13">
        <f t="shared" si="106"/>
        <v>42044.719641203708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s="9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8">
        <f t="shared" ref="P1731:P1794" si="109">IFERROR(E1731/L1731, 0)</f>
        <v>0</v>
      </c>
      <c r="Q1731" s="9" t="s">
        <v>8325</v>
      </c>
      <c r="R1731" t="s">
        <v>8347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s="9" t="s">
        <v>8325</v>
      </c>
      <c r="R1732" t="s">
        <v>8347</v>
      </c>
      <c r="S1732" s="13">
        <f t="shared" si="110"/>
        <v>42271.879432870373</v>
      </c>
      <c r="T1732" s="13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s="9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s="9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s="9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9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9" t="s">
        <v>8325</v>
      </c>
      <c r="R1737" t="s">
        <v>8347</v>
      </c>
      <c r="S1737" s="13">
        <f t="shared" si="110"/>
        <v>42559.605844907412</v>
      </c>
      <c r="T1737" s="13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9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9" t="s">
        <v>8325</v>
      </c>
      <c r="R1739" t="s">
        <v>8347</v>
      </c>
      <c r="S1739" s="13">
        <f t="shared" si="110"/>
        <v>42175.740648148152</v>
      </c>
      <c r="T1739" s="13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9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9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s="9" t="s">
        <v>8325</v>
      </c>
      <c r="R1742" t="s">
        <v>8347</v>
      </c>
      <c r="S1742" s="13">
        <f t="shared" si="110"/>
        <v>42171.60905092593</v>
      </c>
      <c r="T1742" s="13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9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9" t="s">
        <v>8338</v>
      </c>
      <c r="R1744" t="s">
        <v>8339</v>
      </c>
      <c r="S1744" s="13">
        <f t="shared" si="110"/>
        <v>42710.668634259251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9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9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9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9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9" t="s">
        <v>8338</v>
      </c>
      <c r="R1749" t="s">
        <v>8339</v>
      </c>
      <c r="S1749" s="13">
        <f t="shared" si="110"/>
        <v>42292.227199074077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9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9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9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9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9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9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9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9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9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9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9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9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9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9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9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9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9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s="9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9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9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9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9" t="s">
        <v>8338</v>
      </c>
      <c r="R1773" t="s">
        <v>8339</v>
      </c>
      <c r="S1773" s="13">
        <f t="shared" si="110"/>
        <v>41905.771296296298</v>
      </c>
      <c r="T1773" s="13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9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9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9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9" t="s">
        <v>8338</v>
      </c>
      <c r="R1777" t="s">
        <v>8339</v>
      </c>
      <c r="S1777" s="13">
        <f t="shared" si="110"/>
        <v>41891.768055555556</v>
      </c>
      <c r="T1777" s="13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9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9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9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9" t="s">
        <v>8338</v>
      </c>
      <c r="R1782" t="s">
        <v>8339</v>
      </c>
      <c r="S1782" s="13">
        <f t="shared" si="110"/>
        <v>42493.392476851855</v>
      </c>
      <c r="T1782" s="13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9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9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9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9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9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9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9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9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9" t="s">
        <v>8338</v>
      </c>
      <c r="R1792" t="s">
        <v>8339</v>
      </c>
      <c r="S1792" s="13">
        <f t="shared" si="110"/>
        <v>42010.466180555559</v>
      </c>
      <c r="T1792" s="13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9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s="9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8">
        <f t="shared" ref="P1795:P1858" si="113">IFERROR(E1795/L1795, 0)</f>
        <v>20</v>
      </c>
      <c r="Q1795" s="9" t="s">
        <v>8338</v>
      </c>
      <c r="R1795" t="s">
        <v>8339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9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9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9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9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9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9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9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9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9" t="s">
        <v>8338</v>
      </c>
      <c r="R1805" t="s">
        <v>8339</v>
      </c>
      <c r="S1805" s="13">
        <f t="shared" si="114"/>
        <v>42017.863217592596</v>
      </c>
      <c r="T1805" s="13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9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9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9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9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9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9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9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9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s="9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9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s="9" t="s">
        <v>8338</v>
      </c>
      <c r="R1817" t="s">
        <v>8339</v>
      </c>
      <c r="S1817" s="13">
        <f t="shared" si="114"/>
        <v>42172.698344907411</v>
      </c>
      <c r="T1817" s="13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9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s="9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9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9" t="s">
        <v>8338</v>
      </c>
      <c r="R1822" t="s">
        <v>8339</v>
      </c>
      <c r="S1822" s="13">
        <f t="shared" si="114"/>
        <v>42064.87604166667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9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9" t="s">
        <v>8325</v>
      </c>
      <c r="R1824" t="s">
        <v>8326</v>
      </c>
      <c r="S1824" s="13">
        <f t="shared" si="114"/>
        <v>41634.588680555549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9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9" t="s">
        <v>8325</v>
      </c>
      <c r="R1826" t="s">
        <v>8326</v>
      </c>
      <c r="S1826" s="13">
        <f t="shared" si="114"/>
        <v>41626.707951388889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9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9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9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9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9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9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9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9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9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9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9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9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9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9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9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9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9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9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9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9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9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9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9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9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9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9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9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9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s="9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8">
        <f t="shared" ref="P1859:P1922" si="117">IFERROR(E1859/L1859, 0)</f>
        <v>136.36363636363637</v>
      </c>
      <c r="Q1859" s="9" t="s">
        <v>8325</v>
      </c>
      <c r="R1859" t="s">
        <v>8326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9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9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9" t="s">
        <v>8325</v>
      </c>
      <c r="R1862" t="s">
        <v>8326</v>
      </c>
      <c r="S1862" s="13">
        <f t="shared" si="118"/>
        <v>41655.500972222217</v>
      </c>
      <c r="T1862" s="13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s="9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9" t="s">
        <v>8333</v>
      </c>
      <c r="R1864" t="s">
        <v>8335</v>
      </c>
      <c r="S1864" s="13">
        <f t="shared" si="118"/>
        <v>42755.284421296288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9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9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9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9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9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s="9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9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9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9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9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9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9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s="9" t="s">
        <v>8333</v>
      </c>
      <c r="R1878" t="s">
        <v>8335</v>
      </c>
      <c r="S1878" s="13">
        <f t="shared" si="118"/>
        <v>41776.076446759253</v>
      </c>
      <c r="T1878" s="13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s="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s="9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9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9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9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9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9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9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9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9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9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9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9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9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9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9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9" t="s">
        <v>8325</v>
      </c>
      <c r="R1896" t="s">
        <v>8329</v>
      </c>
      <c r="S1896" s="13">
        <f t="shared" si="118"/>
        <v>40920.696562500001</v>
      </c>
      <c r="T1896" s="13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9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9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9" t="s">
        <v>8325</v>
      </c>
      <c r="R1899" t="s">
        <v>8329</v>
      </c>
      <c r="S1899" s="13">
        <f t="shared" si="118"/>
        <v>41680.375069444446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9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9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9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9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9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9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9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9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9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9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9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9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9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9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9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9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9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9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9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9" t="s">
        <v>8319</v>
      </c>
      <c r="R1921" t="s">
        <v>8348</v>
      </c>
      <c r="S1921" s="13">
        <f t="shared" si="118"/>
        <v>42113.667233796288</v>
      </c>
      <c r="T1921" s="13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s="9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8">
        <f t="shared" ref="P1923:P1986" si="121">IFERROR(E1923/L1923, 0)</f>
        <v>54</v>
      </c>
      <c r="Q1923" s="9" t="s">
        <v>8325</v>
      </c>
      <c r="R1923" t="s">
        <v>8329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9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9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9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9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9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9" t="s">
        <v>8325</v>
      </c>
      <c r="R1930" t="s">
        <v>8329</v>
      </c>
      <c r="S1930" s="13">
        <f t="shared" si="122"/>
        <v>41371.439745370371</v>
      </c>
      <c r="T1930" s="13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9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9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9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9" t="s">
        <v>8325</v>
      </c>
      <c r="R1934" t="s">
        <v>8329</v>
      </c>
      <c r="S1934" s="13">
        <f t="shared" si="122"/>
        <v>40911.601539351846</v>
      </c>
      <c r="T1934" s="13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9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9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9" t="s">
        <v>8325</v>
      </c>
      <c r="R1937" t="s">
        <v>8329</v>
      </c>
      <c r="S1937" s="13">
        <f t="shared" si="122"/>
        <v>41773.72420138889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9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9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9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9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9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9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9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9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9" t="s">
        <v>8319</v>
      </c>
      <c r="R1947" t="s">
        <v>8349</v>
      </c>
      <c r="S1947" s="13">
        <f t="shared" si="122"/>
        <v>42157.043495370373</v>
      </c>
      <c r="T1947" s="13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9" t="s">
        <v>8319</v>
      </c>
      <c r="R1948" t="s">
        <v>8349</v>
      </c>
      <c r="S1948" s="13">
        <f t="shared" si="122"/>
        <v>41688.941678240735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9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9" t="s">
        <v>8319</v>
      </c>
      <c r="R1951" t="s">
        <v>8349</v>
      </c>
      <c r="S1951" s="13">
        <f t="shared" si="122"/>
        <v>41800.214710648142</v>
      </c>
      <c r="T1951" s="13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9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9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9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9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9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9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9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9" t="s">
        <v>8319</v>
      </c>
      <c r="R1959" t="s">
        <v>8349</v>
      </c>
      <c r="S1959" s="13">
        <f t="shared" si="122"/>
        <v>41178.890196759254</v>
      </c>
      <c r="T1959" s="13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9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9" t="s">
        <v>8319</v>
      </c>
      <c r="R1961" t="s">
        <v>8349</v>
      </c>
      <c r="S1961" s="13">
        <f t="shared" si="122"/>
        <v>41871.63726851852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9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9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9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9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9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9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9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9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9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9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9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9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9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9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9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9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9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9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9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9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s="9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9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s="9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8">
        <f t="shared" ref="P1987:P2050" si="125">IFERROR(E1987/L1987, 0)</f>
        <v>12.75</v>
      </c>
      <c r="Q1987" s="9" t="s">
        <v>8338</v>
      </c>
      <c r="R1987" t="s">
        <v>8350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9" t="s">
        <v>8338</v>
      </c>
      <c r="R1988" t="s">
        <v>8350</v>
      </c>
      <c r="S1988" s="13">
        <f t="shared" si="126"/>
        <v>42413.225497685176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9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9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9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9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9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s="9" t="s">
        <v>8338</v>
      </c>
      <c r="R1995" t="s">
        <v>8350</v>
      </c>
      <c r="S1995" s="13">
        <f t="shared" si="126"/>
        <v>42329.380057870374</v>
      </c>
      <c r="T1995" s="13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s="9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9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s="9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s="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9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9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9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9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9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9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9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9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9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9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9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9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9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9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9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9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9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9" t="s">
        <v>8319</v>
      </c>
      <c r="R2018" t="s">
        <v>8349</v>
      </c>
      <c r="S2018" s="13">
        <f t="shared" si="126"/>
        <v>41312.672442129624</v>
      </c>
      <c r="T2018" s="13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9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9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9" t="s">
        <v>8319</v>
      </c>
      <c r="R2022" t="s">
        <v>8349</v>
      </c>
      <c r="S2022" s="13">
        <f t="shared" si="126"/>
        <v>41736.88916666666</v>
      </c>
      <c r="T2022" s="13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9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9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9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9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9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9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9" t="s">
        <v>8319</v>
      </c>
      <c r="R2029" t="s">
        <v>8349</v>
      </c>
      <c r="S2029" s="13">
        <f t="shared" si="126"/>
        <v>42048.605543981481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9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9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9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9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9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9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9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9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9" t="s">
        <v>8319</v>
      </c>
      <c r="R2038" t="s">
        <v>8349</v>
      </c>
      <c r="S2038" s="13">
        <f t="shared" si="126"/>
        <v>41738.656469907408</v>
      </c>
      <c r="T2038" s="13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9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9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9" t="s">
        <v>8319</v>
      </c>
      <c r="R2042" t="s">
        <v>8349</v>
      </c>
      <c r="S2042" s="13">
        <f t="shared" si="126"/>
        <v>41578.718784722223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9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9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9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9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9" t="s">
        <v>8319</v>
      </c>
      <c r="R2047" t="s">
        <v>8349</v>
      </c>
      <c r="S2047" s="13">
        <f t="shared" si="126"/>
        <v>41068.880173611105</v>
      </c>
      <c r="T2047" s="13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9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s="9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8">
        <f t="shared" ref="P2051:P2114" si="129">IFERROR(E2051/L2051, 0)</f>
        <v>80.991037735849048</v>
      </c>
      <c r="Q2051" s="9" t="s">
        <v>8319</v>
      </c>
      <c r="R2051" t="s">
        <v>8349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9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9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9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9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9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9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9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9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9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9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9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9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9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9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9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9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9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9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9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9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9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9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9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9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9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9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9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9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9" t="s">
        <v>8325</v>
      </c>
      <c r="R2083" t="s">
        <v>8329</v>
      </c>
      <c r="S2083" s="13">
        <f t="shared" si="130"/>
        <v>41003.948553240742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9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9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9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9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9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9" t="s">
        <v>8325</v>
      </c>
      <c r="R2090" t="s">
        <v>8329</v>
      </c>
      <c r="S2090" s="13">
        <f t="shared" si="130"/>
        <v>40395.506388888884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9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9" t="s">
        <v>8325</v>
      </c>
      <c r="R2092" t="s">
        <v>8329</v>
      </c>
      <c r="S2092" s="13">
        <f t="shared" si="130"/>
        <v>41299.173090277778</v>
      </c>
      <c r="T2092" s="13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9" t="s">
        <v>8325</v>
      </c>
      <c r="R2093" t="s">
        <v>8329</v>
      </c>
      <c r="S2093" s="13">
        <f t="shared" si="130"/>
        <v>40555.114328703698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9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9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9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9" t="s">
        <v>8325</v>
      </c>
      <c r="R2097" t="s">
        <v>8329</v>
      </c>
      <c r="S2097" s="13">
        <f t="shared" si="130"/>
        <v>40758.525150462956</v>
      </c>
      <c r="T2097" s="13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9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9" t="s">
        <v>8325</v>
      </c>
      <c r="R2099" t="s">
        <v>8329</v>
      </c>
      <c r="S2099" s="13">
        <f t="shared" si="130"/>
        <v>40818.376562499994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9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9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9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9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9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9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9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9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9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9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9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9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9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s="9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8">
        <f t="shared" ref="P2115:P2178" si="133">IFERROR(E2115/L2115, 0)</f>
        <v>68.598130841121488</v>
      </c>
      <c r="Q2115" s="9" t="s">
        <v>8325</v>
      </c>
      <c r="R2115" t="s">
        <v>8329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9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9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9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9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9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9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9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9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9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9" t="s">
        <v>8333</v>
      </c>
      <c r="R2126" t="s">
        <v>8334</v>
      </c>
      <c r="S2126" s="13">
        <f t="shared" si="134"/>
        <v>40463.819849537031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9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9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9" t="s">
        <v>8333</v>
      </c>
      <c r="R2129" t="s">
        <v>8334</v>
      </c>
      <c r="S2129" s="13">
        <f t="shared" si="134"/>
        <v>42045.297025462954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9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9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9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9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9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9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9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9" t="s">
        <v>8333</v>
      </c>
      <c r="R2137" t="s">
        <v>8334</v>
      </c>
      <c r="S2137" s="13">
        <f t="shared" si="134"/>
        <v>41156.755011574067</v>
      </c>
      <c r="T2137" s="13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9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9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9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9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s="9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9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9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9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9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9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9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s="9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9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9" t="s">
        <v>8333</v>
      </c>
      <c r="R2153" t="s">
        <v>8334</v>
      </c>
      <c r="S2153" s="13">
        <f t="shared" si="134"/>
        <v>42520.639050925929</v>
      </c>
      <c r="T2153" s="13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9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9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9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9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9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9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9" t="s">
        <v>8333</v>
      </c>
      <c r="R2161" t="s">
        <v>8334</v>
      </c>
      <c r="S2161" s="13">
        <f t="shared" si="134"/>
        <v>40710.522847222215</v>
      </c>
      <c r="T2161" s="13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9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9" t="s">
        <v>8325</v>
      </c>
      <c r="R2163" t="s">
        <v>8326</v>
      </c>
      <c r="S2163" s="13">
        <f t="shared" si="134"/>
        <v>42240.644201388881</v>
      </c>
      <c r="T2163" s="13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9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9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9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9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9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9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9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9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9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9" t="s">
        <v>8325</v>
      </c>
      <c r="R2174" t="s">
        <v>8326</v>
      </c>
      <c r="S2174" s="13">
        <f t="shared" si="134"/>
        <v>42082.371759259251</v>
      </c>
      <c r="T2174" s="13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9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9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9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s="9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8">
        <f t="shared" ref="P2179:P2242" si="137">IFERROR(E2179/L2179, 0)</f>
        <v>65.868421052631575</v>
      </c>
      <c r="Q2179" s="9" t="s">
        <v>8325</v>
      </c>
      <c r="R2179" t="s">
        <v>8326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9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9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9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9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9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9" t="s">
        <v>8333</v>
      </c>
      <c r="R2185" t="s">
        <v>8351</v>
      </c>
      <c r="S2185" s="13">
        <f t="shared" si="138"/>
        <v>42745.157141203708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9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9" t="s">
        <v>8333</v>
      </c>
      <c r="R2187" t="s">
        <v>8351</v>
      </c>
      <c r="S2187" s="13">
        <f t="shared" si="138"/>
        <v>41319.141655092593</v>
      </c>
      <c r="T2187" s="13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9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9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9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9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9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9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9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9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9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9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9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9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9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9" t="s">
        <v>8325</v>
      </c>
      <c r="R2203" t="s">
        <v>8330</v>
      </c>
      <c r="S2203" s="13">
        <f t="shared" si="138"/>
        <v>41276.638483796298</v>
      </c>
      <c r="T2203" s="13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9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9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9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9" t="s">
        <v>8325</v>
      </c>
      <c r="R2207" t="s">
        <v>8330</v>
      </c>
      <c r="S2207" s="13">
        <f t="shared" si="138"/>
        <v>41031.613298611104</v>
      </c>
      <c r="T2207" s="13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9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9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9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9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9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9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9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9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9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9" t="s">
        <v>8325</v>
      </c>
      <c r="R2218" t="s">
        <v>8330</v>
      </c>
      <c r="S2218" s="13">
        <f t="shared" si="138"/>
        <v>42194.543344907412</v>
      </c>
      <c r="T2218" s="13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9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9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9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9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9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9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9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9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9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9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9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9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9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9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9" t="s">
        <v>8333</v>
      </c>
      <c r="R2235" t="s">
        <v>8351</v>
      </c>
      <c r="S2235" s="13">
        <f t="shared" si="138"/>
        <v>42331.170590277768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9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9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9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9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9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s="9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8">
        <f t="shared" ref="P2243:P2306" si="141">IFERROR(E2243/L2243, 0)</f>
        <v>49.472392638036808</v>
      </c>
      <c r="Q2243" s="9" t="s">
        <v>8333</v>
      </c>
      <c r="R2243" t="s">
        <v>8351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9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9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9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9" t="s">
        <v>8333</v>
      </c>
      <c r="R2247" t="s">
        <v>8351</v>
      </c>
      <c r="S2247" s="13">
        <f t="shared" si="142"/>
        <v>41660.500196759262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9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9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9" t="s">
        <v>8333</v>
      </c>
      <c r="R2251" t="s">
        <v>8351</v>
      </c>
      <c r="S2251" s="13">
        <f t="shared" si="142"/>
        <v>41336.494965277772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9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9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9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9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9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9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9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9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9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9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9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9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9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9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9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9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9" t="s">
        <v>8333</v>
      </c>
      <c r="R2270" t="s">
        <v>8351</v>
      </c>
      <c r="S2270" s="13">
        <f t="shared" si="142"/>
        <v>42775.874016203699</v>
      </c>
      <c r="T2270" s="13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9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9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9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9" t="s">
        <v>8333</v>
      </c>
      <c r="R2274" t="s">
        <v>8351</v>
      </c>
      <c r="S2274" s="13">
        <f t="shared" si="142"/>
        <v>42315.491157407399</v>
      </c>
      <c r="T2274" s="13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9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9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9" t="s">
        <v>8333</v>
      </c>
      <c r="R2277" t="s">
        <v>8351</v>
      </c>
      <c r="S2277" s="13">
        <f t="shared" si="142"/>
        <v>41965.408321759263</v>
      </c>
      <c r="T2277" s="13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9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9" t="s">
        <v>8333</v>
      </c>
      <c r="R2280" t="s">
        <v>8351</v>
      </c>
      <c r="S2280" s="13">
        <f t="shared" si="142"/>
        <v>42338.500775462955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9" t="s">
        <v>8333</v>
      </c>
      <c r="R2281" t="s">
        <v>8351</v>
      </c>
      <c r="S2281" s="13">
        <f t="shared" si="142"/>
        <v>42020.598368055551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9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9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9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9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9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9" t="s">
        <v>8325</v>
      </c>
      <c r="R2287" t="s">
        <v>8326</v>
      </c>
      <c r="S2287" s="13">
        <f t="shared" si="142"/>
        <v>41058.977349537032</v>
      </c>
      <c r="T2287" s="13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9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9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9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9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9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9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9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9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9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9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9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9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9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9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9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9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s="9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8">
        <f t="shared" ref="P2307:P2370" si="145">IFERROR(E2307/L2307, 0)</f>
        <v>109.10778443113773</v>
      </c>
      <c r="Q2307" s="9" t="s">
        <v>8325</v>
      </c>
      <c r="R2307" t="s">
        <v>8329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9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9" t="s">
        <v>8325</v>
      </c>
      <c r="R2309" t="s">
        <v>8329</v>
      </c>
      <c r="S2309" s="13">
        <f t="shared" si="146"/>
        <v>41004.594131944439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9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9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9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9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9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9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9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9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9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9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9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9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9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9" t="s">
        <v>8336</v>
      </c>
      <c r="R2324" t="s">
        <v>8352</v>
      </c>
      <c r="S2324" s="13">
        <f t="shared" si="146"/>
        <v>42804.687141203707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9" t="s">
        <v>8336</v>
      </c>
      <c r="R2325" t="s">
        <v>8352</v>
      </c>
      <c r="S2325" s="13">
        <f t="shared" si="146"/>
        <v>42807.54684027777</v>
      </c>
      <c r="T2325" s="13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9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9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9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9" t="s">
        <v>8336</v>
      </c>
      <c r="R2329" t="s">
        <v>8352</v>
      </c>
      <c r="S2329" s="13">
        <f t="shared" si="146"/>
        <v>41842.708796296298</v>
      </c>
      <c r="T2329" s="13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9" t="s">
        <v>8336</v>
      </c>
      <c r="R2330" t="s">
        <v>8352</v>
      </c>
      <c r="S2330" s="13">
        <f t="shared" si="146"/>
        <v>42139.573344907411</v>
      </c>
      <c r="T2330" s="13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9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9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9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9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9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9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9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9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9" t="s">
        <v>8336</v>
      </c>
      <c r="R2340" t="s">
        <v>8352</v>
      </c>
      <c r="S2340" s="13">
        <f t="shared" si="146"/>
        <v>41789.688472222217</v>
      </c>
      <c r="T2340" s="13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9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9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s="9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s="9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9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9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s="9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9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9" t="s">
        <v>8319</v>
      </c>
      <c r="R2349" t="s">
        <v>8320</v>
      </c>
      <c r="S2349" s="13">
        <f t="shared" si="146"/>
        <v>42577.399027777778</v>
      </c>
      <c r="T2349" s="13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9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s="9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s="9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9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s="9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s="9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9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9" t="s">
        <v>8319</v>
      </c>
      <c r="R2357" t="s">
        <v>8320</v>
      </c>
      <c r="S2357" s="13">
        <f t="shared" si="146"/>
        <v>42096.709907407399</v>
      </c>
      <c r="T2357" s="13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s="9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s="9" t="s">
        <v>8319</v>
      </c>
      <c r="R2359" t="s">
        <v>8320</v>
      </c>
      <c r="S2359" s="13">
        <f t="shared" si="146"/>
        <v>42264.411782407398</v>
      </c>
      <c r="T2359" s="13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s="9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9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9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s="9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9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s="9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s="9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s="9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9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s="9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8">
        <f t="shared" ref="P2371:P2434" si="149">IFERROR(E2371/L2371, 0)</f>
        <v>0</v>
      </c>
      <c r="Q2371" s="9" t="s">
        <v>8319</v>
      </c>
      <c r="R2371" t="s">
        <v>8320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9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s="9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9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9" t="s">
        <v>8319</v>
      </c>
      <c r="R2375" t="s">
        <v>8320</v>
      </c>
      <c r="S2375" s="13">
        <f t="shared" si="150"/>
        <v>42215.453981481485</v>
      </c>
      <c r="T2375" s="13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9" t="s">
        <v>8319</v>
      </c>
      <c r="R2376" t="s">
        <v>8320</v>
      </c>
      <c r="S2376" s="13">
        <f t="shared" si="150"/>
        <v>42017.634953703695</v>
      </c>
      <c r="T2376" s="13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s="9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9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s="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s="9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s="9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9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9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9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9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9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9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s="9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9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9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s="9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9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s="9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9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9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s="9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9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s="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s="9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s="9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s="9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9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9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9" t="s">
        <v>8336</v>
      </c>
      <c r="R2405" t="s">
        <v>8337</v>
      </c>
      <c r="S2405" s="13">
        <f t="shared" si="150"/>
        <v>42399.674282407403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s="9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9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9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9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9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s="9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9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s="9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9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9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9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9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s="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9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s="9" t="s">
        <v>8336</v>
      </c>
      <c r="R2421" t="s">
        <v>8337</v>
      </c>
      <c r="S2421" s="13">
        <f t="shared" si="150"/>
        <v>41993.529965277768</v>
      </c>
      <c r="T2421" s="13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9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9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9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9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9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9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s="9" t="s">
        <v>8336</v>
      </c>
      <c r="R2428" t="s">
        <v>8337</v>
      </c>
      <c r="S2428" s="13">
        <f t="shared" si="150"/>
        <v>42163.961712962955</v>
      </c>
      <c r="T2428" s="13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9" t="s">
        <v>8336</v>
      </c>
      <c r="R2429" t="s">
        <v>8337</v>
      </c>
      <c r="S2429" s="13">
        <f t="shared" si="150"/>
        <v>42412.11033564814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9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9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9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9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s="9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8">
        <f t="shared" ref="P2435:P2498" si="153">IFERROR(E2435/L2435, 0)</f>
        <v>0</v>
      </c>
      <c r="Q2435" s="9" t="s">
        <v>8336</v>
      </c>
      <c r="R2435" t="s">
        <v>8337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9" t="s">
        <v>8336</v>
      </c>
      <c r="R2436" t="s">
        <v>8337</v>
      </c>
      <c r="S2436" s="13">
        <f t="shared" si="154"/>
        <v>42179.977708333325</v>
      </c>
      <c r="T2436" s="13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9" t="s">
        <v>8336</v>
      </c>
      <c r="R2437" t="s">
        <v>8337</v>
      </c>
      <c r="S2437" s="13">
        <f t="shared" si="154"/>
        <v>42252.069282407399</v>
      </c>
      <c r="T2437" s="13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9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s="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9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s="9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9" t="s">
        <v>8336</v>
      </c>
      <c r="R2442" t="s">
        <v>8337</v>
      </c>
      <c r="S2442" s="13">
        <f t="shared" si="154"/>
        <v>42383.691122685181</v>
      </c>
      <c r="T2442" s="13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9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9" t="s">
        <v>8336</v>
      </c>
      <c r="R2444" t="s">
        <v>8352</v>
      </c>
      <c r="S2444" s="13">
        <f t="shared" si="154"/>
        <v>42052.458657407398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9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9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9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9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9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9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9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9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9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9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9" t="s">
        <v>8336</v>
      </c>
      <c r="R2456" t="s">
        <v>8352</v>
      </c>
      <c r="S2456" s="13">
        <f t="shared" si="154"/>
        <v>42769.99314814814</v>
      </c>
      <c r="T2456" s="13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9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9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9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9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9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9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9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9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9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9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9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9" t="s">
        <v>8325</v>
      </c>
      <c r="R2470" t="s">
        <v>8329</v>
      </c>
      <c r="S2470" s="13">
        <f t="shared" si="154"/>
        <v>41173.945844907401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9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9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9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9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9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9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9" t="s">
        <v>8325</v>
      </c>
      <c r="R2477" t="s">
        <v>8329</v>
      </c>
      <c r="S2477" s="13">
        <f t="shared" si="154"/>
        <v>40310.079340277778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9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9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9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9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9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9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9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9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9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9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9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9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9" t="s">
        <v>8325</v>
      </c>
      <c r="R2492" t="s">
        <v>8329</v>
      </c>
      <c r="S2492" s="13">
        <f t="shared" si="154"/>
        <v>41023.019398148142</v>
      </c>
      <c r="T2492" s="13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9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9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9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9" t="s">
        <v>8325</v>
      </c>
      <c r="R2496" t="s">
        <v>8329</v>
      </c>
      <c r="S2496" s="13">
        <f t="shared" si="154"/>
        <v>41022.436851851846</v>
      </c>
      <c r="T2496" s="13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9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s="9" t="s">
        <v>8325</v>
      </c>
      <c r="R2498" t="s">
        <v>8329</v>
      </c>
      <c r="S2498" s="13">
        <f t="shared" si="154"/>
        <v>41327.788101851853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8">
        <f t="shared" ref="P2499:P2562" si="157">IFERROR(E2499/L2499, 0)</f>
        <v>80.551071428571419</v>
      </c>
      <c r="Q2499" s="9" t="s">
        <v>8325</v>
      </c>
      <c r="R2499" t="s">
        <v>8329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9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9" t="s">
        <v>8325</v>
      </c>
      <c r="R2501" t="s">
        <v>8329</v>
      </c>
      <c r="S2501" s="13">
        <f t="shared" si="158"/>
        <v>41226.440243055549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9" t="s">
        <v>8325</v>
      </c>
      <c r="R2502" t="s">
        <v>8329</v>
      </c>
      <c r="S2502" s="13">
        <f t="shared" si="158"/>
        <v>41053.564525462964</v>
      </c>
      <c r="T2502" s="13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9" t="s">
        <v>8336</v>
      </c>
      <c r="R2503" t="s">
        <v>8353</v>
      </c>
      <c r="S2503" s="13">
        <f t="shared" si="158"/>
        <v>42244.568333333329</v>
      </c>
      <c r="T2503" s="13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9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s="9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s="9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s="9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9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s="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s="9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9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9" t="s">
        <v>8336</v>
      </c>
      <c r="R2512" t="s">
        <v>8353</v>
      </c>
      <c r="S2512" s="13">
        <f t="shared" si="158"/>
        <v>42078.78902777777</v>
      </c>
      <c r="T2512" s="13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s="9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s="9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s="9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9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9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s="9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s="9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9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s="9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9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9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9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9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9" t="s">
        <v>8325</v>
      </c>
      <c r="R2527" t="s">
        <v>8354</v>
      </c>
      <c r="S2527" s="13">
        <f t="shared" si="158"/>
        <v>41058.636238425926</v>
      </c>
      <c r="T2527" s="13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9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9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9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9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9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9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9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9" t="s">
        <v>8325</v>
      </c>
      <c r="R2536" t="s">
        <v>8354</v>
      </c>
      <c r="S2536" s="13">
        <f t="shared" si="158"/>
        <v>40127.492037037038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9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9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9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9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9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9" t="s">
        <v>8325</v>
      </c>
      <c r="R2543" t="s">
        <v>8354</v>
      </c>
      <c r="S2543" s="13">
        <f t="shared" si="158"/>
        <v>41483.240949074068</v>
      </c>
      <c r="T2543" s="13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9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9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9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9" t="s">
        <v>8325</v>
      </c>
      <c r="R2547" t="s">
        <v>8354</v>
      </c>
      <c r="S2547" s="13">
        <f t="shared" si="158"/>
        <v>42026.929837962954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9" t="s">
        <v>8325</v>
      </c>
      <c r="R2548" t="s">
        <v>8354</v>
      </c>
      <c r="S2548" s="13">
        <f t="shared" si="158"/>
        <v>41524.650219907402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9" t="s">
        <v>8325</v>
      </c>
      <c r="R2550" t="s">
        <v>8354</v>
      </c>
      <c r="S2550" s="13">
        <f t="shared" si="158"/>
        <v>42618.417094907411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9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9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9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9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9" t="s">
        <v>8325</v>
      </c>
      <c r="R2555" t="s">
        <v>8354</v>
      </c>
      <c r="S2555" s="13">
        <f t="shared" si="158"/>
        <v>41112.99082175926</v>
      </c>
      <c r="T2555" s="13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9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9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9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9" t="s">
        <v>8325</v>
      </c>
      <c r="R2560" t="s">
        <v>8354</v>
      </c>
      <c r="S2560" s="13">
        <f t="shared" si="158"/>
        <v>42093.651689814818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9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s="9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8">
        <f t="shared" ref="P2563:P2626" si="161">IFERROR(E2563/L2563, 0)</f>
        <v>0</v>
      </c>
      <c r="Q2563" s="9" t="s">
        <v>8336</v>
      </c>
      <c r="R2563" t="s">
        <v>8337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9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s="9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s="9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9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s="9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9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9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9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9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s="9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s="9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s="9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s="9" t="s">
        <v>8336</v>
      </c>
      <c r="R2577" t="s">
        <v>8337</v>
      </c>
      <c r="S2577" s="13">
        <f t="shared" si="162"/>
        <v>41985.90039351851</v>
      </c>
      <c r="T2577" s="13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s="9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s="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s="9" t="s">
        <v>8336</v>
      </c>
      <c r="R2580" t="s">
        <v>8337</v>
      </c>
      <c r="S2580" s="13">
        <f t="shared" si="162"/>
        <v>42237.814571759263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9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9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9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9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9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s="9" t="s">
        <v>8336</v>
      </c>
      <c r="R2586" t="s">
        <v>8337</v>
      </c>
      <c r="S2586" s="13">
        <f t="shared" si="162"/>
        <v>42139.964918981481</v>
      </c>
      <c r="T2586" s="13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9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9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9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9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s="9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9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9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s="9" t="s">
        <v>8336</v>
      </c>
      <c r="R2595" t="s">
        <v>8337</v>
      </c>
      <c r="S2595" s="13">
        <f t="shared" si="162"/>
        <v>42089.636875000004</v>
      </c>
      <c r="T2595" s="13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9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9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9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9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9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9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9" t="s">
        <v>8319</v>
      </c>
      <c r="R2603" t="s">
        <v>8355</v>
      </c>
      <c r="S2603" s="13">
        <f t="shared" si="162"/>
        <v>41150.69385416666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9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9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9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9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9" t="s">
        <v>8319</v>
      </c>
      <c r="R2608" t="s">
        <v>8355</v>
      </c>
      <c r="S2608" s="13">
        <f t="shared" si="162"/>
        <v>41726.504421296297</v>
      </c>
      <c r="T2608" s="13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9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9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9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9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9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9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9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9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9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9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9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9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9" t="s">
        <v>8319</v>
      </c>
      <c r="R2623" t="s">
        <v>8355</v>
      </c>
      <c r="S2623" s="13">
        <f t="shared" si="162"/>
        <v>42115.539212962954</v>
      </c>
      <c r="T2623" s="13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9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9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s="9" t="s">
        <v>8319</v>
      </c>
      <c r="R2626" t="s">
        <v>8355</v>
      </c>
      <c r="S2626" s="13">
        <f t="shared" si="162"/>
        <v>41144.213217592594</v>
      </c>
      <c r="T2626" s="13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8">
        <f t="shared" ref="P2627:P2690" si="165">IFERROR(E2627/L2627, 0)</f>
        <v>27.576923076923077</v>
      </c>
      <c r="Q2627" s="9" t="s">
        <v>8319</v>
      </c>
      <c r="R2627" t="s">
        <v>8355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9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9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9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9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9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9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9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9" t="s">
        <v>8319</v>
      </c>
      <c r="R2636" t="s">
        <v>8355</v>
      </c>
      <c r="S2636" s="13">
        <f t="shared" si="166"/>
        <v>42612.448159722226</v>
      </c>
      <c r="T2636" s="13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9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9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9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9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9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9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s="9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9" t="s">
        <v>8319</v>
      </c>
      <c r="R2645" t="s">
        <v>8355</v>
      </c>
      <c r="S2645" s="13">
        <f t="shared" si="166"/>
        <v>42689.374016203699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9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9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9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9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9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9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9" t="s">
        <v>8319</v>
      </c>
      <c r="R2653" t="s">
        <v>8355</v>
      </c>
      <c r="S2653" s="13">
        <f t="shared" si="166"/>
        <v>42327.597326388881</v>
      </c>
      <c r="T2653" s="13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9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9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9" t="s">
        <v>8319</v>
      </c>
      <c r="R2656" t="s">
        <v>8355</v>
      </c>
      <c r="S2656" s="13">
        <f t="shared" si="166"/>
        <v>42055.39266203704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9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9" t="s">
        <v>8319</v>
      </c>
      <c r="R2658" t="s">
        <v>8355</v>
      </c>
      <c r="S2658" s="13">
        <f t="shared" si="166"/>
        <v>42767.480185185181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9" t="s">
        <v>8319</v>
      </c>
      <c r="R2660" t="s">
        <v>8355</v>
      </c>
      <c r="S2660" s="13">
        <f t="shared" si="166"/>
        <v>42551.675856481481</v>
      </c>
      <c r="T2660" s="13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9" t="s">
        <v>8319</v>
      </c>
      <c r="R2661" t="s">
        <v>8355</v>
      </c>
      <c r="S2661" s="13">
        <f t="shared" si="166"/>
        <v>42081.861226851855</v>
      </c>
      <c r="T2661" s="13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9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9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9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9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9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9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9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9" t="s">
        <v>8319</v>
      </c>
      <c r="R2670" t="s">
        <v>8356</v>
      </c>
      <c r="S2670" s="13">
        <f t="shared" si="166"/>
        <v>42275.380381944437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9" t="s">
        <v>8319</v>
      </c>
      <c r="R2671" t="s">
        <v>8356</v>
      </c>
      <c r="S2671" s="13">
        <f t="shared" si="166"/>
        <v>42318.827499999999</v>
      </c>
      <c r="T2671" s="13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9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9" t="s">
        <v>8319</v>
      </c>
      <c r="R2673" t="s">
        <v>8356</v>
      </c>
      <c r="S2673" s="13">
        <f t="shared" si="166"/>
        <v>41962.540694444448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9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9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9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9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9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9" t="s">
        <v>8319</v>
      </c>
      <c r="R2679" t="s">
        <v>8356</v>
      </c>
      <c r="S2679" s="13">
        <f t="shared" si="166"/>
        <v>41792.821099537032</v>
      </c>
      <c r="T2679" s="13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9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9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9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9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9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9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9" t="s">
        <v>8336</v>
      </c>
      <c r="R2686" t="s">
        <v>8337</v>
      </c>
      <c r="S2686" s="13">
        <f t="shared" si="166"/>
        <v>41820.706307870365</v>
      </c>
      <c r="T2686" s="13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9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s="9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s="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s="9" t="s">
        <v>8336</v>
      </c>
      <c r="R2690" t="s">
        <v>8337</v>
      </c>
      <c r="S2690" s="13">
        <f t="shared" si="166"/>
        <v>42027.910532407412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8">
        <f t="shared" ref="P2691:P2754" si="169">IFERROR(E2691/L2691, 0)</f>
        <v>1</v>
      </c>
      <c r="Q2691" s="9" t="s">
        <v>8336</v>
      </c>
      <c r="R2691" t="s">
        <v>8337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9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9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9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9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9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9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9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9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s="9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9" t="s">
        <v>8336</v>
      </c>
      <c r="R2702" t="s">
        <v>8337</v>
      </c>
      <c r="S2702" s="13">
        <f t="shared" si="170"/>
        <v>41870.666342592594</v>
      </c>
      <c r="T2702" s="13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9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9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9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9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9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9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9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9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9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9" t="s">
        <v>8317</v>
      </c>
      <c r="R2713" t="s">
        <v>8357</v>
      </c>
      <c r="S2713" s="13">
        <f t="shared" si="170"/>
        <v>41780.536921296298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9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9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9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9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9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9" t="s">
        <v>8317</v>
      </c>
      <c r="R2719" t="s">
        <v>8357</v>
      </c>
      <c r="S2719" s="13">
        <f t="shared" si="170"/>
        <v>41934.706585648149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9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9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9" t="s">
        <v>8317</v>
      </c>
      <c r="R2722" t="s">
        <v>8357</v>
      </c>
      <c r="S2722" s="13">
        <f t="shared" si="170"/>
        <v>42655.257557870362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9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9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9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9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9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9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9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9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9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9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9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9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9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9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9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9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9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9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9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9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s="9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9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9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9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9" t="s">
        <v>8322</v>
      </c>
      <c r="R2749" t="s">
        <v>8358</v>
      </c>
      <c r="S2749" s="13">
        <f t="shared" si="170"/>
        <v>41044.439780092594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9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9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s="9" t="s">
        <v>8322</v>
      </c>
      <c r="R2752" t="s">
        <v>8358</v>
      </c>
      <c r="S2752" s="13">
        <f t="shared" si="170"/>
        <v>41078.69149305555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s="9" t="s">
        <v>8322</v>
      </c>
      <c r="R2753" t="s">
        <v>8358</v>
      </c>
      <c r="S2753" s="13">
        <f t="shared" si="170"/>
        <v>41747.678726851853</v>
      </c>
      <c r="T2753" s="13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s="9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8">
        <f t="shared" ref="P2755:P2818" si="173">IFERROR(E2755/L2755, 0)</f>
        <v>47.5</v>
      </c>
      <c r="Q2755" s="9" t="s">
        <v>8322</v>
      </c>
      <c r="R2755" t="s">
        <v>8358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s="9" t="s">
        <v>8322</v>
      </c>
      <c r="R2756" t="s">
        <v>8358</v>
      </c>
      <c r="S2756" s="13">
        <f t="shared" si="174"/>
        <v>41863.427673611113</v>
      </c>
      <c r="T2756" s="13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9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9" t="s">
        <v>8322</v>
      </c>
      <c r="R2758" t="s">
        <v>8358</v>
      </c>
      <c r="S2758" s="13">
        <f t="shared" si="174"/>
        <v>41620.692141203705</v>
      </c>
      <c r="T2758" s="13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9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9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s="9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9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9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9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9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s="9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9" t="s">
        <v>8322</v>
      </c>
      <c r="R2768" t="s">
        <v>8358</v>
      </c>
      <c r="S2768" s="13">
        <f t="shared" si="174"/>
        <v>40736.459699074068</v>
      </c>
      <c r="T2768" s="13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9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9" t="s">
        <v>8322</v>
      </c>
      <c r="R2771" t="s">
        <v>8358</v>
      </c>
      <c r="S2771" s="13">
        <f t="shared" si="174"/>
        <v>41745.617939814809</v>
      </c>
      <c r="T2771" s="13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9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s="9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s="9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9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9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9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9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9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9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s="9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9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9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9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9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9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9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9" t="s">
        <v>8317</v>
      </c>
      <c r="R2790" t="s">
        <v>8318</v>
      </c>
      <c r="S2790" s="13">
        <f t="shared" si="174"/>
        <v>42550.493553240733</v>
      </c>
      <c r="T2790" s="13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9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9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9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9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9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9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9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9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9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9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9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9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9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9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9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9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9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9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9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9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9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9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9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9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9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s="9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8">
        <f t="shared" ref="P2819:P2882" si="177">IFERROR(E2819/L2819, 0)</f>
        <v>23.636363636363637</v>
      </c>
      <c r="Q2819" s="9" t="s">
        <v>8317</v>
      </c>
      <c r="R2819" t="s">
        <v>8318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9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9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9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9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9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9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9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9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9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9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9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9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9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9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9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9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9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9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9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9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9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9" t="s">
        <v>8317</v>
      </c>
      <c r="R2843" t="s">
        <v>8318</v>
      </c>
      <c r="S2843" s="13">
        <f t="shared" si="178"/>
        <v>42291.53121527777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s="9" t="s">
        <v>8317</v>
      </c>
      <c r="R2844" t="s">
        <v>8318</v>
      </c>
      <c r="S2844" s="13">
        <f t="shared" si="178"/>
        <v>41784.744155092587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s="9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9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9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s="9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s="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9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9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9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s="9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9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s="9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9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9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9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s="9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9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9" t="s">
        <v>8317</v>
      </c>
      <c r="R2862" t="s">
        <v>8318</v>
      </c>
      <c r="S2862" s="13">
        <f t="shared" si="178"/>
        <v>42480.592314814807</v>
      </c>
      <c r="T2862" s="13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9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9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9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9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s="9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9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9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9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9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9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s="9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9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9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9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s="9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9" t="s">
        <v>8317</v>
      </c>
      <c r="R2879" t="s">
        <v>8318</v>
      </c>
      <c r="S2879" s="13">
        <f t="shared" si="178"/>
        <v>42672.746805555551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9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9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s="9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8">
        <f t="shared" ref="P2883:P2946" si="181">IFERROR(E2883/L2883, 0)</f>
        <v>0</v>
      </c>
      <c r="Q2883" s="9" t="s">
        <v>8317</v>
      </c>
      <c r="R2883" t="s">
        <v>8318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9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9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9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9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9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s="9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9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9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9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9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9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s="9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9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9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9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s="9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9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9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9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9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9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9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9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9" t="s">
        <v>8317</v>
      </c>
      <c r="R2909" t="s">
        <v>8318</v>
      </c>
      <c r="S2909" s="13">
        <f t="shared" si="182"/>
        <v>42444.669409722213</v>
      </c>
      <c r="T2909" s="13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9" t="s">
        <v>8317</v>
      </c>
      <c r="R2910" t="s">
        <v>8318</v>
      </c>
      <c r="S2910" s="13">
        <f t="shared" si="182"/>
        <v>42499.523368055547</v>
      </c>
      <c r="T2910" s="13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9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9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9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9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9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9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9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9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9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9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9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9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9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9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9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9" t="s">
        <v>8317</v>
      </c>
      <c r="R2927" t="s">
        <v>8359</v>
      </c>
      <c r="S2927" s="13">
        <f t="shared" si="182"/>
        <v>41863.375787037032</v>
      </c>
      <c r="T2927" s="13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9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9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9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9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9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9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9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9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9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9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9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9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9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9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9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s="9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s="9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8">
        <f t="shared" ref="P2947:P3010" si="185">IFERROR(E2947/L2947, 0)</f>
        <v>0</v>
      </c>
      <c r="Q2947" s="9" t="s">
        <v>8317</v>
      </c>
      <c r="R2947" t="s">
        <v>8357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9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9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9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s="9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9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9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9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s="9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9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9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s="9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s="9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s="9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9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9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9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9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9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9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9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9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9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9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9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9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9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9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9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9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9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9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9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9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9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9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9" t="s">
        <v>8317</v>
      </c>
      <c r="R2987" t="s">
        <v>8357</v>
      </c>
      <c r="S2987" s="13">
        <f t="shared" si="186"/>
        <v>42654.765370370362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9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9" t="s">
        <v>8317</v>
      </c>
      <c r="R2990" t="s">
        <v>8357</v>
      </c>
      <c r="S2990" s="13">
        <f t="shared" si="186"/>
        <v>42511.153715277782</v>
      </c>
      <c r="T2990" s="13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9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9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9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9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9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9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9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9" t="s">
        <v>8317</v>
      </c>
      <c r="R2998" t="s">
        <v>8357</v>
      </c>
      <c r="S2998" s="13">
        <f t="shared" si="186"/>
        <v>42090.70416666667</v>
      </c>
      <c r="T2998" s="13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9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9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9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9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9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9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9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9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9" t="s">
        <v>8317</v>
      </c>
      <c r="R3008" t="s">
        <v>8357</v>
      </c>
      <c r="S3008" s="13">
        <f t="shared" si="186"/>
        <v>41957.548506944448</v>
      </c>
      <c r="T3008" s="13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s="9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8">
        <f t="shared" ref="P3011:P3074" si="189">IFERROR(E3011/L3011, 0)</f>
        <v>233.8984375</v>
      </c>
      <c r="Q3011" s="9" t="s">
        <v>8317</v>
      </c>
      <c r="R3011" t="s">
        <v>8357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9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9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9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9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9" t="s">
        <v>8317</v>
      </c>
      <c r="R3016" t="s">
        <v>8357</v>
      </c>
      <c r="S3016" s="13">
        <f t="shared" si="190"/>
        <v>41919.915277777778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9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9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9" t="s">
        <v>8317</v>
      </c>
      <c r="R3020" t="s">
        <v>8357</v>
      </c>
      <c r="S3020" s="13">
        <f t="shared" si="190"/>
        <v>42163.090000000004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9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9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9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9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9" t="s">
        <v>8317</v>
      </c>
      <c r="R3025" t="s">
        <v>8357</v>
      </c>
      <c r="S3025" s="13">
        <f t="shared" si="190"/>
        <v>42121.46743055556</v>
      </c>
      <c r="T3025" s="13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9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9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9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9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9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9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9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9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9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9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9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9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9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9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9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9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9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9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9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9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9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9" t="s">
        <v>8317</v>
      </c>
      <c r="R3050" t="s">
        <v>8357</v>
      </c>
      <c r="S3050" s="13">
        <f t="shared" si="190"/>
        <v>41975.692847222213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9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9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9" t="s">
        <v>8317</v>
      </c>
      <c r="R3053" t="s">
        <v>8357</v>
      </c>
      <c r="S3053" s="13">
        <f t="shared" si="190"/>
        <v>42744.207696759251</v>
      </c>
      <c r="T3053" s="13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9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9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s="9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9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s="9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s="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9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9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9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s="9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9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9" t="s">
        <v>8317</v>
      </c>
      <c r="R3065" t="s">
        <v>8357</v>
      </c>
      <c r="S3065" s="13">
        <f t="shared" si="190"/>
        <v>42630.714560185181</v>
      </c>
      <c r="T3065" s="13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9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9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9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9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9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9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9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s="9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8">
        <f t="shared" ref="P3075:P3138" si="193">IFERROR(E3075/L3075, 0)</f>
        <v>92.142857142857139</v>
      </c>
      <c r="Q3075" s="9" t="s">
        <v>8317</v>
      </c>
      <c r="R3075" t="s">
        <v>8357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9" t="s">
        <v>8317</v>
      </c>
      <c r="R3076" t="s">
        <v>8357</v>
      </c>
      <c r="S3076" s="13">
        <f t="shared" si="194"/>
        <v>42409.362951388881</v>
      </c>
      <c r="T3076" s="13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9" t="s">
        <v>8317</v>
      </c>
      <c r="R3077" t="s">
        <v>8357</v>
      </c>
      <c r="S3077" s="13">
        <f t="shared" si="194"/>
        <v>42550.893981481473</v>
      </c>
      <c r="T3077" s="13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9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9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9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9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9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s="9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9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9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9" t="s">
        <v>8317</v>
      </c>
      <c r="R3087" t="s">
        <v>8357</v>
      </c>
      <c r="S3087" s="13">
        <f t="shared" si="194"/>
        <v>42246.675451388881</v>
      </c>
      <c r="T3087" s="13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9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9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9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9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9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9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9" t="s">
        <v>8317</v>
      </c>
      <c r="R3095" t="s">
        <v>8357</v>
      </c>
      <c r="S3095" s="13">
        <f t="shared" si="194"/>
        <v>41760.700706018513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9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9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9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9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9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9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9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9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9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9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9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9" t="s">
        <v>8317</v>
      </c>
      <c r="R3108" t="s">
        <v>8357</v>
      </c>
      <c r="S3108" s="13">
        <f t="shared" si="194"/>
        <v>42241.22078703704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9" t="s">
        <v>8317</v>
      </c>
      <c r="R3109" t="s">
        <v>8357</v>
      </c>
      <c r="S3109" s="13">
        <f t="shared" si="194"/>
        <v>42128.605914351843</v>
      </c>
      <c r="T3109" s="13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9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9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9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9" t="s">
        <v>8317</v>
      </c>
      <c r="R3113" t="s">
        <v>8357</v>
      </c>
      <c r="S3113" s="13">
        <f t="shared" si="194"/>
        <v>41885.38680555555</v>
      </c>
      <c r="T3113" s="13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9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9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s="9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9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9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9" t="s">
        <v>8317</v>
      </c>
      <c r="R3119" t="s">
        <v>8357</v>
      </c>
      <c r="S3119" s="13">
        <f t="shared" si="194"/>
        <v>42509.166203703695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9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9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9" t="s">
        <v>8317</v>
      </c>
      <c r="R3122" t="s">
        <v>8357</v>
      </c>
      <c r="S3122" s="13">
        <f t="shared" si="194"/>
        <v>42435.733749999999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9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9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9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9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s="9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9" t="s">
        <v>8317</v>
      </c>
      <c r="R3128" t="s">
        <v>8357</v>
      </c>
      <c r="S3128" s="13">
        <f t="shared" si="194"/>
        <v>42426.809745370374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s="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9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9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9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9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9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9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9" t="s">
        <v>8317</v>
      </c>
      <c r="R3136" t="s">
        <v>8318</v>
      </c>
      <c r="S3136" s="13">
        <f t="shared" si="194"/>
        <v>42800.511793981481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9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s="9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8">
        <f t="shared" ref="P3139:P3202" si="197">IFERROR(E3139/L3139, 0)</f>
        <v>50</v>
      </c>
      <c r="Q3139" s="9" t="s">
        <v>8317</v>
      </c>
      <c r="R3139" t="s">
        <v>8318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s="9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9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9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9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9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s="9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9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s="9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9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9" t="s">
        <v>8317</v>
      </c>
      <c r="R3149" t="s">
        <v>8318</v>
      </c>
      <c r="S3149" s="13">
        <f t="shared" si="198"/>
        <v>41909.761053240742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9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9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9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9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9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9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9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9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9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9" t="s">
        <v>8317</v>
      </c>
      <c r="R3160" t="s">
        <v>8318</v>
      </c>
      <c r="S3160" s="13">
        <f t="shared" si="198"/>
        <v>41447.631388888884</v>
      </c>
      <c r="T3160" s="13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9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9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9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9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9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9" t="s">
        <v>8317</v>
      </c>
      <c r="R3166" t="s">
        <v>8318</v>
      </c>
      <c r="S3166" s="13">
        <f t="shared" si="198"/>
        <v>41766.597395833334</v>
      </c>
      <c r="T3166" s="13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9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9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9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9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9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9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9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9" t="s">
        <v>8317</v>
      </c>
      <c r="R3175" t="s">
        <v>8318</v>
      </c>
      <c r="S3175" s="13">
        <f t="shared" si="198"/>
        <v>41878.670046296291</v>
      </c>
      <c r="T3175" s="13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9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9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9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9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9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9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9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9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9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9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9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9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9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9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s="9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9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9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9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s="9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9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9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9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9" t="s">
        <v>8317</v>
      </c>
      <c r="R3201" t="s">
        <v>8359</v>
      </c>
      <c r="S3201" s="13">
        <f t="shared" si="198"/>
        <v>41858.553449074068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s="9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8">
        <f t="shared" ref="P3203:P3266" si="201">IFERROR(E3203/L3203, 0)</f>
        <v>12.5</v>
      </c>
      <c r="Q3203" s="9" t="s">
        <v>8317</v>
      </c>
      <c r="R3203" t="s">
        <v>8359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9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9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s="9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9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s="9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9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9" t="s">
        <v>8317</v>
      </c>
      <c r="R3211" t="s">
        <v>8318</v>
      </c>
      <c r="S3211" s="13">
        <f t="shared" si="202"/>
        <v>41778.428912037038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9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9" t="s">
        <v>8317</v>
      </c>
      <c r="R3213" t="s">
        <v>8318</v>
      </c>
      <c r="S3213" s="13">
        <f t="shared" si="202"/>
        <v>41834.378240740742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9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9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9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9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9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9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9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9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9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9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9" t="s">
        <v>8317</v>
      </c>
      <c r="R3225" t="s">
        <v>8318</v>
      </c>
      <c r="S3225" s="13">
        <f t="shared" si="202"/>
        <v>42206.62703703704</v>
      </c>
      <c r="T3225" s="13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9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9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9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9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9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9" t="s">
        <v>8317</v>
      </c>
      <c r="R3232" t="s">
        <v>8318</v>
      </c>
      <c r="S3232" s="13">
        <f t="shared" si="202"/>
        <v>41897.959791666668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9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9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9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9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9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9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9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9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9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9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9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9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9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9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9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9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9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9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9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9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9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9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9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9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9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9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9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9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9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9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s="9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8">
        <f t="shared" ref="P3267:P3330" si="205">IFERROR(E3267/L3267, 0)</f>
        <v>70.285714285714292</v>
      </c>
      <c r="Q3267" s="9" t="s">
        <v>8317</v>
      </c>
      <c r="R3267" t="s">
        <v>8318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9" t="s">
        <v>8317</v>
      </c>
      <c r="R3268" t="s">
        <v>8318</v>
      </c>
      <c r="S3268" s="13">
        <f t="shared" si="206"/>
        <v>42136.32780092593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9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9" t="s">
        <v>8317</v>
      </c>
      <c r="R3271" t="s">
        <v>8318</v>
      </c>
      <c r="S3271" s="13">
        <f t="shared" si="206"/>
        <v>42137.18746527777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9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9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9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9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9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9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9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9" t="s">
        <v>8317</v>
      </c>
      <c r="R3279" t="s">
        <v>8318</v>
      </c>
      <c r="S3279" s="13">
        <f t="shared" si="206"/>
        <v>41931.474606481483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9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9" t="s">
        <v>8317</v>
      </c>
      <c r="R3281" t="s">
        <v>8318</v>
      </c>
      <c r="S3281" s="13">
        <f t="shared" si="206"/>
        <v>42430.894201388881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9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9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9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9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9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9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9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9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9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9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9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9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9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9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9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9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9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9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9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9" t="s">
        <v>8317</v>
      </c>
      <c r="R3303" t="s">
        <v>8318</v>
      </c>
      <c r="S3303" s="13">
        <f t="shared" si="206"/>
        <v>42538.527500000004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9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9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9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9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9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9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9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9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9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9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9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9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9" t="s">
        <v>8317</v>
      </c>
      <c r="R3317" t="s">
        <v>8318</v>
      </c>
      <c r="S3317" s="13">
        <f t="shared" si="206"/>
        <v>42466.095381944448</v>
      </c>
      <c r="T3317" s="13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9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9" t="s">
        <v>8317</v>
      </c>
      <c r="R3319" t="s">
        <v>8318</v>
      </c>
      <c r="S3319" s="13">
        <f t="shared" si="206"/>
        <v>42498.831296296288</v>
      </c>
      <c r="T3319" s="13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9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9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9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9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9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9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9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9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9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s="9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8">
        <f t="shared" ref="P3331:P3394" si="209">IFERROR(E3331/L3331, 0)</f>
        <v>44.92307692307692</v>
      </c>
      <c r="Q3331" s="9" t="s">
        <v>8317</v>
      </c>
      <c r="R3331" t="s">
        <v>8318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9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9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9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9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9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9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9" t="s">
        <v>8317</v>
      </c>
      <c r="R3338" t="s">
        <v>8318</v>
      </c>
      <c r="S3338" s="13">
        <f t="shared" si="210"/>
        <v>42437.190347222226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9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9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9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9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9" t="s">
        <v>8317</v>
      </c>
      <c r="R3344" t="s">
        <v>8318</v>
      </c>
      <c r="S3344" s="13">
        <f t="shared" si="210"/>
        <v>42062.088078703695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9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9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9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9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9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9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9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9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9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9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9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9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9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9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9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9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9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9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9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9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9" t="s">
        <v>8317</v>
      </c>
      <c r="R3367" t="s">
        <v>8318</v>
      </c>
      <c r="S3367" s="13">
        <f t="shared" si="210"/>
        <v>42320.893425925926</v>
      </c>
      <c r="T3367" s="13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9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9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9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9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9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9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9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9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9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9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9" t="s">
        <v>8317</v>
      </c>
      <c r="R3379" t="s">
        <v>8318</v>
      </c>
      <c r="S3379" s="13">
        <f t="shared" si="210"/>
        <v>42053.524293981485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9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9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9" t="s">
        <v>8317</v>
      </c>
      <c r="R3382" t="s">
        <v>8318</v>
      </c>
      <c r="S3382" s="13">
        <f t="shared" si="210"/>
        <v>41937.745115740734</v>
      </c>
      <c r="T3382" s="13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9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9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9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9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9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9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9" t="s">
        <v>8317</v>
      </c>
      <c r="R3389" t="s">
        <v>8318</v>
      </c>
      <c r="S3389" s="13">
        <f t="shared" si="210"/>
        <v>41947.554259259254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9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9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9" t="s">
        <v>8317</v>
      </c>
      <c r="R3392" t="s">
        <v>8318</v>
      </c>
      <c r="S3392" s="13">
        <f t="shared" si="210"/>
        <v>41815.56649305555</v>
      </c>
      <c r="T3392" s="13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9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s="9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8">
        <f t="shared" ref="P3395:P3458" si="213">IFERROR(E3395/L3395, 0)</f>
        <v>36.06818181818182</v>
      </c>
      <c r="Q3395" s="9" t="s">
        <v>8317</v>
      </c>
      <c r="R3395" t="s">
        <v>8318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9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9" t="s">
        <v>8317</v>
      </c>
      <c r="R3397" t="s">
        <v>8318</v>
      </c>
      <c r="S3397" s="13">
        <f t="shared" si="214"/>
        <v>42140.503981481481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9" t="s">
        <v>8317</v>
      </c>
      <c r="R3398" t="s">
        <v>8318</v>
      </c>
      <c r="S3398" s="13">
        <f t="shared" si="214"/>
        <v>41764.238298611104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9" t="s">
        <v>8317</v>
      </c>
      <c r="R3400" t="s">
        <v>8318</v>
      </c>
      <c r="S3400" s="13">
        <f t="shared" si="214"/>
        <v>41941.543703703705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9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9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9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9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9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9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9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9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9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9" t="s">
        <v>8317</v>
      </c>
      <c r="R3411" t="s">
        <v>8318</v>
      </c>
      <c r="S3411" s="13">
        <f t="shared" si="214"/>
        <v>42544.605995370373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9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9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9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9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9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9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9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9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9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9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9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9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9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9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9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9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9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9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9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9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9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9" t="s">
        <v>8317</v>
      </c>
      <c r="R3435" t="s">
        <v>8318</v>
      </c>
      <c r="S3435" s="13">
        <f t="shared" si="214"/>
        <v>41775.854803240742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9" t="s">
        <v>8317</v>
      </c>
      <c r="R3436" t="s">
        <v>8318</v>
      </c>
      <c r="S3436" s="13">
        <f t="shared" si="214"/>
        <v>41800.172094907408</v>
      </c>
      <c r="T3436" s="13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9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9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9" t="s">
        <v>8317</v>
      </c>
      <c r="R3440" t="s">
        <v>8318</v>
      </c>
      <c r="S3440" s="13">
        <f t="shared" si="214"/>
        <v>42100.719525462955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9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9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9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9" t="s">
        <v>8317</v>
      </c>
      <c r="R3444" t="s">
        <v>8318</v>
      </c>
      <c r="S3444" s="13">
        <f t="shared" si="214"/>
        <v>42124.63277777777</v>
      </c>
      <c r="T3444" s="13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9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9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9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9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9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9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9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9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9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9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9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9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s="9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8">
        <f t="shared" ref="P3459:P3522" si="217">IFERROR(E3459/L3459, 0)</f>
        <v>50.981818181818184</v>
      </c>
      <c r="Q3459" s="9" t="s">
        <v>8317</v>
      </c>
      <c r="R3459" t="s">
        <v>8318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9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9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9" t="s">
        <v>8317</v>
      </c>
      <c r="R3462" t="s">
        <v>8318</v>
      </c>
      <c r="S3462" s="13">
        <f t="shared" si="218"/>
        <v>41852.318888888884</v>
      </c>
      <c r="T3462" s="13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9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9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9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9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9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9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9" t="s">
        <v>8317</v>
      </c>
      <c r="R3470" t="s">
        <v>8318</v>
      </c>
      <c r="S3470" s="13">
        <f t="shared" si="218"/>
        <v>42605.557048611103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9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9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9" t="s">
        <v>8317</v>
      </c>
      <c r="R3473" t="s">
        <v>8318</v>
      </c>
      <c r="S3473" s="13">
        <f t="shared" si="218"/>
        <v>41841.612152777772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9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9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9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9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9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9" t="s">
        <v>8317</v>
      </c>
      <c r="R3480" t="s">
        <v>8318</v>
      </c>
      <c r="S3480" s="13">
        <f t="shared" si="218"/>
        <v>42053.708587962967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9" t="s">
        <v>8317</v>
      </c>
      <c r="R3481" t="s">
        <v>8318</v>
      </c>
      <c r="S3481" s="13">
        <f t="shared" si="218"/>
        <v>41781.646759259253</v>
      </c>
      <c r="T3481" s="13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9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9" t="s">
        <v>8317</v>
      </c>
      <c r="R3483" t="s">
        <v>8318</v>
      </c>
      <c r="S3483" s="13">
        <f t="shared" si="218"/>
        <v>41989.039212962954</v>
      </c>
      <c r="T3483" s="13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9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9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9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9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9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9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9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9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9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9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9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9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9" t="s">
        <v>8317</v>
      </c>
      <c r="R3497" t="s">
        <v>8318</v>
      </c>
      <c r="S3497" s="13">
        <f t="shared" si="218"/>
        <v>41915.554502314815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9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9" t="s">
        <v>8317</v>
      </c>
      <c r="R3499" t="s">
        <v>8318</v>
      </c>
      <c r="S3499" s="13">
        <f t="shared" si="218"/>
        <v>42511.533611111103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9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9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9" t="s">
        <v>8317</v>
      </c>
      <c r="R3502" t="s">
        <v>8318</v>
      </c>
      <c r="S3502" s="13">
        <f t="shared" si="218"/>
        <v>42419.711087962954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9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9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9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9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9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9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9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9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9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9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9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9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9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9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9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9" t="s">
        <v>8317</v>
      </c>
      <c r="R3519" t="s">
        <v>8318</v>
      </c>
      <c r="S3519" s="13">
        <f t="shared" si="218"/>
        <v>41794.609189814815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9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9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s="9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8">
        <f t="shared" ref="P3523:P3586" si="221">IFERROR(E3523/L3523, 0)</f>
        <v>45.615384615384613</v>
      </c>
      <c r="Q3523" s="9" t="s">
        <v>8317</v>
      </c>
      <c r="R3523" t="s">
        <v>8318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9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9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9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9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9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9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9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9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9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9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9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9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9" t="s">
        <v>8317</v>
      </c>
      <c r="R3537" t="s">
        <v>8318</v>
      </c>
      <c r="S3537" s="13">
        <f t="shared" si="222"/>
        <v>42248.431828703695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9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9" t="s">
        <v>8317</v>
      </c>
      <c r="R3539" t="s">
        <v>8318</v>
      </c>
      <c r="S3539" s="13">
        <f t="shared" si="222"/>
        <v>41923.146018518513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9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9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9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9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9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9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9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9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9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9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9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9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9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9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9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9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9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9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9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9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9" t="s">
        <v>8317</v>
      </c>
      <c r="R3562" t="s">
        <v>8318</v>
      </c>
      <c r="S3562" s="13">
        <f t="shared" si="222"/>
        <v>42115.681319444448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9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9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9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9" t="s">
        <v>8317</v>
      </c>
      <c r="R3566" t="s">
        <v>8318</v>
      </c>
      <c r="S3566" s="13">
        <f t="shared" si="222"/>
        <v>42236.414918981485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9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9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9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9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9" t="s">
        <v>8317</v>
      </c>
      <c r="R3572" t="s">
        <v>8318</v>
      </c>
      <c r="S3572" s="13">
        <f t="shared" si="222"/>
        <v>41976.123645833337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9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9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9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9" t="s">
        <v>8317</v>
      </c>
      <c r="R3576" t="s">
        <v>8318</v>
      </c>
      <c r="S3576" s="13">
        <f t="shared" si="222"/>
        <v>41926.734351851846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9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9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9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9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9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9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9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9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s="9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8">
        <f t="shared" ref="P3587:P3650" si="225">IFERROR(E3587/L3587, 0)</f>
        <v>176.08695652173913</v>
      </c>
      <c r="Q3587" s="9" t="s">
        <v>8317</v>
      </c>
      <c r="R3587" t="s">
        <v>8318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9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9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9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9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9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9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9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9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9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9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9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9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9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9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9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9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9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9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9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9" t="s">
        <v>8317</v>
      </c>
      <c r="R3610" t="s">
        <v>8318</v>
      </c>
      <c r="S3610" s="13">
        <f t="shared" si="226"/>
        <v>42506.50104166667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9" t="s">
        <v>8317</v>
      </c>
      <c r="R3611" t="s">
        <v>8318</v>
      </c>
      <c r="S3611" s="13">
        <f t="shared" si="226"/>
        <v>42429.783391203695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9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9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9" t="s">
        <v>8317</v>
      </c>
      <c r="R3614" t="s">
        <v>8318</v>
      </c>
      <c r="S3614" s="13">
        <f t="shared" si="226"/>
        <v>41789.518645833334</v>
      </c>
      <c r="T3614" s="13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9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9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9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9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9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9" t="s">
        <v>8317</v>
      </c>
      <c r="R3621" t="s">
        <v>8318</v>
      </c>
      <c r="S3621" s="13">
        <f t="shared" si="226"/>
        <v>42660.92391203704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9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9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9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9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9" t="s">
        <v>8317</v>
      </c>
      <c r="R3626" t="s">
        <v>8318</v>
      </c>
      <c r="S3626" s="13">
        <f t="shared" si="226"/>
        <v>42545.565856481473</v>
      </c>
      <c r="T3626" s="13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9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9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s="9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9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9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9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9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9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9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9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s="9" t="s">
        <v>8317</v>
      </c>
      <c r="R3638" t="s">
        <v>8359</v>
      </c>
      <c r="S3638" s="13">
        <f t="shared" si="226"/>
        <v>42226.486446759263</v>
      </c>
      <c r="T3638" s="13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9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9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9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s="9" t="s">
        <v>8317</v>
      </c>
      <c r="R3643" t="s">
        <v>8359</v>
      </c>
      <c r="S3643" s="13">
        <f t="shared" si="226"/>
        <v>41899.418738425928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9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s="9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9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9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9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s="9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8">
        <f t="shared" ref="P3651:P3714" si="229">IFERROR(E3651/L3651, 0)</f>
        <v>97.5</v>
      </c>
      <c r="Q3651" s="9" t="s">
        <v>8317</v>
      </c>
      <c r="R3651" t="s">
        <v>8318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9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9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9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9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9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9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9" t="s">
        <v>8317</v>
      </c>
      <c r="R3658" t="s">
        <v>8318</v>
      </c>
      <c r="S3658" s="13">
        <f t="shared" si="230"/>
        <v>42737.70180555556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9" t="s">
        <v>8317</v>
      </c>
      <c r="R3659" t="s">
        <v>8318</v>
      </c>
      <c r="S3659" s="13">
        <f t="shared" si="230"/>
        <v>42499.421516203707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9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9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9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9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9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9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9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9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9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9" t="s">
        <v>8317</v>
      </c>
      <c r="R3669" t="s">
        <v>8318</v>
      </c>
      <c r="S3669" s="13">
        <f t="shared" si="230"/>
        <v>42173.761793981481</v>
      </c>
      <c r="T3669" s="13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9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9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9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9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9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9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9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9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9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9" t="s">
        <v>8317</v>
      </c>
      <c r="R3679" t="s">
        <v>8318</v>
      </c>
      <c r="S3679" s="13">
        <f t="shared" si="230"/>
        <v>41802.365949074068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9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9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9" t="s">
        <v>8317</v>
      </c>
      <c r="R3682" t="s">
        <v>8318</v>
      </c>
      <c r="S3682" s="13">
        <f t="shared" si="230"/>
        <v>42627.245763888881</v>
      </c>
      <c r="T3682" s="13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9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9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9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9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9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9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9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9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9" t="s">
        <v>8317</v>
      </c>
      <c r="R3692" t="s">
        <v>8318</v>
      </c>
      <c r="S3692" s="13">
        <f t="shared" si="230"/>
        <v>41940.389849537038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9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9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9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9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9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9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9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9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9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9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9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9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9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9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9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9" t="s">
        <v>8317</v>
      </c>
      <c r="R3710" t="s">
        <v>8318</v>
      </c>
      <c r="S3710" s="13">
        <f t="shared" si="230"/>
        <v>41809.933865740735</v>
      </c>
      <c r="T3710" s="13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9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9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9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s="9" t="s">
        <v>8317</v>
      </c>
      <c r="R3714" t="s">
        <v>8318</v>
      </c>
      <c r="S3714" s="13">
        <f t="shared" si="230"/>
        <v>42133.963738425926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8">
        <f t="shared" ref="P3715:P3778" si="233">IFERROR(E3715/L3715, 0)</f>
        <v>106.84210526315789</v>
      </c>
      <c r="Q3715" s="9" t="s">
        <v>8317</v>
      </c>
      <c r="R3715" t="s">
        <v>8318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9" t="s">
        <v>8317</v>
      </c>
      <c r="R3716" t="s">
        <v>8318</v>
      </c>
      <c r="S3716" s="13">
        <f t="shared" si="234"/>
        <v>42118.347997685189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9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9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9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9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9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9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9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9" t="s">
        <v>8317</v>
      </c>
      <c r="R3725" t="s">
        <v>8318</v>
      </c>
      <c r="S3725" s="13">
        <f t="shared" si="234"/>
        <v>41943.544699074075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9" t="s">
        <v>8317</v>
      </c>
      <c r="R3726" t="s">
        <v>8318</v>
      </c>
      <c r="S3726" s="13">
        <f t="shared" si="234"/>
        <v>42465.283101851855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9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9" t="s">
        <v>8317</v>
      </c>
      <c r="R3728" t="s">
        <v>8318</v>
      </c>
      <c r="S3728" s="13">
        <f t="shared" si="234"/>
        <v>42461.932534722226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9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9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9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9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9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s="9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9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9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9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9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9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9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s="9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9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s="9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s="9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9" t="s">
        <v>8317</v>
      </c>
      <c r="R3747" t="s">
        <v>8318</v>
      </c>
      <c r="S3747" s="13">
        <f t="shared" si="234"/>
        <v>41831.489606481482</v>
      </c>
      <c r="T3747" s="13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9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9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9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9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9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9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9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9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9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9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9" t="s">
        <v>8317</v>
      </c>
      <c r="R3760" t="s">
        <v>8359</v>
      </c>
      <c r="S3760" s="13">
        <f t="shared" si="234"/>
        <v>41747.26317129629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9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9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9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9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9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9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9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9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9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9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9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9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9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9" t="s">
        <v>8317</v>
      </c>
      <c r="R3775" t="s">
        <v>8359</v>
      </c>
      <c r="S3775" s="13">
        <f t="shared" si="234"/>
        <v>42655.79684027777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9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9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s="9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8">
        <f t="shared" ref="P3779:P3842" si="237">IFERROR(E3779/L3779, 0)</f>
        <v>48.542372881355931</v>
      </c>
      <c r="Q3779" s="9" t="s">
        <v>8317</v>
      </c>
      <c r="R3779" t="s">
        <v>8359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9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9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9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9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9" t="s">
        <v>8317</v>
      </c>
      <c r="R3784" t="s">
        <v>8359</v>
      </c>
      <c r="S3784" s="13">
        <f t="shared" si="238"/>
        <v>42546.653900462967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9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9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9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9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9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9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s="9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s="9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9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9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9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9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9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9" t="s">
        <v>8317</v>
      </c>
      <c r="R3800" t="s">
        <v>8359</v>
      </c>
      <c r="S3800" s="13">
        <f t="shared" si="238"/>
        <v>41831.514444444445</v>
      </c>
      <c r="T3800" s="13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9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9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9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s="9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9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s="9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9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9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9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9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9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9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9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9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9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9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9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9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9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9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9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9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9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9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9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9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9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9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9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9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9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9" t="s">
        <v>8317</v>
      </c>
      <c r="R3835" t="s">
        <v>8318</v>
      </c>
      <c r="S3835" s="13">
        <f t="shared" si="238"/>
        <v>41963.66402777777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9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9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9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9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9" t="s">
        <v>8317</v>
      </c>
      <c r="R3841" t="s">
        <v>8318</v>
      </c>
      <c r="S3841" s="13">
        <f t="shared" si="238"/>
        <v>42154.934305555551</v>
      </c>
      <c r="T3841" s="13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s="9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8">
        <f t="shared" ref="P3843:P3906" si="241">IFERROR(E3843/L3843, 0)</f>
        <v>25.647058823529413</v>
      </c>
      <c r="Q3843" s="9" t="s">
        <v>8317</v>
      </c>
      <c r="R3843" t="s">
        <v>8318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9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9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9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9" t="s">
        <v>8317</v>
      </c>
      <c r="R3847" t="s">
        <v>8318</v>
      </c>
      <c r="S3847" s="13">
        <f t="shared" si="242"/>
        <v>42248.418680555551</v>
      </c>
      <c r="T3847" s="13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9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9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9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9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9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9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9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9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9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9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9" t="s">
        <v>8317</v>
      </c>
      <c r="R3860" t="s">
        <v>8318</v>
      </c>
      <c r="S3860" s="13">
        <f t="shared" si="242"/>
        <v>42128.222731481481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9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9" t="s">
        <v>8317</v>
      </c>
      <c r="R3862" t="s">
        <v>8318</v>
      </c>
      <c r="S3862" s="13">
        <f t="shared" si="242"/>
        <v>41833.452662037031</v>
      </c>
      <c r="T3862" s="13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9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9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s="9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9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9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9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9" t="s">
        <v>8317</v>
      </c>
      <c r="R3870" t="s">
        <v>8359</v>
      </c>
      <c r="S3870" s="13">
        <f t="shared" si="242"/>
        <v>41865.451446759253</v>
      </c>
      <c r="T3870" s="13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9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9" t="s">
        <v>8317</v>
      </c>
      <c r="R3872" t="s">
        <v>8359</v>
      </c>
      <c r="S3872" s="13">
        <f t="shared" si="242"/>
        <v>41792.963865740734</v>
      </c>
      <c r="T3872" s="13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9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s="9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s="9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s="9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s="9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9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9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s="9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9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9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s="9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s="9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s="9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s="9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s="9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9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9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9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9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s="9" t="s">
        <v>8317</v>
      </c>
      <c r="R3894" t="s">
        <v>8318</v>
      </c>
      <c r="S3894" s="13">
        <f t="shared" si="242"/>
        <v>41867.44394675926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9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9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9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9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9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9" t="s">
        <v>8317</v>
      </c>
      <c r="R3901" t="s">
        <v>8318</v>
      </c>
      <c r="S3901" s="13">
        <f t="shared" si="242"/>
        <v>41843.566678240735</v>
      </c>
      <c r="T3901" s="13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9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9" t="s">
        <v>8317</v>
      </c>
      <c r="R3903" t="s">
        <v>8318</v>
      </c>
      <c r="S3903" s="13">
        <f t="shared" si="242"/>
        <v>42317.618043981485</v>
      </c>
      <c r="T3903" s="13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9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s="9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s="9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8">
        <f t="shared" ref="P3907:P3970" si="245">IFERROR(E3907/L3907, 0)</f>
        <v>24.714285714285715</v>
      </c>
      <c r="Q3907" s="9" t="s">
        <v>8317</v>
      </c>
      <c r="R3907" t="s">
        <v>8318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9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9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9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9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9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9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9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9" t="s">
        <v>8317</v>
      </c>
      <c r="R3916" t="s">
        <v>8318</v>
      </c>
      <c r="S3916" s="13">
        <f t="shared" si="246"/>
        <v>42114.610601851848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9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s="9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9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9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9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s="9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9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9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9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9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9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9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9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s="9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s="9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9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9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9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9" t="s">
        <v>8317</v>
      </c>
      <c r="R3937" t="s">
        <v>8318</v>
      </c>
      <c r="S3937" s="13">
        <f t="shared" si="246"/>
        <v>42221.448449074065</v>
      </c>
      <c r="T3937" s="13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s="9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9" t="s">
        <v>8317</v>
      </c>
      <c r="R3940" t="s">
        <v>8318</v>
      </c>
      <c r="S3940" s="13">
        <f t="shared" si="246"/>
        <v>42151.697384259263</v>
      </c>
      <c r="T3940" s="13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9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9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9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s="9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9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s="9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9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9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s="9" t="s">
        <v>8317</v>
      </c>
      <c r="R3950" t="s">
        <v>8318</v>
      </c>
      <c r="S3950" s="13">
        <f t="shared" si="246"/>
        <v>41829.117164351846</v>
      </c>
      <c r="T3950" s="13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9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9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9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9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s="9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s="9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9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s="9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9" t="s">
        <v>8317</v>
      </c>
      <c r="R3959" t="s">
        <v>8318</v>
      </c>
      <c r="S3959" s="13">
        <f t="shared" si="246"/>
        <v>42513.767986111103</v>
      </c>
      <c r="T3959" s="13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9" t="s">
        <v>8317</v>
      </c>
      <c r="R3960" t="s">
        <v>8318</v>
      </c>
      <c r="S3960" s="13">
        <f t="shared" si="246"/>
        <v>41816.742037037038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9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9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9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9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s="9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9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9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9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s="9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8">
        <f t="shared" ref="P3971:P4034" si="249">IFERROR(E3971/L3971, 0)</f>
        <v>35.166666666666664</v>
      </c>
      <c r="Q3971" s="9" t="s">
        <v>8317</v>
      </c>
      <c r="R3971" t="s">
        <v>8318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9" t="s">
        <v>8317</v>
      </c>
      <c r="R3972" t="s">
        <v>8318</v>
      </c>
      <c r="S3972" s="13">
        <f t="shared" si="250"/>
        <v>42447.655219907399</v>
      </c>
      <c r="T3972" s="13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9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9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9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9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s="9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9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9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9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9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9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9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9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9" t="s">
        <v>8317</v>
      </c>
      <c r="R3986" t="s">
        <v>8318</v>
      </c>
      <c r="S3986" s="13">
        <f t="shared" si="250"/>
        <v>41920.755138888882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9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9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9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s="9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9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9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9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9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9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9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9" t="s">
        <v>8317</v>
      </c>
      <c r="R3998" t="s">
        <v>8318</v>
      </c>
      <c r="S3998" s="13">
        <f t="shared" si="250"/>
        <v>41950.058611111104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s="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9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9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9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9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9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9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9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9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9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9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9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9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9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s="9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9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s="9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9" t="s">
        <v>8317</v>
      </c>
      <c r="R4017" t="s">
        <v>8318</v>
      </c>
      <c r="S4017" s="13">
        <f t="shared" si="250"/>
        <v>42174.572488425918</v>
      </c>
      <c r="T4017" s="13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9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9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9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9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9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9" t="s">
        <v>8317</v>
      </c>
      <c r="R4024" t="s">
        <v>8318</v>
      </c>
      <c r="S4024" s="13">
        <f t="shared" si="250"/>
        <v>41990.375775462955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s="9" t="s">
        <v>8317</v>
      </c>
      <c r="R4025" t="s">
        <v>8318</v>
      </c>
      <c r="S4025" s="13">
        <f t="shared" si="250"/>
        <v>42408.791238425918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9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9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s="9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9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s="9" t="s">
        <v>8317</v>
      </c>
      <c r="R4031" t="s">
        <v>8318</v>
      </c>
      <c r="S4031" s="13">
        <f t="shared" si="250"/>
        <v>42321.816782407412</v>
      </c>
      <c r="T4031" s="13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9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s="9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s="9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8">
        <f t="shared" ref="P4035:P4098" si="253">IFERROR(E4035/L4035, 0)</f>
        <v>65.340319148936175</v>
      </c>
      <c r="Q4035" s="9" t="s">
        <v>8317</v>
      </c>
      <c r="R4035" t="s">
        <v>8318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9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9" t="s">
        <v>8317</v>
      </c>
      <c r="R4037" t="s">
        <v>8318</v>
      </c>
      <c r="S4037" s="13">
        <f t="shared" si="254"/>
        <v>41903.674618055549</v>
      </c>
      <c r="T4037" s="13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9" t="s">
        <v>8317</v>
      </c>
      <c r="R4038" t="s">
        <v>8318</v>
      </c>
      <c r="S4038" s="13">
        <f t="shared" si="254"/>
        <v>41804.728749999995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9" t="s">
        <v>8317</v>
      </c>
      <c r="R4039" t="s">
        <v>8318</v>
      </c>
      <c r="S4039" s="13">
        <f t="shared" si="254"/>
        <v>42496.862442129634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9" t="s">
        <v>8317</v>
      </c>
      <c r="R4040" t="s">
        <v>8318</v>
      </c>
      <c r="S4040" s="13">
        <f t="shared" si="254"/>
        <v>41869.59039351852</v>
      </c>
      <c r="T4040" s="13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9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9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9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9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s="9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9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9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9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9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9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9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s="9" t="s">
        <v>8317</v>
      </c>
      <c r="R4053" t="s">
        <v>8318</v>
      </c>
      <c r="S4053" s="13">
        <f t="shared" si="254"/>
        <v>41761.601817129631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9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9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s="9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9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9" t="s">
        <v>8317</v>
      </c>
      <c r="R4058" t="s">
        <v>8318</v>
      </c>
      <c r="S4058" s="13">
        <f t="shared" si="254"/>
        <v>42534.724988425929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9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9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9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s="9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9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9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9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9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9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9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9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9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s="9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9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9" t="s">
        <v>8317</v>
      </c>
      <c r="R4075" t="s">
        <v>8318</v>
      </c>
      <c r="S4075" s="13">
        <f t="shared" si="254"/>
        <v>42078.136875000004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9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9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s="9" t="s">
        <v>8317</v>
      </c>
      <c r="R4078" t="s">
        <v>8318</v>
      </c>
      <c r="S4078" s="13">
        <f t="shared" si="254"/>
        <v>41905.587372685186</v>
      </c>
      <c r="T4078" s="13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s="9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9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s="9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9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9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9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9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9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9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s="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9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9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9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9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9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9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9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9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s="9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8">
        <f t="shared" ref="P4099:P4115" si="257">IFERROR(E4099/L4099, 0)</f>
        <v>0</v>
      </c>
      <c r="Q4099" s="9" t="s">
        <v>8317</v>
      </c>
      <c r="R4099" t="s">
        <v>8318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s="9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9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s="9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s="9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9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9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9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9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9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9" t="s">
        <v>8317</v>
      </c>
      <c r="R4110" t="s">
        <v>8318</v>
      </c>
      <c r="S4110" s="13">
        <f t="shared" si="258"/>
        <v>42766.823344907411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s="9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9" t="s">
        <v>8317</v>
      </c>
      <c r="R4112" t="s">
        <v>8318</v>
      </c>
      <c r="S4112" s="13">
        <f t="shared" si="258"/>
        <v>42512.418414351843</v>
      </c>
      <c r="T4112" s="13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9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9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9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4115">
    <cfRule type="containsText" dxfId="3" priority="6" operator="containsText" text="Successful">
      <formula>NOT(ISERROR(SEARCH("Successful",F1)))</formula>
    </cfRule>
  </conditionalFormatting>
  <conditionalFormatting sqref="F1:F1048576"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2:O1048576">
    <cfRule type="colorScale" priority="1">
      <colorScale>
        <cfvo type="percent" val="0%"/>
        <cfvo type="num" val="100%"/>
        <cfvo type="num" val="200%"/>
        <color rgb="FF930001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CF8E1-FFD4-3F40-A569-5DE8C727041C}">
  <dimension ref="A1:F14"/>
  <sheetViews>
    <sheetView workbookViewId="0">
      <selection activeCell="T11" sqref="T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8362</v>
      </c>
      <c r="B3" s="10" t="s">
        <v>8363</v>
      </c>
    </row>
    <row r="4" spans="1:6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2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">
      <c r="A14" s="11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3BA79-9732-0A4D-A3B6-9E83820F84DB}">
  <dimension ref="A1:F47"/>
  <sheetViews>
    <sheetView topLeftCell="B3" workbookViewId="0">
      <selection activeCell="Q38" sqref="Q3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2B4DE-D8E6-654D-8183-8974E12A4EA3}">
  <dimension ref="A1:F18"/>
  <sheetViews>
    <sheetView topLeftCell="B1" workbookViewId="0">
      <selection activeCell="J41" sqref="J4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8308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4" t="s">
        <v>8373</v>
      </c>
      <c r="B6" s="12">
        <v>183</v>
      </c>
      <c r="C6" s="12">
        <v>149</v>
      </c>
      <c r="D6" s="12">
        <v>34</v>
      </c>
      <c r="E6" s="12">
        <v>2</v>
      </c>
      <c r="F6" s="12">
        <v>368</v>
      </c>
    </row>
    <row r="7" spans="1:6" x14ac:dyDescent="0.2">
      <c r="A7" s="14" t="s">
        <v>8374</v>
      </c>
      <c r="B7" s="12">
        <v>202</v>
      </c>
      <c r="C7" s="12">
        <v>105</v>
      </c>
      <c r="D7" s="12">
        <v>27</v>
      </c>
      <c r="E7" s="12">
        <v>18</v>
      </c>
      <c r="F7" s="12">
        <v>352</v>
      </c>
    </row>
    <row r="8" spans="1:6" x14ac:dyDescent="0.2">
      <c r="A8" s="14" t="s">
        <v>8375</v>
      </c>
      <c r="B8" s="12">
        <v>179</v>
      </c>
      <c r="C8" s="12">
        <v>108</v>
      </c>
      <c r="D8" s="12">
        <v>28</v>
      </c>
      <c r="E8" s="12">
        <v>30</v>
      </c>
      <c r="F8" s="12">
        <v>345</v>
      </c>
    </row>
    <row r="9" spans="1:6" x14ac:dyDescent="0.2">
      <c r="A9" s="14" t="s">
        <v>8376</v>
      </c>
      <c r="B9" s="12">
        <v>193</v>
      </c>
      <c r="C9" s="12">
        <v>103</v>
      </c>
      <c r="D9" s="12">
        <v>27</v>
      </c>
      <c r="E9" s="12"/>
      <c r="F9" s="12">
        <v>323</v>
      </c>
    </row>
    <row r="10" spans="1:6" x14ac:dyDescent="0.2">
      <c r="A10" s="14" t="s">
        <v>8367</v>
      </c>
      <c r="B10" s="12">
        <v>233</v>
      </c>
      <c r="C10" s="12">
        <v>126</v>
      </c>
      <c r="D10" s="12">
        <v>26</v>
      </c>
      <c r="E10" s="12"/>
      <c r="F10" s="12">
        <v>385</v>
      </c>
    </row>
    <row r="11" spans="1:6" x14ac:dyDescent="0.2">
      <c r="A11" s="14" t="s">
        <v>8377</v>
      </c>
      <c r="B11" s="12">
        <v>213</v>
      </c>
      <c r="C11" s="12">
        <v>148</v>
      </c>
      <c r="D11" s="12">
        <v>27</v>
      </c>
      <c r="E11" s="12"/>
      <c r="F11" s="12">
        <v>388</v>
      </c>
    </row>
    <row r="12" spans="1:6" x14ac:dyDescent="0.2">
      <c r="A12" s="14" t="s">
        <v>8368</v>
      </c>
      <c r="B12" s="12">
        <v>192</v>
      </c>
      <c r="C12" s="12">
        <v>148</v>
      </c>
      <c r="D12" s="12">
        <v>44</v>
      </c>
      <c r="E12" s="12"/>
      <c r="F12" s="12">
        <v>384</v>
      </c>
    </row>
    <row r="13" spans="1:6" x14ac:dyDescent="0.2">
      <c r="A13" s="14" t="s">
        <v>8369</v>
      </c>
      <c r="B13" s="12">
        <v>167</v>
      </c>
      <c r="C13" s="12">
        <v>134</v>
      </c>
      <c r="D13" s="12">
        <v>32</v>
      </c>
      <c r="E13" s="12"/>
      <c r="F13" s="12">
        <v>333</v>
      </c>
    </row>
    <row r="14" spans="1:6" x14ac:dyDescent="0.2">
      <c r="A14" s="14" t="s">
        <v>8370</v>
      </c>
      <c r="B14" s="12">
        <v>148</v>
      </c>
      <c r="C14" s="12">
        <v>127</v>
      </c>
      <c r="D14" s="12">
        <v>24</v>
      </c>
      <c r="E14" s="12"/>
      <c r="F14" s="12">
        <v>299</v>
      </c>
    </row>
    <row r="15" spans="1:6" x14ac:dyDescent="0.2">
      <c r="A15" s="14" t="s">
        <v>8371</v>
      </c>
      <c r="B15" s="12">
        <v>184</v>
      </c>
      <c r="C15" s="12">
        <v>150</v>
      </c>
      <c r="D15" s="12">
        <v>20</v>
      </c>
      <c r="E15" s="12"/>
      <c r="F15" s="12">
        <v>354</v>
      </c>
    </row>
    <row r="16" spans="1:6" x14ac:dyDescent="0.2">
      <c r="A16" s="14" t="s">
        <v>8372</v>
      </c>
      <c r="B16" s="12">
        <v>180</v>
      </c>
      <c r="C16" s="12">
        <v>113</v>
      </c>
      <c r="D16" s="12">
        <v>37</v>
      </c>
      <c r="E16" s="12"/>
      <c r="F16" s="12">
        <v>330</v>
      </c>
    </row>
    <row r="17" spans="1:6" x14ac:dyDescent="0.2">
      <c r="A17" s="14" t="s">
        <v>8378</v>
      </c>
      <c r="B17" s="12">
        <v>111</v>
      </c>
      <c r="C17" s="12">
        <v>119</v>
      </c>
      <c r="D17" s="12">
        <v>23</v>
      </c>
      <c r="E17" s="12"/>
      <c r="F17" s="12">
        <v>253</v>
      </c>
    </row>
    <row r="18" spans="1:6" x14ac:dyDescent="0.2">
      <c r="A18" s="14" t="s">
        <v>8361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750F-F6ED-984F-8F6C-2A30CB7B24EE}">
  <dimension ref="A1:H13"/>
  <sheetViews>
    <sheetView workbookViewId="0">
      <selection activeCell="K12" sqref="K12"/>
    </sheetView>
  </sheetViews>
  <sheetFormatPr baseColWidth="10" defaultRowHeight="15" x14ac:dyDescent="0.2"/>
  <cols>
    <col min="1" max="1" width="24.83203125" bestFit="1" customWidth="1"/>
    <col min="2" max="2" width="15.1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" style="6" bestFit="1" customWidth="1"/>
    <col min="7" max="7" width="14.33203125" style="6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t="s">
        <v>8387</v>
      </c>
    </row>
    <row r="2" spans="1:8" x14ac:dyDescent="0.2">
      <c r="A2" t="s">
        <v>8388</v>
      </c>
      <c r="B2">
        <f xml:space="preserve"> COUNTIFS('All Data'!$D$2:$D$4115, "&lt;1000", 'All Data'!$F$2:$F$4115,"successful")</f>
        <v>322</v>
      </c>
      <c r="C2">
        <f xml:space="preserve"> COUNTIFS('All Data'!$D$2:$D$4115, "&lt;1000", 'All Data'!$F$2:$F$4115,"failed")</f>
        <v>113</v>
      </c>
      <c r="D2">
        <f xml:space="preserve"> COUNTIFS('All Data'!$D$2:$D$4115, "&lt;1000", 'All Data'!$F$2:$F$4115,"canceled")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 xml:space="preserve"> COUNTIFS('All Data'!$D$2:$D$4115, "&gt;=1000",'All Data'!$D$2:$D$4115, "&lt;=4999", 'All Data'!$F$2:$F$4115,"successful")</f>
        <v>932</v>
      </c>
      <c r="C3">
        <f xml:space="preserve"> COUNTIFS('All Data'!$D$2:$D$4115, "&gt;=1000",'All Data'!$D$2:$D$4115, "&lt;=4999", 'All Data'!$F$2:$F$4115,"failed")</f>
        <v>420</v>
      </c>
      <c r="D3">
        <f xml:space="preserve"> COUNTIFS('All Data'!$D$2:$D$4115, "&gt;=1000",'All Data'!$D$2:$D$4115, "&lt;=4999", 'All Data'!$F$2:$F$4115,"canceled")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 xml:space="preserve"> COUNTIFS('All Data'!$D$2:$D$4115, "&gt;=5000",'All Data'!$D$2:$D$4115, "&lt;=9999", 'All Data'!$F$2:$F$4115,"successful")</f>
        <v>381</v>
      </c>
      <c r="C4">
        <f xml:space="preserve"> COUNTIFS('All Data'!$D$2:$D$4115, "&gt;=5000",'All Data'!$D$2:$D$4115, "&lt;=9999", 'All Data'!$F$2:$F$4115,"failed")</f>
        <v>283</v>
      </c>
      <c r="D4">
        <f xml:space="preserve"> COUNTIFS('All Data'!$D$2:$D$4115, "&gt;=5000",'All Data'!$D$2:$D$4115, "&lt;=9999", 'All Data'!$F$2:$F$4115,"canceled")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 xml:space="preserve"> COUNTIFS('All Data'!$D$2:$D$4115, "&gt;=10000",'All Data'!$D$2:$D$4115, "&lt;=14999", 'All Data'!$F$2:$F$4115,"successful")</f>
        <v>168</v>
      </c>
      <c r="C5">
        <f xml:space="preserve"> COUNTIFS('All Data'!$D$2:$D$4115, "&gt;=10000",'All Data'!$D$2:$D$4115, "&lt;=14999", 'All Data'!$F$2:$F$4115,"failed")</f>
        <v>144</v>
      </c>
      <c r="D5">
        <f xml:space="preserve"> COUNTIFS('All Data'!$D$2:$D$4115, "&gt;=10000",'All Data'!$D$2:$D$4115, "&lt;=14999", 'All Data'!$F$2:$F$4115,"canceled")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 xml:space="preserve"> COUNTIFS('All Data'!$D$2:$D$4115, "&gt;=15000",'All Data'!$D$2:$D$4115, "&lt;=19999", 'All Data'!$F$2:$F$4115,"successful")</f>
        <v>94</v>
      </c>
      <c r="C6">
        <f xml:space="preserve"> COUNTIFS('All Data'!$D$2:$D$4115, "&gt;=15000",'All Data'!$D$2:$D$4115, "&lt;=19999", 'All Data'!$F$2:$F$4115,"failed")</f>
        <v>90</v>
      </c>
      <c r="D6">
        <f xml:space="preserve"> COUNTIFS('All Data'!$D$2:$D$4115, "&gt;=15000",'All Data'!$D$2:$D$4115, "&lt;=19999", 'All Data'!$F$2:$F$4115,"canceled")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 xml:space="preserve"> COUNTIFS('All Data'!$D$2:$D$4115, "&gt;=20000",'All Data'!$D$2:$D$4115, "&lt;=24999", 'All Data'!$F$2:$F$4115,"successful")</f>
        <v>62</v>
      </c>
      <c r="C7">
        <f xml:space="preserve"> COUNTIFS('All Data'!$D$2:$D$4115, "&gt;=20000",'All Data'!$D$2:$D$4115, "&lt;=24999", 'All Data'!$F$2:$F$4115,"failed")</f>
        <v>72</v>
      </c>
      <c r="D7">
        <f xml:space="preserve"> COUNTIFS('All Data'!$D$2:$D$4115, "&gt;=20000",'All Data'!$D$2:$D$4115, "&lt;=24999", 'All Data'!$F$2:$F$4115,"canceled")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 xml:space="preserve"> COUNTIFS('All Data'!$D$2:$D$4115, "&gt;=25000",'All Data'!$D$2:$D$4115, "&lt;=29999", 'All Data'!$F$2:$F$4115,"successful")</f>
        <v>55</v>
      </c>
      <c r="C8">
        <f xml:space="preserve"> COUNTIFS('All Data'!$D$2:$D$4115, "&gt;=25000",'All Data'!$D$2:$D$4115, "&lt;=29999", 'All Data'!$F$2:$F$4115,"failed")</f>
        <v>64</v>
      </c>
      <c r="D8">
        <f xml:space="preserve"> COUNTIFS('All Data'!$D$2:$D$4115, "&gt;=25000",'All Data'!$D$2:$D$4115, "&lt;=29999", 'All Data'!$F$2:$F$4115,"canceled")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 xml:space="preserve"> COUNTIFS('All Data'!$D$2:$D$4115, "&gt;=30000",'All Data'!$D$2:$D$4115, "&lt;=34999", 'All Data'!$F$2:$F$4115,"successful")</f>
        <v>32</v>
      </c>
      <c r="C9">
        <f xml:space="preserve"> COUNTIFS('All Data'!$D$2:$D$4115, "&gt;=30000",'All Data'!$D$2:$D$4115, "&lt;=34999", 'All Data'!$F$2:$F$4115,"failed")</f>
        <v>37</v>
      </c>
      <c r="D9">
        <f xml:space="preserve"> COUNTIFS('All Data'!$D$2:$D$4115, "&gt;=30000",'All Data'!$D$2:$D$4115, "&lt;=34999", 'All Data'!$F$2:$F$4115,"canceled")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 xml:space="preserve"> COUNTIFS('All Data'!$D$2:$D$4115, "&gt;=35000",'All Data'!$D$2:$D$4115, "&lt;=39999", 'All Data'!$F$2:$F$4115,"successful")</f>
        <v>26</v>
      </c>
      <c r="C10">
        <f xml:space="preserve"> COUNTIFS('All Data'!$D$2:$D$4115, "&gt;=35000",'All Data'!$D$2:$D$4115, "&lt;=39999", 'All Data'!$F$2:$F$4115,"failed")</f>
        <v>22</v>
      </c>
      <c r="D10">
        <f xml:space="preserve"> COUNTIFS('All Data'!$D$2:$D$4115, "&gt;=35000",'All Data'!$D$2:$D$4115, "&lt;=39999", 'All Data'!$F$2:$F$4115,"canceled")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 xml:space="preserve"> COUNTIFS('All Data'!$D$2:$D$4115, "&gt;=40000",'All Data'!$D$2:$D$4115, "&lt;=44999", 'All Data'!$F$2:$F$4115,"successful")</f>
        <v>21</v>
      </c>
      <c r="C11">
        <f xml:space="preserve"> COUNTIFS('All Data'!$D$2:$D$4115, "&gt;=40000",'All Data'!$D$2:$D$4115, "&lt;=44999", 'All Data'!$F$2:$F$4115,"failed")</f>
        <v>16</v>
      </c>
      <c r="D11">
        <f xml:space="preserve"> COUNTIFS('All Data'!$D$2:$D$4115, "&gt;=40000",'All Data'!$D$2:$D$4115, "&lt;=44999", 'All Data'!$F$2:$F$4115,"canceled")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 xml:space="preserve"> COUNTIFS('All Data'!$D$2:$D$4115, "&gt;=45000",'All Data'!$D$2:$D$4115, "&lt;=49999", 'All Data'!$F$2:$F$4115,"successful")</f>
        <v>6</v>
      </c>
      <c r="C12">
        <f xml:space="preserve"> COUNTIFS('All Data'!$D$2:$D$4115, "&gt;=45000",'All Data'!$D$2:$D$4115, "&lt;=49999", 'All Data'!$F$2:$F$4115,"failed")</f>
        <v>11</v>
      </c>
      <c r="D12">
        <f xml:space="preserve"> COUNTIFS('All Data'!$D$2:$D$4115, "&gt;=45000",'All Data'!$D$2:$D$4115, "&lt;=49999", 'All Data'!$F$2:$F$4115,"canceled")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 xml:space="preserve"> COUNTIFS('All Data'!$D$2:$D$4115, "&gt;=50000", 'All Data'!$F$2:$F$4115,"successful")</f>
        <v>86</v>
      </c>
      <c r="C13">
        <f xml:space="preserve"> COUNTIFS('All Data'!$D$2:$D$4115, "&gt;=50000", 'All Data'!$F$2:$F$4115,"failed")</f>
        <v>258</v>
      </c>
      <c r="D13">
        <f xml:space="preserve"> COUNTIFS('All Data'!$D$2:$D$4115, "&gt;=50000", 'All Data'!$F$2:$F$4115,"canceled")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Data</vt:lpstr>
      <vt:lpstr>CategoryPivot</vt:lpstr>
      <vt:lpstr>SubCategoryPivot</vt:lpstr>
      <vt:lpstr>DatePivot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Aceves</cp:lastModifiedBy>
  <dcterms:created xsi:type="dcterms:W3CDTF">2017-04-20T15:17:24Z</dcterms:created>
  <dcterms:modified xsi:type="dcterms:W3CDTF">2018-08-18T17:01:53Z</dcterms:modified>
</cp:coreProperties>
</file>