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_mix/teaching_content/Transformers/img/"/>
    </mc:Choice>
  </mc:AlternateContent>
  <xr:revisionPtr revIDLastSave="0" documentId="13_ncr:1_{F202B0EB-E16A-BA44-9E1A-5EF5D5C59C62}" xr6:coauthVersionLast="36" xr6:coauthVersionMax="36" xr10:uidLastSave="{00000000-0000-0000-0000-000000000000}"/>
  <bookViews>
    <workbookView xWindow="2920" yWindow="2300" windowWidth="25100" windowHeight="15700" xr2:uid="{8FF7F3CF-775C-0C44-A0FB-888F58045653}"/>
  </bookViews>
  <sheets>
    <sheet name="Attention" sheetId="1" r:id="rId1"/>
    <sheet name="Masked Atten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3" i="1" l="1"/>
  <c r="AV13" i="1"/>
  <c r="AU13" i="1"/>
  <c r="AW12" i="1"/>
  <c r="AV12" i="1"/>
  <c r="AU12" i="1"/>
  <c r="AW10" i="1" l="1"/>
  <c r="AV10" i="1"/>
  <c r="AU10" i="1"/>
  <c r="AU9" i="1"/>
  <c r="AW11" i="1"/>
  <c r="AV11" i="1"/>
  <c r="AU11" i="1"/>
  <c r="AW9" i="1"/>
  <c r="AV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AA9" i="1"/>
  <c r="AB9" i="1"/>
  <c r="AC9" i="1"/>
  <c r="AD9" i="1"/>
  <c r="Z9" i="1"/>
  <c r="AF10" i="1" l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J9" i="1"/>
  <c r="AI9" i="1"/>
  <c r="AH9" i="1"/>
  <c r="AG9" i="1"/>
  <c r="AF9" i="1"/>
</calcChain>
</file>

<file path=xl/sharedStrings.xml><?xml version="1.0" encoding="utf-8"?>
<sst xmlns="http://schemas.openxmlformats.org/spreadsheetml/2006/main" count="81" uniqueCount="29">
  <si>
    <t xml:space="preserve"> </t>
  </si>
  <si>
    <t>emb[0]</t>
  </si>
  <si>
    <t>emb[1]</t>
  </si>
  <si>
    <t>emb[2]</t>
  </si>
  <si>
    <t>Apple</t>
  </si>
  <si>
    <t>is</t>
  </si>
  <si>
    <t>phone</t>
  </si>
  <si>
    <t>garden</t>
  </si>
  <si>
    <t>The</t>
  </si>
  <si>
    <t>fruits</t>
  </si>
  <si>
    <t>computers</t>
  </si>
  <si>
    <t>language</t>
  </si>
  <si>
    <t>*</t>
  </si>
  <si>
    <t>=&gt; SCALED</t>
  </si>
  <si>
    <t>=&gt;SOFTMAX by ROW</t>
  </si>
  <si>
    <t>Q</t>
  </si>
  <si>
    <t>K^T</t>
  </si>
  <si>
    <t>QK^T</t>
  </si>
  <si>
    <t>QK^T / sqrt(Dk)</t>
  </si>
  <si>
    <t>V</t>
  </si>
  <si>
    <t>=</t>
  </si>
  <si>
    <t>KEYS</t>
  </si>
  <si>
    <t>QUERIES</t>
  </si>
  <si>
    <t>=&gt; similarities</t>
  </si>
  <si>
    <t>-Inf</t>
  </si>
  <si>
    <t>1</t>
  </si>
  <si>
    <t>Before Softmax</t>
  </si>
  <si>
    <t>MASKING &gt;&gt;</t>
  </si>
  <si>
    <t>SOFTMAX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</si>
</sst>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Border="1"/>
    <xf numFmtId="164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0" xfId="0" applyFont="1"/>
    <xf numFmtId="4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119401</xdr:colOff>
      <xdr:row>2</xdr:row>
      <xdr:rowOff>65128</xdr:rowOff>
    </xdr:from>
    <xdr:to>
      <xdr:col>8</xdr:col>
      <xdr:colOff>653343</xdr:colOff>
      <xdr:row>5</xdr:row>
      <xdr:rowOff>157610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004DCC-4D87-6F4A-8372-BCB40469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187" y="65128"/>
          <a:ext cx="1358900" cy="711200"/>
        </a:xfrm>
        <a:prstGeom prst="rect">
          <a:avLst/>
        </a:prstGeom>
      </xdr:spPr>
    </xdr:pic>
    <xdr:clientData/>
  </xdr:twoCellAnchor>
  <xdr:twoCellAnchor editAs="oneCell">
    <xdr:from>
      <xdr:col>32</xdr:col>
      <xdr:colOff>493563</xdr:colOff>
      <xdr:row>1</xdr:row>
      <xdr:rowOff>173677</xdr:rowOff>
    </xdr:from>
    <xdr:to>
      <xdr:col>35</xdr:col>
      <xdr:colOff>61437</xdr:colOff>
      <xdr:row>5</xdr:row>
      <xdr:rowOff>59920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B216D-EC66-0144-B8EA-B40B322F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27393" y="380840"/>
          <a:ext cx="1351278" cy="714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B5F-EC43-EF4D-B509-AFA3707B82CB}">
  <dimension ref="C6:AX15"/>
  <sheetViews>
    <sheetView showGridLines="0" tabSelected="1" topLeftCell="AE1" zoomScale="112" workbookViewId="0">
      <selection activeCell="AN5" sqref="AN5"/>
    </sheetView>
  </sheetViews>
  <sheetFormatPr baseColWidth="10" defaultRowHeight="16" x14ac:dyDescent="0.2"/>
  <cols>
    <col min="5" max="5" width="8" customWidth="1"/>
    <col min="6" max="6" width="10.33203125" customWidth="1"/>
    <col min="7" max="7" width="9.1640625" customWidth="1"/>
    <col min="10" max="12" width="5.5" customWidth="1"/>
    <col min="14" max="18" width="3.33203125" customWidth="1"/>
    <col min="19" max="19" width="15.1640625" customWidth="1"/>
    <col min="20" max="24" width="5.83203125" customWidth="1"/>
    <col min="26" max="30" width="5.83203125" style="3" customWidth="1"/>
    <col min="31" max="31" width="22.83203125" customWidth="1"/>
    <col min="32" max="36" width="7.83203125" customWidth="1"/>
    <col min="37" max="37" width="8.1640625" customWidth="1"/>
    <col min="38" max="38" width="3.6640625" customWidth="1"/>
    <col min="39" max="39" width="6.83203125" customWidth="1"/>
    <col min="40" max="40" width="7.33203125" customWidth="1"/>
    <col min="41" max="41" width="7.1640625" customWidth="1"/>
    <col min="42" max="42" width="10.83203125" customWidth="1"/>
    <col min="43" max="43" width="8.83203125" customWidth="1"/>
    <col min="44" max="44" width="3" customWidth="1"/>
    <col min="45" max="45" width="6.33203125" customWidth="1"/>
    <col min="46" max="46" width="4" customWidth="1"/>
    <col min="50" max="50" width="7.33203125" customWidth="1"/>
  </cols>
  <sheetData>
    <row r="6" spans="3:50" ht="31" x14ac:dyDescent="0.35">
      <c r="AP6" s="32" t="s">
        <v>19</v>
      </c>
    </row>
    <row r="7" spans="3:50" x14ac:dyDescent="0.2">
      <c r="K7" t="s">
        <v>15</v>
      </c>
      <c r="P7" t="s">
        <v>16</v>
      </c>
      <c r="U7" t="s">
        <v>17</v>
      </c>
      <c r="V7" s="33"/>
      <c r="AB7" s="3" t="s">
        <v>18</v>
      </c>
      <c r="AH7" s="44" t="s">
        <v>21</v>
      </c>
      <c r="AU7" s="23" t="s">
        <v>1</v>
      </c>
      <c r="AV7" s="23" t="s">
        <v>2</v>
      </c>
      <c r="AW7" s="23" t="s">
        <v>3</v>
      </c>
    </row>
    <row r="8" spans="3:50" x14ac:dyDescent="0.2">
      <c r="AF8" s="23" t="s">
        <v>4</v>
      </c>
      <c r="AG8" s="23" t="s">
        <v>5</v>
      </c>
      <c r="AH8" s="23" t="s">
        <v>6</v>
      </c>
      <c r="AI8" s="23" t="s">
        <v>7</v>
      </c>
      <c r="AJ8" s="23" t="s">
        <v>8</v>
      </c>
      <c r="AO8" s="29" t="s">
        <v>9</v>
      </c>
      <c r="AP8" s="29" t="s">
        <v>10</v>
      </c>
      <c r="AQ8" s="29" t="s">
        <v>11</v>
      </c>
      <c r="AU8" s="23" t="s">
        <v>9</v>
      </c>
      <c r="AV8" s="23" t="s">
        <v>10</v>
      </c>
      <c r="AW8" s="23" t="s">
        <v>11</v>
      </c>
    </row>
    <row r="9" spans="3:50" x14ac:dyDescent="0.2">
      <c r="E9" s="2" t="s">
        <v>1</v>
      </c>
      <c r="F9" s="2" t="s">
        <v>2</v>
      </c>
      <c r="G9" s="2" t="s">
        <v>3</v>
      </c>
      <c r="J9" s="4">
        <v>5</v>
      </c>
      <c r="K9" s="4">
        <v>2</v>
      </c>
      <c r="L9" s="4">
        <v>0</v>
      </c>
      <c r="T9" s="5">
        <v>29</v>
      </c>
      <c r="U9" s="11">
        <v>0</v>
      </c>
      <c r="V9" s="12">
        <v>10</v>
      </c>
      <c r="W9" s="13">
        <v>10</v>
      </c>
      <c r="X9" s="15">
        <v>0</v>
      </c>
      <c r="Z9" s="18">
        <f>T9/SQRT(3)</f>
        <v>16.743157806499148</v>
      </c>
      <c r="AA9" s="24">
        <f t="shared" ref="AA9:AD9" si="0">U9/SQRT(3)</f>
        <v>0</v>
      </c>
      <c r="AB9" s="24">
        <f t="shared" si="0"/>
        <v>5.7735026918962582</v>
      </c>
      <c r="AC9" s="24">
        <f t="shared" si="0"/>
        <v>5.7735026918962582</v>
      </c>
      <c r="AD9" s="24">
        <f t="shared" si="0"/>
        <v>0</v>
      </c>
      <c r="AF9" s="26">
        <f>EXP(Z9)/(EXP(Z9)+EXP(AB9)+EXP(AC9)+EXP(AA9)+EXP(AD9))</f>
        <v>0.99996546158746358</v>
      </c>
      <c r="AG9" s="26">
        <f>EXP(AA9)/(EXP(Z9)+EXP(AB9)+EXP(AC9)+EXP(AA9)+EXP(AD9))</f>
        <v>5.3520967415834096E-8</v>
      </c>
      <c r="AH9" s="26">
        <f>EXP(AB9)/(EXP(Z9)+EXP(AB9)+EXP(AC9)+EXP(AA9)+EXP(AD9))</f>
        <v>1.7215685300818019E-5</v>
      </c>
      <c r="AI9" s="26">
        <f>EXP(AC9)/(EXP(Z9)+EXP(AB9)+EXP(AC9)+EXP(AA9)+EXP(AD9))</f>
        <v>1.7215685300818019E-5</v>
      </c>
      <c r="AJ9" s="26">
        <f>EXP(AD9)/(EXP(Z9)+EXP(AB9)+EXP(AC9)+EXP(AA9)+EXP(AD9))</f>
        <v>5.3520967415834096E-8</v>
      </c>
      <c r="AK9" s="22" t="s">
        <v>4</v>
      </c>
      <c r="AL9" s="25"/>
      <c r="AN9" s="22" t="s">
        <v>4</v>
      </c>
      <c r="AO9" s="27">
        <v>5</v>
      </c>
      <c r="AP9" s="8">
        <v>2</v>
      </c>
      <c r="AQ9" s="8">
        <v>0</v>
      </c>
      <c r="AU9" s="28">
        <f>AF9*AO9+AG9*AO10+AH9*AO11+AI9*AO12+AJ9*AO13</f>
        <v>4.9998617393079199</v>
      </c>
      <c r="AV9" s="21">
        <f>AF9*AP9+AG9*AP10+AH9*AP11+AI9*AP12+AJ9*AP13</f>
        <v>2.0000170016014311</v>
      </c>
      <c r="AW9" s="21">
        <f>AF9*AQ9+AG9*AQ10+AH9*AQ11+AI9*AQ12+AJ9*AQ13</f>
        <v>5.887306415741751E-7</v>
      </c>
      <c r="AX9" s="22" t="s">
        <v>4</v>
      </c>
    </row>
    <row r="10" spans="3:50" x14ac:dyDescent="0.2">
      <c r="D10" s="1"/>
      <c r="E10" t="s">
        <v>9</v>
      </c>
      <c r="F10" t="s">
        <v>10</v>
      </c>
      <c r="G10" t="s">
        <v>11</v>
      </c>
      <c r="J10" s="8">
        <v>0</v>
      </c>
      <c r="K10" s="8">
        <v>0</v>
      </c>
      <c r="L10" s="8">
        <v>5</v>
      </c>
      <c r="N10" s="5">
        <v>5</v>
      </c>
      <c r="O10" s="7">
        <v>0</v>
      </c>
      <c r="P10" s="9">
        <v>0</v>
      </c>
      <c r="Q10" s="10">
        <v>2</v>
      </c>
      <c r="R10" s="14">
        <v>0</v>
      </c>
      <c r="T10" s="3">
        <v>0</v>
      </c>
      <c r="U10" s="3">
        <v>25</v>
      </c>
      <c r="V10" s="3">
        <v>0</v>
      </c>
      <c r="W10" s="3">
        <v>0</v>
      </c>
      <c r="X10" s="3">
        <v>30</v>
      </c>
      <c r="Z10" s="24">
        <f t="shared" ref="Z10:Z13" si="1">T10/SQRT(3)</f>
        <v>0</v>
      </c>
      <c r="AA10" s="18">
        <f t="shared" ref="AA10:AA13" si="2">U10/SQRT(3)</f>
        <v>14.433756729740645</v>
      </c>
      <c r="AB10" s="24">
        <f t="shared" ref="AB10:AB13" si="3">V10/SQRT(3)</f>
        <v>0</v>
      </c>
      <c r="AC10" s="24">
        <f t="shared" ref="AC10:AC13" si="4">W10/SQRT(3)</f>
        <v>0</v>
      </c>
      <c r="AD10" s="24">
        <f t="shared" ref="AD10:AD13" si="5">X10/SQRT(3)</f>
        <v>17.320508075688775</v>
      </c>
      <c r="AF10" s="21">
        <f t="shared" ref="AF10:AF13" si="6">EXP(Z10)/(EXP(Z10)+EXP(AB10)+EXP(AC10)+EXP(AA10)+EXP(AD10))</f>
        <v>2.8459999624852772E-8</v>
      </c>
      <c r="AG10" s="19">
        <f t="shared" ref="AG10:AG13" si="7">EXP(AA10)/(EXP(Z10)+EXP(AB10)+EXP(AC10)+EXP(AA10)+EXP(AD10))</f>
        <v>5.2812386249344985E-2</v>
      </c>
      <c r="AH10" s="20">
        <f t="shared" ref="AH10:AH13" si="8">EXP(AB10)/(EXP(Z10)+EXP(AB10)+EXP(AC10)+EXP(AA10)+EXP(AD10))</f>
        <v>2.8459999624852772E-8</v>
      </c>
      <c r="AI10" s="20">
        <f t="shared" ref="AI10:AI13" si="9">EXP(AC10)/(EXP(Z10)+EXP(AB10)+EXP(AC10)+EXP(AA10)+EXP(AD10))</f>
        <v>2.8459999624852772E-8</v>
      </c>
      <c r="AJ10" s="20">
        <f t="shared" ref="AJ10:AJ13" si="10">EXP(AD10)/(EXP(Z10)+EXP(AB10)+EXP(AC10)+EXP(AA10)+EXP(AD10))</f>
        <v>0.94718752837065623</v>
      </c>
      <c r="AK10" s="22" t="s">
        <v>5</v>
      </c>
      <c r="AL10" s="45" t="s">
        <v>22</v>
      </c>
      <c r="AN10" s="22" t="s">
        <v>5</v>
      </c>
      <c r="AO10" s="27">
        <v>0</v>
      </c>
      <c r="AP10" s="8">
        <v>0</v>
      </c>
      <c r="AQ10" s="31">
        <v>5</v>
      </c>
      <c r="AU10" s="21">
        <f>AF10*AO9+AG10*AO10+AH10*AO11+AI10*AO12+AJ10+AO13</f>
        <v>0.94718772759065362</v>
      </c>
      <c r="AV10" s="21">
        <f>AF10*AP9+AG10*AP10+AH10*AP11+AI10*AP12+AJ10*AP13</f>
        <v>1.9921999737396938E-7</v>
      </c>
      <c r="AW10" s="30">
        <f>AF10*AQ9+AG10*AQ10+AH10*AQ11+AI10*AQ12+AJ10*AQ13</f>
        <v>5.9471871014706625</v>
      </c>
      <c r="AX10" s="22" t="s">
        <v>5</v>
      </c>
    </row>
    <row r="11" spans="3:50" ht="18" customHeight="1" x14ac:dyDescent="0.2">
      <c r="D11" s="1" t="s">
        <v>4</v>
      </c>
      <c r="E11" s="2">
        <v>5</v>
      </c>
      <c r="F11" s="2">
        <v>2</v>
      </c>
      <c r="G11" s="2">
        <v>0</v>
      </c>
      <c r="J11" s="2">
        <v>0</v>
      </c>
      <c r="K11" s="2">
        <v>5</v>
      </c>
      <c r="L11" s="2">
        <v>0</v>
      </c>
      <c r="M11" s="3" t="s">
        <v>12</v>
      </c>
      <c r="N11" s="5">
        <v>2</v>
      </c>
      <c r="O11" s="7">
        <v>0</v>
      </c>
      <c r="P11" s="9">
        <v>5</v>
      </c>
      <c r="Q11" s="10">
        <v>0</v>
      </c>
      <c r="R11" s="14">
        <v>0</v>
      </c>
      <c r="S11" s="16" t="s">
        <v>23</v>
      </c>
      <c r="T11" s="3">
        <v>10</v>
      </c>
      <c r="U11" s="3">
        <v>0</v>
      </c>
      <c r="V11" s="3">
        <v>25</v>
      </c>
      <c r="W11" s="3">
        <v>0</v>
      </c>
      <c r="X11" s="3">
        <v>0</v>
      </c>
      <c r="Y11" s="17" t="s">
        <v>13</v>
      </c>
      <c r="Z11" s="24">
        <f t="shared" si="1"/>
        <v>5.7735026918962582</v>
      </c>
      <c r="AA11" s="24">
        <f t="shared" si="2"/>
        <v>0</v>
      </c>
      <c r="AB11" s="18">
        <f t="shared" si="3"/>
        <v>14.433756729740645</v>
      </c>
      <c r="AC11" s="24">
        <f t="shared" si="4"/>
        <v>0</v>
      </c>
      <c r="AD11" s="24">
        <f t="shared" si="5"/>
        <v>0</v>
      </c>
      <c r="AE11" s="16" t="s">
        <v>14</v>
      </c>
      <c r="AF11" s="21">
        <f t="shared" si="6"/>
        <v>1.7330994454588293E-4</v>
      </c>
      <c r="AG11" s="20">
        <f t="shared" si="7"/>
        <v>5.3879446172494041E-7</v>
      </c>
      <c r="AH11" s="19">
        <f t="shared" si="8"/>
        <v>0.99982507367206896</v>
      </c>
      <c r="AI11" s="20">
        <f t="shared" si="9"/>
        <v>5.3879446172494041E-7</v>
      </c>
      <c r="AJ11" s="20">
        <f t="shared" si="10"/>
        <v>5.3879446172494041E-7</v>
      </c>
      <c r="AK11" s="22" t="s">
        <v>6</v>
      </c>
      <c r="AL11" s="45"/>
      <c r="AM11" s="3" t="s">
        <v>12</v>
      </c>
      <c r="AN11" s="22" t="s">
        <v>6</v>
      </c>
      <c r="AO11" s="27">
        <v>0</v>
      </c>
      <c r="AP11" s="2">
        <v>5</v>
      </c>
      <c r="AQ11" s="2">
        <v>0</v>
      </c>
      <c r="AS11" s="6" t="s">
        <v>20</v>
      </c>
      <c r="AU11" s="21">
        <f>AF11*AO9+AG11*AO10+AH11*AO11+AI11*AO12+AJ11*AO13</f>
        <v>8.6762731165286448E-4</v>
      </c>
      <c r="AV11" s="21">
        <f>AF11*AP9+AG11*AP10+AH11*AP11+AI11+AP12+AJ11*AP13</f>
        <v>4.9994725270438982</v>
      </c>
      <c r="AW11" s="21">
        <f>AF11*AQ9+AG11*AQ10+AH11*AQ11+AI11*AQ12+AJ11*AQ13</f>
        <v>5.9267390789743446E-6</v>
      </c>
      <c r="AX11" s="22" t="s">
        <v>6</v>
      </c>
    </row>
    <row r="12" spans="3:50" x14ac:dyDescent="0.2">
      <c r="C12" t="s">
        <v>0</v>
      </c>
      <c r="D12" s="1" t="s">
        <v>5</v>
      </c>
      <c r="E12" s="2">
        <v>0</v>
      </c>
      <c r="F12" s="2">
        <v>0</v>
      </c>
      <c r="G12" s="2">
        <v>5</v>
      </c>
      <c r="J12" s="2">
        <v>2</v>
      </c>
      <c r="K12" s="2">
        <v>0</v>
      </c>
      <c r="L12" s="2">
        <v>0</v>
      </c>
      <c r="N12" s="5">
        <v>0</v>
      </c>
      <c r="O12" s="7">
        <v>5</v>
      </c>
      <c r="P12" s="9">
        <v>0</v>
      </c>
      <c r="Q12" s="10">
        <v>0</v>
      </c>
      <c r="R12" s="14">
        <v>6</v>
      </c>
      <c r="T12" s="3">
        <v>10</v>
      </c>
      <c r="U12" s="3">
        <v>0</v>
      </c>
      <c r="V12" s="3">
        <v>0</v>
      </c>
      <c r="W12" s="3">
        <v>4</v>
      </c>
      <c r="X12" s="3">
        <v>0</v>
      </c>
      <c r="Z12" s="24">
        <f t="shared" si="1"/>
        <v>5.7735026918962582</v>
      </c>
      <c r="AA12" s="24">
        <f t="shared" si="2"/>
        <v>0</v>
      </c>
      <c r="AB12" s="24">
        <f t="shared" si="3"/>
        <v>0</v>
      </c>
      <c r="AC12" s="18">
        <f t="shared" si="4"/>
        <v>2.3094010767585034</v>
      </c>
      <c r="AD12" s="24">
        <f t="shared" si="5"/>
        <v>0</v>
      </c>
      <c r="AF12" s="21">
        <f t="shared" si="6"/>
        <v>0.96095850415205963</v>
      </c>
      <c r="AG12" s="20">
        <f t="shared" si="7"/>
        <v>2.9874749619317937E-3</v>
      </c>
      <c r="AH12" s="20">
        <f t="shared" si="8"/>
        <v>2.9874749619317937E-3</v>
      </c>
      <c r="AI12" s="19">
        <f t="shared" si="9"/>
        <v>3.0079070962144922E-2</v>
      </c>
      <c r="AJ12" s="20">
        <f t="shared" si="10"/>
        <v>2.9874749619317937E-3</v>
      </c>
      <c r="AK12" s="22" t="s">
        <v>7</v>
      </c>
      <c r="AL12" s="45"/>
      <c r="AN12" s="22" t="s">
        <v>7</v>
      </c>
      <c r="AO12" s="27">
        <v>2</v>
      </c>
      <c r="AP12" s="2">
        <v>0</v>
      </c>
      <c r="AQ12" s="2">
        <v>0</v>
      </c>
      <c r="AU12" s="21">
        <f>AF12*AO9+AG12*AO10+AH12*AO11+AI12*AO12+AJ12*AO13</f>
        <v>4.8649506626845875</v>
      </c>
      <c r="AV12" s="20">
        <f>AF12*AP9+AG12*AP10+AH12*AP11+AI12*AP12+AJ12*AP13</f>
        <v>1.9368543831137783</v>
      </c>
      <c r="AW12" s="20">
        <f>AF12*AQ9+AG12*AQ10+AH12*AQ11+AI12*AQ12+AJ12*AQ13</f>
        <v>3.2862224581249731E-2</v>
      </c>
      <c r="AX12" s="22" t="s">
        <v>7</v>
      </c>
    </row>
    <row r="13" spans="3:50" x14ac:dyDescent="0.2">
      <c r="D13" s="1" t="s">
        <v>6</v>
      </c>
      <c r="E13" s="2">
        <v>0</v>
      </c>
      <c r="F13" s="2">
        <v>5</v>
      </c>
      <c r="G13" s="2">
        <v>0</v>
      </c>
      <c r="J13" s="2">
        <v>0</v>
      </c>
      <c r="K13" s="2">
        <v>0</v>
      </c>
      <c r="L13" s="2">
        <v>6</v>
      </c>
      <c r="T13" s="3">
        <v>0</v>
      </c>
      <c r="U13" s="3">
        <v>30</v>
      </c>
      <c r="V13" s="3">
        <v>0</v>
      </c>
      <c r="W13" s="3">
        <v>0</v>
      </c>
      <c r="X13" s="3">
        <v>36</v>
      </c>
      <c r="Z13" s="24">
        <f t="shared" si="1"/>
        <v>0</v>
      </c>
      <c r="AA13" s="24">
        <f t="shared" si="2"/>
        <v>17.320508075688775</v>
      </c>
      <c r="AB13" s="24">
        <f t="shared" si="3"/>
        <v>0</v>
      </c>
      <c r="AC13" s="24">
        <f t="shared" si="4"/>
        <v>0</v>
      </c>
      <c r="AD13" s="18">
        <f t="shared" si="5"/>
        <v>20.784609690826528</v>
      </c>
      <c r="AF13" s="21">
        <f t="shared" si="6"/>
        <v>9.1195459310149687E-10</v>
      </c>
      <c r="AG13" s="20">
        <f t="shared" si="7"/>
        <v>3.0351090246387973E-2</v>
      </c>
      <c r="AH13" s="20">
        <f t="shared" si="8"/>
        <v>9.1195459310149687E-10</v>
      </c>
      <c r="AI13" s="20">
        <f t="shared" si="9"/>
        <v>9.1195459310149687E-10</v>
      </c>
      <c r="AJ13" s="19">
        <f t="shared" si="10"/>
        <v>0.9696489070177482</v>
      </c>
      <c r="AK13" s="22" t="s">
        <v>8</v>
      </c>
      <c r="AL13" s="25"/>
      <c r="AN13" s="22" t="s">
        <v>8</v>
      </c>
      <c r="AO13" s="27">
        <v>0</v>
      </c>
      <c r="AP13" s="2">
        <v>0</v>
      </c>
      <c r="AQ13" s="2">
        <v>6</v>
      </c>
      <c r="AU13" s="21">
        <f>AF13*AO9+AG13*AO10+AH13*AO11+AI13*AO12+AJ13*AO13</f>
        <v>6.3836821517104787E-9</v>
      </c>
      <c r="AV13" s="20">
        <f>AF13*AP9+AG13*AP10+AH13*AP11+AI13*AP12+AJ13*AP13</f>
        <v>6.3836821517104787E-9</v>
      </c>
      <c r="AW13" s="20">
        <f>AF13*AQ9+AG13*AQ10+AH13+AQ11+AI13*AQ12+AJ13*AQ13</f>
        <v>5.9696488942503834</v>
      </c>
      <c r="AX13" s="22" t="s">
        <v>8</v>
      </c>
    </row>
    <row r="14" spans="3:50" x14ac:dyDescent="0.2">
      <c r="D14" s="1" t="s">
        <v>7</v>
      </c>
      <c r="E14" s="2">
        <v>2</v>
      </c>
      <c r="F14" s="2">
        <v>0</v>
      </c>
      <c r="G14" s="2">
        <v>0</v>
      </c>
      <c r="T14" s="3"/>
      <c r="U14" s="3"/>
      <c r="V14" s="3"/>
      <c r="W14" s="3"/>
      <c r="X14" s="3"/>
    </row>
    <row r="15" spans="3:50" x14ac:dyDescent="0.2">
      <c r="D15" s="1" t="s">
        <v>8</v>
      </c>
      <c r="E15" s="2">
        <v>0</v>
      </c>
      <c r="F15" s="2">
        <v>0</v>
      </c>
      <c r="G15" s="2">
        <v>6</v>
      </c>
    </row>
  </sheetData>
  <mergeCells count="1">
    <mergeCell ref="AL10:A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8314-04D8-1547-8CD4-98ACE68C2B0F}">
  <dimension ref="B8:X22"/>
  <sheetViews>
    <sheetView showGridLines="0" topLeftCell="A3" zoomScale="108" zoomScaleNormal="100" workbookViewId="0">
      <selection activeCell="G29" sqref="G29"/>
    </sheetView>
  </sheetViews>
  <sheetFormatPr baseColWidth="10" defaultRowHeight="16" x14ac:dyDescent="0.2"/>
  <cols>
    <col min="4" max="8" width="6.6640625" style="3" customWidth="1"/>
    <col min="9" max="9" width="6.1640625" customWidth="1"/>
    <col min="10" max="10" width="11.33203125" customWidth="1"/>
    <col min="11" max="11" width="5.1640625" customWidth="1"/>
    <col min="12" max="16" width="7.33203125" customWidth="1"/>
    <col min="17" max="17" width="5.5" customWidth="1"/>
    <col min="18" max="18" width="11.83203125" customWidth="1"/>
    <col min="19" max="19" width="3.6640625" customWidth="1"/>
    <col min="20" max="24" width="9" customWidth="1"/>
  </cols>
  <sheetData>
    <row r="8" spans="2:24" x14ac:dyDescent="0.2">
      <c r="B8" t="s">
        <v>26</v>
      </c>
      <c r="F8" s="35" t="s">
        <v>18</v>
      </c>
    </row>
    <row r="10" spans="2:24" x14ac:dyDescent="0.2">
      <c r="D10" s="36">
        <v>16.743157806499148</v>
      </c>
      <c r="E10" s="34">
        <v>0</v>
      </c>
      <c r="F10" s="34">
        <v>5.7735026918962582</v>
      </c>
      <c r="G10" s="34">
        <v>5.7735026918962582</v>
      </c>
      <c r="H10" s="34">
        <v>0</v>
      </c>
    </row>
    <row r="11" spans="2:24" x14ac:dyDescent="0.2">
      <c r="D11" s="34">
        <v>0</v>
      </c>
      <c r="E11" s="36">
        <v>14.433756729740645</v>
      </c>
      <c r="F11" s="34">
        <v>0</v>
      </c>
      <c r="G11" s="34">
        <v>0</v>
      </c>
      <c r="H11" s="34">
        <v>17.320508075688775</v>
      </c>
    </row>
    <row r="12" spans="2:24" x14ac:dyDescent="0.2">
      <c r="D12" s="34">
        <v>5.7735026918962582</v>
      </c>
      <c r="E12" s="34">
        <v>0</v>
      </c>
      <c r="F12" s="36">
        <v>14.433756729740645</v>
      </c>
      <c r="G12" s="34">
        <v>0</v>
      </c>
      <c r="H12" s="34">
        <v>0</v>
      </c>
    </row>
    <row r="13" spans="2:24" x14ac:dyDescent="0.2">
      <c r="D13" s="34">
        <v>5.7735026918962582</v>
      </c>
      <c r="E13" s="34">
        <v>0</v>
      </c>
      <c r="F13" s="34">
        <v>0</v>
      </c>
      <c r="G13" s="36">
        <v>2.3094010767585034</v>
      </c>
      <c r="H13" s="34">
        <v>0</v>
      </c>
      <c r="L13" s="36">
        <v>16.743157806499148</v>
      </c>
      <c r="M13" s="39" t="s">
        <v>24</v>
      </c>
      <c r="N13" s="39" t="s">
        <v>24</v>
      </c>
      <c r="O13" s="39" t="s">
        <v>24</v>
      </c>
      <c r="P13" s="39" t="s">
        <v>24</v>
      </c>
      <c r="T13" s="30">
        <v>1</v>
      </c>
      <c r="U13" s="42">
        <v>0</v>
      </c>
      <c r="V13" s="42">
        <v>0</v>
      </c>
      <c r="W13" s="42">
        <v>0</v>
      </c>
      <c r="X13" s="42">
        <v>0</v>
      </c>
    </row>
    <row r="14" spans="2:24" x14ac:dyDescent="0.2">
      <c r="D14" s="34">
        <v>0</v>
      </c>
      <c r="E14" s="34">
        <v>17.320508075688775</v>
      </c>
      <c r="F14" s="34">
        <v>0</v>
      </c>
      <c r="G14" s="34">
        <v>0</v>
      </c>
      <c r="H14" s="36">
        <v>20.784609690826528</v>
      </c>
      <c r="L14" s="34">
        <v>0</v>
      </c>
      <c r="M14" s="36">
        <v>14.433756729740645</v>
      </c>
      <c r="N14" s="39" t="s">
        <v>24</v>
      </c>
      <c r="O14" s="39" t="s">
        <v>24</v>
      </c>
      <c r="P14" s="39" t="s">
        <v>24</v>
      </c>
      <c r="T14" s="42">
        <v>0</v>
      </c>
      <c r="U14" s="30">
        <v>1</v>
      </c>
      <c r="V14" s="42">
        <v>0</v>
      </c>
      <c r="W14" s="42">
        <v>0</v>
      </c>
      <c r="X14" s="42">
        <v>0</v>
      </c>
    </row>
    <row r="15" spans="2:24" x14ac:dyDescent="0.2">
      <c r="L15" s="34">
        <v>5.7735026918962582</v>
      </c>
      <c r="M15" s="34">
        <v>0</v>
      </c>
      <c r="N15" s="36">
        <v>14.433756729740645</v>
      </c>
      <c r="O15" s="39" t="s">
        <v>24</v>
      </c>
      <c r="P15" s="39" t="s">
        <v>24</v>
      </c>
      <c r="R15" s="40" t="s">
        <v>28</v>
      </c>
      <c r="T15" s="43">
        <v>1E-3</v>
      </c>
      <c r="U15" s="42">
        <v>0</v>
      </c>
      <c r="V15" s="30">
        <v>1</v>
      </c>
      <c r="W15" s="42">
        <v>0</v>
      </c>
      <c r="X15" s="42">
        <v>0</v>
      </c>
    </row>
    <row r="16" spans="2:24" x14ac:dyDescent="0.2">
      <c r="J16" s="40" t="s">
        <v>27</v>
      </c>
      <c r="L16" s="34">
        <v>5.7735026918962582</v>
      </c>
      <c r="M16" s="34">
        <v>0</v>
      </c>
      <c r="N16" s="34">
        <v>0</v>
      </c>
      <c r="O16" s="36">
        <v>2.3094010767585034</v>
      </c>
      <c r="P16" s="39" t="s">
        <v>24</v>
      </c>
      <c r="T16" s="20">
        <v>0.96</v>
      </c>
      <c r="U16" s="20">
        <v>3.0000000000000001E-3</v>
      </c>
      <c r="V16" s="20">
        <v>3.0000000000000001E-3</v>
      </c>
      <c r="W16" s="30">
        <v>0.03</v>
      </c>
      <c r="X16" s="42">
        <v>0</v>
      </c>
    </row>
    <row r="17" spans="4:24" x14ac:dyDescent="0.2">
      <c r="L17" s="34">
        <v>0</v>
      </c>
      <c r="M17" s="34">
        <v>17.320508075688775</v>
      </c>
      <c r="N17" s="34">
        <v>0</v>
      </c>
      <c r="O17" s="34">
        <v>0</v>
      </c>
      <c r="P17" s="36">
        <v>20.784609690826528</v>
      </c>
      <c r="T17" s="42">
        <v>0</v>
      </c>
      <c r="U17" s="20">
        <v>0.03</v>
      </c>
      <c r="V17" s="42">
        <v>0</v>
      </c>
      <c r="W17" s="42">
        <v>0</v>
      </c>
      <c r="X17" s="30">
        <v>0.97</v>
      </c>
    </row>
    <row r="18" spans="4:24" x14ac:dyDescent="0.2">
      <c r="D18" s="37">
        <v>1</v>
      </c>
      <c r="E18" s="41" t="s">
        <v>24</v>
      </c>
      <c r="F18" s="41" t="s">
        <v>24</v>
      </c>
      <c r="G18" s="41" t="s">
        <v>24</v>
      </c>
      <c r="H18" s="41" t="s">
        <v>24</v>
      </c>
    </row>
    <row r="19" spans="4:24" x14ac:dyDescent="0.2">
      <c r="D19" s="3">
        <v>1</v>
      </c>
      <c r="E19" s="38" t="s">
        <v>25</v>
      </c>
      <c r="F19" s="41" t="s">
        <v>24</v>
      </c>
      <c r="G19" s="41" t="s">
        <v>24</v>
      </c>
      <c r="H19" s="41" t="s">
        <v>24</v>
      </c>
    </row>
    <row r="20" spans="4:24" x14ac:dyDescent="0.2">
      <c r="D20" s="3">
        <v>1</v>
      </c>
      <c r="E20" s="3">
        <v>1</v>
      </c>
      <c r="F20" s="38" t="s">
        <v>25</v>
      </c>
      <c r="G20" s="41" t="s">
        <v>24</v>
      </c>
      <c r="H20" s="41" t="s">
        <v>24</v>
      </c>
    </row>
    <row r="21" spans="4:24" x14ac:dyDescent="0.2">
      <c r="D21" s="3">
        <v>1</v>
      </c>
      <c r="E21" s="3">
        <v>1</v>
      </c>
      <c r="F21" s="3">
        <v>1</v>
      </c>
      <c r="G21" s="38" t="s">
        <v>25</v>
      </c>
      <c r="H21" s="41" t="s">
        <v>24</v>
      </c>
    </row>
    <row r="22" spans="4:24" x14ac:dyDescent="0.2">
      <c r="D22" s="3">
        <v>1</v>
      </c>
      <c r="E22" s="3">
        <v>1</v>
      </c>
      <c r="F22" s="3">
        <v>1</v>
      </c>
      <c r="G22" s="3">
        <v>1</v>
      </c>
      <c r="H22" s="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Attention</vt:lpstr>
      <vt:lpstr>Masked Attention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2024-09-18T17:26:07Z</dcterms:created>
  <dcterms:modified xsi:type="dcterms:W3CDTF">2024-10-18T09:10:47Z</dcterms:modified>
</cp:coreProperties>
</file>