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al\Documents\Universidad\Master\Thesis\Codes\mbdynaero\trim_compare\"/>
    </mc:Choice>
  </mc:AlternateContent>
  <xr:revisionPtr revIDLastSave="0" documentId="13_ncr:1_{224C91CF-4AD1-40E2-AE55-9C4539AEFECF}" xr6:coauthVersionLast="47" xr6:coauthVersionMax="47" xr10:uidLastSave="{00000000-0000-0000-0000-000000000000}"/>
  <bookViews>
    <workbookView xWindow="11520" yWindow="0" windowWidth="11520" windowHeight="12360"/>
  </bookViews>
  <sheets>
    <sheet name="Sheet1" sheetId="1" r:id="rId1"/>
    <sheet name="tablelatex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<sst xmlns="http://schemas.openxmlformats.org/spreadsheetml/2006/main" xmlns:r="http://schemas.openxmlformats.org/officeDocument/2006/relationships" xmlns:xdr="http://schemas.openxmlformats.org/drawingml/2006/spreadsheetDrawing" count="609" uniqueCount="20">
  <si>
    <t>V</t>
  </si>
  <si>
    <t>TH</t>
  </si>
  <si>
    <t>HH</t>
  </si>
  <si>
    <t>Q</t>
  </si>
  <si>
    <t>u</t>
  </si>
  <si>
    <t>muH</t>
  </si>
  <si>
    <t>theta0</t>
  </si>
  <si>
    <t>B1</t>
  </si>
  <si>
    <t>a1_H</t>
  </si>
  <si>
    <t>fsolve</t>
  </si>
  <si>
    <t>MBDyn</t>
  </si>
  <si>
    <t>rel. Error \%</t>
  </si>
  <si>
    <t>$T_H$ [N]</t>
  </si>
  <si>
    <t>$H_H$ [N]</t>
  </si>
  <si>
    <t>$Q$ [Nm]</t>
  </si>
  <si>
    <t>$u$ [m/s]</t>
  </si>
  <si>
    <t>$\mu_H$ [-]</t>
  </si>
  <si>
    <t>$\theta_0$ [deg]</t>
  </si>
  <si>
    <t>$B_1$ [deg]</t>
  </si>
  <si>
    <t>$a_{1H}$ [deg]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</si>
</sst>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164" fontId="0" fillId="0" borderId="2" xfId="0" applyNumberFormat="true" applyBorder="true"/>
    <xf numFmtId="164" fontId="0" fillId="0" borderId="3" xfId="0" applyNumberFormat="true" applyBorder="true"/>
    <xf numFmtId="164" fontId="0" fillId="0" borderId="4" xfId="0" applyNumberFormat="true" applyBorder="true"/>
    <xf numFmtId="2" fontId="0" fillId="0" borderId="2" xfId="0" applyNumberFormat="true" applyBorder="true"/>
    <xf numFmtId="2" fontId="0" fillId="0" borderId="3" xfId="0" applyNumberFormat="true" applyBorder="true"/>
    <xf numFmtId="2" fontId="0" fillId="0" borderId="4" xfId="0" applyNumberFormat="true" applyBorder="true"/>
    <xf numFmtId="1" fontId="0" fillId="0" borderId="2" xfId="0" applyNumberFormat="true" applyBorder="true"/>
    <xf numFmtId="1" fontId="0" fillId="0" borderId="3" xfId="0" applyNumberFormat="true" applyBorder="true"/>
    <xf numFmtId="1" fontId="0" fillId="0" borderId="4" xfId="0" applyNumberFormat="true" applyBorder="true"/>
    <xf numFmtId="0" fontId="1" fillId="0" borderId="2" xfId="0" applyFont="true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22" fontId="0" fillId="0" borderId="5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true" workbookViewId="0">
      <selection activeCell="E25" sqref="E25"/>
    </sheetView>
  </sheetViews>
  <sheetFormatPr xmlns:x14ac="http://schemas.microsoft.com/office/spreadsheetml/2009/9/ac" baseColWidth="10" defaultColWidth="8.88671875" defaultRowHeight="14.4" x14ac:dyDescent="0.3"/>
  <cols>
    <col min="1" max="1" width="13.5546875" customWidth="true"/>
    <col min="5" max="5" width="13.5546875" customWidth="true"/>
    <col min="6" max="6" width="13.5546875" customWidth="true"/>
    <col min="8" max="8" width="11.5546875" customWidth="true"/>
    <col min="9" max="9" width="12.21875" customWidth="true"/>
    <col min="2" max="2" width="11.5546875" customWidth="true"/>
    <col min="3" max="3" width="13.5546875" customWidth="true"/>
    <col min="4" max="4" width="13.5546875" customWidth="true"/>
    <col min="7" max="7" width="11.5546875" customWidth="true"/>
  </cols>
  <sheetData>
    <row xmlns:x14ac="http://schemas.microsoft.com/office/spreadsheetml/2009/9/ac" r="1" x14ac:dyDescent="0.3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xmlns:x14ac="http://schemas.microsoft.com/office/spreadsheetml/2009/9/ac" r="2" x14ac:dyDescent="0.3">
      <c r="A2" s="0">
        <v>50</v>
      </c>
      <c r="B2" s="0">
        <v>45321.117484169365</v>
      </c>
      <c r="C2" s="0">
        <v>-108.42980918490292</v>
      </c>
      <c r="D2" s="0">
        <v>10138.598979916576</v>
      </c>
      <c r="E2" s="0">
        <v>3.1968264829975834</v>
      </c>
      <c r="F2" s="0">
        <v>0.23322884028333762</v>
      </c>
      <c r="G2" s="0">
        <v>0.11544325478081562</v>
      </c>
      <c r="H2" s="0">
        <v>4.0352097831155671</v>
      </c>
      <c r="I2" s="0">
        <v>-0.32391029008532785</v>
      </c>
    </row>
    <row xmlns:x14ac="http://schemas.microsoft.com/office/spreadsheetml/2009/9/ac" r="3" x14ac:dyDescent="0.3">
      <c r="A3" s="0">
        <v>55</v>
      </c>
      <c r="B3" s="0">
        <v>45363.868119471408</v>
      </c>
      <c r="C3" s="0">
        <v>-177.97311385015416</v>
      </c>
      <c r="D3" s="0">
        <v>10532.375108114797</v>
      </c>
      <c r="E3" s="0">
        <v>2.910905196759261</v>
      </c>
      <c r="F3" s="0">
        <v>0.25654782279088134</v>
      </c>
      <c r="G3" s="0">
        <v>0.11879348701395585</v>
      </c>
      <c r="H3" s="0">
        <v>4.6664747822650012</v>
      </c>
      <c r="I3" s="0">
        <v>-0.41873324442163706</v>
      </c>
    </row>
    <row xmlns:x14ac="http://schemas.microsoft.com/office/spreadsheetml/2009/9/ac" r="4" x14ac:dyDescent="0.3">
      <c r="A4" s="0">
        <v>60</v>
      </c>
      <c r="B4" s="0">
        <v>45414.082454704781</v>
      </c>
      <c r="C4" s="0">
        <v>-264.14925188670475</v>
      </c>
      <c r="D4" s="0">
        <v>11176.050344626945</v>
      </c>
      <c r="E4" s="0">
        <v>2.6724695235050246</v>
      </c>
      <c r="F4" s="0">
        <v>0.27986601506211473</v>
      </c>
      <c r="G4" s="0">
        <v>0.12354241436413452</v>
      </c>
      <c r="H4" s="0">
        <v>5.3951694881347514</v>
      </c>
      <c r="I4" s="0">
        <v>-0.52716279296801327</v>
      </c>
    </row>
    <row xmlns:x14ac="http://schemas.microsoft.com/office/spreadsheetml/2009/9/ac" r="5" x14ac:dyDescent="0.3">
      <c r="A5" s="0">
        <v>65</v>
      </c>
      <c r="B5" s="0">
        <v>45471.393976082836</v>
      </c>
      <c r="C5" s="0">
        <v>-367.95811903269009</v>
      </c>
      <c r="D5" s="0">
        <v>12108.445394492301</v>
      </c>
      <c r="E5" s="0">
        <v>2.4707820713807385</v>
      </c>
      <c r="F5" s="0">
        <v>0.30318360486884516</v>
      </c>
      <c r="G5" s="0">
        <v>0.12982548827655213</v>
      </c>
      <c r="H5" s="0">
        <v>6.2432220152883531</v>
      </c>
      <c r="I5" s="0">
        <v>-0.64750884032470268</v>
      </c>
    </row>
    <row xmlns:x14ac="http://schemas.microsoft.com/office/spreadsheetml/2009/9/ac" r="6" x14ac:dyDescent="0.3">
      <c r="A6" s="0">
        <v>75</v>
      </c>
      <c r="B6" s="0">
        <v>45603.828943933615</v>
      </c>
      <c r="C6" s="0">
        <v>-632.50817414659764</v>
      </c>
      <c r="D6" s="0">
        <v>15108.401110075525</v>
      </c>
      <c r="E6" s="0">
        <v>2.1485280594090486</v>
      </c>
      <c r="F6" s="0">
        <v>0.34981812497770942</v>
      </c>
      <c r="G6" s="0">
        <v>0.1480360302866435</v>
      </c>
      <c r="H6" s="0">
        <v>8.4261691592289925</v>
      </c>
      <c r="I6" s="0">
        <v>-0.91125720433504676</v>
      </c>
    </row>
    <row xmlns:x14ac="http://schemas.microsoft.com/office/spreadsheetml/2009/9/ac" r="7" x14ac:dyDescent="0.3">
      <c r="A7" s="0">
        <v>80</v>
      </c>
      <c r="B7" s="0">
        <v>45675.824815726992</v>
      </c>
      <c r="C7" s="0">
        <v>-795.69363541399787</v>
      </c>
      <c r="D7" s="0">
        <v>17388.015747249006</v>
      </c>
      <c r="E7" s="0">
        <v>2.0178025624107154</v>
      </c>
      <c r="F7" s="0">
        <v>0.37313586213865202</v>
      </c>
      <c r="G7" s="0">
        <v>0.16086701062179815</v>
      </c>
      <c r="H7" s="0">
        <v>9.8615828767469047</v>
      </c>
      <c r="I7" s="0">
        <v>-1.0440126889870323</v>
      </c>
    </row>
    <row xmlns:x14ac="http://schemas.microsoft.com/office/spreadsheetml/2009/9/ac" r="8" x14ac:dyDescent="0.3">
      <c r="A8" s="0" t="s">
        <v>0</v>
      </c>
      <c r="B8" s="0" t="s">
        <v>1</v>
      </c>
      <c r="C8" s="0" t="s">
        <v>2</v>
      </c>
      <c r="D8" s="0" t="s">
        <v>3</v>
      </c>
      <c r="E8" s="0" t="s">
        <v>4</v>
      </c>
      <c r="F8" s="0" t="s">
        <v>5</v>
      </c>
      <c r="G8" s="0" t="s">
        <v>6</v>
      </c>
      <c r="H8" s="0" t="s">
        <v>7</v>
      </c>
      <c r="I8" s="0" t="s">
        <v>8</v>
      </c>
    </row>
    <row xmlns:x14ac="http://schemas.microsoft.com/office/spreadsheetml/2009/9/ac" r="9" x14ac:dyDescent="0.3">
      <c r="A9" s="0">
        <v>50</v>
      </c>
      <c r="B9" s="0">
        <v>45305.930236123531</v>
      </c>
      <c r="C9" s="0">
        <v>-259.42771841664887</v>
      </c>
      <c r="D9" s="0">
        <v>10368.101249449319</v>
      </c>
      <c r="E9" s="0">
        <v>3.1976939287418689</v>
      </c>
      <c r="F9" s="0">
        <v>0.23325241993012616</v>
      </c>
      <c r="G9" s="0">
        <v>0.11510458830740614</v>
      </c>
      <c r="H9" s="0">
        <v>4.0767448743262742</v>
      </c>
      <c r="I9" s="0">
        <v>-1.2063718145091993</v>
      </c>
    </row>
    <row xmlns:x14ac="http://schemas.microsoft.com/office/spreadsheetml/2009/9/ac" r="10" x14ac:dyDescent="0.3">
      <c r="A10" s="0">
        <v>55</v>
      </c>
      <c r="B10" s="0">
        <v>45294.57155569052</v>
      </c>
      <c r="C10" s="0">
        <v>-404.00004401750937</v>
      </c>
      <c r="D10" s="0">
        <v>10717.163304799535</v>
      </c>
      <c r="E10" s="0">
        <v>2.9081990395234909</v>
      </c>
      <c r="F10" s="0">
        <v>0.2565737603681687</v>
      </c>
      <c r="G10" s="0">
        <v>0.11853360299937776</v>
      </c>
      <c r="H10" s="0">
        <v>4.7154113198520147</v>
      </c>
      <c r="I10" s="0">
        <v>-1.4949221501091221</v>
      </c>
    </row>
    <row xmlns:x14ac="http://schemas.microsoft.com/office/spreadsheetml/2009/9/ac" r="11" x14ac:dyDescent="0.3">
      <c r="A11" s="0">
        <v>60</v>
      </c>
      <c r="B11" s="0">
        <v>45236.975150309358</v>
      </c>
      <c r="C11" s="0">
        <v>-594.73546419821764</v>
      </c>
      <c r="D11" s="0">
        <v>11327.639434021661</v>
      </c>
      <c r="E11" s="0">
        <v>2.6636405430345986</v>
      </c>
      <c r="F11" s="0">
        <v>0.27989431029168588</v>
      </c>
      <c r="G11" s="0">
        <v>0.12338981867411988</v>
      </c>
      <c r="H11" s="0">
        <v>5.454053186905063</v>
      </c>
      <c r="I11" s="0">
        <v>-1.8599767333447685</v>
      </c>
    </row>
    <row xmlns:x14ac="http://schemas.microsoft.com/office/spreadsheetml/2009/9/ac" r="12" x14ac:dyDescent="0.3">
      <c r="A12" s="0">
        <v>65</v>
      </c>
      <c r="B12" s="0">
        <v>45130.20417826355</v>
      </c>
      <c r="C12" s="0">
        <v>-843.91942902245751</v>
      </c>
      <c r="D12" s="0">
        <v>12199.85084018829</v>
      </c>
      <c r="E12" s="0">
        <v>2.4537304563070448</v>
      </c>
      <c r="F12" s="0">
        <v>0.30321425681294989</v>
      </c>
      <c r="G12" s="0">
        <v>0.12984215028154839</v>
      </c>
      <c r="H12" s="0">
        <v>6.3151460238143349</v>
      </c>
      <c r="I12" s="0">
        <v>-2.3161900629012551</v>
      </c>
    </row>
    <row xmlns:x14ac="http://schemas.microsoft.com/office/spreadsheetml/2009/9/ac" r="13" x14ac:dyDescent="0.3">
      <c r="A13" s="0">
        <v>75</v>
      </c>
      <c r="B13" s="0">
        <v>44662.575563128506</v>
      </c>
      <c r="C13" s="0">
        <v>-1569.1730093288481</v>
      </c>
      <c r="D13" s="0">
        <v>15111.411638630825</v>
      </c>
      <c r="E13" s="0">
        <v>2.1053997987571433</v>
      </c>
      <c r="F13" s="0">
        <v>0.34985349619235689</v>
      </c>
      <c r="G13" s="0">
        <v>0.14873071801939358</v>
      </c>
      <c r="H13" s="0">
        <v>8.5409158569893737</v>
      </c>
      <c r="I13" s="0">
        <v>-3.6087869703036302</v>
      </c>
    </row>
    <row xmlns:x14ac="http://schemas.microsoft.com/office/spreadsheetml/2009/9/ac" r="14" x14ac:dyDescent="0.3">
      <c r="A14" s="0">
        <v>80</v>
      </c>
      <c r="B14" s="0">
        <v>44174.918798786573</v>
      </c>
      <c r="C14" s="0">
        <v>-2092.9355538712975</v>
      </c>
      <c r="D14" s="0">
        <v>17207.17622267986</v>
      </c>
      <c r="E14" s="0">
        <v>1.9526349893273149</v>
      </c>
      <c r="F14" s="0">
        <v>0.3731735865594451</v>
      </c>
      <c r="G14" s="0">
        <v>0.16230216222980173</v>
      </c>
      <c r="H14" s="0">
        <v>10.01141245793352</v>
      </c>
      <c r="I14" s="0">
        <v>-4.5387310121240692</v>
      </c>
    </row>
    <row xmlns:x14ac="http://schemas.microsoft.com/office/spreadsheetml/2009/9/ac" r="15" x14ac:dyDescent="0.3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  <c r="G15" s="0" t="s">
        <v>7</v>
      </c>
      <c r="H15" s="0" t="s">
        <v>8</v>
      </c>
    </row>
    <row xmlns:x14ac="http://schemas.microsoft.com/office/spreadsheetml/2009/9/ac" r="16" x14ac:dyDescent="0.3">
      <c r="A16" s="0">
        <v>0.033521545560770964</v>
      </c>
      <c r="B16" s="0">
        <v>58.204231280035643</v>
      </c>
      <c r="C16" s="0">
        <v>2.2135419399471243</v>
      </c>
      <c r="D16" s="0">
        <v>0.027127228672155293</v>
      </c>
      <c r="E16" s="0">
        <v>0.010109068448506895</v>
      </c>
      <c r="F16" s="0">
        <v>0.294224998663836</v>
      </c>
      <c r="G16" s="0">
        <v>1.0188297892340199</v>
      </c>
      <c r="H16" s="0">
        <v>73.150044937256126</v>
      </c>
    </row>
    <row xmlns:x14ac="http://schemas.microsoft.com/office/spreadsheetml/2009/9/ac" r="17" x14ac:dyDescent="0.3">
      <c r="A17" s="0">
        <v>0.15299088036562389</v>
      </c>
      <c r="B17" s="0">
        <v>55.947253846724635</v>
      </c>
      <c r="C17" s="0">
        <v>1.7242267513268479</v>
      </c>
      <c r="D17" s="0">
        <v>0.09305268308641837</v>
      </c>
      <c r="E17" s="0">
        <v>0.010109208849003699</v>
      </c>
      <c r="F17" s="0">
        <v>0.21924923228686036</v>
      </c>
      <c r="G17" s="0">
        <v>1.0377999768755959</v>
      </c>
      <c r="H17" s="0">
        <v>71.989628731431168</v>
      </c>
    </row>
    <row xmlns:x14ac="http://schemas.microsoft.com/office/spreadsheetml/2009/9/ac" r="18" x14ac:dyDescent="0.3">
      <c r="A18" s="0">
        <v>0.39151005080898449</v>
      </c>
      <c r="B18" s="0">
        <v>55.585421117805211</v>
      </c>
      <c r="C18" s="0">
        <v>1.338223115925022</v>
      </c>
      <c r="D18" s="0">
        <v>0.33146291054600968</v>
      </c>
      <c r="E18" s="0">
        <v>0.010109255004742366</v>
      </c>
      <c r="F18" s="0">
        <v>0.12366959580161858</v>
      </c>
      <c r="G18" s="0">
        <v>1.0796319132290229</v>
      </c>
      <c r="H18" s="0">
        <v>71.657559822265938</v>
      </c>
    </row>
    <row xmlns:x14ac="http://schemas.microsoft.com/office/spreadsheetml/2009/9/ac" r="19" x14ac:dyDescent="0.3">
      <c r="A19" s="0">
        <v>0.75601208554606247</v>
      </c>
      <c r="B19" s="0">
        <v>56.398904163290887</v>
      </c>
      <c r="C19" s="0">
        <v>0.74923412501802844</v>
      </c>
      <c r="D19" s="0">
        <v>0.69492616965585507</v>
      </c>
      <c r="E19" s="0">
        <v>0.010109004908578686</v>
      </c>
      <c r="F19" s="0">
        <v>0.012832508519093616</v>
      </c>
      <c r="G19" s="0">
        <v>1.1389128336028538</v>
      </c>
      <c r="H19" s="0">
        <v>72.044226823353412</v>
      </c>
    </row>
    <row xmlns:x14ac="http://schemas.microsoft.com/office/spreadsheetml/2009/9/ac" r="20" x14ac:dyDescent="0.3">
      <c r="A20" s="0">
        <v>2.1074767161035974</v>
      </c>
      <c r="B20" s="0">
        <v>59.69162288757898</v>
      </c>
      <c r="C20" s="0">
        <v>0.019922219229366055</v>
      </c>
      <c r="D20" s="0">
        <v>2.0484594269157164</v>
      </c>
      <c r="E20" s="0">
        <v>0.010110293317756321</v>
      </c>
      <c r="F20" s="0">
        <v>0.4670775089376622</v>
      </c>
      <c r="G20" s="0">
        <v>1.3434940664645403</v>
      </c>
      <c r="H20" s="0">
        <v>74.748933316549397</v>
      </c>
    </row>
    <row xmlns:x14ac="http://schemas.microsoft.com/office/spreadsheetml/2009/9/ac" r="21" x14ac:dyDescent="0.3">
      <c r="A21" s="0">
        <v>3.3976429561238857</v>
      </c>
      <c r="B21" s="0">
        <v>61.981933273472968</v>
      </c>
      <c r="C21" s="0">
        <v>1.0509541032699565</v>
      </c>
      <c r="D21" s="0">
        <v>3.3374170512969656</v>
      </c>
      <c r="E21" s="0">
        <v>0.010109081176106885</v>
      </c>
      <c r="F21" s="0">
        <v>0.88424675819880527</v>
      </c>
      <c r="G21" s="0">
        <v>1.4965878372924653</v>
      </c>
      <c r="H21" s="0">
        <v>76.997696356135293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1AE1-B957-44FA-ABA1-2E08CC63E80C}">
  <dimension ref="A1:D49"/>
  <sheetViews>
    <sheetView workbookViewId="0">
      <selection activeCell="B2" sqref="B2"/>
    </sheetView>
  </sheetViews>
  <sheetFormatPr xmlns:x14ac="http://schemas.microsoft.com/office/spreadsheetml/2009/9/ac" baseColWidth="10" defaultRowHeight="14.4" x14ac:dyDescent="0.3"/>
  <sheetData>
    <row xmlns:x14ac="http://schemas.microsoft.com/office/spreadsheetml/2009/9/ac" r="1" x14ac:dyDescent="0.3">
      <c r="B1" s="1" t="s">
        <v>9</v>
      </c>
      <c r="C1" s="1" t="s">
        <v>10</v>
      </c>
      <c r="D1" s="1" t="s">
        <v>11</v>
      </c>
    </row>
    <row xmlns:x14ac="http://schemas.microsoft.com/office/spreadsheetml/2009/9/ac" r="2" x14ac:dyDescent="0.3">
      <c r="A2" s="14" t="s">
        <v>12</v>
      </c>
      <c r="B2" s="11">
        <f>Sheet1!B2</f>
        <v>30204.27915031372</v>
      </c>
      <c r="C2" s="11">
        <f>Sheet1!B9</f>
        <v>31040.985683858737</v>
      </c>
      <c r="D2" s="8">
        <f>ABS((B2-C2)/C2)*100</f>
        <v>2.6954895764798574</v>
      </c>
    </row>
    <row xmlns:x14ac="http://schemas.microsoft.com/office/spreadsheetml/2009/9/ac" r="3" x14ac:dyDescent="0.3">
      <c r="A3" s="15"/>
      <c r="B3" s="12">
        <f>Sheet1!B3</f>
        <v>30280.443580768588</v>
      </c>
      <c r="C3" s="12">
        <f>Sheet1!B10</f>
        <v>31145.988213748537</v>
      </c>
      <c r="D3" s="9">
        <f t="shared" ref="D3:D49" si="0">ABS((B3-C3)/C3)*100</f>
        <v>2.778992360235589</v>
      </c>
    </row>
    <row xmlns:x14ac="http://schemas.microsoft.com/office/spreadsheetml/2009/9/ac" r="4" x14ac:dyDescent="0.3">
      <c r="A4" s="15"/>
      <c r="B4" s="12">
        <f>Sheet1!B4</f>
        <v>30371.861170516408</v>
      </c>
      <c r="C4" s="12">
        <f>Sheet1!B11</f>
        <v>31236.463624465996</v>
      </c>
      <c r="D4" s="9">
        <f t="shared" si="0"/>
        <v>2.7679268189385802</v>
      </c>
    </row>
    <row xmlns:x14ac="http://schemas.microsoft.com/office/spreadsheetml/2009/9/ac" r="5" x14ac:dyDescent="0.3">
      <c r="A5" s="15"/>
      <c r="B5" s="12">
        <f>Sheet1!B5</f>
        <v>30478.532840311356</v>
      </c>
      <c r="C5" s="12">
        <f>Sheet1!B12</f>
        <v>31261.715362514798</v>
      </c>
      <c r="D5" s="9">
        <f t="shared" si="0"/>
        <v>2.5052448757899519</v>
      </c>
    </row>
    <row xmlns:x14ac="http://schemas.microsoft.com/office/spreadsheetml/2009/9/ac" r="6" x14ac:dyDescent="0.3">
      <c r="A6" s="15"/>
      <c r="B6" s="12">
        <f>Sheet1!B6</f>
        <v>30599.761008315454</v>
      </c>
      <c r="C6" s="12">
        <f>Sheet1!B13</f>
        <v>31152.473159361372</v>
      </c>
      <c r="D6" s="9">
        <f t="shared" si="0"/>
        <v>1.7742159610201842</v>
      </c>
    </row>
    <row xmlns:x14ac="http://schemas.microsoft.com/office/spreadsheetml/2009/9/ac" r="7" x14ac:dyDescent="0.3">
      <c r="A7" s="16"/>
      <c r="B7" s="13">
        <f>Sheet1!B7</f>
        <v>30733.939341595928</v>
      </c>
      <c r="C7" s="13">
        <f>Sheet1!B14</f>
        <v>30918.539847286553</v>
      </c>
      <c r="D7" s="10">
        <f t="shared" si="0"/>
        <v>0.59705441008018978</v>
      </c>
    </row>
    <row xmlns:x14ac="http://schemas.microsoft.com/office/spreadsheetml/2009/9/ac" r="8" x14ac:dyDescent="0.3">
      <c r="A8" s="14" t="s">
        <v>13</v>
      </c>
      <c r="B8" s="11">
        <f>Sheet1!C2</f>
        <v>-44.248335603737985</v>
      </c>
      <c r="C8" s="11">
        <f>Sheet1!C9</f>
        <v>-33.629762186546181</v>
      </c>
      <c r="D8" s="8">
        <f t="shared" si="0"/>
        <v>31.574928654832529</v>
      </c>
    </row>
    <row xmlns:x14ac="http://schemas.microsoft.com/office/spreadsheetml/2009/9/ac" r="9" x14ac:dyDescent="0.3">
      <c r="A9" s="15"/>
      <c r="B9" s="12">
        <f>Sheet1!C3</f>
        <v>-95.833402987009862</v>
      </c>
      <c r="C9" s="12">
        <f>Sheet1!C10</f>
        <v>-105.73670736922993</v>
      </c>
      <c r="D9" s="9">
        <f t="shared" si="0"/>
        <v>9.3660041329242265</v>
      </c>
    </row>
    <row xmlns:x14ac="http://schemas.microsoft.com/office/spreadsheetml/2009/9/ac" r="10" x14ac:dyDescent="0.3">
      <c r="A10" s="15"/>
      <c r="B10" s="12">
        <f>Sheet1!C4</f>
        <v>-161.99031779521744</v>
      </c>
      <c r="C10" s="12">
        <f>Sheet1!C11</f>
        <v>-207.54303366484044</v>
      </c>
      <c r="D10" s="9">
        <f t="shared" si="0"/>
        <v>21.948564143658857</v>
      </c>
    </row>
    <row xmlns:x14ac="http://schemas.microsoft.com/office/spreadsheetml/2009/9/ac" r="11" x14ac:dyDescent="0.3">
      <c r="A11" s="15"/>
      <c r="B11" s="12">
        <f>Sheet1!C5</f>
        <v>-244.07187790997938</v>
      </c>
      <c r="C11" s="12">
        <f>Sheet1!C12</f>
        <v>-335.45941088334718</v>
      </c>
      <c r="D11" s="9">
        <f t="shared" si="0"/>
        <v>27.242500883407004</v>
      </c>
    </row>
    <row xmlns:x14ac="http://schemas.microsoft.com/office/spreadsheetml/2009/9/ac" r="12" x14ac:dyDescent="0.3">
      <c r="A12" s="15"/>
      <c r="B12" s="12">
        <f>Sheet1!C6</f>
        <v>-343.49770135824565</v>
      </c>
      <c r="C12" s="12">
        <f>Sheet1!C13</f>
        <v>-493.38248145241062</v>
      </c>
      <c r="D12" s="9">
        <f t="shared" si="0"/>
        <v>30.379023522062802</v>
      </c>
    </row>
    <row xmlns:x14ac="http://schemas.microsoft.com/office/spreadsheetml/2009/9/ac" r="13" x14ac:dyDescent="0.3">
      <c r="A13" s="16"/>
      <c r="B13" s="13">
        <f>Sheet1!C7</f>
        <v>-461.89559014431927</v>
      </c>
      <c r="C13" s="13">
        <f>Sheet1!C14</f>
        <v>-702.82818941111896</v>
      </c>
      <c r="D13" s="10">
        <f t="shared" si="0"/>
        <v>34.280440496940038</v>
      </c>
    </row>
    <row xmlns:x14ac="http://schemas.microsoft.com/office/spreadsheetml/2009/9/ac" r="14" x14ac:dyDescent="0.3">
      <c r="A14" s="14" t="s">
        <v>14</v>
      </c>
      <c r="B14" s="2">
        <f>Sheet1!D2</f>
        <v>6390.6061267346367</v>
      </c>
      <c r="C14" s="11">
        <f>Sheet1!D9</f>
        <v>6288.8297579617192</v>
      </c>
      <c r="D14" s="8">
        <f t="shared" si="0"/>
        <v>1.6183673702419381</v>
      </c>
    </row>
    <row xmlns:x14ac="http://schemas.microsoft.com/office/spreadsheetml/2009/9/ac" r="15" x14ac:dyDescent="0.3">
      <c r="A15" s="15"/>
      <c r="B15" s="3">
        <f>Sheet1!D3</f>
        <v>6800.4225778530117</v>
      </c>
      <c r="C15" s="12">
        <f>Sheet1!D10</f>
        <v>6615.3420910151417</v>
      </c>
      <c r="D15" s="9">
        <f t="shared" si="0"/>
        <v>2.7977462736090937</v>
      </c>
    </row>
    <row xmlns:x14ac="http://schemas.microsoft.com/office/spreadsheetml/2009/9/ac" r="16" x14ac:dyDescent="0.3">
      <c r="A16" s="15"/>
      <c r="B16" s="3">
        <f>Sheet1!D4</f>
        <v>7393.8592558306027</v>
      </c>
      <c r="C16" s="12">
        <f>Sheet1!D11</f>
        <v>7090.5620448678737</v>
      </c>
      <c r="D16" s="9">
        <f t="shared" si="0"/>
        <v>4.2774777097149093</v>
      </c>
    </row>
    <row xmlns:x14ac="http://schemas.microsoft.com/office/spreadsheetml/2009/9/ac" r="17" x14ac:dyDescent="0.3">
      <c r="A17" s="15"/>
      <c r="B17" s="3">
        <f>Sheet1!D5</f>
        <v>8208.2170193957154</v>
      </c>
      <c r="C17" s="12">
        <f>Sheet1!D12</f>
        <v>7794.9457603271785</v>
      </c>
      <c r="D17" s="9">
        <f t="shared" si="0"/>
        <v>5.3017849228907341</v>
      </c>
    </row>
    <row xmlns:x14ac="http://schemas.microsoft.com/office/spreadsheetml/2009/9/ac" r="18" x14ac:dyDescent="0.3">
      <c r="A18" s="15"/>
      <c r="B18" s="3">
        <f>Sheet1!D6</f>
        <v>9298.0297216454273</v>
      </c>
      <c r="C18" s="12">
        <f>Sheet1!D13</f>
        <v>8756.8977594513162</v>
      </c>
      <c r="D18" s="9">
        <f t="shared" si="0"/>
        <v>6.1794938922299005</v>
      </c>
    </row>
    <row xmlns:x14ac="http://schemas.microsoft.com/office/spreadsheetml/2009/9/ac" r="19" x14ac:dyDescent="0.3">
      <c r="A19" s="16"/>
      <c r="B19" s="4">
        <f>Sheet1!D7</f>
        <v>10740.361353624916</v>
      </c>
      <c r="C19" s="13">
        <f>Sheet1!D14</f>
        <v>9972.6811673299308</v>
      </c>
      <c r="D19" s="10">
        <f t="shared" si="0"/>
        <v>7.6978314398526244</v>
      </c>
    </row>
    <row xmlns:x14ac="http://schemas.microsoft.com/office/spreadsheetml/2009/9/ac" r="20" x14ac:dyDescent="0.3">
      <c r="A20" s="14" t="s">
        <v>15</v>
      </c>
      <c r="B20" s="8">
        <f>Sheet1!E2</f>
        <v>2.5876385474537886</v>
      </c>
      <c r="C20" s="8">
        <f>Sheet1!E9</f>
        <v>2.6604836182458373</v>
      </c>
      <c r="D20" s="8">
        <f t="shared" si="0"/>
        <v>2.7380386893747675</v>
      </c>
    </row>
    <row xmlns:x14ac="http://schemas.microsoft.com/office/spreadsheetml/2009/9/ac" r="21" x14ac:dyDescent="0.3">
      <c r="A21" s="15"/>
      <c r="B21" s="9">
        <f>Sheet1!E3</f>
        <v>2.3593984711881411</v>
      </c>
      <c r="C21" s="9">
        <f>Sheet1!E10</f>
        <v>2.4280149494935221</v>
      </c>
      <c r="D21" s="9">
        <f t="shared" si="0"/>
        <v>2.8260319533738585</v>
      </c>
    </row>
    <row xmlns:x14ac="http://schemas.microsoft.com/office/spreadsheetml/2009/9/ac" r="22" x14ac:dyDescent="0.3">
      <c r="A22" s="15"/>
      <c r="B22" s="9">
        <f>Sheet1!E4</f>
        <v>2.169972619129577</v>
      </c>
      <c r="C22" s="9">
        <f>Sheet1!E11</f>
        <v>2.2329030294114443</v>
      </c>
      <c r="D22" s="9">
        <f t="shared" si="0"/>
        <v>2.8183225806476111</v>
      </c>
    </row>
    <row xmlns:x14ac="http://schemas.microsoft.com/office/spreadsheetml/2009/9/ac" r="23" x14ac:dyDescent="0.3">
      <c r="A23" s="15"/>
      <c r="B23" s="9">
        <f>Sheet1!E5</f>
        <v>2.0105366536912759</v>
      </c>
      <c r="C23" s="9">
        <f>Sheet1!E12</f>
        <v>2.063315377479523</v>
      </c>
      <c r="D23" s="9">
        <f t="shared" si="0"/>
        <v>2.5579571772842513</v>
      </c>
    </row>
    <row xmlns:x14ac="http://schemas.microsoft.com/office/spreadsheetml/2009/9/ac" r="24" x14ac:dyDescent="0.3">
      <c r="A24" s="15"/>
      <c r="B24" s="9">
        <f>Sheet1!E6</f>
        <v>1.8746966003656056</v>
      </c>
      <c r="C24" s="9">
        <f>Sheet1!E13</f>
        <v>1.9096050082259128</v>
      </c>
      <c r="D24" s="9">
        <f t="shared" si="0"/>
        <v>1.8280433759826766</v>
      </c>
    </row>
    <row xmlns:x14ac="http://schemas.microsoft.com/office/spreadsheetml/2009/9/ac" r="25" x14ac:dyDescent="0.3">
      <c r="A25" s="16"/>
      <c r="B25" s="10">
        <f>Sheet1!E7</f>
        <v>1.7576897254065853</v>
      </c>
      <c r="C25" s="10">
        <f>Sheet1!E14</f>
        <v>1.7691868850830668</v>
      </c>
      <c r="D25" s="10">
        <f t="shared" si="0"/>
        <v>0.64985557904707436</v>
      </c>
    </row>
    <row xmlns:x14ac="http://schemas.microsoft.com/office/spreadsheetml/2009/9/ac" r="26" x14ac:dyDescent="0.3">
      <c r="A26" s="14" t="s">
        <v>16</v>
      </c>
      <c r="B26" s="5">
        <f>Sheet1!F2</f>
        <v>0.22723250077554402</v>
      </c>
      <c r="C26" s="5">
        <f>Sheet1!F9</f>
        <v>0.22723926939798239</v>
      </c>
      <c r="D26" s="8">
        <f t="shared" si="0"/>
        <v>2.9786323712010015E-3</v>
      </c>
    </row>
    <row xmlns:x14ac="http://schemas.microsoft.com/office/spreadsheetml/2009/9/ac" r="27" x14ac:dyDescent="0.3">
      <c r="A27" s="15"/>
      <c r="B27" s="6">
        <f>Sheet1!F3</f>
        <v>0.24994322251103415</v>
      </c>
      <c r="C27" s="6">
        <f>Sheet1!F10</f>
        <v>0.24995066684049488</v>
      </c>
      <c r="D27" s="9">
        <f t="shared" si="0"/>
        <v>2.9783195039373052E-3</v>
      </c>
    </row>
    <row xmlns:x14ac="http://schemas.microsoft.com/office/spreadsheetml/2009/9/ac" r="28" x14ac:dyDescent="0.3">
      <c r="A28" s="15"/>
      <c r="B28" s="6">
        <f>Sheet1!F4</f>
        <v>0.27265061633098492</v>
      </c>
      <c r="C28" s="6">
        <f>Sheet1!F11</f>
        <v>0.27265873916171357</v>
      </c>
      <c r="D28" s="9">
        <f t="shared" si="0"/>
        <v>2.9791198894359256E-3</v>
      </c>
    </row>
    <row xmlns:x14ac="http://schemas.microsoft.com/office/spreadsheetml/2009/9/ac" r="29" x14ac:dyDescent="0.3">
      <c r="A29" s="15"/>
      <c r="B29" s="6">
        <f>Sheet1!F5</f>
        <v>0.29535499406412702</v>
      </c>
      <c r="C29" s="6">
        <f>Sheet1!F12</f>
        <v>0.29536379233666932</v>
      </c>
      <c r="D29" s="9">
        <f t="shared" si="0"/>
        <v>2.9787918392752463E-3</v>
      </c>
    </row>
    <row xmlns:x14ac="http://schemas.microsoft.com/office/spreadsheetml/2009/9/ac" r="30" x14ac:dyDescent="0.3">
      <c r="A30" s="15"/>
      <c r="B30" s="6">
        <f>Sheet1!F6</f>
        <v>0.31805696630353691</v>
      </c>
      <c r="C30" s="6">
        <f>Sheet1!F13</f>
        <v>0.31806643952946456</v>
      </c>
      <c r="D30" s="9">
        <f t="shared" si="0"/>
        <v>2.9783795931635779E-3</v>
      </c>
    </row>
    <row xmlns:x14ac="http://schemas.microsoft.com/office/spreadsheetml/2009/9/ac" r="31" x14ac:dyDescent="0.3">
      <c r="A31" s="16"/>
      <c r="B31" s="7">
        <f>Sheet1!F7</f>
        <v>0.34075750045999587</v>
      </c>
      <c r="C31" s="7">
        <f>Sheet1!F14</f>
        <v>0.34076764826035366</v>
      </c>
      <c r="D31" s="10">
        <f t="shared" si="0"/>
        <v>2.9779236408154601E-3</v>
      </c>
    </row>
    <row xmlns:x14ac="http://schemas.microsoft.com/office/spreadsheetml/2009/9/ac" r="32" x14ac:dyDescent="0.3">
      <c r="A32" s="14" t="s">
        <v>17</v>
      </c>
      <c r="B32" s="8">
        <f>Sheet1!G2*180/PI()</f>
        <v>5.3171246561376089</v>
      </c>
      <c r="C32" s="8">
        <f>Sheet1!G9*180/PI()</f>
        <v>5.3018965208225133</v>
      </c>
      <c r="D32" s="8">
        <f t="shared" si="0"/>
        <v>0.28722053052693614</v>
      </c>
    </row>
    <row xmlns:x14ac="http://schemas.microsoft.com/office/spreadsheetml/2009/9/ac" r="33" x14ac:dyDescent="0.3">
      <c r="A33" s="15"/>
      <c r="B33" s="9">
        <f>Sheet1!G3*180/PI()</f>
        <v>5.532685988532295</v>
      </c>
      <c r="C33" s="9">
        <f>Sheet1!G10*180/PI()</f>
        <v>5.5171731546351293</v>
      </c>
      <c r="D33" s="9">
        <f t="shared" si="0"/>
        <v>0.28117359130070035</v>
      </c>
    </row>
    <row xmlns:x14ac="http://schemas.microsoft.com/office/spreadsheetml/2009/9/ac" r="34" x14ac:dyDescent="0.3">
      <c r="A34" s="15"/>
      <c r="B34" s="9">
        <f>Sheet1!G4*180/PI()</f>
        <v>5.8222635800252993</v>
      </c>
      <c r="C34" s="9">
        <f>Sheet1!G11*180/PI()</f>
        <v>5.8061711776509304</v>
      </c>
      <c r="D34" s="9">
        <f t="shared" si="0"/>
        <v>0.27716031584310985</v>
      </c>
    </row>
    <row xmlns:x14ac="http://schemas.microsoft.com/office/spreadsheetml/2009/9/ac" r="35" x14ac:dyDescent="0.3">
      <c r="A35" s="15"/>
      <c r="B35" s="9">
        <f>Sheet1!G5*180/PI()</f>
        <v>6.1917349210450991</v>
      </c>
      <c r="C35" s="9">
        <f>Sheet1!G12*180/PI()</f>
        <v>6.174129482560911</v>
      </c>
      <c r="D35" s="9">
        <f t="shared" si="0"/>
        <v>0.28514851419808196</v>
      </c>
    </row>
    <row xmlns:x14ac="http://schemas.microsoft.com/office/spreadsheetml/2009/9/ac" r="36" x14ac:dyDescent="0.3">
      <c r="A36" s="15"/>
      <c r="B36" s="9">
        <f>Sheet1!G6*180/PI()</f>
        <v>6.6503853469470515</v>
      </c>
      <c r="C36" s="9">
        <f>Sheet1!G13*180/PI()</f>
        <v>6.6295741888441944</v>
      </c>
      <c r="D36" s="9">
        <f t="shared" si="0"/>
        <v>0.31391394846861803</v>
      </c>
    </row>
    <row xmlns:x14ac="http://schemas.microsoft.com/office/spreadsheetml/2009/9/ac" r="37" x14ac:dyDescent="0.3">
      <c r="A37" s="16"/>
      <c r="B37" s="10">
        <f>Sheet1!G7*180/PI()</f>
        <v>7.2117568667332614</v>
      </c>
      <c r="C37" s="10">
        <f>Sheet1!G14*180/PI()</f>
        <v>7.1862964017271844</v>
      </c>
      <c r="D37" s="10">
        <f t="shared" si="0"/>
        <v>0.35429188531602651</v>
      </c>
    </row>
    <row xmlns:x14ac="http://schemas.microsoft.com/office/spreadsheetml/2009/9/ac" r="38" x14ac:dyDescent="0.3">
      <c r="A38" s="14" t="s">
        <v>18</v>
      </c>
      <c r="B38" s="8">
        <f>Sheet1!H2</f>
        <v>3.2132560099466363</v>
      </c>
      <c r="C38" s="8">
        <f>Sheet1!H9</f>
        <v>3.2369451298470699</v>
      </c>
      <c r="D38" s="8">
        <f t="shared" si="0"/>
        <v>0.73183569539076032</v>
      </c>
    </row>
    <row xmlns:x14ac="http://schemas.microsoft.com/office/spreadsheetml/2009/9/ac" r="39" x14ac:dyDescent="0.3">
      <c r="A39" s="15"/>
      <c r="B39" s="9">
        <f>Sheet1!H3</f>
        <v>3.7555116933451993</v>
      </c>
      <c r="C39" s="9">
        <f>Sheet1!H10</f>
        <v>3.7847796837751462</v>
      </c>
      <c r="D39" s="9">
        <f t="shared" si="0"/>
        <v>0.77330763942257752</v>
      </c>
    </row>
    <row xmlns:x14ac="http://schemas.microsoft.com/office/spreadsheetml/2009/9/ac" r="40" x14ac:dyDescent="0.3">
      <c r="A40" s="15"/>
      <c r="B40" s="9">
        <f>Sheet1!H4</f>
        <v>4.3883165458489293</v>
      </c>
      <c r="C40" s="9">
        <f>Sheet1!H11</f>
        <v>4.4253786167471638</v>
      </c>
      <c r="D40" s="9">
        <f t="shared" si="0"/>
        <v>0.83748926607045204</v>
      </c>
    </row>
    <row xmlns:x14ac="http://schemas.microsoft.com/office/spreadsheetml/2009/9/ac" r="41" x14ac:dyDescent="0.3">
      <c r="A41" s="15"/>
      <c r="B41" s="9">
        <f>Sheet1!H5</f>
        <v>5.129557215464434</v>
      </c>
      <c r="C41" s="9">
        <f>Sheet1!H12</f>
        <v>5.1774960476855743</v>
      </c>
      <c r="D41" s="9">
        <f t="shared" si="0"/>
        <v>0.92590765458082191</v>
      </c>
    </row>
    <row xmlns:x14ac="http://schemas.microsoft.com/office/spreadsheetml/2009/9/ac" r="42" x14ac:dyDescent="0.3">
      <c r="A42" s="15"/>
      <c r="B42" s="9">
        <f>Sheet1!H6</f>
        <v>6.0016784787867676</v>
      </c>
      <c r="C42" s="9">
        <f>Sheet1!H13</f>
        <v>6.0650888357510757</v>
      </c>
      <c r="D42" s="9">
        <f t="shared" si="0"/>
        <v>1.045497579368194</v>
      </c>
    </row>
    <row xmlns:x14ac="http://schemas.microsoft.com/office/spreadsheetml/2009/9/ac" r="43" x14ac:dyDescent="0.3">
      <c r="A43" s="16"/>
      <c r="B43" s="10">
        <f>Sheet1!H7</f>
        <v>7.0339322018884198</v>
      </c>
      <c r="C43" s="10">
        <f>Sheet1!H14</f>
        <v>7.1199193725591687</v>
      </c>
      <c r="D43" s="10">
        <f t="shared" si="0"/>
        <v>1.207698657405468</v>
      </c>
    </row>
    <row xmlns:x14ac="http://schemas.microsoft.com/office/spreadsheetml/2009/9/ac" r="44" x14ac:dyDescent="0.3">
      <c r="A44" s="14" t="s">
        <v>19</v>
      </c>
      <c r="B44" s="8">
        <f>Sheet1!I2</f>
        <v>-0.37477440407741464</v>
      </c>
      <c r="C44" s="8">
        <f>Sheet1!I9</f>
        <v>-0.9672931077112612</v>
      </c>
      <c r="D44" s="8">
        <f t="shared" si="0"/>
        <v>61.255342244278097</v>
      </c>
    </row>
    <row xmlns:x14ac="http://schemas.microsoft.com/office/spreadsheetml/2009/9/ac" r="45" x14ac:dyDescent="0.3">
      <c r="A45" s="15"/>
      <c r="B45" s="9">
        <f>Sheet1!I3</f>
        <v>-0.48715732687282903</v>
      </c>
      <c r="C45" s="9">
        <f>Sheet1!I10</f>
        <v>-1.2206512296595895</v>
      </c>
      <c r="D45" s="9">
        <f t="shared" si="0"/>
        <v>60.090375118150199</v>
      </c>
    </row>
    <row xmlns:x14ac="http://schemas.microsoft.com/office/spreadsheetml/2009/9/ac" r="46" x14ac:dyDescent="0.3">
      <c r="A46" s="15"/>
      <c r="B46" s="9">
        <f>Sheet1!I4</f>
        <v>-0.61833847470523573</v>
      </c>
      <c r="C46" s="9">
        <f>Sheet1!I11</f>
        <v>-1.5358527637938277</v>
      </c>
      <c r="D46" s="9">
        <f t="shared" si="0"/>
        <v>59.739729661466342</v>
      </c>
    </row>
    <row xmlns:x14ac="http://schemas.microsoft.com/office/spreadsheetml/2009/9/ac" r="47" x14ac:dyDescent="0.3">
      <c r="A47" s="15"/>
      <c r="B47" s="9">
        <f>Sheet1!I5</f>
        <v>-0.7672973630319555</v>
      </c>
      <c r="C47" s="9">
        <f>Sheet1!I12</f>
        <v>-1.933380535590578</v>
      </c>
      <c r="D47" s="9">
        <f t="shared" si="0"/>
        <v>60.313174312703325</v>
      </c>
    </row>
    <row xmlns:x14ac="http://schemas.microsoft.com/office/spreadsheetml/2009/9/ac" r="48" x14ac:dyDescent="0.3">
      <c r="A48" s="15"/>
      <c r="B48" s="9">
        <f>Sheet1!I6</f>
        <v>-0.93169506330421226</v>
      </c>
      <c r="C48" s="9">
        <f>Sheet1!I13</f>
        <v>-2.4337977033717921</v>
      </c>
      <c r="D48" s="9">
        <f t="shared" si="0"/>
        <v>61.718467314952328</v>
      </c>
    </row>
    <row xmlns:x14ac="http://schemas.microsoft.com/office/spreadsheetml/2009/9/ac" r="49" x14ac:dyDescent="0.3">
      <c r="A49" s="16"/>
      <c r="B49" s="10">
        <f>Sheet1!I7</f>
        <v>-1.1074070390074937</v>
      </c>
      <c r="C49" s="10">
        <f>Sheet1!I14</f>
        <v>-3.0513437409236772</v>
      </c>
      <c r="D49" s="10">
        <f t="shared" si="0"/>
        <v>63.707561879859895</v>
      </c>
    </row>
  </sheetData>
  <mergeCells count="8">
    <mergeCell ref="A32:A37"/>
    <mergeCell ref="A38:A43"/>
    <mergeCell ref="A44:A49"/>
    <mergeCell ref="A2:A7"/>
    <mergeCell ref="A8:A13"/>
    <mergeCell ref="A14:A19"/>
    <mergeCell ref="A20:A25"/>
    <mergeCell ref="A26:A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tablelatex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Álvaro Sanz</cp:lastModifiedBy>
  <dcterms:modified xsi:type="dcterms:W3CDTF">2024-05-02T11:28:58Z</dcterms:modified>
</cp:coreProperties>
</file>