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Metadata+xml" PartName="/xl/metadata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ale\thesis\GR_AERO\v1\"/>
    </mc:Choice>
  </mc:AlternateContent>
  <xr:revisionPtr revIDLastSave="0" documentId="13_ncr:1_{3ECDAB9F-3AF1-44D1-86D1-2C726E439FDE}" xr6:coauthVersionLast="47" xr6:coauthVersionMax="47" xr10:uidLastSave="{00000000-0000-0000-0000-000000000000}"/>
  <bookViews>
    <workbookView xWindow="-108" yWindow="-108" windowWidth="23256" windowHeight="12576"/>
  </bookViews>
  <sheets>
    <sheet name="Hoja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<sst xmlns="http://schemas.openxmlformats.org/spreadsheetml/2006/main" xmlns:r="http://schemas.openxmlformats.org/officeDocument/2006/relationships" xmlns:xdr="http://schemas.openxmlformats.org/drawingml/2006/spreadsheetDrawing" count="26" uniqueCount="22">
  <si>
    <t>$a_0$</t>
  </si>
  <si>
    <t>$a_1$</t>
  </si>
  <si>
    <t>$b_1$</t>
  </si>
  <si>
    <t>std</t>
  </si>
  <si>
    <t>ib</t>
  </si>
  <si>
    <t>i2b</t>
  </si>
  <si>
    <t>Analytical</t>
  </si>
  <si>
    <t>Numerical</t>
  </si>
  <si>
    <t>$theta_0$</t>
  </si>
  <si>
    <t>$A_{1,H}$</t>
  </si>
  <si>
    <t>$B_{1,H}$</t>
  </si>
  <si>
    <t>rho</t>
  </si>
  <si>
    <t>chord</t>
  </si>
  <si>
    <t>R</t>
  </si>
  <si>
    <t>lock</t>
  </si>
  <si>
    <t>Error \%</t>
  </si>
  <si>
    <t>sigma</t>
  </si>
  <si>
    <t>Ib</t>
  </si>
  <si>
    <t>Sb</t>
  </si>
  <si>
    <t>nub</t>
  </si>
  <si>
    <t>e</t>
  </si>
  <si>
    <t>AERMECH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</si>
</sst>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8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9" fontId="0" fillId="0" borderId="0" xfId="1" applyFont="true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metadata.xml" Type="http://schemas.openxmlformats.org/officeDocument/2006/relationships/sheetMetadata" Id="rId5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4FCC-4B95-4218-903E-6D9070CCFB09}">
  <dimension ref="A4:L24"/>
  <sheetViews>
    <sheetView tabSelected="true" workbookViewId="0">
      <selection activeCell="J18" sqref="J18"/>
    </sheetView>
  </sheetViews>
  <sheetFormatPr xmlns:x14ac="http://schemas.microsoft.com/office/spreadsheetml/2009/9/ac" baseColWidth="10" defaultRowHeight="14.4" x14ac:dyDescent="0.3"/>
  <cols>
    <col min="2" max="2" width="3" customWidth="true"/>
    <col min="5" max="5" width="11.5" customWidth="true"/>
    <col min="7" max="7" width="11.5" customWidth="true"/>
    <col min="9" max="9" width="11.5" customWidth="true"/>
  </cols>
  <sheetData>
    <row xmlns:x14ac="http://schemas.microsoft.com/office/spreadsheetml/2009/9/ac" r="4" x14ac:dyDescent="0.3">
      <c r="C4" s="2"/>
      <c r="E4" s="6" t="s">
        <v>3</v>
      </c>
      <c r="F4" s="6"/>
      <c r="G4" s="3" t="s">
        <v>4</v>
      </c>
      <c r="H4" s="3"/>
      <c r="I4" s="3" t="s">
        <v>5</v>
      </c>
      <c r="J4" s="3"/>
      <c r="L4" s="3"/>
    </row>
    <row xmlns:x14ac="http://schemas.microsoft.com/office/spreadsheetml/2009/9/ac" r="5" x14ac:dyDescent="0.3">
      <c r="D5" s="2" t="s">
        <v>6</v>
      </c>
      <c r="E5" s="2" t="s">
        <v>7</v>
      </c>
      <c r="F5" t="s">
        <v>15</v>
      </c>
      <c r="G5" s="2" t="s">
        <v>7</v>
      </c>
      <c r="H5" t="s">
        <v>15</v>
      </c>
      <c r="I5" s="2" t="s">
        <v>7</v>
      </c>
      <c r="J5" t="s">
        <v>15</v>
      </c>
    </row>
    <row xmlns:x14ac="http://schemas.microsoft.com/office/spreadsheetml/2009/9/ac" r="6" x14ac:dyDescent="0.3">
      <c r="A6" t="s">
        <v>8</v>
      </c>
      <c r="B6" s="1">
        <v>10</v>
      </c>
      <c r="C6" s="2" t="s">
        <v>0</v>
      </c>
      <c r="D6" s="2">
        <f>$B$19/(8*$B$18^2)*B$6</f>
        <v>0</v>
      </c>
      <c r="E6" s="2">
        <v>2.3692335639443556</v>
      </c>
      <c r="F6" s="4" t="e">
        <f>ABS(E6-$D6)/ABS($D6)</f>
        <v>#DIV/0!</v>
      </c>
      <c r="G6" s="2">
        <v>2.2588851498126199</v>
      </c>
      <c r="H6" s="4" t="e">
        <f>ABS(G6-$D6)/ABS($D6)</f>
        <v>#DIV/0!</v>
      </c>
      <c r="I6" s="0">
        <v>2.3612378788931512</v>
      </c>
      <c r="J6" s="4" t="e">
        <f>ABS(I6-$D6)/ABS($D6)</f>
        <v>#DIV/0!</v>
      </c>
    </row>
    <row xmlns:x14ac="http://schemas.microsoft.com/office/spreadsheetml/2009/9/ac" r="7" x14ac:dyDescent="0.3">
      <c r="A7" t="s">
        <v>9</v>
      </c>
      <c r="B7" s="1">
        <v>0</v>
      </c>
      <c r="C7" s="2" t="s">
        <v>1</v>
      </c>
      <c r="D7" s="2" cm="1">
        <f t="array" ref="D7:D8">MMULT($A$23:$B$24,$B$7:$B$8)</f>
        <v>-5</v>
      </c>
      <c r="E7" s="2">
        <v>5.1190784227297605</v>
      </c>
      <c r="F7" s="4">
        <f t="shared" ref="F7:H8" si="0">ABS(E7-$D7)/ABS($D7)</f>
        <v>1</v>
      </c>
      <c r="G7" s="2">
        <v>5.0852032061825412</v>
      </c>
      <c r="H7" s="4">
        <f t="shared" si="0"/>
        <v>1</v>
      </c>
      <c r="I7" s="0">
        <v>5.0655670332485858</v>
      </c>
      <c r="J7" s="4">
        <f t="shared" ref="J7" si="1">ABS(I7-$D7)/ABS($D7)</f>
        <v>1</v>
      </c>
    </row>
    <row xmlns:x14ac="http://schemas.microsoft.com/office/spreadsheetml/2009/9/ac" r="8" x14ac:dyDescent="0.3">
      <c r="A8" t="s">
        <v>10</v>
      </c>
      <c r="B8" s="1">
        <v>5</v>
      </c>
      <c r="C8" s="2" t="s">
        <v>2</v>
      </c>
      <c r="D8" s="1">
        <v>0</v>
      </c>
      <c r="E8" s="0">
        <v>1.5911908047755192</v>
      </c>
      <c r="F8" s="4" t="e">
        <f t="shared" si="0"/>
        <v>#DIV/0!</v>
      </c>
      <c r="G8" s="0">
        <v>1.6405603580150456</v>
      </c>
      <c r="H8" s="4" t="e">
        <f t="shared" si="0"/>
        <v>#DIV/0!</v>
      </c>
      <c r="I8" s="0">
        <v>1.5664497324588367</v>
      </c>
      <c r="J8" s="4" t="e">
        <f t="shared" ref="J8" si="2">ABS(I8-$D8)/ABS($D8)</f>
        <v>#DIV/0!</v>
      </c>
    </row>
    <row xmlns:x14ac="http://schemas.microsoft.com/office/spreadsheetml/2009/9/ac" r="11" x14ac:dyDescent="0.3">
      <c r="A11" t="s">
        <v>16</v>
      </c>
      <c r="B11">
        <v>0.08</v>
      </c>
    </row>
    <row xmlns:x14ac="http://schemas.microsoft.com/office/spreadsheetml/2009/9/ac" r="12" x14ac:dyDescent="0.3">
      <c r="A12" t="s">
        <v>13</v>
      </c>
      <c r="B12">
        <v>5.5</v>
      </c>
    </row>
    <row xmlns:x14ac="http://schemas.microsoft.com/office/spreadsheetml/2009/9/ac" r="13" x14ac:dyDescent="0.3">
      <c r="A13" t="s">
        <v>12</v>
      </c>
      <c r="B13">
        <f>B11*PI()*B12/4</f>
        <v>0.34557519189487729</v>
      </c>
    </row>
    <row xmlns:x14ac="http://schemas.microsoft.com/office/spreadsheetml/2009/9/ac" r="14" x14ac:dyDescent="0.3">
      <c r="A14" t="s">
        <v>11</v>
      </c>
      <c r="B14">
        <v>1.2250000000000001</v>
      </c>
    </row>
    <row xmlns:x14ac="http://schemas.microsoft.com/office/spreadsheetml/2009/9/ac" r="15" x14ac:dyDescent="0.3">
      <c r="A15" t="s">
        <v>17</v>
      </c>
      <c r="B15">
        <v>1084.7</v>
      </c>
    </row>
    <row xmlns:x14ac="http://schemas.microsoft.com/office/spreadsheetml/2009/9/ac" r="16" x14ac:dyDescent="0.3">
      <c r="A16" t="s">
        <v>18</v>
      </c>
      <c r="B16">
        <v>289.10000000000002</v>
      </c>
    </row>
    <row xmlns:x14ac="http://schemas.microsoft.com/office/spreadsheetml/2009/9/ac" r="17" x14ac:dyDescent="0.3">
      <c r="A17" t="s">
        <v>20</v>
      </c>
      <c r="B17">
        <v>0.30480000000000002</v>
      </c>
    </row>
    <row xmlns:x14ac="http://schemas.microsoft.com/office/spreadsheetml/2009/9/ac" r="18" x14ac:dyDescent="0.3">
      <c r="A18" t="s">
        <v>19</v>
      </c>
      <c r="B18">
        <f>SQRT(1+B17*B16/B15)</f>
        <v>1.0398254244979228</v>
      </c>
    </row>
    <row xmlns:x14ac="http://schemas.microsoft.com/office/spreadsheetml/2009/9/ac" r="19" x14ac:dyDescent="0.3">
      <c r="A19" t="s">
        <v>14</v>
      </c>
      <c r="B19">
        <f>B14*2*PI()*B13*B12^4/B15</f>
        <v>2.2438800262051801</v>
      </c>
    </row>
    <row xmlns:x14ac="http://schemas.microsoft.com/office/spreadsheetml/2009/9/ac" r="22" x14ac:dyDescent="0.3">
      <c r="A22" s="5" t="s">
        <v>21</v>
      </c>
      <c r="B22" s="5"/>
    </row>
    <row xmlns:x14ac="http://schemas.microsoft.com/office/spreadsheetml/2009/9/ac" r="23" x14ac:dyDescent="0.3">
      <c r="A23">
        <v>0</v>
      </c>
      <c r="B23">
        <v>-1</v>
      </c>
    </row>
    <row xmlns:x14ac="http://schemas.microsoft.com/office/spreadsheetml/2009/9/ac" r="24" x14ac:dyDescent="0.3">
      <c r="A24">
        <v>1</v>
      </c>
      <c r="B24">
        <v>0</v>
      </c>
    </row>
  </sheetData>
  <mergeCells count="2">
    <mergeCell ref="A22:B22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Álvaro Sanz</dc:creator>
  <cp:lastModifiedBy>Alejandro Álvaro Sanz</cp:lastModifiedBy>
  <dcterms:created xsi:type="dcterms:W3CDTF">2024-06-07T07:44:17Z</dcterms:created>
  <dcterms:modified xsi:type="dcterms:W3CDTF">2024-06-07T08:42:54Z</dcterms:modified>
</cp:coreProperties>
</file>