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50" windowWidth="15480" windowHeight="11580" firstSheet="1" activeTab="3"/>
  </bookViews>
  <sheets>
    <sheet name="Certific. 7 a 9, 2014 y MAS " sheetId="9" r:id="rId1"/>
    <sheet name="Certificicacion 7 a 9, 2014 y +" sheetId="6" r:id="rId2"/>
    <sheet name="Constancia de Conducta 6° a 9° " sheetId="7" r:id="rId3"/>
    <sheet name="Certificado de 1 A 6 Grado" sheetId="4" r:id="rId4"/>
  </sheets>
  <calcPr calcId="145621"/>
</workbook>
</file>

<file path=xl/calcChain.xml><?xml version="1.0" encoding="utf-8"?>
<calcChain xmlns="http://schemas.openxmlformats.org/spreadsheetml/2006/main">
  <c r="M37" i="4" l="1"/>
  <c r="T53" i="6" l="1"/>
  <c r="N53" i="6"/>
  <c r="F53" i="6"/>
  <c r="G53" i="6" s="1"/>
  <c r="E47" i="9"/>
  <c r="J47" i="9" s="1"/>
  <c r="E36" i="9"/>
  <c r="W42" i="9"/>
  <c r="W40" i="9"/>
  <c r="W38" i="9"/>
  <c r="W36" i="9"/>
  <c r="E44" i="9"/>
  <c r="E42" i="9"/>
  <c r="E40" i="9"/>
  <c r="E38" i="9"/>
  <c r="V46" i="6"/>
  <c r="V42" i="6"/>
  <c r="V36" i="6" l="1"/>
  <c r="V38" i="6"/>
  <c r="Q53" i="6"/>
  <c r="N52" i="6"/>
  <c r="F52" i="6"/>
  <c r="G48" i="6"/>
  <c r="G46" i="6"/>
  <c r="G44" i="6"/>
  <c r="G42" i="6"/>
  <c r="G40" i="6"/>
  <c r="G38" i="6"/>
  <c r="G36" i="6"/>
  <c r="Q48" i="6"/>
  <c r="Q46" i="6"/>
  <c r="Q44" i="6"/>
  <c r="Q42" i="6"/>
  <c r="Q40" i="6"/>
  <c r="Q38" i="6"/>
  <c r="Q36" i="6"/>
  <c r="T52" i="6"/>
  <c r="V48" i="6" l="1"/>
  <c r="V44" i="6"/>
  <c r="V40" i="6"/>
  <c r="R48" i="6"/>
  <c r="R46" i="6"/>
  <c r="R44" i="6"/>
  <c r="R42" i="6"/>
  <c r="R40" i="6"/>
  <c r="R38" i="6"/>
  <c r="V53" i="6" l="1"/>
  <c r="W60" i="6" l="1"/>
  <c r="L37" i="4"/>
  <c r="R36" i="6" l="1"/>
  <c r="K36" i="6"/>
</calcChain>
</file>

<file path=xl/sharedStrings.xml><?xml version="1.0" encoding="utf-8"?>
<sst xmlns="http://schemas.openxmlformats.org/spreadsheetml/2006/main" count="194" uniqueCount="115">
  <si>
    <t>APROVECHAMIENTO</t>
  </si>
  <si>
    <t>a)</t>
  </si>
  <si>
    <t>b)</t>
  </si>
  <si>
    <t>e)</t>
  </si>
  <si>
    <t>Días Faltados en el año</t>
  </si>
  <si>
    <t>INDICE DE PROMOCIÓN</t>
  </si>
  <si>
    <t xml:space="preserve">REPUBLlCA DE HONDURAS </t>
  </si>
  <si>
    <t>Mes</t>
  </si>
  <si>
    <t>Año</t>
  </si>
  <si>
    <t>1º   CIENCIA INTEGRADA</t>
  </si>
  <si>
    <t>Ambiente</t>
  </si>
  <si>
    <t>c)</t>
  </si>
  <si>
    <t>Salud</t>
  </si>
  <si>
    <t>Identidad Nacional</t>
  </si>
  <si>
    <t>d)</t>
  </si>
  <si>
    <t xml:space="preserve">Alumno (a) de </t>
  </si>
  <si>
    <t xml:space="preserve">Nombre del alumno (a) </t>
  </si>
  <si>
    <t xml:space="preserve"> Municipio</t>
  </si>
  <si>
    <t xml:space="preserve">Lugar                     </t>
  </si>
  <si>
    <t>Departamento</t>
  </si>
  <si>
    <t>Grado</t>
  </si>
  <si>
    <t xml:space="preserve">Medio (Urbano o Rural)     </t>
  </si>
  <si>
    <t>de</t>
  </si>
  <si>
    <r>
      <t xml:space="preserve">PROMOCIÓN: </t>
    </r>
    <r>
      <rPr>
        <b/>
        <u/>
        <sz val="12"/>
        <color theme="1"/>
        <rFont val="Times New Roman"/>
        <family val="1"/>
      </rPr>
      <t xml:space="preserve">         </t>
    </r>
  </si>
  <si>
    <t>Facilitador (a)</t>
  </si>
  <si>
    <t>Población</t>
  </si>
  <si>
    <t xml:space="preserve">SECRETARIA DE EDUCACIÓN </t>
  </si>
  <si>
    <t>DIRECCIÓN DEPARTAMENTAL DE EDUCACIÓN</t>
  </si>
  <si>
    <t>Ciudadanía y Democracia</t>
  </si>
  <si>
    <t>Día</t>
  </si>
  <si>
    <t xml:space="preserve">Programa Educatodos </t>
  </si>
  <si>
    <t xml:space="preserve">Certificado  de Estudios  de Educación Básica </t>
  </si>
  <si>
    <t xml:space="preserve"> Nombre del Centro</t>
  </si>
  <si>
    <t>Desarrollo Personal</t>
  </si>
  <si>
    <t>Asistencia</t>
  </si>
  <si>
    <t xml:space="preserve">del Centro: </t>
  </si>
  <si>
    <t>Trabajo en equipo</t>
  </si>
  <si>
    <t>Espíritu de Superación:</t>
  </si>
  <si>
    <t>Participación</t>
  </si>
  <si>
    <t>7° grado</t>
  </si>
  <si>
    <t>8° grado</t>
  </si>
  <si>
    <t>9° grado</t>
  </si>
  <si>
    <t>Municipio de</t>
  </si>
  <si>
    <t>de el/la</t>
  </si>
  <si>
    <t>a)  Inglés  I   (7º grado)</t>
  </si>
  <si>
    <t>c)  Inglés III  (9º grado)</t>
  </si>
  <si>
    <t>b)  Inglés  II  (8º grado)</t>
  </si>
  <si>
    <t xml:space="preserve">del Departamento de </t>
  </si>
  <si>
    <t xml:space="preserve">Certificación  de Estudios  </t>
  </si>
  <si>
    <t>y habiendo realizado la evaluacion correspondiente, obtuvo los resultados siguientes:</t>
  </si>
  <si>
    <t xml:space="preserve"> Currículo integrado</t>
  </si>
  <si>
    <t xml:space="preserve"> Inglés</t>
  </si>
  <si>
    <t xml:space="preserve"> Área de Desarrollo Personal y Comunitario</t>
  </si>
  <si>
    <t>Nota Cualitativa</t>
  </si>
  <si>
    <t xml:space="preserve">quien cursó y aprobó sus Estudios de Educación Básica, en el Centro de Estudios. </t>
  </si>
  <si>
    <t xml:space="preserve">Constancia de Conducta  </t>
  </si>
  <si>
    <t>Nota Final</t>
  </si>
  <si>
    <t>en el Nº.</t>
  </si>
  <si>
    <t>Folio</t>
  </si>
  <si>
    <t>Tomo</t>
  </si>
  <si>
    <t>se encuentra registrado(a)  el  ( la) alumno (a)</t>
  </si>
  <si>
    <t xml:space="preserve">quien cursó y aprobó el  </t>
  </si>
  <si>
    <t>ubicado en la comunidad de:</t>
  </si>
  <si>
    <t xml:space="preserve">Municipio de </t>
  </si>
  <si>
    <t>conducta:</t>
  </si>
  <si>
    <t>grado de Educación Básica, en el Centro de Estudios</t>
  </si>
  <si>
    <t>Durante su permanencia como alumno(a) de este Centro del Programa EDUCATODOS demostró una</t>
  </si>
  <si>
    <t>Certificado  de Estudios  de Educación Básica</t>
  </si>
  <si>
    <t xml:space="preserve">que lo promueve al </t>
  </si>
  <si>
    <t>grado.</t>
  </si>
  <si>
    <t>Lugar</t>
  </si>
  <si>
    <t>PERSONALIDAD</t>
  </si>
  <si>
    <t xml:space="preserve">grado de Educación Básica, en el </t>
  </si>
  <si>
    <t xml:space="preserve">Completó sus estudios correspondientes  al </t>
  </si>
  <si>
    <t>Y, para los fines que al interesado (a) convengan, se le extiende la presente Certificación  de Estudios  en el</t>
  </si>
  <si>
    <t xml:space="preserve">Departamento de </t>
  </si>
  <si>
    <t>Y, para los fines que al interesado (a) convengan, se le extiende la presente Constancia de Conducta en</t>
  </si>
  <si>
    <t>el Municipio de</t>
  </si>
  <si>
    <t xml:space="preserve">Y, para los fines que al interesado (a) convengan, se le extiende el presente Certificaco de Estudios en el Municipio de </t>
  </si>
  <si>
    <t>Departamento de</t>
  </si>
  <si>
    <t>Registro N°</t>
  </si>
  <si>
    <t>2º NIVELES DE INGLES</t>
  </si>
  <si>
    <t xml:space="preserve"> 3° Desarrollo Personal y Comunitario</t>
  </si>
  <si>
    <t xml:space="preserve">Vistas las calificaciones anteriores ha completado con éxito el                </t>
  </si>
  <si>
    <t xml:space="preserve"> grado de Educación Básica</t>
  </si>
  <si>
    <t>al</t>
  </si>
  <si>
    <t>Meses</t>
  </si>
  <si>
    <t>Periodo</t>
  </si>
  <si>
    <t xml:space="preserve"> obteniendo una Calificación en sus examenes con un promedio de </t>
  </si>
  <si>
    <t xml:space="preserve">Completando un total de </t>
  </si>
  <si>
    <t>durante el Periodo comprendido del</t>
  </si>
  <si>
    <t xml:space="preserve">período del año </t>
  </si>
  <si>
    <t>Comprendido del</t>
  </si>
  <si>
    <t>AL</t>
  </si>
  <si>
    <t>DEL AÑO</t>
  </si>
  <si>
    <t>MESES</t>
  </si>
  <si>
    <t>DURANTE EL PERIODO COMPRENDIDO DEL</t>
  </si>
  <si>
    <t>DE</t>
  </si>
  <si>
    <t>DEL  AÑO</t>
  </si>
  <si>
    <t>del año</t>
  </si>
  <si>
    <t xml:space="preserve">de </t>
  </si>
  <si>
    <t xml:space="preserve"> </t>
  </si>
  <si>
    <t xml:space="preserve">al </t>
  </si>
  <si>
    <t xml:space="preserve"> COMPLETANDO UN TOTAL DE </t>
  </si>
  <si>
    <t xml:space="preserve">Director(a) Distrital/Municipal </t>
  </si>
  <si>
    <t>Coordinación Departamental de Jóvenes</t>
  </si>
  <si>
    <t>y Adultos / Programa Educatodos</t>
  </si>
  <si>
    <t>Director(a) Distrital/Municipal de Educación</t>
  </si>
  <si>
    <t>El (la) suscrito (a) Director Distrital/Municipal de Educación Certifica que en los Libros de Registro de</t>
  </si>
  <si>
    <t>Promoción Final del Programa Educatodos, que obran en los archivos de la Dirección Distrital/Municipal, se</t>
  </si>
  <si>
    <t>encuentra registrado (a) el alumno (a)</t>
  </si>
  <si>
    <t>El (la) suscrito (a) Director (a) Distrital/Municipal de Educación, hace constar; que en los Libros  de registro de</t>
  </si>
  <si>
    <t xml:space="preserve">Promoción Final del Programa Educatodos, del año  </t>
  </si>
  <si>
    <t>que obran en el archivo del Director (a) Distrital/Municipal de Educación del Municipio</t>
  </si>
  <si>
    <t>de educación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</si>
</sst>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&quot;??_ ;_ @_ "/>
    <numFmt numFmtId="165" formatCode="_ * #,##0.00_ ;_ * \-#,##0.00_ ;_ * &quot; &quot;??_ ;_ @_ "/>
    <numFmt numFmtId="166" formatCode="##\%"/>
    <numFmt numFmtId="167" formatCode="###\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i/>
      <sz val="26"/>
      <color theme="1"/>
      <name val="Edwardian Script ITC"/>
      <family val="4"/>
    </font>
    <font>
      <sz val="12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2"/>
      <color rgb="FFFF0000"/>
      <name val="Arial"/>
      <family val="2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28"/>
      <color theme="1"/>
      <name val="Edwardian Script ITC"/>
      <family val="4"/>
    </font>
    <font>
      <b/>
      <sz val="12"/>
      <name val="Arial Narrow"/>
      <family val="2"/>
    </font>
    <font>
      <sz val="12"/>
      <name val="Times New Roman"/>
      <family val="1"/>
    </font>
    <font>
      <b/>
      <sz val="14"/>
      <color theme="1"/>
      <name val="Microsoft Tai Le"/>
      <family val="2"/>
    </font>
    <font>
      <b/>
      <sz val="36"/>
      <color theme="1"/>
      <name val="Edwardian Script ITC"/>
      <family val="4"/>
    </font>
    <font>
      <b/>
      <sz val="12"/>
      <color theme="1"/>
      <name val="Arial"/>
      <family val="2"/>
    </font>
    <font>
      <sz val="19"/>
      <color rgb="FFFF0000"/>
      <name val="Times New Roman"/>
      <family val="1"/>
    </font>
    <font>
      <sz val="12"/>
      <name val="Arial"/>
      <family val="2"/>
    </font>
    <font>
      <b/>
      <sz val="14"/>
      <name val="Times New Roman"/>
      <family val="1"/>
    </font>
    <font>
      <sz val="19"/>
      <name val="Times New Roman"/>
      <family val="1"/>
    </font>
    <font>
      <sz val="11"/>
      <name val="Times New Roman"/>
      <family val="1"/>
    </font>
    <font>
      <sz val="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1"/>
      <name val="Arial Narrow"/>
      <family val="2"/>
    </font>
    <font>
      <sz val="13"/>
      <name val="Times New Roman"/>
      <family val="1"/>
    </font>
    <font>
      <b/>
      <sz val="11"/>
      <name val="Times New Roman"/>
      <family val="1"/>
    </font>
    <font>
      <sz val="12"/>
      <color rgb="FFC00000"/>
      <name val="Times New Roman"/>
      <family val="1"/>
    </font>
    <font>
      <b/>
      <i/>
      <sz val="12"/>
      <color theme="1"/>
      <name val="Arial"/>
      <family val="2"/>
    </font>
    <font>
      <b/>
      <sz val="28"/>
      <color theme="1"/>
      <name val="Arial"/>
      <family val="2"/>
    </font>
    <font>
      <b/>
      <i/>
      <sz val="26"/>
      <color theme="1"/>
      <name val="Arial"/>
      <family val="2"/>
    </font>
    <font>
      <i/>
      <sz val="12"/>
      <color theme="1"/>
      <name val="Arial"/>
      <family val="2"/>
    </font>
    <font>
      <b/>
      <sz val="10.55"/>
      <color theme="1"/>
      <name val="Times New Roman"/>
      <family val="1"/>
    </font>
    <font>
      <b/>
      <sz val="14"/>
      <name val="Microsoft Tai Le"/>
      <family val="2"/>
    </font>
    <font>
      <b/>
      <sz val="10"/>
      <color theme="1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43" fillId="0" borderId="0" applyFont="0" applyFill="0" applyBorder="0" applyAlignment="0" applyProtection="0"/>
  </cellStyleXfs>
  <cellXfs count="375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Protection="1"/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15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36" fillId="0" borderId="0" xfId="0" applyFont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0" fillId="0" borderId="0" xfId="0" applyBorder="1" applyProtection="1">
      <protection hidden="1"/>
    </xf>
    <xf numFmtId="0" fontId="15" fillId="0" borderId="11" xfId="0" applyFont="1" applyBorder="1" applyAlignment="1" applyProtection="1">
      <alignment horizontal="center" vertical="center"/>
      <protection hidden="1"/>
    </xf>
    <xf numFmtId="0" fontId="8" fillId="0" borderId="11" xfId="0" applyFont="1" applyBorder="1" applyAlignment="1" applyProtection="1">
      <alignment vertical="center"/>
      <protection hidden="1"/>
    </xf>
    <xf numFmtId="0" fontId="0" fillId="0" borderId="11" xfId="0" applyBorder="1" applyProtection="1">
      <protection hidden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protection hidden="1"/>
    </xf>
    <xf numFmtId="0" fontId="9" fillId="0" borderId="0" xfId="0" applyFont="1" applyProtection="1">
      <protection hidden="1"/>
    </xf>
    <xf numFmtId="0" fontId="9" fillId="0" borderId="0" xfId="0" applyFont="1" applyBorder="1" applyAlignment="1" applyProtection="1">
      <alignment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vertical="center"/>
      <protection hidden="1"/>
    </xf>
    <xf numFmtId="0" fontId="2" fillId="0" borderId="0" xfId="0" applyFont="1" applyAlignment="1" applyProtection="1">
      <protection hidden="1"/>
    </xf>
    <xf numFmtId="0" fontId="0" fillId="0" borderId="0" xfId="0" applyFont="1" applyBorder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37" fillId="0" borderId="0" xfId="0" applyFont="1" applyBorder="1" applyAlignment="1" applyProtection="1">
      <alignment vertical="center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0" fillId="0" borderId="0" xfId="0" applyFont="1" applyBorder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5" fillId="0" borderId="0" xfId="0" applyFo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 vertical="top"/>
      <protection hidden="1"/>
    </xf>
    <xf numFmtId="0" fontId="3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wrapText="1"/>
      <protection hidden="1"/>
    </xf>
    <xf numFmtId="0" fontId="22" fillId="0" borderId="2" xfId="0" applyFont="1" applyBorder="1" applyAlignment="1" applyProtection="1">
      <alignment wrapText="1"/>
      <protection hidden="1"/>
    </xf>
    <xf numFmtId="0" fontId="17" fillId="0" borderId="2" xfId="0" applyFont="1" applyBorder="1" applyAlignment="1" applyProtection="1">
      <protection hidden="1"/>
    </xf>
    <xf numFmtId="0" fontId="24" fillId="0" borderId="2" xfId="0" applyFont="1" applyBorder="1" applyAlignment="1" applyProtection="1">
      <alignment wrapText="1"/>
      <protection hidden="1"/>
    </xf>
    <xf numFmtId="0" fontId="21" fillId="0" borderId="2" xfId="0" applyFont="1" applyBorder="1" applyAlignment="1" applyProtection="1">
      <alignment wrapText="1"/>
      <protection hidden="1"/>
    </xf>
    <xf numFmtId="0" fontId="0" fillId="0" borderId="16" xfId="0" applyBorder="1" applyProtection="1">
      <protection hidden="1"/>
    </xf>
    <xf numFmtId="0" fontId="0" fillId="0" borderId="8" xfId="0" applyBorder="1" applyProtection="1">
      <protection hidden="1"/>
    </xf>
    <xf numFmtId="0" fontId="26" fillId="0" borderId="4" xfId="0" applyFont="1" applyBorder="1" applyAlignment="1" applyProtection="1">
      <alignment wrapText="1"/>
      <protection hidden="1"/>
    </xf>
    <xf numFmtId="0" fontId="26" fillId="0" borderId="0" xfId="0" applyFont="1" applyBorder="1" applyAlignment="1" applyProtection="1">
      <alignment wrapText="1"/>
      <protection hidden="1"/>
    </xf>
    <xf numFmtId="0" fontId="25" fillId="0" borderId="0" xfId="0" applyFont="1" applyBorder="1" applyAlignment="1" applyProtection="1">
      <alignment wrapText="1"/>
      <protection hidden="1"/>
    </xf>
    <xf numFmtId="0" fontId="12" fillId="0" borderId="0" xfId="0" applyFont="1" applyBorder="1" applyAlignment="1" applyProtection="1">
      <alignment wrapText="1"/>
      <protection hidden="1"/>
    </xf>
    <xf numFmtId="0" fontId="17" fillId="0" borderId="0" xfId="0" applyFont="1" applyBorder="1" applyAlignment="1" applyProtection="1">
      <alignment horizontal="center" wrapText="1"/>
      <protection hidden="1"/>
    </xf>
    <xf numFmtId="0" fontId="0" fillId="0" borderId="7" xfId="0" applyBorder="1" applyProtection="1">
      <protection hidden="1"/>
    </xf>
    <xf numFmtId="0" fontId="0" fillId="0" borderId="5" xfId="0" applyBorder="1" applyProtection="1">
      <protection hidden="1"/>
    </xf>
    <xf numFmtId="0" fontId="5" fillId="0" borderId="5" xfId="0" applyFont="1" applyBorder="1" applyAlignment="1" applyProtection="1">
      <alignment wrapText="1"/>
      <protection hidden="1"/>
    </xf>
    <xf numFmtId="0" fontId="0" fillId="0" borderId="6" xfId="0" applyBorder="1" applyProtection="1">
      <protection hidden="1"/>
    </xf>
    <xf numFmtId="0" fontId="2" fillId="0" borderId="1" xfId="0" applyFont="1" applyBorder="1" applyAlignment="1" applyProtection="1">
      <alignment wrapText="1"/>
      <protection hidden="1"/>
    </xf>
    <xf numFmtId="0" fontId="2" fillId="0" borderId="2" xfId="0" applyFont="1" applyBorder="1" applyAlignment="1" applyProtection="1">
      <alignment wrapText="1"/>
      <protection hidden="1"/>
    </xf>
    <xf numFmtId="0" fontId="10" fillId="0" borderId="2" xfId="0" applyFont="1" applyBorder="1" applyAlignment="1" applyProtection="1">
      <alignment wrapText="1"/>
      <protection hidden="1"/>
    </xf>
    <xf numFmtId="0" fontId="6" fillId="0" borderId="2" xfId="0" applyFont="1" applyBorder="1" applyAlignment="1" applyProtection="1">
      <alignment wrapText="1"/>
      <protection hidden="1"/>
    </xf>
    <xf numFmtId="9" fontId="27" fillId="0" borderId="0" xfId="0" applyNumberFormat="1" applyFont="1" applyBorder="1" applyAlignment="1" applyProtection="1">
      <alignment wrapText="1"/>
      <protection hidden="1"/>
    </xf>
    <xf numFmtId="0" fontId="27" fillId="0" borderId="0" xfId="0" applyFont="1" applyBorder="1" applyAlignment="1" applyProtection="1">
      <alignment wrapText="1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28" fillId="0" borderId="8" xfId="0" applyFont="1" applyBorder="1" applyAlignment="1" applyProtection="1">
      <alignment vertical="center"/>
      <protection hidden="1"/>
    </xf>
    <xf numFmtId="0" fontId="29" fillId="0" borderId="8" xfId="0" applyFont="1" applyBorder="1" applyProtection="1">
      <protection hidden="1"/>
    </xf>
    <xf numFmtId="0" fontId="27" fillId="0" borderId="0" xfId="0" applyFont="1" applyBorder="1" applyAlignment="1" applyProtection="1">
      <protection hidden="1"/>
    </xf>
    <xf numFmtId="0" fontId="17" fillId="0" borderId="8" xfId="0" applyFont="1" applyBorder="1" applyAlignment="1" applyProtection="1">
      <alignment vertical="center"/>
      <protection hidden="1"/>
    </xf>
    <xf numFmtId="0" fontId="27" fillId="0" borderId="0" xfId="0" applyFont="1" applyBorder="1" applyAlignment="1" applyProtection="1">
      <alignment horizontal="center" wrapText="1"/>
      <protection hidden="1"/>
    </xf>
    <xf numFmtId="0" fontId="22" fillId="0" borderId="0" xfId="0" applyFont="1" applyBorder="1" applyAlignment="1" applyProtection="1">
      <alignment wrapText="1"/>
      <protection hidden="1"/>
    </xf>
    <xf numFmtId="0" fontId="30" fillId="0" borderId="0" xfId="0" applyFont="1" applyBorder="1" applyAlignment="1" applyProtection="1">
      <protection hidden="1"/>
    </xf>
    <xf numFmtId="0" fontId="29" fillId="0" borderId="0" xfId="0" applyFont="1" applyBorder="1" applyProtection="1">
      <protection hidden="1"/>
    </xf>
    <xf numFmtId="9" fontId="25" fillId="0" borderId="0" xfId="0" applyNumberFormat="1" applyFont="1" applyBorder="1" applyAlignment="1" applyProtection="1">
      <alignment horizontal="center" wrapText="1"/>
      <protection hidden="1"/>
    </xf>
    <xf numFmtId="0" fontId="31" fillId="0" borderId="0" xfId="0" applyFont="1" applyBorder="1" applyAlignment="1" applyProtection="1">
      <alignment wrapText="1"/>
      <protection hidden="1"/>
    </xf>
    <xf numFmtId="0" fontId="31" fillId="0" borderId="0" xfId="0" applyFont="1" applyBorder="1" applyAlignment="1" applyProtection="1">
      <alignment horizontal="right" wrapText="1"/>
      <protection hidden="1"/>
    </xf>
    <xf numFmtId="0" fontId="22" fillId="0" borderId="4" xfId="0" applyFont="1" applyBorder="1" applyAlignment="1" applyProtection="1">
      <alignment wrapText="1"/>
      <protection hidden="1"/>
    </xf>
    <xf numFmtId="0" fontId="17" fillId="0" borderId="0" xfId="0" applyFont="1" applyBorder="1" applyAlignment="1" applyProtection="1">
      <alignment wrapText="1"/>
      <protection hidden="1"/>
    </xf>
    <xf numFmtId="0" fontId="27" fillId="0" borderId="8" xfId="0" applyFont="1" applyBorder="1" applyAlignment="1" applyProtection="1">
      <alignment wrapText="1"/>
      <protection hidden="1"/>
    </xf>
    <xf numFmtId="0" fontId="3" fillId="0" borderId="0" xfId="0" applyFont="1" applyBorder="1" applyAlignment="1" applyProtection="1">
      <alignment horizontal="left" wrapText="1"/>
      <protection hidden="1"/>
    </xf>
    <xf numFmtId="0" fontId="5" fillId="0" borderId="8" xfId="0" applyFont="1" applyBorder="1" applyAlignment="1" applyProtection="1">
      <alignment wrapText="1"/>
      <protection hidden="1"/>
    </xf>
    <xf numFmtId="0" fontId="4" fillId="0" borderId="5" xfId="0" applyFont="1" applyBorder="1" applyAlignment="1" applyProtection="1">
      <alignment wrapText="1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3" fillId="0" borderId="0" xfId="0" applyFont="1" applyBorder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protection hidden="1"/>
    </xf>
    <xf numFmtId="0" fontId="33" fillId="0" borderId="0" xfId="0" applyFont="1" applyBorder="1" applyAlignment="1" applyProtection="1">
      <alignment vertical="center" wrapText="1"/>
      <protection hidden="1"/>
    </xf>
    <xf numFmtId="0" fontId="33" fillId="0" borderId="0" xfId="0" applyFont="1" applyBorder="1" applyAlignment="1" applyProtection="1">
      <alignment wrapText="1"/>
      <protection hidden="1"/>
    </xf>
    <xf numFmtId="0" fontId="33" fillId="0" borderId="0" xfId="0" applyFont="1" applyBorder="1" applyAlignment="1" applyProtection="1">
      <alignment vertical="center"/>
      <protection hidden="1"/>
    </xf>
    <xf numFmtId="0" fontId="33" fillId="0" borderId="0" xfId="0" applyFont="1" applyBorder="1" applyAlignment="1" applyProtection="1">
      <protection hidden="1"/>
    </xf>
    <xf numFmtId="0" fontId="17" fillId="0" borderId="0" xfId="0" applyFont="1" applyBorder="1" applyAlignment="1" applyProtection="1">
      <protection hidden="1"/>
    </xf>
    <xf numFmtId="0" fontId="28" fillId="0" borderId="0" xfId="0" applyFont="1" applyBorder="1" applyAlignment="1" applyProtection="1">
      <alignment vertical="center" wrapText="1"/>
      <protection hidden="1"/>
    </xf>
    <xf numFmtId="0" fontId="22" fillId="0" borderId="0" xfId="0" applyFont="1" applyBorder="1" applyAlignment="1" applyProtection="1">
      <protection hidden="1"/>
    </xf>
    <xf numFmtId="0" fontId="22" fillId="0" borderId="0" xfId="0" applyFont="1" applyBorder="1" applyAlignment="1" applyProtection="1">
      <alignment horizontal="left" wrapText="1" indent="1"/>
      <protection hidden="1"/>
    </xf>
    <xf numFmtId="0" fontId="22" fillId="0" borderId="0" xfId="0" applyFont="1" applyBorder="1" applyProtection="1">
      <protection hidden="1"/>
    </xf>
    <xf numFmtId="0" fontId="17" fillId="0" borderId="0" xfId="0" applyFont="1" applyBorder="1" applyAlignment="1" applyProtection="1">
      <alignment vertical="center" wrapText="1"/>
      <protection hidden="1"/>
    </xf>
    <xf numFmtId="0" fontId="0" fillId="0" borderId="0" xfId="0" applyFont="1"/>
    <xf numFmtId="0" fontId="3" fillId="0" borderId="0" xfId="0" applyFont="1" applyAlignment="1" applyProtection="1">
      <alignment horizontal="center" vertical="top" wrapText="1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13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0" fillId="0" borderId="0" xfId="0"/>
    <xf numFmtId="0" fontId="3" fillId="0" borderId="0" xfId="0" applyFont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 vertical="center" wrapText="1"/>
      <protection hidden="1"/>
    </xf>
    <xf numFmtId="9" fontId="17" fillId="0" borderId="0" xfId="0" applyNumberFormat="1" applyFont="1" applyBorder="1" applyAlignment="1" applyProtection="1">
      <alignment vertical="center" wrapText="1"/>
      <protection hidden="1"/>
    </xf>
    <xf numFmtId="9" fontId="17" fillId="0" borderId="0" xfId="0" applyNumberFormat="1" applyFont="1" applyBorder="1" applyAlignment="1" applyProtection="1">
      <protection hidden="1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7" fillId="0" borderId="0" xfId="0" applyFont="1" applyBorder="1" applyAlignment="1" applyProtection="1">
      <alignment horizontal="left" wrapText="1" indent="1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left"/>
      <protection hidden="1"/>
    </xf>
    <xf numFmtId="164" fontId="17" fillId="0" borderId="0" xfId="0" applyNumberFormat="1" applyFont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 wrapText="1"/>
      <protection hidden="1"/>
    </xf>
    <xf numFmtId="0" fontId="2" fillId="0" borderId="25" xfId="0" applyFont="1" applyBorder="1" applyAlignment="1" applyProtection="1">
      <alignment horizontal="center"/>
      <protection locked="0" hidden="1"/>
    </xf>
    <xf numFmtId="0" fontId="2" fillId="0" borderId="36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protection hidden="1"/>
    </xf>
    <xf numFmtId="0" fontId="17" fillId="0" borderId="0" xfId="0" applyFont="1" applyBorder="1" applyProtection="1">
      <protection hidden="1"/>
    </xf>
    <xf numFmtId="0" fontId="3" fillId="2" borderId="11" xfId="0" applyFont="1" applyFill="1" applyBorder="1" applyAlignment="1" applyProtection="1">
      <alignment wrapText="1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34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alignment horizontal="center"/>
      <protection locked="0" hidden="1"/>
    </xf>
    <xf numFmtId="0" fontId="17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horizontal="center"/>
      <protection locked="0" hidden="1"/>
    </xf>
    <xf numFmtId="164" fontId="17" fillId="0" borderId="0" xfId="0" applyNumberFormat="1" applyFont="1" applyFill="1" applyBorder="1" applyAlignment="1" applyProtection="1">
      <alignment wrapText="1"/>
      <protection hidden="1"/>
    </xf>
    <xf numFmtId="0" fontId="38" fillId="0" borderId="0" xfId="0" applyFont="1" applyBorder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27" fillId="0" borderId="0" xfId="0" applyFont="1" applyBorder="1" applyAlignment="1" applyProtection="1">
      <alignment wrapText="1"/>
      <protection hidden="1"/>
    </xf>
    <xf numFmtId="0" fontId="9" fillId="0" borderId="0" xfId="0" applyFont="1" applyBorder="1" applyAlignment="1" applyProtection="1">
      <alignment horizontal="center"/>
      <protection hidden="1"/>
    </xf>
    <xf numFmtId="9" fontId="3" fillId="2" borderId="11" xfId="0" applyNumberFormat="1" applyFont="1" applyFill="1" applyBorder="1" applyAlignment="1" applyProtection="1">
      <alignment horizontal="center" wrapText="1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2" fillId="0" borderId="0" xfId="0" applyFont="1" applyBorder="1" applyAlignment="1" applyProtection="1">
      <alignment horizontal="center" vertical="center"/>
      <protection hidden="1"/>
    </xf>
    <xf numFmtId="9" fontId="17" fillId="0" borderId="0" xfId="0" applyNumberFormat="1" applyFont="1" applyBorder="1" applyAlignment="1" applyProtection="1">
      <alignment wrapText="1"/>
      <protection hidden="1"/>
    </xf>
    <xf numFmtId="0" fontId="0" fillId="0" borderId="0" xfId="0" applyFont="1" applyProtection="1">
      <protection hidden="1"/>
    </xf>
    <xf numFmtId="0" fontId="13" fillId="0" borderId="0" xfId="0" applyFont="1" applyBorder="1" applyAlignment="1" applyProtection="1">
      <protection hidden="1"/>
    </xf>
    <xf numFmtId="0" fontId="38" fillId="0" borderId="0" xfId="0" applyFont="1" applyBorder="1" applyAlignment="1" applyProtection="1"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locked="0" hidden="1"/>
    </xf>
    <xf numFmtId="0" fontId="25" fillId="0" borderId="0" xfId="0" applyFont="1" applyBorder="1" applyAlignment="1" applyProtection="1">
      <protection hidden="1"/>
    </xf>
    <xf numFmtId="0" fontId="17" fillId="0" borderId="0" xfId="0" applyFont="1" applyFill="1" applyBorder="1" applyAlignment="1" applyProtection="1">
      <alignment horizontal="center" vertical="center"/>
      <protection hidden="1"/>
    </xf>
    <xf numFmtId="0" fontId="27" fillId="0" borderId="0" xfId="0" applyFont="1" applyFill="1" applyBorder="1" applyAlignment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3" fillId="0" borderId="0" xfId="0" applyFont="1" applyFill="1" applyProtection="1">
      <protection hidden="1"/>
    </xf>
    <xf numFmtId="0" fontId="13" fillId="0" borderId="11" xfId="0" applyFont="1" applyBorder="1" applyAlignment="1" applyProtection="1">
      <alignment horizontal="center"/>
      <protection locked="0" hidden="1"/>
    </xf>
    <xf numFmtId="0" fontId="5" fillId="0" borderId="0" xfId="0" applyFont="1" applyAlignment="1" applyProtection="1">
      <protection hidden="1"/>
    </xf>
    <xf numFmtId="0" fontId="38" fillId="0" borderId="0" xfId="0" applyFont="1" applyBorder="1" applyAlignment="1" applyProtection="1">
      <alignment horizontal="center"/>
      <protection hidden="1"/>
    </xf>
    <xf numFmtId="0" fontId="13" fillId="0" borderId="0" xfId="0" applyFont="1" applyBorder="1" applyAlignment="1" applyProtection="1">
      <alignment horizontal="center"/>
      <protection locked="0" hidden="1"/>
    </xf>
    <xf numFmtId="0" fontId="38" fillId="0" borderId="11" xfId="0" applyFont="1" applyBorder="1" applyAlignment="1" applyProtection="1">
      <alignment horizontal="center"/>
      <protection locked="0" hidden="1"/>
    </xf>
    <xf numFmtId="0" fontId="40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 vertical="center" wrapText="1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0" applyFont="1" applyBorder="1" applyAlignment="1" applyProtection="1">
      <alignment vertical="center" wrapText="1"/>
      <protection hidden="1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1" xfId="0" applyFont="1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41" fillId="0" borderId="0" xfId="0" applyFont="1" applyBorder="1" applyAlignment="1" applyProtection="1">
      <protection hidden="1"/>
    </xf>
    <xf numFmtId="0" fontId="42" fillId="0" borderId="0" xfId="0" applyFont="1" applyProtection="1">
      <protection hidden="1"/>
    </xf>
    <xf numFmtId="0" fontId="41" fillId="0" borderId="0" xfId="0" applyFont="1" applyBorder="1" applyAlignment="1" applyProtection="1">
      <alignment horizontal="center"/>
      <protection hidden="1"/>
    </xf>
    <xf numFmtId="0" fontId="41" fillId="0" borderId="0" xfId="0" applyFont="1" applyProtection="1">
      <protection hidden="1"/>
    </xf>
    <xf numFmtId="0" fontId="41" fillId="0" borderId="11" xfId="0" applyFont="1" applyBorder="1" applyAlignment="1" applyProtection="1">
      <alignment horizontal="center"/>
      <protection locked="0" hidden="1"/>
    </xf>
    <xf numFmtId="9" fontId="17" fillId="0" borderId="0" xfId="0" applyNumberFormat="1" applyFont="1" applyBorder="1" applyAlignment="1" applyProtection="1">
      <alignment horizontal="center" vertical="center"/>
      <protection hidden="1"/>
    </xf>
    <xf numFmtId="9" fontId="3" fillId="2" borderId="11" xfId="0" applyNumberFormat="1" applyFont="1" applyFill="1" applyBorder="1" applyAlignment="1" applyProtection="1">
      <alignment wrapText="1"/>
      <protection hidden="1"/>
    </xf>
    <xf numFmtId="164" fontId="2" fillId="0" borderId="0" xfId="0" applyNumberFormat="1" applyFont="1" applyFill="1" applyBorder="1" applyAlignment="1" applyProtection="1">
      <alignment wrapText="1"/>
      <protection hidden="1"/>
    </xf>
    <xf numFmtId="0" fontId="38" fillId="0" borderId="0" xfId="0" applyFont="1" applyBorder="1" applyAlignment="1" applyProtection="1">
      <alignment horizontal="center"/>
      <protection hidden="1"/>
    </xf>
    <xf numFmtId="0" fontId="38" fillId="0" borderId="11" xfId="0" applyFont="1" applyBorder="1" applyAlignment="1" applyProtection="1">
      <protection hidden="1"/>
    </xf>
    <xf numFmtId="0" fontId="38" fillId="0" borderId="11" xfId="0" applyFont="1" applyBorder="1" applyAlignment="1" applyProtection="1">
      <protection locked="0" hidden="1"/>
    </xf>
    <xf numFmtId="0" fontId="38" fillId="0" borderId="11" xfId="0" applyFont="1" applyBorder="1" applyAlignment="1" applyProtection="1">
      <alignment horizontal="center"/>
      <protection hidden="1"/>
    </xf>
    <xf numFmtId="0" fontId="13" fillId="0" borderId="11" xfId="0" applyFont="1" applyBorder="1" applyAlignment="1" applyProtection="1">
      <protection locked="0" hidden="1"/>
    </xf>
    <xf numFmtId="166" fontId="2" fillId="0" borderId="0" xfId="1" applyNumberFormat="1" applyFont="1" applyFill="1" applyBorder="1" applyAlignment="1" applyProtection="1">
      <alignment horizontal="center" wrapText="1"/>
      <protection hidden="1"/>
    </xf>
    <xf numFmtId="165" fontId="44" fillId="0" borderId="0" xfId="0" applyNumberFormat="1" applyFont="1" applyFill="1" applyBorder="1" applyAlignment="1" applyProtection="1">
      <alignment wrapText="1"/>
      <protection hidden="1"/>
    </xf>
    <xf numFmtId="0" fontId="17" fillId="0" borderId="11" xfId="0" applyFont="1" applyBorder="1" applyAlignment="1" applyProtection="1">
      <alignment horizontal="center" vertical="center"/>
      <protection locked="0" hidden="1"/>
    </xf>
    <xf numFmtId="0" fontId="3" fillId="0" borderId="11" xfId="0" applyFont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vertical="center"/>
      <protection locked="0" hidden="1"/>
    </xf>
    <xf numFmtId="0" fontId="3" fillId="0" borderId="11" xfId="0" applyFont="1" applyBorder="1" applyProtection="1">
      <protection hidden="1"/>
    </xf>
    <xf numFmtId="0" fontId="3" fillId="0" borderId="11" xfId="0" applyFont="1" applyBorder="1" applyAlignment="1" applyProtection="1">
      <alignment vertical="center"/>
      <protection locked="0" hidden="1"/>
    </xf>
    <xf numFmtId="0" fontId="2" fillId="0" borderId="11" xfId="0" applyFont="1" applyBorder="1" applyAlignment="1" applyProtection="1">
      <protection locked="0" hidden="1"/>
    </xf>
    <xf numFmtId="0" fontId="15" fillId="0" borderId="0" xfId="0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locked="0" hidden="1"/>
    </xf>
    <xf numFmtId="0" fontId="2" fillId="0" borderId="0" xfId="0" applyFont="1" applyBorder="1" applyAlignment="1" applyProtection="1">
      <protection locked="0" hidden="1"/>
    </xf>
    <xf numFmtId="0" fontId="0" fillId="0" borderId="11" xfId="0" applyBorder="1" applyAlignment="1" applyProtection="1">
      <alignment horizontal="center" vertical="center"/>
      <protection locked="0" hidden="1"/>
    </xf>
    <xf numFmtId="0" fontId="3" fillId="0" borderId="11" xfId="0" applyFont="1" applyBorder="1" applyAlignment="1" applyProtection="1">
      <alignment horizontal="center" vertical="center"/>
      <protection locked="0" hidden="1"/>
    </xf>
    <xf numFmtId="0" fontId="13" fillId="0" borderId="17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locked="0" hidden="1"/>
    </xf>
    <xf numFmtId="0" fontId="13" fillId="0" borderId="0" xfId="0" applyFont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9" fillId="0" borderId="17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16" fillId="0" borderId="0" xfId="0" applyFont="1" applyBorder="1" applyAlignment="1" applyProtection="1">
      <alignment horizontal="left" vertical="center" wrapText="1"/>
      <protection hidden="1"/>
    </xf>
    <xf numFmtId="0" fontId="16" fillId="0" borderId="12" xfId="0" applyFont="1" applyBorder="1" applyAlignment="1" applyProtection="1">
      <alignment horizontal="left" vertical="center" wrapText="1"/>
      <protection hidden="1"/>
    </xf>
    <xf numFmtId="166" fontId="17" fillId="0" borderId="4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41" xfId="0" applyFont="1" applyFill="1" applyBorder="1" applyAlignment="1" applyProtection="1">
      <alignment horizontal="center" vertical="center"/>
      <protection hidden="1"/>
    </xf>
    <xf numFmtId="0" fontId="13" fillId="0" borderId="4" xfId="0" applyFont="1" applyBorder="1" applyAlignment="1" applyProtection="1">
      <alignment horizontal="right"/>
      <protection hidden="1"/>
    </xf>
    <xf numFmtId="0" fontId="13" fillId="0" borderId="0" xfId="0" applyFont="1" applyBorder="1" applyAlignment="1" applyProtection="1">
      <alignment horizontal="right"/>
      <protection hidden="1"/>
    </xf>
    <xf numFmtId="0" fontId="17" fillId="0" borderId="11" xfId="0" applyFont="1" applyBorder="1" applyAlignment="1" applyProtection="1">
      <alignment horizontal="center" wrapText="1"/>
      <protection locked="0" hidden="1"/>
    </xf>
    <xf numFmtId="0" fontId="16" fillId="0" borderId="4" xfId="0" applyFont="1" applyBorder="1" applyAlignment="1" applyProtection="1">
      <alignment horizontal="center" vertical="center" wrapText="1"/>
      <protection hidden="1"/>
    </xf>
    <xf numFmtId="0" fontId="3" fillId="0" borderId="11" xfId="0" applyFont="1" applyFill="1" applyBorder="1" applyAlignment="1" applyProtection="1">
      <alignment horizontal="center" vertical="center"/>
      <protection locked="0" hidden="1"/>
    </xf>
    <xf numFmtId="0" fontId="3" fillId="2" borderId="11" xfId="0" applyFont="1" applyFill="1" applyBorder="1" applyAlignment="1" applyProtection="1">
      <alignment horizontal="center" wrapText="1"/>
      <protection hidden="1"/>
    </xf>
    <xf numFmtId="167" fontId="3" fillId="2" borderId="11" xfId="0" applyNumberFormat="1" applyFont="1" applyFill="1" applyBorder="1" applyAlignment="1" applyProtection="1">
      <alignment horizontal="center" wrapText="1"/>
      <protection hidden="1"/>
    </xf>
    <xf numFmtId="0" fontId="17" fillId="0" borderId="41" xfId="0" applyFont="1" applyBorder="1" applyAlignment="1" applyProtection="1">
      <alignment horizontal="center" vertical="center"/>
      <protection hidden="1"/>
    </xf>
    <xf numFmtId="166" fontId="17" fillId="2" borderId="41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4" xfId="0" applyFont="1" applyBorder="1" applyAlignment="1" applyProtection="1">
      <alignment horizontal="left" vertical="center" wrapText="1"/>
      <protection hidden="1"/>
    </xf>
    <xf numFmtId="0" fontId="17" fillId="0" borderId="11" xfId="0" applyFont="1" applyBorder="1" applyAlignment="1" applyProtection="1">
      <alignment horizontal="center" vertical="center" wrapText="1"/>
      <protection locked="0" hidden="1"/>
    </xf>
    <xf numFmtId="0" fontId="23" fillId="0" borderId="10" xfId="0" applyFont="1" applyBorder="1" applyAlignment="1" applyProtection="1">
      <alignment horizontal="center" vertical="center" wrapText="1"/>
      <protection hidden="1"/>
    </xf>
    <xf numFmtId="0" fontId="23" fillId="0" borderId="3" xfId="0" applyFont="1" applyBorder="1" applyAlignment="1" applyProtection="1">
      <alignment horizontal="center" vertical="center" wrapText="1"/>
      <protection hidden="1"/>
    </xf>
    <xf numFmtId="0" fontId="23" fillId="0" borderId="9" xfId="0" applyFont="1" applyBorder="1" applyAlignment="1" applyProtection="1">
      <alignment horizontal="center" vertical="center" wrapText="1"/>
      <protection hidden="1"/>
    </xf>
    <xf numFmtId="0" fontId="13" fillId="0" borderId="5" xfId="0" applyFont="1" applyBorder="1" applyAlignment="1" applyProtection="1">
      <alignment horizontal="center" vertical="top"/>
      <protection hidden="1"/>
    </xf>
    <xf numFmtId="0" fontId="23" fillId="0" borderId="10" xfId="0" applyFont="1" applyBorder="1" applyAlignment="1" applyProtection="1">
      <alignment horizontal="center"/>
      <protection hidden="1"/>
    </xf>
    <xf numFmtId="0" fontId="23" fillId="0" borderId="3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17" fillId="2" borderId="11" xfId="0" applyFont="1" applyFill="1" applyBorder="1" applyAlignment="1" applyProtection="1">
      <alignment horizontal="center" vertical="center" wrapText="1"/>
      <protection locked="0" hidden="1"/>
    </xf>
    <xf numFmtId="0" fontId="25" fillId="0" borderId="0" xfId="0" applyFont="1" applyBorder="1" applyAlignment="1" applyProtection="1">
      <alignment horizontal="center" wrapText="1"/>
      <protection hidden="1"/>
    </xf>
    <xf numFmtId="0" fontId="17" fillId="0" borderId="11" xfId="0" applyFont="1" applyBorder="1" applyAlignment="1" applyProtection="1">
      <alignment horizontal="center"/>
      <protection locked="0" hidden="1"/>
    </xf>
    <xf numFmtId="0" fontId="38" fillId="0" borderId="0" xfId="0" applyFont="1" applyBorder="1" applyAlignment="1" applyProtection="1">
      <alignment horizontal="center"/>
      <protection hidden="1"/>
    </xf>
    <xf numFmtId="0" fontId="13" fillId="0" borderId="11" xfId="0" applyFont="1" applyBorder="1" applyAlignment="1" applyProtection="1">
      <alignment horizontal="center"/>
      <protection locked="0" hidden="1"/>
    </xf>
    <xf numFmtId="0" fontId="41" fillId="0" borderId="11" xfId="0" applyFont="1" applyBorder="1" applyAlignment="1" applyProtection="1">
      <alignment horizontal="center"/>
      <protection locked="0" hidden="1"/>
    </xf>
    <xf numFmtId="0" fontId="41" fillId="0" borderId="0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wrapText="1"/>
      <protection hidden="1"/>
    </xf>
    <xf numFmtId="0" fontId="17" fillId="0" borderId="0" xfId="0" applyFont="1" applyBorder="1" applyAlignment="1" applyProtection="1">
      <alignment horizontal="center" wrapText="1"/>
      <protection hidden="1"/>
    </xf>
    <xf numFmtId="0" fontId="25" fillId="0" borderId="4" xfId="0" applyFont="1" applyBorder="1" applyAlignment="1" applyProtection="1">
      <alignment horizontal="left" wrapText="1" indent="1"/>
      <protection hidden="1"/>
    </xf>
    <xf numFmtId="0" fontId="25" fillId="0" borderId="0" xfId="0" applyFont="1" applyBorder="1" applyAlignment="1" applyProtection="1">
      <alignment horizontal="left" wrapText="1" indent="1"/>
      <protection hidden="1"/>
    </xf>
    <xf numFmtId="0" fontId="25" fillId="0" borderId="0" xfId="0" applyFont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8" fillId="0" borderId="11" xfId="0" applyFont="1" applyBorder="1" applyAlignment="1" applyProtection="1">
      <alignment horizontal="center" vertical="center"/>
      <protection locked="0" hidden="1"/>
    </xf>
    <xf numFmtId="0" fontId="7" fillId="0" borderId="0" xfId="0" applyFont="1" applyAlignment="1" applyProtection="1">
      <alignment horizontal="center" vertical="top"/>
      <protection hidden="1"/>
    </xf>
    <xf numFmtId="0" fontId="20" fillId="0" borderId="0" xfId="0" applyFont="1" applyAlignment="1" applyProtection="1">
      <alignment horizontal="center" vertical="top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locked="0" hidden="1"/>
    </xf>
    <xf numFmtId="0" fontId="5" fillId="0" borderId="0" xfId="0" applyFont="1" applyBorder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22" fillId="0" borderId="17" xfId="0" applyFont="1" applyBorder="1" applyAlignment="1" applyProtection="1">
      <alignment horizontal="center" vertical="center" wrapText="1"/>
      <protection hidden="1"/>
    </xf>
    <xf numFmtId="0" fontId="22" fillId="0" borderId="4" xfId="0" applyFont="1" applyBorder="1" applyAlignment="1" applyProtection="1">
      <alignment horizontal="center" vertical="center" wrapText="1"/>
      <protection hidden="1"/>
    </xf>
    <xf numFmtId="0" fontId="22" fillId="0" borderId="0" xfId="0" applyFont="1" applyBorder="1" applyAlignment="1" applyProtection="1">
      <alignment horizontal="center" vertical="center" wrapText="1"/>
      <protection hidden="1"/>
    </xf>
    <xf numFmtId="0" fontId="22" fillId="0" borderId="23" xfId="0" applyFont="1" applyBorder="1" applyAlignment="1" applyProtection="1">
      <alignment horizontal="center" vertical="center" wrapText="1"/>
      <protection hidden="1"/>
    </xf>
    <xf numFmtId="0" fontId="22" fillId="0" borderId="11" xfId="0" applyFont="1" applyBorder="1" applyAlignment="1" applyProtection="1">
      <alignment horizontal="center" vertical="center" wrapText="1"/>
      <protection hidden="1"/>
    </xf>
    <xf numFmtId="166" fontId="17" fillId="0" borderId="13" xfId="0" applyNumberFormat="1" applyFont="1" applyBorder="1" applyAlignment="1" applyProtection="1">
      <alignment horizontal="center" vertical="center"/>
      <protection locked="0" hidden="1"/>
    </xf>
    <xf numFmtId="164" fontId="17" fillId="2" borderId="18" xfId="0" applyNumberFormat="1" applyFont="1" applyFill="1" applyBorder="1" applyAlignment="1" applyProtection="1">
      <alignment horizontal="center" vertical="center"/>
      <protection hidden="1"/>
    </xf>
    <xf numFmtId="164" fontId="17" fillId="2" borderId="17" xfId="0" applyNumberFormat="1" applyFont="1" applyFill="1" applyBorder="1" applyAlignment="1" applyProtection="1">
      <alignment horizontal="center" vertical="center"/>
      <protection hidden="1"/>
    </xf>
    <xf numFmtId="164" fontId="17" fillId="2" borderId="20" xfId="0" applyNumberFormat="1" applyFont="1" applyFill="1" applyBorder="1" applyAlignment="1" applyProtection="1">
      <alignment horizontal="center" vertical="center"/>
      <protection hidden="1"/>
    </xf>
    <xf numFmtId="164" fontId="17" fillId="2" borderId="15" xfId="0" applyNumberFormat="1" applyFont="1" applyFill="1" applyBorder="1" applyAlignment="1" applyProtection="1">
      <alignment horizontal="center" vertical="center"/>
      <protection hidden="1"/>
    </xf>
    <xf numFmtId="164" fontId="17" fillId="2" borderId="11" xfId="0" applyNumberFormat="1" applyFont="1" applyFill="1" applyBorder="1" applyAlignment="1" applyProtection="1">
      <alignment horizontal="center" vertical="center"/>
      <protection hidden="1"/>
    </xf>
    <xf numFmtId="164" fontId="17" fillId="2" borderId="21" xfId="0" applyNumberFormat="1" applyFont="1" applyFill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32" xfId="0" applyFont="1" applyBorder="1" applyAlignment="1" applyProtection="1">
      <alignment horizontal="center" vertical="center" wrapText="1"/>
      <protection hidden="1"/>
    </xf>
    <xf numFmtId="0" fontId="2" fillId="0" borderId="33" xfId="0" applyFont="1" applyBorder="1" applyAlignment="1" applyProtection="1">
      <alignment horizontal="center" vertical="center" wrapText="1"/>
      <protection hidden="1"/>
    </xf>
    <xf numFmtId="0" fontId="2" fillId="0" borderId="30" xfId="0" applyFont="1" applyBorder="1" applyAlignment="1" applyProtection="1">
      <alignment horizontal="center" vertical="center" wrapText="1"/>
      <protection hidden="1"/>
    </xf>
    <xf numFmtId="0" fontId="2" fillId="0" borderId="35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horizontal="center"/>
      <protection locked="0" hidden="1"/>
    </xf>
    <xf numFmtId="0" fontId="2" fillId="0" borderId="13" xfId="0" applyFont="1" applyBorder="1" applyAlignment="1" applyProtection="1">
      <alignment horizontal="center"/>
      <protection locked="0" hidden="1"/>
    </xf>
    <xf numFmtId="164" fontId="17" fillId="2" borderId="13" xfId="0" applyNumberFormat="1" applyFont="1" applyFill="1" applyBorder="1" applyAlignment="1" applyProtection="1">
      <alignment horizontal="center" vertical="center"/>
      <protection hidden="1"/>
    </xf>
    <xf numFmtId="0" fontId="2" fillId="0" borderId="32" xfId="0" applyFont="1" applyBorder="1" applyAlignment="1" applyProtection="1">
      <alignment horizontal="center"/>
      <protection locked="0" hidden="1"/>
    </xf>
    <xf numFmtId="0" fontId="2" fillId="0" borderId="33" xfId="0" applyFont="1" applyBorder="1" applyAlignment="1" applyProtection="1">
      <alignment horizontal="center"/>
      <protection locked="0" hidden="1"/>
    </xf>
    <xf numFmtId="0" fontId="2" fillId="0" borderId="30" xfId="0" applyFont="1" applyBorder="1" applyAlignment="1" applyProtection="1">
      <alignment horizontal="center"/>
      <protection locked="0" hidden="1"/>
    </xf>
    <xf numFmtId="0" fontId="2" fillId="0" borderId="0" xfId="0" applyFont="1" applyAlignment="1" applyProtection="1">
      <alignment horizontal="center"/>
      <protection hidden="1"/>
    </xf>
    <xf numFmtId="0" fontId="2" fillId="0" borderId="34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left"/>
      <protection hidden="1"/>
    </xf>
    <xf numFmtId="0" fontId="2" fillId="0" borderId="35" xfId="0" applyFont="1" applyBorder="1" applyAlignment="1" applyProtection="1">
      <alignment horizontal="center"/>
      <protection locked="0" hidden="1"/>
    </xf>
    <xf numFmtId="0" fontId="2" fillId="2" borderId="38" xfId="0" applyFont="1" applyFill="1" applyBorder="1" applyAlignment="1" applyProtection="1">
      <alignment horizontal="center"/>
      <protection locked="0" hidden="1"/>
    </xf>
    <xf numFmtId="0" fontId="2" fillId="2" borderId="39" xfId="0" applyFont="1" applyFill="1" applyBorder="1" applyAlignment="1" applyProtection="1">
      <alignment horizontal="center"/>
      <protection locked="0" hidden="1"/>
    </xf>
    <xf numFmtId="0" fontId="2" fillId="2" borderId="40" xfId="0" applyFont="1" applyFill="1" applyBorder="1" applyAlignment="1" applyProtection="1">
      <alignment horizontal="center"/>
      <protection locked="0" hidden="1"/>
    </xf>
    <xf numFmtId="166" fontId="17" fillId="0" borderId="18" xfId="0" applyNumberFormat="1" applyFont="1" applyBorder="1" applyAlignment="1" applyProtection="1">
      <alignment horizontal="center" vertical="center"/>
      <protection locked="0" hidden="1"/>
    </xf>
    <xf numFmtId="166" fontId="17" fillId="0" borderId="17" xfId="0" applyNumberFormat="1" applyFont="1" applyBorder="1" applyAlignment="1" applyProtection="1">
      <alignment horizontal="center" vertical="center"/>
      <protection locked="0" hidden="1"/>
    </xf>
    <xf numFmtId="166" fontId="17" fillId="0" borderId="20" xfId="0" applyNumberFormat="1" applyFont="1" applyBorder="1" applyAlignment="1" applyProtection="1">
      <alignment horizontal="center" vertical="center"/>
      <protection locked="0" hidden="1"/>
    </xf>
    <xf numFmtId="166" fontId="17" fillId="0" borderId="15" xfId="0" applyNumberFormat="1" applyFont="1" applyBorder="1" applyAlignment="1" applyProtection="1">
      <alignment horizontal="center" vertical="center"/>
      <protection locked="0" hidden="1"/>
    </xf>
    <xf numFmtId="166" fontId="17" fillId="0" borderId="11" xfId="0" applyNumberFormat="1" applyFont="1" applyBorder="1" applyAlignment="1" applyProtection="1">
      <alignment horizontal="center" vertical="center"/>
      <protection locked="0" hidden="1"/>
    </xf>
    <xf numFmtId="166" fontId="17" fillId="0" borderId="21" xfId="0" applyNumberFormat="1" applyFont="1" applyBorder="1" applyAlignment="1" applyProtection="1">
      <alignment horizontal="center" vertical="center"/>
      <protection locked="0" hidden="1"/>
    </xf>
    <xf numFmtId="0" fontId="2" fillId="0" borderId="32" xfId="0" applyFont="1" applyBorder="1" applyAlignment="1" applyProtection="1">
      <alignment horizontal="center"/>
      <protection hidden="1"/>
    </xf>
    <xf numFmtId="0" fontId="2" fillId="0" borderId="30" xfId="0" applyFont="1" applyBorder="1" applyAlignment="1" applyProtection="1">
      <alignment horizontal="center"/>
      <protection hidden="1"/>
    </xf>
    <xf numFmtId="0" fontId="2" fillId="0" borderId="31" xfId="0" applyFont="1" applyBorder="1" applyAlignment="1" applyProtection="1">
      <alignment horizontal="center" wrapText="1"/>
      <protection hidden="1"/>
    </xf>
    <xf numFmtId="0" fontId="2" fillId="0" borderId="14" xfId="0" applyFont="1" applyBorder="1" applyAlignment="1" applyProtection="1">
      <alignment horizontal="center" wrapText="1"/>
      <protection hidden="1"/>
    </xf>
    <xf numFmtId="0" fontId="2" fillId="0" borderId="11" xfId="0" applyFont="1" applyBorder="1" applyAlignment="1" applyProtection="1">
      <alignment horizontal="center"/>
      <protection locked="0" hidden="1"/>
    </xf>
    <xf numFmtId="0" fontId="2" fillId="0" borderId="33" xfId="0" applyFont="1" applyBorder="1" applyAlignment="1" applyProtection="1">
      <alignment horizontal="center"/>
      <protection hidden="1"/>
    </xf>
    <xf numFmtId="166" fontId="17" fillId="0" borderId="29" xfId="0" applyNumberFormat="1" applyFont="1" applyBorder="1" applyAlignment="1" applyProtection="1">
      <alignment horizontal="center" vertical="center"/>
      <protection locked="0" hidden="1"/>
    </xf>
    <xf numFmtId="166" fontId="17" fillId="0" borderId="5" xfId="0" applyNumberFormat="1" applyFont="1" applyBorder="1" applyAlignment="1" applyProtection="1">
      <alignment horizontal="center" vertical="center"/>
      <protection locked="0" hidden="1"/>
    </xf>
    <xf numFmtId="166" fontId="17" fillId="0" borderId="22" xfId="0" applyNumberFormat="1" applyFont="1" applyBorder="1" applyAlignment="1" applyProtection="1">
      <alignment horizontal="center" vertical="center"/>
      <protection locked="0" hidden="1"/>
    </xf>
    <xf numFmtId="164" fontId="17" fillId="2" borderId="29" xfId="0" applyNumberFormat="1" applyFont="1" applyFill="1" applyBorder="1" applyAlignment="1" applyProtection="1">
      <alignment horizontal="center" vertical="center"/>
      <protection hidden="1"/>
    </xf>
    <xf numFmtId="164" fontId="17" fillId="2" borderId="5" xfId="0" applyNumberFormat="1" applyFont="1" applyFill="1" applyBorder="1" applyAlignment="1" applyProtection="1">
      <alignment horizontal="center" vertical="center"/>
      <protection hidden="1"/>
    </xf>
    <xf numFmtId="164" fontId="17" fillId="2" borderId="22" xfId="0" applyNumberFormat="1" applyFont="1" applyFill="1" applyBorder="1" applyAlignment="1" applyProtection="1">
      <alignment horizontal="center" vertical="center"/>
      <protection hidden="1"/>
    </xf>
    <xf numFmtId="166" fontId="2" fillId="0" borderId="0" xfId="0" applyNumberFormat="1" applyFont="1" applyFill="1" applyBorder="1" applyAlignment="1" applyProtection="1">
      <alignment horizontal="center" wrapText="1"/>
      <protection hidden="1"/>
    </xf>
    <xf numFmtId="166" fontId="2" fillId="0" borderId="0" xfId="1" applyNumberFormat="1" applyFont="1" applyFill="1" applyBorder="1" applyAlignment="1" applyProtection="1">
      <alignment horizontal="center" wrapText="1"/>
      <protection hidden="1"/>
    </xf>
    <xf numFmtId="164" fontId="22" fillId="0" borderId="0" xfId="0" applyNumberFormat="1" applyFont="1" applyFill="1" applyBorder="1" applyAlignment="1" applyProtection="1">
      <alignment horizontal="center" wrapText="1"/>
      <protection hidden="1"/>
    </xf>
    <xf numFmtId="0" fontId="3" fillId="0" borderId="27" xfId="0" applyFont="1" applyBorder="1" applyAlignment="1" applyProtection="1">
      <alignment horizontal="center" vertical="center" wrapText="1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9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locked="0" hidden="1"/>
    </xf>
    <xf numFmtId="0" fontId="22" fillId="0" borderId="24" xfId="0" applyFont="1" applyBorder="1" applyAlignment="1" applyProtection="1">
      <alignment horizontal="center" vertical="center"/>
      <protection hidden="1"/>
    </xf>
    <xf numFmtId="0" fontId="22" fillId="0" borderId="17" xfId="0" applyFont="1" applyBorder="1" applyAlignment="1" applyProtection="1">
      <alignment horizontal="center" vertical="center"/>
      <protection hidden="1"/>
    </xf>
    <xf numFmtId="0" fontId="22" fillId="0" borderId="20" xfId="0" applyFont="1" applyBorder="1" applyAlignment="1" applyProtection="1">
      <alignment horizontal="center" vertical="center"/>
      <protection hidden="1"/>
    </xf>
    <xf numFmtId="0" fontId="22" fillId="0" borderId="23" xfId="0" applyFont="1" applyBorder="1" applyAlignment="1" applyProtection="1">
      <alignment horizontal="center" vertical="center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22" fillId="0" borderId="21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 wrapText="1"/>
      <protection hidden="1"/>
    </xf>
    <xf numFmtId="0" fontId="2" fillId="0" borderId="31" xfId="0" applyFont="1" applyBorder="1" applyAlignment="1" applyProtection="1">
      <alignment horizontal="center" vertical="center" wrapText="1"/>
      <protection hidden="1"/>
    </xf>
    <xf numFmtId="0" fontId="2" fillId="0" borderId="20" xfId="0" applyFont="1" applyBorder="1" applyAlignment="1" applyProtection="1">
      <alignment horizontal="center" vertical="center" wrapText="1"/>
      <protection hidden="1"/>
    </xf>
    <xf numFmtId="0" fontId="2" fillId="0" borderId="14" xfId="0" applyFont="1" applyBorder="1" applyAlignment="1" applyProtection="1">
      <alignment horizontal="center" vertical="center" wrapText="1"/>
      <protection hidden="1"/>
    </xf>
    <xf numFmtId="0" fontId="2" fillId="0" borderId="28" xfId="0" applyFont="1" applyBorder="1" applyAlignment="1" applyProtection="1">
      <alignment horizontal="center" vertical="center" wrapText="1"/>
      <protection hidden="1"/>
    </xf>
    <xf numFmtId="165" fontId="44" fillId="0" borderId="0" xfId="0" applyNumberFormat="1" applyFont="1" applyFill="1" applyBorder="1" applyAlignment="1" applyProtection="1">
      <alignment horizontal="left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17" fillId="0" borderId="26" xfId="0" applyFont="1" applyBorder="1" applyAlignment="1" applyProtection="1">
      <alignment horizontal="center" vertical="center"/>
      <protection hidden="1"/>
    </xf>
    <xf numFmtId="164" fontId="44" fillId="0" borderId="0" xfId="0" applyNumberFormat="1" applyFont="1" applyFill="1" applyBorder="1" applyAlignment="1" applyProtection="1">
      <alignment horizontal="left" wrapText="1"/>
      <protection hidden="1"/>
    </xf>
    <xf numFmtId="0" fontId="22" fillId="0" borderId="7" xfId="0" applyFont="1" applyBorder="1" applyAlignment="1" applyProtection="1">
      <alignment horizontal="center" vertical="center" wrapText="1"/>
      <protection hidden="1"/>
    </xf>
    <xf numFmtId="0" fontId="22" fillId="0" borderId="5" xfId="0" applyFont="1" applyBorder="1" applyAlignment="1" applyProtection="1">
      <alignment horizontal="center" vertical="center" wrapText="1"/>
      <protection hidden="1"/>
    </xf>
    <xf numFmtId="166" fontId="17" fillId="0" borderId="26" xfId="0" applyNumberFormat="1" applyFont="1" applyBorder="1" applyAlignment="1" applyProtection="1">
      <alignment horizontal="center" vertical="center"/>
      <protection locked="0"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2" fillId="0" borderId="11" xfId="0" applyFont="1" applyBorder="1" applyAlignment="1" applyProtection="1">
      <alignment horizontal="center" vertical="center"/>
      <protection locked="0"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locked="0" hidden="1"/>
    </xf>
    <xf numFmtId="0" fontId="39" fillId="0" borderId="11" xfId="0" applyFont="1" applyBorder="1" applyAlignment="1" applyProtection="1">
      <alignment horizontal="center" vertical="center"/>
      <protection locked="0" hidden="1"/>
    </xf>
    <xf numFmtId="0" fontId="3" fillId="0" borderId="0" xfId="0" applyFont="1" applyAlignment="1" applyProtection="1">
      <alignment horizontal="center"/>
      <protection hidden="1"/>
    </xf>
    <xf numFmtId="0" fontId="3" fillId="0" borderId="11" xfId="0" applyFont="1" applyBorder="1" applyAlignment="1" applyProtection="1">
      <alignment horizontal="center"/>
      <protection locked="0"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center"/>
      <protection hidden="1"/>
    </xf>
    <xf numFmtId="164" fontId="17" fillId="0" borderId="11" xfId="0" applyNumberFormat="1" applyFont="1" applyFill="1" applyBorder="1" applyAlignment="1" applyProtection="1">
      <alignment horizontal="center" wrapText="1"/>
      <protection hidden="1"/>
    </xf>
    <xf numFmtId="9" fontId="0" fillId="0" borderId="11" xfId="0" applyNumberFormat="1" applyBorder="1" applyAlignment="1" applyProtection="1">
      <alignment horizontal="center"/>
      <protection locked="0" hidden="1"/>
    </xf>
    <xf numFmtId="0" fontId="17" fillId="0" borderId="0" xfId="0" applyFont="1" applyBorder="1" applyAlignment="1" applyProtection="1">
      <alignment horizontal="center" vertical="center" wrapText="1"/>
      <protection hidden="1"/>
    </xf>
    <xf numFmtId="0" fontId="40" fillId="0" borderId="17" xfId="0" applyFont="1" applyBorder="1" applyAlignment="1" applyProtection="1">
      <alignment horizontal="center"/>
      <protection hidden="1"/>
    </xf>
    <xf numFmtId="0" fontId="40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00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</xdr:row>
      <xdr:rowOff>0</xdr:rowOff>
    </xdr:from>
    <xdr:to>
      <xdr:col>1</xdr:col>
      <xdr:colOff>695325</xdr:colOff>
      <xdr:row>6</xdr:row>
      <xdr:rowOff>87705</xdr:rowOff>
    </xdr:to>
    <xdr:pic>
      <xdr:nvPicPr>
        <xdr:cNvPr id="2" name="1 Imagen" descr="Bandera Honduras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5319" t="5938" r="11915" b="10937"/>
        <a:stretch>
          <a:fillRect/>
        </a:stretch>
      </xdr:blipFill>
      <xdr:spPr>
        <a:xfrm>
          <a:off x="133351" y="123825"/>
          <a:ext cx="742949" cy="105925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49033</xdr:colOff>
      <xdr:row>0</xdr:row>
      <xdr:rowOff>28576</xdr:rowOff>
    </xdr:from>
    <xdr:to>
      <xdr:col>13</xdr:col>
      <xdr:colOff>9525</xdr:colOff>
      <xdr:row>4</xdr:row>
      <xdr:rowOff>180975</xdr:rowOff>
    </xdr:to>
    <xdr:pic>
      <xdr:nvPicPr>
        <xdr:cNvPr id="3" name="2 Imagen" descr="escudo-de-Honduras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68508" y="28576"/>
          <a:ext cx="722492" cy="847724"/>
        </a:xfrm>
        <a:prstGeom prst="rect">
          <a:avLst/>
        </a:prstGeom>
      </xdr:spPr>
    </xdr:pic>
    <xdr:clientData/>
  </xdr:twoCellAnchor>
  <xdr:twoCellAnchor editAs="oneCell">
    <xdr:from>
      <xdr:col>20</xdr:col>
      <xdr:colOff>361950</xdr:colOff>
      <xdr:row>0</xdr:row>
      <xdr:rowOff>47625</xdr:rowOff>
    </xdr:from>
    <xdr:to>
      <xdr:col>25</xdr:col>
      <xdr:colOff>276224</xdr:colOff>
      <xdr:row>5</xdr:row>
      <xdr:rowOff>130931</xdr:rowOff>
    </xdr:to>
    <xdr:pic>
      <xdr:nvPicPr>
        <xdr:cNvPr id="4" name="3 Imagen" descr="thumbnail.aspx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981700" y="47625"/>
          <a:ext cx="1704974" cy="9691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163316</xdr:colOff>
      <xdr:row>0</xdr:row>
      <xdr:rowOff>76200</xdr:rowOff>
    </xdr:from>
    <xdr:to>
      <xdr:col>21</xdr:col>
      <xdr:colOff>1019175</xdr:colOff>
      <xdr:row>5</xdr:row>
      <xdr:rowOff>180975</xdr:rowOff>
    </xdr:to>
    <xdr:pic>
      <xdr:nvPicPr>
        <xdr:cNvPr id="7" name="6 Imagen" descr="thumbnail.aspx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192641" y="76200"/>
          <a:ext cx="1541659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0</xdr:row>
      <xdr:rowOff>85726</xdr:rowOff>
    </xdr:from>
    <xdr:to>
      <xdr:col>14</xdr:col>
      <xdr:colOff>267240</xdr:colOff>
      <xdr:row>6</xdr:row>
      <xdr:rowOff>0</xdr:rowOff>
    </xdr:to>
    <xdr:pic>
      <xdr:nvPicPr>
        <xdr:cNvPr id="8" name="7 Imagen" descr="escudo-de-Honduras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5700" y="85726"/>
          <a:ext cx="724440" cy="8762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0</xdr:rowOff>
    </xdr:from>
    <xdr:to>
      <xdr:col>2</xdr:col>
      <xdr:colOff>657225</xdr:colOff>
      <xdr:row>6</xdr:row>
      <xdr:rowOff>123825</xdr:rowOff>
    </xdr:to>
    <xdr:pic>
      <xdr:nvPicPr>
        <xdr:cNvPr id="9" name="8 Imagen" descr="Bandera Honduras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15319" t="5938" r="11915" b="10937"/>
        <a:stretch>
          <a:fillRect/>
        </a:stretch>
      </xdr:blipFill>
      <xdr:spPr>
        <a:xfrm>
          <a:off x="257175" y="95250"/>
          <a:ext cx="742950" cy="9906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48</xdr:row>
      <xdr:rowOff>0</xdr:rowOff>
    </xdr:from>
    <xdr:to>
      <xdr:col>7</xdr:col>
      <xdr:colOff>76200</xdr:colOff>
      <xdr:row>49</xdr:row>
      <xdr:rowOff>180975</xdr:rowOff>
    </xdr:to>
    <xdr:sp macro="" textlink="">
      <xdr:nvSpPr>
        <xdr:cNvPr id="7" name="6 Proceso alternativo"/>
        <xdr:cNvSpPr/>
      </xdr:nvSpPr>
      <xdr:spPr>
        <a:xfrm>
          <a:off x="866776" y="7705725"/>
          <a:ext cx="2009774" cy="371475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s-ES" sz="12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Sobresaliente</a:t>
          </a:r>
          <a:r>
            <a:rPr lang="es-ES" sz="12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  <a:endParaRPr lang="es-ES" sz="12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114301</xdr:colOff>
      <xdr:row>48</xdr:row>
      <xdr:rowOff>47625</xdr:rowOff>
    </xdr:from>
    <xdr:to>
      <xdr:col>6</xdr:col>
      <xdr:colOff>47626</xdr:colOff>
      <xdr:row>49</xdr:row>
      <xdr:rowOff>114300</xdr:rowOff>
    </xdr:to>
    <xdr:sp macro="" textlink="">
      <xdr:nvSpPr>
        <xdr:cNvPr id="8" name="7 Proceso alternativo"/>
        <xdr:cNvSpPr/>
      </xdr:nvSpPr>
      <xdr:spPr>
        <a:xfrm>
          <a:off x="2228851" y="7753350"/>
          <a:ext cx="323850" cy="257175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s-ES" sz="1200">
              <a:solidFill>
                <a:schemeClr val="dk1"/>
              </a:solidFill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twoCellAnchor>
  <xdr:twoCellAnchor>
    <xdr:from>
      <xdr:col>7</xdr:col>
      <xdr:colOff>561975</xdr:colOff>
      <xdr:row>48</xdr:row>
      <xdr:rowOff>0</xdr:rowOff>
    </xdr:from>
    <xdr:to>
      <xdr:col>15</xdr:col>
      <xdr:colOff>228599</xdr:colOff>
      <xdr:row>49</xdr:row>
      <xdr:rowOff>180975</xdr:rowOff>
    </xdr:to>
    <xdr:sp macro="" textlink="">
      <xdr:nvSpPr>
        <xdr:cNvPr id="9" name="8 Proceso alternativo"/>
        <xdr:cNvSpPr/>
      </xdr:nvSpPr>
      <xdr:spPr>
        <a:xfrm>
          <a:off x="3362325" y="7705725"/>
          <a:ext cx="1847849" cy="371475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s-ES" sz="1200">
              <a:latin typeface="Arial" pitchFamily="34" charset="0"/>
              <a:cs typeface="Arial" pitchFamily="34" charset="0"/>
            </a:rPr>
            <a:t>Muy</a:t>
          </a:r>
          <a:r>
            <a:rPr lang="es-ES" sz="1200" baseline="0">
              <a:latin typeface="Arial" pitchFamily="34" charset="0"/>
              <a:cs typeface="Arial" pitchFamily="34" charset="0"/>
            </a:rPr>
            <a:t> Buena </a:t>
          </a:r>
          <a:endParaRPr lang="es-ES" sz="12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257175</xdr:colOff>
      <xdr:row>48</xdr:row>
      <xdr:rowOff>47625</xdr:rowOff>
    </xdr:from>
    <xdr:to>
      <xdr:col>15</xdr:col>
      <xdr:colOff>123824</xdr:colOff>
      <xdr:row>49</xdr:row>
      <xdr:rowOff>114300</xdr:rowOff>
    </xdr:to>
    <xdr:sp macro="" textlink="">
      <xdr:nvSpPr>
        <xdr:cNvPr id="10" name="9 Proceso alternativo"/>
        <xdr:cNvSpPr/>
      </xdr:nvSpPr>
      <xdr:spPr>
        <a:xfrm>
          <a:off x="4838700" y="7753350"/>
          <a:ext cx="266699" cy="257175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endParaRPr lang="es-ES" sz="12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123826</xdr:colOff>
      <xdr:row>47</xdr:row>
      <xdr:rowOff>171450</xdr:rowOff>
    </xdr:from>
    <xdr:to>
      <xdr:col>18</xdr:col>
      <xdr:colOff>1257301</xdr:colOff>
      <xdr:row>50</xdr:row>
      <xdr:rowOff>0</xdr:rowOff>
    </xdr:to>
    <xdr:sp macro="" textlink="">
      <xdr:nvSpPr>
        <xdr:cNvPr id="11" name="10 Proceso alternativo"/>
        <xdr:cNvSpPr/>
      </xdr:nvSpPr>
      <xdr:spPr>
        <a:xfrm>
          <a:off x="5553076" y="5829300"/>
          <a:ext cx="1657350" cy="400050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s-ES" sz="1200">
              <a:latin typeface="Arial" pitchFamily="34" charset="0"/>
              <a:cs typeface="Arial" pitchFamily="34" charset="0"/>
            </a:rPr>
            <a:t>Buena</a:t>
          </a:r>
          <a:r>
            <a:rPr lang="es-ES" sz="1200" baseline="0">
              <a:latin typeface="Arial" pitchFamily="34" charset="0"/>
              <a:cs typeface="Arial" pitchFamily="34" charset="0"/>
            </a:rPr>
            <a:t> </a:t>
          </a:r>
          <a:endParaRPr lang="es-ES" sz="12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819151</xdr:colOff>
      <xdr:row>48</xdr:row>
      <xdr:rowOff>57150</xdr:rowOff>
    </xdr:from>
    <xdr:to>
      <xdr:col>18</xdr:col>
      <xdr:colOff>1085850</xdr:colOff>
      <xdr:row>49</xdr:row>
      <xdr:rowOff>123825</xdr:rowOff>
    </xdr:to>
    <xdr:sp macro="" textlink="">
      <xdr:nvSpPr>
        <xdr:cNvPr id="12" name="11 Proceso alternativo"/>
        <xdr:cNvSpPr/>
      </xdr:nvSpPr>
      <xdr:spPr>
        <a:xfrm>
          <a:off x="6772276" y="5905500"/>
          <a:ext cx="266699" cy="257175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endParaRPr lang="es-ES" sz="12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95250</xdr:colOff>
      <xdr:row>1</xdr:row>
      <xdr:rowOff>0</xdr:rowOff>
    </xdr:from>
    <xdr:to>
      <xdr:col>2</xdr:col>
      <xdr:colOff>387096</xdr:colOff>
      <xdr:row>9</xdr:row>
      <xdr:rowOff>0</xdr:rowOff>
    </xdr:to>
    <xdr:pic>
      <xdr:nvPicPr>
        <xdr:cNvPr id="13" name="12 Imagen" descr="Bandera Honduras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5319" t="5938" r="11915" b="10937"/>
        <a:stretch>
          <a:fillRect/>
        </a:stretch>
      </xdr:blipFill>
      <xdr:spPr>
        <a:xfrm>
          <a:off x="95250" y="142875"/>
          <a:ext cx="1034796" cy="14859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47625</xdr:colOff>
      <xdr:row>0</xdr:row>
      <xdr:rowOff>19050</xdr:rowOff>
    </xdr:from>
    <xdr:to>
      <xdr:col>13</xdr:col>
      <xdr:colOff>10958</xdr:colOff>
      <xdr:row>5</xdr:row>
      <xdr:rowOff>171449</xdr:rowOff>
    </xdr:to>
    <xdr:pic>
      <xdr:nvPicPr>
        <xdr:cNvPr id="14" name="13 Imagen" descr="escudo-de-Honduras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209925" y="19050"/>
          <a:ext cx="792008" cy="971549"/>
        </a:xfrm>
        <a:prstGeom prst="rect">
          <a:avLst/>
        </a:prstGeom>
      </xdr:spPr>
    </xdr:pic>
    <xdr:clientData/>
  </xdr:twoCellAnchor>
  <xdr:twoCellAnchor editAs="oneCell">
    <xdr:from>
      <xdr:col>15</xdr:col>
      <xdr:colOff>333375</xdr:colOff>
      <xdr:row>0</xdr:row>
      <xdr:rowOff>133350</xdr:rowOff>
    </xdr:from>
    <xdr:to>
      <xdr:col>18</xdr:col>
      <xdr:colOff>1543050</xdr:colOff>
      <xdr:row>8</xdr:row>
      <xdr:rowOff>13333</xdr:rowOff>
    </xdr:to>
    <xdr:pic>
      <xdr:nvPicPr>
        <xdr:cNvPr id="15" name="14 Imagen" descr="thumbnail.aspx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314950" y="133350"/>
          <a:ext cx="2209800" cy="1299208"/>
        </a:xfrm>
        <a:prstGeom prst="rect">
          <a:avLst/>
        </a:prstGeom>
      </xdr:spPr>
    </xdr:pic>
    <xdr:clientData/>
  </xdr:twoCellAnchor>
  <xdr:twoCellAnchor editAs="absolute">
    <xdr:from>
      <xdr:col>18</xdr:col>
      <xdr:colOff>781050</xdr:colOff>
      <xdr:row>35</xdr:row>
      <xdr:rowOff>19050</xdr:rowOff>
    </xdr:from>
    <xdr:to>
      <xdr:col>18</xdr:col>
      <xdr:colOff>1038225</xdr:colOff>
      <xdr:row>36</xdr:row>
      <xdr:rowOff>104775</xdr:rowOff>
    </xdr:to>
    <xdr:sp macro="" textlink="" fLocksText="0">
      <xdr:nvSpPr>
        <xdr:cNvPr id="19" name="18 Rectángulo"/>
        <xdr:cNvSpPr>
          <a:spLocks noChangeAspect="1"/>
        </xdr:cNvSpPr>
      </xdr:nvSpPr>
      <xdr:spPr>
        <a:xfrm>
          <a:off x="6762750" y="6057900"/>
          <a:ext cx="257175" cy="2381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endParaRPr lang="es-E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48</xdr:row>
          <xdr:rowOff>57150</xdr:rowOff>
        </xdr:from>
        <xdr:to>
          <xdr:col>6</xdr:col>
          <xdr:colOff>76200</xdr:colOff>
          <xdr:row>49</xdr:row>
          <xdr:rowOff>95250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276225</xdr:colOff>
          <xdr:row>48</xdr:row>
          <xdr:rowOff>57150</xdr:rowOff>
        </xdr:from>
        <xdr:to>
          <xdr:col>15</xdr:col>
          <xdr:colOff>180975</xdr:colOff>
          <xdr:row>49</xdr:row>
          <xdr:rowOff>95250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838200</xdr:colOff>
          <xdr:row>48</xdr:row>
          <xdr:rowOff>76200</xdr:rowOff>
        </xdr:from>
        <xdr:to>
          <xdr:col>18</xdr:col>
          <xdr:colOff>1143000</xdr:colOff>
          <xdr:row>49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28575</xdr:rowOff>
    </xdr:from>
    <xdr:to>
      <xdr:col>1</xdr:col>
      <xdr:colOff>819150</xdr:colOff>
      <xdr:row>6</xdr:row>
      <xdr:rowOff>165100</xdr:rowOff>
    </xdr:to>
    <xdr:pic>
      <xdr:nvPicPr>
        <xdr:cNvPr id="5" name="4 Imagen" descr="Bandera Honduras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5319" t="5938" r="11915" b="10937"/>
        <a:stretch>
          <a:fillRect/>
        </a:stretch>
      </xdr:blipFill>
      <xdr:spPr>
        <a:xfrm>
          <a:off x="123825" y="123825"/>
          <a:ext cx="752475" cy="10033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495300</xdr:colOff>
      <xdr:row>0</xdr:row>
      <xdr:rowOff>1</xdr:rowOff>
    </xdr:from>
    <xdr:to>
      <xdr:col>8</xdr:col>
      <xdr:colOff>149261</xdr:colOff>
      <xdr:row>5</xdr:row>
      <xdr:rowOff>180976</xdr:rowOff>
    </xdr:to>
    <xdr:pic>
      <xdr:nvPicPr>
        <xdr:cNvPr id="6" name="5 Imagen" descr="escudo-de-Honduras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390900" y="1"/>
          <a:ext cx="787436" cy="95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58602</xdr:colOff>
      <xdr:row>1</xdr:row>
      <xdr:rowOff>95250</xdr:rowOff>
    </xdr:from>
    <xdr:to>
      <xdr:col>19</xdr:col>
      <xdr:colOff>38100</xdr:colOff>
      <xdr:row>6</xdr:row>
      <xdr:rowOff>114300</xdr:rowOff>
    </xdr:to>
    <xdr:pic>
      <xdr:nvPicPr>
        <xdr:cNvPr id="7" name="6 Imagen" descr="thumbnail.aspx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621202" y="190500"/>
          <a:ext cx="1608273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  <pageSetUpPr fitToPage="1"/>
  </sheetPr>
  <dimension ref="A1:AB64"/>
  <sheetViews>
    <sheetView showGridLines="0" topLeftCell="A33" workbookViewId="0">
      <selection activeCell="C62" sqref="C62:E62"/>
    </sheetView>
  </sheetViews>
  <sheetFormatPr baseColWidth="10" defaultRowHeight="15" x14ac:dyDescent="0.25"/>
  <cols>
    <col min="1" max="1" width="2.7109375" style="5" customWidth="1"/>
    <col min="2" max="2" width="13.140625" style="5" customWidth="1"/>
    <col min="3" max="3" width="10.7109375" style="5" customWidth="1"/>
    <col min="4" max="4" width="6.42578125" style="5" customWidth="1"/>
    <col min="5" max="5" width="5" style="5" customWidth="1"/>
    <col min="6" max="7" width="4.5703125" style="5" customWidth="1"/>
    <col min="8" max="8" width="4.140625" style="5" customWidth="1"/>
    <col min="9" max="9" width="4" style="5" customWidth="1"/>
    <col min="10" max="10" width="2.28515625" style="5" customWidth="1"/>
    <col min="11" max="11" width="1.7109375" style="5" customWidth="1"/>
    <col min="12" max="12" width="1.28515625" style="5" customWidth="1"/>
    <col min="13" max="13" width="2.140625" style="5" customWidth="1"/>
    <col min="14" max="14" width="3" style="5" customWidth="1"/>
    <col min="15" max="15" width="2.140625" style="5" customWidth="1"/>
    <col min="16" max="16" width="2.42578125" style="5" customWidth="1"/>
    <col min="17" max="17" width="1.42578125" style="5" customWidth="1"/>
    <col min="18" max="19" width="2.85546875" style="5" customWidth="1"/>
    <col min="20" max="20" width="6.85546875" style="5" customWidth="1"/>
    <col min="21" max="21" width="6.7109375" style="5" customWidth="1"/>
    <col min="22" max="22" width="6.28515625" style="5" customWidth="1"/>
    <col min="23" max="23" width="5.28515625" style="5" customWidth="1"/>
    <col min="24" max="24" width="4.7109375" style="5" customWidth="1"/>
    <col min="25" max="25" width="3.85546875" style="5" customWidth="1"/>
    <col min="26" max="26" width="5.140625" style="5" customWidth="1"/>
    <col min="27" max="27" width="2.140625" style="5" customWidth="1"/>
    <col min="28" max="28" width="1" style="5" customWidth="1"/>
    <col min="29" max="16384" width="11.42578125" style="5"/>
  </cols>
  <sheetData>
    <row r="1" spans="1:27" ht="9.75" customHeight="1" x14ac:dyDescent="0.25"/>
    <row r="6" spans="1:27" ht="16.5" customHeight="1" x14ac:dyDescent="0.25">
      <c r="A6" s="264" t="s">
        <v>6</v>
      </c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</row>
    <row r="7" spans="1:27" ht="15.75" x14ac:dyDescent="0.25">
      <c r="A7" s="265" t="s">
        <v>26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</row>
    <row r="8" spans="1:27" ht="16.5" customHeight="1" x14ac:dyDescent="0.25">
      <c r="A8" s="264" t="s">
        <v>27</v>
      </c>
      <c r="B8" s="264"/>
      <c r="C8" s="264"/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</row>
    <row r="9" spans="1:27" ht="6.75" customHeight="1" x14ac:dyDescent="0.25"/>
    <row r="10" spans="1:27" ht="33.950000000000003" customHeight="1" x14ac:dyDescent="0.25">
      <c r="B10" s="266" t="s">
        <v>31</v>
      </c>
      <c r="C10" s="266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</row>
    <row r="11" spans="1:27" ht="40.5" customHeight="1" x14ac:dyDescent="0.25">
      <c r="B11" s="266" t="s">
        <v>30</v>
      </c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</row>
    <row r="12" spans="1:27" ht="6.75" customHeight="1" x14ac:dyDescent="0.25"/>
    <row r="13" spans="1:27" ht="18.75" customHeight="1" x14ac:dyDescent="0.25">
      <c r="A13" s="262" t="s">
        <v>23</v>
      </c>
      <c r="B13" s="262"/>
      <c r="C13" s="263"/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</row>
    <row r="14" spans="1:27" ht="3.95" customHeight="1" x14ac:dyDescent="0.25"/>
    <row r="15" spans="1:27" ht="25.5" customHeight="1" x14ac:dyDescent="0.25">
      <c r="A15" s="36" t="s">
        <v>16</v>
      </c>
      <c r="B15" s="36"/>
      <c r="C15" s="37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166" t="s">
        <v>15</v>
      </c>
      <c r="V15" s="234"/>
      <c r="W15" s="234"/>
      <c r="X15" s="234"/>
      <c r="Y15" s="267" t="s">
        <v>20</v>
      </c>
      <c r="Z15" s="267"/>
      <c r="AA15" s="267"/>
    </row>
    <row r="16" spans="1:27" ht="3" customHeight="1" x14ac:dyDescent="0.25">
      <c r="A16" s="36"/>
      <c r="B16" s="36"/>
      <c r="C16" s="37"/>
      <c r="D16" s="39"/>
      <c r="E16" s="39"/>
      <c r="F16" s="102"/>
      <c r="G16" s="102"/>
      <c r="H16" s="39"/>
      <c r="I16" s="102"/>
      <c r="J16" s="102"/>
      <c r="K16" s="102"/>
      <c r="L16" s="102"/>
      <c r="M16" s="102"/>
      <c r="N16" s="102"/>
      <c r="O16" s="102"/>
      <c r="P16" s="102"/>
      <c r="Q16" s="102"/>
      <c r="R16" s="39"/>
      <c r="S16" s="39"/>
      <c r="T16" s="39"/>
      <c r="U16" s="40"/>
      <c r="V16" s="41"/>
      <c r="W16" s="41"/>
      <c r="X16" s="41"/>
      <c r="Y16" s="41"/>
      <c r="Z16" s="41"/>
      <c r="AA16" s="40"/>
    </row>
    <row r="17" spans="1:27" ht="26.25" customHeight="1" x14ac:dyDescent="0.25">
      <c r="A17" s="42" t="s">
        <v>35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69"/>
      <c r="S17" s="269"/>
      <c r="T17" s="269"/>
      <c r="U17" s="269"/>
      <c r="V17" s="269"/>
      <c r="W17" s="269"/>
      <c r="X17" s="269"/>
      <c r="Y17" s="269"/>
      <c r="Z17" s="140" t="s">
        <v>22</v>
      </c>
      <c r="AA17" s="168"/>
    </row>
    <row r="18" spans="1:27" ht="15.75" x14ac:dyDescent="0.25">
      <c r="A18" s="42"/>
      <c r="C18" s="268" t="s">
        <v>21</v>
      </c>
      <c r="D18" s="268"/>
      <c r="E18" s="268"/>
      <c r="F18" s="268"/>
      <c r="G18" s="268"/>
      <c r="H18" s="268"/>
      <c r="I18" s="158"/>
      <c r="J18" s="158"/>
      <c r="K18" s="158"/>
      <c r="L18" s="158"/>
      <c r="M18" s="158"/>
      <c r="N18" s="158"/>
      <c r="O18" s="158"/>
      <c r="P18" s="158"/>
      <c r="Q18" s="158"/>
      <c r="R18" s="40"/>
      <c r="S18" s="40"/>
      <c r="T18" s="270" t="s">
        <v>32</v>
      </c>
      <c r="U18" s="270"/>
      <c r="V18" s="270"/>
      <c r="W18" s="270"/>
    </row>
    <row r="19" spans="1:27" ht="9" customHeight="1" x14ac:dyDescent="0.25">
      <c r="A19" s="43"/>
      <c r="B19" s="43"/>
      <c r="C19" s="43"/>
      <c r="D19" s="43"/>
      <c r="E19" s="43"/>
      <c r="F19" s="101"/>
      <c r="G19" s="101"/>
      <c r="H19" s="43"/>
      <c r="I19" s="101"/>
      <c r="J19" s="101"/>
      <c r="K19" s="101"/>
      <c r="L19" s="101"/>
      <c r="M19" s="101"/>
      <c r="N19" s="101"/>
      <c r="O19" s="101"/>
      <c r="P19" s="101"/>
      <c r="Q19" s="101"/>
      <c r="R19" s="43"/>
      <c r="S19" s="43"/>
      <c r="T19" s="43"/>
    </row>
    <row r="20" spans="1:27" ht="15" customHeight="1" x14ac:dyDescent="0.25">
      <c r="A20" s="218"/>
      <c r="B20" s="218"/>
      <c r="C20" s="218"/>
      <c r="D20" s="218"/>
      <c r="E20" s="218"/>
      <c r="F20" s="22"/>
      <c r="G20" s="22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2"/>
      <c r="U20" s="22"/>
      <c r="V20" s="218"/>
      <c r="W20" s="218"/>
      <c r="X20" s="218"/>
      <c r="Y20" s="218"/>
      <c r="Z20" s="218"/>
      <c r="AA20" s="218"/>
    </row>
    <row r="21" spans="1:27" ht="15.75" x14ac:dyDescent="0.25">
      <c r="A21" s="255" t="s">
        <v>18</v>
      </c>
      <c r="B21" s="255"/>
      <c r="C21" s="255"/>
      <c r="D21" s="255"/>
      <c r="E21" s="255"/>
      <c r="H21" s="223" t="s">
        <v>17</v>
      </c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40"/>
      <c r="U21" s="40"/>
      <c r="V21" s="223" t="s">
        <v>19</v>
      </c>
      <c r="W21" s="223"/>
      <c r="X21" s="223"/>
      <c r="Y21" s="223"/>
      <c r="Z21" s="223"/>
      <c r="AA21" s="223"/>
    </row>
    <row r="22" spans="1:27" ht="6.75" customHeight="1" x14ac:dyDescent="0.25">
      <c r="C22" s="44"/>
      <c r="S22" s="40"/>
      <c r="T22" s="40"/>
      <c r="U22" s="40"/>
      <c r="V22" s="40"/>
      <c r="W22" s="40"/>
      <c r="X22" s="40"/>
      <c r="Y22" s="40"/>
      <c r="Z22" s="40"/>
    </row>
    <row r="23" spans="1:27" ht="20.25" customHeight="1" x14ac:dyDescent="0.25">
      <c r="A23" s="251" t="s">
        <v>96</v>
      </c>
      <c r="B23" s="251"/>
      <c r="C23" s="251"/>
      <c r="D23" s="251"/>
      <c r="E23" s="251"/>
      <c r="F23" s="251"/>
      <c r="G23" s="251"/>
      <c r="H23" s="167"/>
      <c r="I23" s="137" t="s">
        <v>97</v>
      </c>
      <c r="J23" s="252"/>
      <c r="K23" s="252"/>
      <c r="L23" s="252"/>
      <c r="M23" s="252"/>
      <c r="N23" s="252"/>
      <c r="O23" s="252"/>
      <c r="P23" s="252"/>
      <c r="Q23" s="252"/>
      <c r="R23" s="251" t="s">
        <v>94</v>
      </c>
      <c r="S23" s="251"/>
      <c r="T23" s="251"/>
      <c r="U23" s="171"/>
      <c r="V23" s="195"/>
      <c r="W23" s="251" t="s">
        <v>93</v>
      </c>
      <c r="X23" s="251"/>
      <c r="Y23" s="194"/>
      <c r="Z23" s="194"/>
      <c r="AA23" s="193"/>
    </row>
    <row r="24" spans="1:27" ht="11.25" customHeight="1" x14ac:dyDescent="0.25">
      <c r="A24" s="169"/>
      <c r="B24" s="169"/>
      <c r="C24" s="169"/>
      <c r="D24" s="169"/>
      <c r="E24" s="169"/>
      <c r="F24" s="169"/>
      <c r="G24" s="169"/>
      <c r="H24" s="170"/>
      <c r="I24" s="169"/>
      <c r="J24" s="170"/>
      <c r="K24" s="170"/>
      <c r="L24" s="170"/>
      <c r="M24" s="157"/>
      <c r="N24" s="157"/>
      <c r="O24" s="157"/>
      <c r="P24" s="157"/>
      <c r="Q24" s="170"/>
      <c r="R24" s="170"/>
      <c r="S24" s="170"/>
      <c r="T24" s="169"/>
      <c r="U24" s="169"/>
      <c r="V24" s="169"/>
      <c r="W24" s="170"/>
      <c r="X24" s="169"/>
      <c r="Y24" s="169"/>
      <c r="Z24" s="157"/>
      <c r="AA24" s="157"/>
    </row>
    <row r="25" spans="1:27" ht="20.25" customHeight="1" x14ac:dyDescent="0.25">
      <c r="A25" s="192" t="s">
        <v>97</v>
      </c>
      <c r="B25" s="196"/>
      <c r="C25" s="196"/>
      <c r="D25" s="187" t="s">
        <v>98</v>
      </c>
      <c r="E25" s="187"/>
      <c r="F25" s="253"/>
      <c r="G25" s="253"/>
      <c r="H25" s="184" t="s">
        <v>103</v>
      </c>
      <c r="I25" s="185"/>
      <c r="J25" s="184"/>
      <c r="K25" s="184"/>
      <c r="L25" s="184"/>
      <c r="M25" s="185"/>
      <c r="N25" s="185"/>
      <c r="O25" s="184"/>
      <c r="P25" s="184"/>
      <c r="Q25" s="186"/>
      <c r="R25" s="186"/>
      <c r="S25" s="172"/>
      <c r="T25" s="188"/>
      <c r="U25" s="254" t="s">
        <v>95</v>
      </c>
      <c r="V25" s="254"/>
      <c r="W25" s="170"/>
      <c r="X25" s="169"/>
      <c r="Y25" s="169"/>
      <c r="Z25" s="157"/>
      <c r="AA25" s="157"/>
    </row>
    <row r="26" spans="1:27" ht="15.75" customHeight="1" thickBot="1" x14ac:dyDescent="0.3">
      <c r="A26" s="244"/>
      <c r="B26" s="244"/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</row>
    <row r="27" spans="1:27" ht="20.100000000000001" customHeight="1" thickBot="1" x14ac:dyDescent="0.4">
      <c r="A27" s="45"/>
      <c r="B27" s="46"/>
      <c r="C27" s="46"/>
      <c r="D27" s="46"/>
      <c r="E27" s="46"/>
      <c r="F27" s="46"/>
      <c r="G27" s="46"/>
      <c r="H27" s="245" t="s">
        <v>71</v>
      </c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7"/>
      <c r="T27" s="47"/>
      <c r="U27" s="48"/>
      <c r="V27" s="49"/>
      <c r="W27" s="49"/>
      <c r="X27" s="49"/>
      <c r="Y27" s="49"/>
      <c r="Z27" s="49"/>
      <c r="AA27" s="50"/>
    </row>
    <row r="28" spans="1:27" ht="21.75" customHeight="1" x14ac:dyDescent="0.25">
      <c r="A28" s="257" t="s">
        <v>34</v>
      </c>
      <c r="B28" s="258"/>
      <c r="C28" s="248"/>
      <c r="D28" s="248"/>
      <c r="E28" s="248"/>
      <c r="F28" s="261" t="s">
        <v>36</v>
      </c>
      <c r="G28" s="261"/>
      <c r="H28" s="261"/>
      <c r="I28" s="261"/>
      <c r="J28" s="250"/>
      <c r="K28" s="250"/>
      <c r="L28" s="250"/>
      <c r="M28" s="250"/>
      <c r="N28" s="250"/>
      <c r="O28" s="250"/>
      <c r="P28" s="250"/>
      <c r="Q28" s="250"/>
      <c r="R28" s="250"/>
      <c r="S28" s="249" t="s">
        <v>33</v>
      </c>
      <c r="T28" s="249"/>
      <c r="U28" s="249"/>
      <c r="V28" s="249"/>
      <c r="W28" s="240"/>
      <c r="X28" s="240"/>
      <c r="Y28" s="240"/>
      <c r="Z28" s="240"/>
      <c r="AA28" s="51"/>
    </row>
    <row r="29" spans="1:27" x14ac:dyDescent="0.25">
      <c r="A29" s="52"/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5"/>
      <c r="W29" s="55"/>
      <c r="X29" s="55"/>
      <c r="Y29" s="55"/>
      <c r="Z29" s="55"/>
      <c r="AA29" s="51"/>
    </row>
    <row r="30" spans="1:27" ht="15.75" customHeight="1" x14ac:dyDescent="0.25">
      <c r="A30" s="259" t="s">
        <v>38</v>
      </c>
      <c r="B30" s="260"/>
      <c r="C30" s="240"/>
      <c r="D30" s="240"/>
      <c r="E30" s="240"/>
      <c r="F30" s="110"/>
      <c r="G30" s="110"/>
      <c r="H30" s="160" t="s">
        <v>37</v>
      </c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240"/>
      <c r="U30" s="240"/>
      <c r="V30" s="240"/>
      <c r="W30" s="240"/>
      <c r="X30" s="240"/>
      <c r="Y30" s="240"/>
      <c r="Z30" s="56"/>
      <c r="AA30" s="51"/>
    </row>
    <row r="31" spans="1:27" ht="5.25" customHeight="1" thickBot="1" x14ac:dyDescent="0.3">
      <c r="A31" s="57"/>
      <c r="B31" s="58"/>
      <c r="C31" s="58"/>
      <c r="D31" s="58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8"/>
      <c r="T31" s="58"/>
      <c r="U31" s="58"/>
      <c r="V31" s="59"/>
      <c r="W31" s="59"/>
      <c r="X31" s="59"/>
      <c r="Y31" s="59"/>
      <c r="Z31" s="59"/>
      <c r="AA31" s="60"/>
    </row>
    <row r="32" spans="1:27" ht="19.5" customHeight="1" thickBot="1" x14ac:dyDescent="0.3">
      <c r="A32" s="241" t="s">
        <v>0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3"/>
    </row>
    <row r="33" spans="1:28" ht="3" customHeight="1" x14ac:dyDescent="0.3">
      <c r="A33" s="61"/>
      <c r="B33" s="62"/>
      <c r="C33" s="62"/>
      <c r="D33" s="62"/>
      <c r="E33" s="62"/>
      <c r="F33" s="62"/>
      <c r="G33" s="62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4"/>
      <c r="V33" s="64"/>
      <c r="W33" s="64"/>
      <c r="X33" s="64"/>
      <c r="Y33" s="64"/>
      <c r="Z33" s="64"/>
      <c r="AA33" s="50"/>
    </row>
    <row r="34" spans="1:28" ht="15.75" customHeight="1" x14ac:dyDescent="0.25">
      <c r="A34" s="239" t="s">
        <v>9</v>
      </c>
      <c r="B34" s="226"/>
      <c r="C34" s="226"/>
      <c r="D34" s="65"/>
      <c r="E34" s="256"/>
      <c r="F34" s="256"/>
      <c r="G34" s="256"/>
      <c r="H34" s="256"/>
      <c r="I34" s="141"/>
      <c r="J34" s="163" t="s">
        <v>81</v>
      </c>
      <c r="K34" s="141"/>
      <c r="L34" s="141"/>
      <c r="M34" s="141"/>
      <c r="N34" s="141"/>
      <c r="O34" s="141"/>
      <c r="P34" s="141"/>
      <c r="Q34" s="141"/>
      <c r="R34" s="66"/>
      <c r="T34" s="163"/>
      <c r="U34" s="163"/>
      <c r="V34" s="163"/>
      <c r="W34" s="163"/>
      <c r="X34" s="67"/>
      <c r="Y34" s="67"/>
      <c r="Z34" s="67"/>
      <c r="AA34" s="68"/>
    </row>
    <row r="35" spans="1:28" ht="1.5" customHeight="1" thickBot="1" x14ac:dyDescent="0.3">
      <c r="A35" s="239"/>
      <c r="B35" s="226"/>
      <c r="C35" s="226"/>
      <c r="D35" s="65"/>
      <c r="E35" s="66"/>
      <c r="F35" s="141"/>
      <c r="G35" s="141"/>
      <c r="H35" s="66"/>
      <c r="I35" s="141"/>
      <c r="J35" s="141"/>
      <c r="K35" s="141"/>
      <c r="L35" s="141"/>
      <c r="M35" s="141"/>
      <c r="N35" s="141"/>
      <c r="O35" s="141"/>
      <c r="P35" s="141"/>
      <c r="Q35" s="141"/>
      <c r="R35" s="66"/>
      <c r="S35" s="163"/>
      <c r="T35" s="163"/>
      <c r="U35" s="163"/>
      <c r="V35" s="163"/>
      <c r="W35" s="163"/>
      <c r="X35" s="54"/>
      <c r="Y35" s="54"/>
      <c r="Z35" s="54"/>
      <c r="AA35" s="69"/>
      <c r="AB35" s="15"/>
    </row>
    <row r="36" spans="1:28" ht="17.100000000000001" customHeight="1" thickTop="1" thickBot="1" x14ac:dyDescent="0.3">
      <c r="A36" s="233" t="s">
        <v>1</v>
      </c>
      <c r="B36" s="226" t="s">
        <v>25</v>
      </c>
      <c r="C36" s="227"/>
      <c r="D36" s="228"/>
      <c r="E36" s="229" t="str">
        <f>IF(D36=0," ",IF(D36&lt;=35,"Insuficiente",IF(D36&lt;=69,"Necesita Mejorar",IF(D36&lt;=80,"Satísfactorio",IF(D36&lt;=90,"Muy Satísfactorio",IF(D36&lt;=100,"Avanzado",IF(D36&gt;=101,"INCORRECTO")))))))</f>
        <v xml:space="preserve"> </v>
      </c>
      <c r="F36" s="229"/>
      <c r="G36" s="229"/>
      <c r="H36" s="229"/>
      <c r="I36" s="161"/>
      <c r="J36" s="163" t="s">
        <v>44</v>
      </c>
      <c r="K36" s="161"/>
      <c r="L36" s="161"/>
      <c r="M36" s="161"/>
      <c r="N36" s="161"/>
      <c r="O36" s="161"/>
      <c r="P36" s="161"/>
      <c r="Q36" s="161"/>
      <c r="R36" s="162"/>
      <c r="T36" s="163"/>
      <c r="U36" s="164"/>
      <c r="V36" s="238"/>
      <c r="W36" s="237" t="str">
        <f>IF(V36=0," ",IF(V36&lt;=35,"Insuficiente",IF(V36&lt;=69,"Necesita Mejorar",IF(V36&lt;=80,"Satísfactorio",IF(V36&lt;=90,"Muy Satísfactorio",IF(V36&lt;=100,"Avanzado",IF(V36&gt;=101,"INCORRECTO")))))))</f>
        <v xml:space="preserve"> </v>
      </c>
      <c r="X36" s="237"/>
      <c r="Y36" s="237"/>
      <c r="Z36" s="237"/>
      <c r="AA36" s="71"/>
      <c r="AB36" s="15"/>
    </row>
    <row r="37" spans="1:28" ht="9.75" customHeight="1" thickTop="1" thickBot="1" x14ac:dyDescent="0.3">
      <c r="A37" s="233"/>
      <c r="B37" s="226"/>
      <c r="C37" s="227"/>
      <c r="D37" s="228"/>
      <c r="E37" s="229"/>
      <c r="F37" s="229"/>
      <c r="G37" s="229"/>
      <c r="H37" s="229"/>
      <c r="I37" s="161"/>
      <c r="J37" s="161"/>
      <c r="K37" s="161"/>
      <c r="L37" s="161"/>
      <c r="M37" s="161"/>
      <c r="N37" s="161"/>
      <c r="O37" s="161"/>
      <c r="P37" s="161"/>
      <c r="Q37" s="161"/>
      <c r="R37" s="162"/>
      <c r="S37" s="163"/>
      <c r="T37" s="163"/>
      <c r="U37" s="164"/>
      <c r="V37" s="238"/>
      <c r="W37" s="237"/>
      <c r="X37" s="237"/>
      <c r="Y37" s="237"/>
      <c r="Z37" s="237"/>
      <c r="AA37" s="71"/>
      <c r="AB37" s="15"/>
    </row>
    <row r="38" spans="1:28" ht="17.100000000000001" customHeight="1" thickTop="1" thickBot="1" x14ac:dyDescent="0.3">
      <c r="A38" s="239" t="s">
        <v>2</v>
      </c>
      <c r="B38" s="226" t="s">
        <v>10</v>
      </c>
      <c r="C38" s="227"/>
      <c r="D38" s="228"/>
      <c r="E38" s="229" t="str">
        <f>IF(D38=0," ",IF(D38&lt;=35,"Insuficiente",IF(D38&lt;=69,"Necesita Mejorar",IF(D38&lt;=80,"Satísfactorio",IF(D38&lt;=90,"Muy Satísfactorio",IF(D38&lt;=100,"Avanzado",IF(D38&gt;=101,"INCORRECTO")))))))</f>
        <v xml:space="preserve"> </v>
      </c>
      <c r="F38" s="229"/>
      <c r="G38" s="229"/>
      <c r="H38" s="229"/>
      <c r="I38" s="144"/>
      <c r="J38" s="163" t="s">
        <v>46</v>
      </c>
      <c r="K38" s="144"/>
      <c r="L38" s="144"/>
      <c r="M38" s="144"/>
      <c r="N38" s="144"/>
      <c r="O38" s="144"/>
      <c r="P38" s="144"/>
      <c r="Q38" s="144"/>
      <c r="R38" s="70"/>
      <c r="T38" s="163"/>
      <c r="U38" s="164"/>
      <c r="V38" s="228"/>
      <c r="W38" s="237" t="str">
        <f>IF(V38=0," ",IF(V38&lt;=35,"Insuficiente",IF(V38&lt;=69,"Necesita Mejorar",IF(V38&lt;=80,"Satísfactorio",IF(V38&lt;=90,"Muy Satísfactorio",IF(V38&lt;=100,"Avanzado",IF(V38&gt;=101,"INCORRECTO")))))))</f>
        <v xml:space="preserve"> </v>
      </c>
      <c r="X38" s="237"/>
      <c r="Y38" s="237"/>
      <c r="Z38" s="237"/>
      <c r="AA38" s="71"/>
      <c r="AB38" s="15"/>
    </row>
    <row r="39" spans="1:28" ht="9" customHeight="1" thickTop="1" thickBot="1" x14ac:dyDescent="0.3">
      <c r="A39" s="239"/>
      <c r="B39" s="226"/>
      <c r="C39" s="227"/>
      <c r="D39" s="228"/>
      <c r="E39" s="229"/>
      <c r="F39" s="229"/>
      <c r="G39" s="229"/>
      <c r="H39" s="229"/>
      <c r="I39" s="144"/>
      <c r="J39" s="144"/>
      <c r="K39" s="144"/>
      <c r="L39" s="144"/>
      <c r="M39" s="144"/>
      <c r="N39" s="144"/>
      <c r="O39" s="144"/>
      <c r="P39" s="144"/>
      <c r="Q39" s="144"/>
      <c r="R39" s="70"/>
      <c r="S39" s="163"/>
      <c r="T39" s="163"/>
      <c r="U39" s="164"/>
      <c r="V39" s="228"/>
      <c r="W39" s="237"/>
      <c r="X39" s="237"/>
      <c r="Y39" s="237"/>
      <c r="Z39" s="237"/>
      <c r="AA39" s="71"/>
      <c r="AB39" s="15"/>
    </row>
    <row r="40" spans="1:28" ht="17.100000000000001" customHeight="1" thickTop="1" thickBot="1" x14ac:dyDescent="0.3">
      <c r="A40" s="233" t="s">
        <v>11</v>
      </c>
      <c r="B40" s="226" t="s">
        <v>12</v>
      </c>
      <c r="C40" s="227"/>
      <c r="D40" s="228"/>
      <c r="E40" s="229" t="str">
        <f>IF(D40=0," ",IF(D40&lt;=35,"Insuficiente",IF(D40&lt;=69,"Necesita Mejorar",IF(D40&lt;=80,"Satísfactorio",IF(D40&lt;=90,"Muy Satísfactorio",IF(D40&lt;=100,"Avanzado",IF(D40&gt;=101,"INCORRECTO")))))))</f>
        <v xml:space="preserve"> </v>
      </c>
      <c r="F40" s="229"/>
      <c r="G40" s="229"/>
      <c r="H40" s="229"/>
      <c r="I40" s="144"/>
      <c r="J40" s="163" t="s">
        <v>45</v>
      </c>
      <c r="K40" s="144"/>
      <c r="L40" s="144"/>
      <c r="M40" s="144"/>
      <c r="N40" s="144"/>
      <c r="O40" s="144"/>
      <c r="P40" s="144"/>
      <c r="Q40" s="144"/>
      <c r="R40" s="70"/>
      <c r="T40" s="163"/>
      <c r="U40" s="164"/>
      <c r="V40" s="228"/>
      <c r="W40" s="237" t="str">
        <f>IF(V40=0," ",IF(V40&lt;=35,"Insuficiente",IF(V40&lt;=69,"Necesita Mejorar",IF(V40&lt;=80,"Satísfactorio",IF(V40&lt;=90,"Muy Satísfactorio",IF(V40&lt;=100,"Avanzado",IF(V40&gt;=101,"INCORRECTO")))))))</f>
        <v xml:space="preserve"> </v>
      </c>
      <c r="X40" s="237"/>
      <c r="Y40" s="237"/>
      <c r="Z40" s="237"/>
      <c r="AA40" s="71"/>
      <c r="AB40" s="15"/>
    </row>
    <row r="41" spans="1:28" ht="9" customHeight="1" thickTop="1" thickBot="1" x14ac:dyDescent="0.3">
      <c r="A41" s="233"/>
      <c r="B41" s="226"/>
      <c r="C41" s="227"/>
      <c r="D41" s="228"/>
      <c r="E41" s="229"/>
      <c r="F41" s="229"/>
      <c r="G41" s="229"/>
      <c r="H41" s="229"/>
      <c r="I41" s="144"/>
      <c r="J41" s="144"/>
      <c r="K41" s="144"/>
      <c r="L41" s="144"/>
      <c r="M41" s="144"/>
      <c r="N41" s="144"/>
      <c r="O41" s="144"/>
      <c r="P41" s="144"/>
      <c r="Q41" s="144"/>
      <c r="R41" s="70"/>
      <c r="S41" s="163"/>
      <c r="T41" s="163"/>
      <c r="U41" s="164"/>
      <c r="V41" s="228"/>
      <c r="W41" s="237"/>
      <c r="X41" s="237"/>
      <c r="Y41" s="237"/>
      <c r="Z41" s="237"/>
      <c r="AA41" s="71"/>
      <c r="AB41" s="15"/>
    </row>
    <row r="42" spans="1:28" ht="16.5" customHeight="1" thickTop="1" thickBot="1" x14ac:dyDescent="0.3">
      <c r="A42" s="233" t="s">
        <v>14</v>
      </c>
      <c r="B42" s="226" t="s">
        <v>13</v>
      </c>
      <c r="C42" s="227"/>
      <c r="D42" s="228"/>
      <c r="E42" s="229" t="str">
        <f>IF(D42=0," ",IF(D42&lt;=35,"Insuficiente",IF(D42&lt;=69,"Necesita Mejorar",IF(D42&lt;=80,"Satísfactorio",IF(D42&lt;=90,"Muy Satísfactorio",IF(D42&lt;=100,"Avanzado",IF(D42&gt;=101,"INCORRECTO")))))))</f>
        <v xml:space="preserve"> </v>
      </c>
      <c r="F42" s="229"/>
      <c r="G42" s="229"/>
      <c r="H42" s="229"/>
      <c r="I42" s="144"/>
      <c r="J42" s="163" t="s">
        <v>82</v>
      </c>
      <c r="K42" s="144"/>
      <c r="L42" s="144"/>
      <c r="M42" s="144"/>
      <c r="N42" s="144"/>
      <c r="O42" s="144"/>
      <c r="P42" s="144"/>
      <c r="Q42" s="144"/>
      <c r="R42" s="72"/>
      <c r="T42" s="163"/>
      <c r="U42" s="164"/>
      <c r="V42" s="238"/>
      <c r="W42" s="237" t="str">
        <f>IF(V42=0," ",IF(V42&lt;=35,"Insuficiente",IF(V42&lt;=69,"Necesita Mejorar",IF(V42&lt;=80,"Satísfactorio",IF(V42&lt;=90,"Muy Satísfactorio",IF(V42&lt;=100,"Avanzado",IF(V42&gt;=101,"INCORRECTO")))))))</f>
        <v xml:space="preserve"> </v>
      </c>
      <c r="X42" s="237"/>
      <c r="Y42" s="237"/>
      <c r="Z42" s="237"/>
      <c r="AA42" s="71"/>
      <c r="AB42" s="15"/>
    </row>
    <row r="43" spans="1:28" ht="9" customHeight="1" thickTop="1" thickBot="1" x14ac:dyDescent="0.3">
      <c r="A43" s="233"/>
      <c r="B43" s="226"/>
      <c r="C43" s="227"/>
      <c r="D43" s="228"/>
      <c r="E43" s="229"/>
      <c r="F43" s="229"/>
      <c r="G43" s="229"/>
      <c r="H43" s="229"/>
      <c r="I43" s="144"/>
      <c r="J43" s="144"/>
      <c r="K43" s="144"/>
      <c r="L43" s="144"/>
      <c r="M43" s="144"/>
      <c r="N43" s="144"/>
      <c r="O43" s="144"/>
      <c r="P43" s="144"/>
      <c r="Q43" s="144"/>
      <c r="R43" s="73"/>
      <c r="S43" s="163"/>
      <c r="T43" s="163"/>
      <c r="U43" s="164"/>
      <c r="V43" s="238"/>
      <c r="W43" s="237"/>
      <c r="X43" s="237"/>
      <c r="Y43" s="237"/>
      <c r="Z43" s="237"/>
      <c r="AA43" s="71"/>
      <c r="AB43" s="15"/>
    </row>
    <row r="44" spans="1:28" ht="17.25" customHeight="1" thickTop="1" thickBot="1" x14ac:dyDescent="0.35">
      <c r="A44" s="233" t="s">
        <v>3</v>
      </c>
      <c r="B44" s="226" t="s">
        <v>28</v>
      </c>
      <c r="C44" s="227"/>
      <c r="D44" s="228"/>
      <c r="E44" s="229" t="str">
        <f>IF(D44=0," ",IF(D44&lt;=35,"Insuficiente",IF(D44&lt;=69,"Necesita Mejorar",IF(D44&lt;=80,"Satísfactorio",IF(D44&lt;=90,"Muy Satísfactorio",IF(D44&lt;=100,"Avanzado",IF(D44&gt;=101,"INCORRECTO")))))))</f>
        <v xml:space="preserve"> </v>
      </c>
      <c r="F44" s="229"/>
      <c r="G44" s="229"/>
      <c r="H44" s="229"/>
      <c r="I44" s="144"/>
      <c r="J44" s="144"/>
      <c r="K44" s="144"/>
      <c r="L44" s="144"/>
      <c r="M44" s="144"/>
      <c r="N44" s="144"/>
      <c r="O44" s="144"/>
      <c r="P44" s="144"/>
      <c r="Q44" s="144"/>
      <c r="R44" s="74"/>
      <c r="S44" s="75"/>
      <c r="T44" s="74"/>
      <c r="U44" s="76"/>
      <c r="V44" s="75"/>
      <c r="W44" s="75"/>
      <c r="X44" s="75"/>
      <c r="Y44" s="75"/>
      <c r="Z44" s="75"/>
      <c r="AA44" s="69"/>
      <c r="AB44" s="15"/>
    </row>
    <row r="45" spans="1:28" ht="9" customHeight="1" thickTop="1" thickBot="1" x14ac:dyDescent="0.35">
      <c r="A45" s="233"/>
      <c r="B45" s="226"/>
      <c r="C45" s="227"/>
      <c r="D45" s="228"/>
      <c r="E45" s="229"/>
      <c r="F45" s="229"/>
      <c r="G45" s="229"/>
      <c r="H45" s="229"/>
      <c r="I45" s="144"/>
      <c r="J45" s="144"/>
      <c r="K45" s="144"/>
      <c r="L45" s="144"/>
      <c r="M45" s="144"/>
      <c r="N45" s="144"/>
      <c r="O45" s="144"/>
      <c r="P45" s="144"/>
      <c r="Q45" s="144"/>
      <c r="R45" s="73"/>
      <c r="S45" s="75"/>
      <c r="T45" s="74"/>
      <c r="U45" s="77"/>
      <c r="V45" s="77"/>
      <c r="W45" s="77"/>
      <c r="X45" s="77"/>
      <c r="Y45" s="78"/>
      <c r="Z45" s="78"/>
      <c r="AA45" s="69"/>
    </row>
    <row r="46" spans="1:28" ht="13.5" customHeight="1" thickTop="1" x14ac:dyDescent="0.25">
      <c r="A46" s="79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165" t="s">
        <v>4</v>
      </c>
      <c r="P46" s="73"/>
      <c r="R46" s="73"/>
      <c r="T46" s="165"/>
      <c r="U46" s="165"/>
      <c r="V46" s="232"/>
      <c r="W46" s="232"/>
      <c r="X46" s="232"/>
      <c r="Y46" s="232"/>
      <c r="Z46" s="80"/>
      <c r="AA46" s="81"/>
    </row>
    <row r="47" spans="1:28" ht="18" customHeight="1" x14ac:dyDescent="0.25">
      <c r="A47" s="230" t="s">
        <v>5</v>
      </c>
      <c r="B47" s="231"/>
      <c r="C47" s="231"/>
      <c r="D47" s="231"/>
      <c r="E47" s="236" t="str">
        <f>IF(D36=0," ",ROUND(IF(D36=0," ",(D36+D38+D40+D42+D44+V36+V38+V40+V42)/7),0))</f>
        <v xml:space="preserve"> </v>
      </c>
      <c r="F47" s="236"/>
      <c r="G47" s="236"/>
      <c r="H47" s="190"/>
      <c r="I47" s="143"/>
      <c r="J47" s="235" t="str">
        <f>IF(E47=" "," ",IF(E47&lt;=35,"Insuficiente",IF(E47&lt;=69,"Necesita Mejorar",IF(E47&lt;=80,"Satísfactorio",IF(E47&lt;=90,"Muy Satísfactorio",IF(E47&lt;=100,"Avanzado",IF(E47&gt;=101,"INCORRECTO")))))))</f>
        <v xml:space="preserve"> </v>
      </c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127"/>
      <c r="W47" s="127"/>
      <c r="X47" s="127"/>
      <c r="Y47" s="127"/>
      <c r="Z47" s="82"/>
      <c r="AA47" s="83"/>
    </row>
    <row r="48" spans="1:28" ht="9.75" customHeight="1" thickBot="1" x14ac:dyDescent="0.3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84"/>
      <c r="T48" s="84"/>
      <c r="U48" s="84"/>
      <c r="V48" s="84"/>
      <c r="W48" s="84"/>
      <c r="X48" s="84"/>
      <c r="Y48" s="84"/>
      <c r="Z48" s="84"/>
      <c r="AA48" s="60"/>
    </row>
    <row r="49" spans="1:27" ht="4.5" customHeight="1" x14ac:dyDescent="0.25"/>
    <row r="50" spans="1:27" ht="25.5" customHeight="1" x14ac:dyDescent="0.25">
      <c r="B50" s="36" t="s">
        <v>83</v>
      </c>
      <c r="C50" s="36"/>
      <c r="D50" s="36"/>
      <c r="E50" s="36"/>
      <c r="F50" s="36"/>
      <c r="G50" s="36"/>
      <c r="H50" s="36"/>
      <c r="I50" s="36"/>
      <c r="J50" s="36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36" t="s">
        <v>84</v>
      </c>
    </row>
    <row r="51" spans="1:27" ht="6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148"/>
      <c r="T51" s="148"/>
      <c r="U51" s="36"/>
    </row>
    <row r="52" spans="1:27" ht="6" customHeight="1" x14ac:dyDescent="0.25">
      <c r="A52" s="43"/>
      <c r="B52" s="43"/>
      <c r="C52" s="43"/>
      <c r="D52" s="43"/>
      <c r="E52" s="43"/>
      <c r="F52" s="101"/>
      <c r="G52" s="101"/>
      <c r="H52" s="43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1:27" ht="20.25" customHeight="1" x14ac:dyDescent="0.25">
      <c r="B53" s="218"/>
      <c r="C53" s="218"/>
      <c r="D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15"/>
      <c r="U53" s="218"/>
      <c r="V53" s="218"/>
      <c r="W53" s="218"/>
      <c r="X53" s="218"/>
      <c r="Y53" s="218"/>
      <c r="Z53" s="41"/>
    </row>
    <row r="54" spans="1:27" ht="15.75" x14ac:dyDescent="0.25">
      <c r="B54" s="223" t="s">
        <v>29</v>
      </c>
      <c r="C54" s="223"/>
      <c r="D54" s="223"/>
      <c r="E54" s="22"/>
      <c r="F54" s="22"/>
      <c r="G54" s="22"/>
      <c r="H54" s="224" t="s">
        <v>7</v>
      </c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"/>
      <c r="U54" s="225" t="s">
        <v>8</v>
      </c>
      <c r="V54" s="225"/>
      <c r="W54" s="225"/>
      <c r="X54" s="225"/>
      <c r="Y54" s="41"/>
      <c r="Z54" s="41"/>
    </row>
    <row r="55" spans="1:27" ht="9.75" customHeight="1" x14ac:dyDescent="0.25">
      <c r="B55" s="85"/>
      <c r="C55" s="85"/>
      <c r="D55" s="85"/>
      <c r="E55" s="22"/>
      <c r="F55" s="22"/>
      <c r="G55" s="22"/>
      <c r="H55" s="86"/>
      <c r="I55" s="142"/>
      <c r="J55" s="142"/>
      <c r="K55" s="142"/>
      <c r="L55" s="142"/>
      <c r="M55" s="142"/>
      <c r="N55" s="142"/>
      <c r="O55" s="142"/>
      <c r="P55" s="142"/>
      <c r="Q55" s="142"/>
      <c r="R55" s="86"/>
      <c r="S55" s="86"/>
      <c r="T55" s="22"/>
      <c r="U55" s="86"/>
      <c r="V55" s="86"/>
      <c r="W55" s="86"/>
      <c r="X55" s="86"/>
      <c r="Y55" s="41"/>
      <c r="Z55" s="41"/>
    </row>
    <row r="56" spans="1:27" ht="10.5" customHeight="1" x14ac:dyDescent="0.25"/>
    <row r="57" spans="1:27" ht="24.75" customHeight="1" x14ac:dyDescent="0.25"/>
    <row r="58" spans="1:27" ht="15.75" x14ac:dyDescent="0.25">
      <c r="B58" s="218"/>
      <c r="C58" s="218"/>
      <c r="D58" s="3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04"/>
      <c r="R58" s="204"/>
      <c r="S58" s="204"/>
      <c r="T58" s="205"/>
      <c r="U58" s="206"/>
      <c r="V58" s="206"/>
      <c r="W58" s="206"/>
      <c r="X58" s="206"/>
      <c r="Y58" s="206"/>
      <c r="Z58" s="206"/>
      <c r="AA58" s="18"/>
    </row>
    <row r="59" spans="1:27" ht="15.75" x14ac:dyDescent="0.25">
      <c r="B59" s="219" t="s">
        <v>24</v>
      </c>
      <c r="C59" s="219"/>
      <c r="D59" s="38"/>
      <c r="E59" s="219" t="s">
        <v>104</v>
      </c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156"/>
      <c r="R59" s="156"/>
      <c r="S59" s="156"/>
      <c r="T59" s="219" t="s">
        <v>105</v>
      </c>
      <c r="U59" s="219"/>
      <c r="V59" s="219"/>
      <c r="W59" s="219"/>
      <c r="X59" s="219"/>
      <c r="Y59" s="219"/>
      <c r="Z59" s="219"/>
      <c r="AA59" s="219"/>
    </row>
    <row r="60" spans="1:27" ht="16.5" customHeight="1" x14ac:dyDescent="0.25">
      <c r="E60" s="222" t="s">
        <v>114</v>
      </c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T60" s="222" t="s">
        <v>106</v>
      </c>
      <c r="U60" s="222"/>
      <c r="V60" s="222"/>
      <c r="W60" s="222"/>
      <c r="X60" s="222"/>
      <c r="Y60" s="222"/>
      <c r="Z60" s="222"/>
      <c r="AA60" s="222"/>
    </row>
    <row r="61" spans="1:27" ht="9.75" customHeight="1" x14ac:dyDescent="0.25"/>
    <row r="62" spans="1:27" ht="32.25" customHeight="1" x14ac:dyDescent="0.25">
      <c r="B62" s="44" t="s">
        <v>80</v>
      </c>
      <c r="C62" s="217"/>
      <c r="D62" s="217"/>
      <c r="E62" s="217"/>
      <c r="F62" s="159"/>
      <c r="G62" s="159"/>
      <c r="I62" s="220" t="s">
        <v>58</v>
      </c>
      <c r="J62" s="220"/>
      <c r="K62" s="220"/>
      <c r="L62" s="221"/>
      <c r="M62" s="221"/>
      <c r="N62" s="221"/>
      <c r="O62" s="221"/>
      <c r="P62" s="221"/>
      <c r="Q62" s="221"/>
      <c r="R62" s="221"/>
      <c r="S62" s="221"/>
      <c r="T62" s="221"/>
      <c r="U62" s="44" t="s">
        <v>59</v>
      </c>
      <c r="V62" s="217"/>
      <c r="W62" s="217"/>
      <c r="X62" s="217"/>
      <c r="Y62" s="217"/>
    </row>
    <row r="63" spans="1:27" ht="10.5" customHeight="1" x14ac:dyDescent="0.25"/>
    <row r="64" spans="1:27" ht="5.25" hidden="1" customHeight="1" x14ac:dyDescent="0.25"/>
  </sheetData>
  <sheetProtection selectLockedCells="1"/>
  <mergeCells count="90">
    <mergeCell ref="W23:X23"/>
    <mergeCell ref="V15:X15"/>
    <mergeCell ref="Y15:AA15"/>
    <mergeCell ref="C18:H18"/>
    <mergeCell ref="H20:S20"/>
    <mergeCell ref="D15:S15"/>
    <mergeCell ref="C17:Q17"/>
    <mergeCell ref="R17:Y17"/>
    <mergeCell ref="V20:AA20"/>
    <mergeCell ref="T18:W18"/>
    <mergeCell ref="A20:E20"/>
    <mergeCell ref="A13:B13"/>
    <mergeCell ref="C13:AA13"/>
    <mergeCell ref="A6:AA6"/>
    <mergeCell ref="A7:AA7"/>
    <mergeCell ref="A8:AA8"/>
    <mergeCell ref="B11:Z11"/>
    <mergeCell ref="B10:Z10"/>
    <mergeCell ref="A34:C35"/>
    <mergeCell ref="E34:H34"/>
    <mergeCell ref="A28:B28"/>
    <mergeCell ref="A30:B30"/>
    <mergeCell ref="C30:E30"/>
    <mergeCell ref="F28:I28"/>
    <mergeCell ref="T30:Y30"/>
    <mergeCell ref="A32:AA32"/>
    <mergeCell ref="W28:Z28"/>
    <mergeCell ref="A26:Z26"/>
    <mergeCell ref="H21:S21"/>
    <mergeCell ref="V21:AA21"/>
    <mergeCell ref="H27:S27"/>
    <mergeCell ref="C28:E28"/>
    <mergeCell ref="S28:V28"/>
    <mergeCell ref="J28:R28"/>
    <mergeCell ref="A23:G23"/>
    <mergeCell ref="J23:Q23"/>
    <mergeCell ref="R23:T23"/>
    <mergeCell ref="F25:G25"/>
    <mergeCell ref="U25:V25"/>
    <mergeCell ref="A21:E21"/>
    <mergeCell ref="W36:Z37"/>
    <mergeCell ref="A38:A39"/>
    <mergeCell ref="B38:C39"/>
    <mergeCell ref="D38:D39"/>
    <mergeCell ref="E38:H39"/>
    <mergeCell ref="V38:V39"/>
    <mergeCell ref="W38:Z39"/>
    <mergeCell ref="A36:A37"/>
    <mergeCell ref="B36:C37"/>
    <mergeCell ref="D36:D37"/>
    <mergeCell ref="E36:H37"/>
    <mergeCell ref="V36:V37"/>
    <mergeCell ref="W40:Z41"/>
    <mergeCell ref="A42:A43"/>
    <mergeCell ref="B42:C43"/>
    <mergeCell ref="D42:D43"/>
    <mergeCell ref="E42:H43"/>
    <mergeCell ref="V42:V43"/>
    <mergeCell ref="W42:Z43"/>
    <mergeCell ref="A40:A41"/>
    <mergeCell ref="B40:C41"/>
    <mergeCell ref="D40:D41"/>
    <mergeCell ref="E40:H41"/>
    <mergeCell ref="V40:V41"/>
    <mergeCell ref="B54:D54"/>
    <mergeCell ref="H54:S54"/>
    <mergeCell ref="U54:X54"/>
    <mergeCell ref="B44:C45"/>
    <mergeCell ref="D44:D45"/>
    <mergeCell ref="E44:H45"/>
    <mergeCell ref="A47:D47"/>
    <mergeCell ref="V46:Y46"/>
    <mergeCell ref="A44:A45"/>
    <mergeCell ref="K50:T50"/>
    <mergeCell ref="B53:D53"/>
    <mergeCell ref="H53:S53"/>
    <mergeCell ref="U53:Y53"/>
    <mergeCell ref="J47:U47"/>
    <mergeCell ref="E47:G47"/>
    <mergeCell ref="C62:E62"/>
    <mergeCell ref="V62:Y62"/>
    <mergeCell ref="B58:C58"/>
    <mergeCell ref="B59:C59"/>
    <mergeCell ref="I62:K62"/>
    <mergeCell ref="L62:T62"/>
    <mergeCell ref="E58:P58"/>
    <mergeCell ref="E59:P59"/>
    <mergeCell ref="T59:AA59"/>
    <mergeCell ref="E60:P60"/>
    <mergeCell ref="T60:AA60"/>
  </mergeCells>
  <dataValidations count="1">
    <dataValidation type="decimal" operator="greaterThanOrEqual" allowBlank="1" showInputMessage="1" showErrorMessage="1" error="EL % DEBE SER MAYOR O IGUAL a 70" sqref="D36:D45 V36:V43">
      <formula1>70</formula1>
    </dataValidation>
  </dataValidations>
  <printOptions horizontalCentered="1"/>
  <pageMargins left="0.7" right="0.7" top="0.46" bottom="0.47" header="0.3" footer="0.3"/>
  <pageSetup scale="76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0000"/>
  </sheetPr>
  <dimension ref="A1:Z65"/>
  <sheetViews>
    <sheetView showGridLines="0" topLeftCell="A41" workbookViewId="0">
      <selection activeCell="S60" sqref="S60:V60"/>
    </sheetView>
  </sheetViews>
  <sheetFormatPr baseColWidth="10" defaultRowHeight="15" x14ac:dyDescent="0.25"/>
  <cols>
    <col min="1" max="1" width="2.42578125" style="3" customWidth="1"/>
    <col min="2" max="2" width="2.7109375" style="3" customWidth="1"/>
    <col min="3" max="3" width="12.140625" style="3" customWidth="1"/>
    <col min="4" max="4" width="11.28515625" style="3" customWidth="1"/>
    <col min="5" max="5" width="2" style="3" customWidth="1"/>
    <col min="6" max="6" width="9.140625" style="3" customWidth="1"/>
    <col min="7" max="10" width="2.140625" style="3" customWidth="1"/>
    <col min="11" max="11" width="7.85546875" style="3" customWidth="1"/>
    <col min="12" max="12" width="2" style="3" customWidth="1"/>
    <col min="13" max="13" width="1.85546875" style="3" customWidth="1"/>
    <col min="14" max="14" width="2.28515625" style="3" customWidth="1"/>
    <col min="15" max="15" width="4.140625" style="3" customWidth="1"/>
    <col min="16" max="16" width="3.140625" style="3" customWidth="1"/>
    <col min="17" max="17" width="3.5703125" style="3" customWidth="1"/>
    <col min="18" max="18" width="12.7109375" style="3" customWidth="1"/>
    <col min="19" max="20" width="4.5703125" style="3" customWidth="1"/>
    <col min="21" max="21" width="5.7109375" style="3" customWidth="1"/>
    <col min="22" max="22" width="16.5703125" style="3" customWidth="1"/>
    <col min="23" max="16384" width="11.42578125" style="3"/>
  </cols>
  <sheetData>
    <row r="1" spans="2:22" ht="7.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2" ht="8.2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2:22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2:22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22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2:22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2:22" ht="16.5" customHeight="1" x14ac:dyDescent="0.25">
      <c r="B7" s="264" t="s">
        <v>6</v>
      </c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</row>
    <row r="8" spans="2:22" ht="15.75" x14ac:dyDescent="0.25">
      <c r="B8" s="265" t="s">
        <v>26</v>
      </c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</row>
    <row r="9" spans="2:22" ht="16.5" customHeight="1" x14ac:dyDescent="0.25">
      <c r="B9" s="264" t="s">
        <v>27</v>
      </c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</row>
    <row r="10" spans="2:22" ht="9.9499999999999993" customHeight="1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2:22" ht="35.25" customHeight="1" x14ac:dyDescent="0.25">
      <c r="B11" s="266" t="s">
        <v>48</v>
      </c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</row>
    <row r="12" spans="2:22" ht="11.25" customHeight="1" x14ac:dyDescent="0.25">
      <c r="B12" s="5"/>
      <c r="C12" s="7"/>
      <c r="D12" s="7"/>
      <c r="E12" s="7"/>
      <c r="F12" s="7"/>
      <c r="G12" s="7"/>
      <c r="H12" s="128"/>
      <c r="I12" s="128"/>
      <c r="J12" s="128"/>
      <c r="K12" s="7"/>
      <c r="L12" s="7"/>
      <c r="M12" s="7"/>
      <c r="N12" s="7"/>
      <c r="O12" s="7"/>
      <c r="P12" s="7"/>
      <c r="Q12" s="7"/>
      <c r="R12" s="7"/>
      <c r="S12" s="7"/>
      <c r="T12" s="8"/>
      <c r="U12" s="5"/>
      <c r="V12" s="5"/>
    </row>
    <row r="13" spans="2:22" ht="15" customHeight="1" x14ac:dyDescent="0.25">
      <c r="B13" s="298" t="s">
        <v>108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</row>
    <row r="14" spans="2:22" ht="7.5" customHeight="1" x14ac:dyDescent="0.25">
      <c r="B14" s="9"/>
      <c r="C14" s="9"/>
      <c r="D14" s="9"/>
      <c r="E14" s="9"/>
      <c r="F14" s="212"/>
      <c r="G14" s="212"/>
      <c r="H14" s="212"/>
      <c r="I14" s="212"/>
      <c r="J14" s="212"/>
      <c r="K14" s="9"/>
      <c r="L14" s="9"/>
      <c r="M14" s="9"/>
      <c r="N14" s="11"/>
      <c r="O14" s="11"/>
      <c r="P14" s="11"/>
      <c r="Q14" s="11"/>
      <c r="R14" s="11"/>
      <c r="S14" s="12"/>
      <c r="T14" s="13"/>
      <c r="U14" s="5"/>
      <c r="V14" s="5"/>
    </row>
    <row r="15" spans="2:22" ht="15" customHeight="1" x14ac:dyDescent="0.25">
      <c r="B15" s="287" t="s">
        <v>109</v>
      </c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</row>
    <row r="16" spans="2:22" ht="9.75" customHeight="1" x14ac:dyDescent="0.25">
      <c r="B16" s="5"/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O16" s="208"/>
      <c r="P16" s="208"/>
      <c r="Q16" s="208"/>
      <c r="R16" s="208"/>
      <c r="S16" s="208"/>
      <c r="T16" s="8"/>
      <c r="U16" s="5"/>
      <c r="V16" s="5"/>
    </row>
    <row r="17" spans="2:22" ht="15" customHeight="1" x14ac:dyDescent="0.25">
      <c r="B17" s="27" t="s">
        <v>110</v>
      </c>
      <c r="C17" s="27"/>
      <c r="D17" s="27"/>
      <c r="E17" s="27"/>
      <c r="F17" s="215"/>
      <c r="G17" s="215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  <c r="U17" s="329"/>
      <c r="V17" s="329"/>
    </row>
    <row r="18" spans="2:22" ht="11.25" customHeight="1" x14ac:dyDescent="0.25">
      <c r="B18" s="5"/>
      <c r="C18" s="7"/>
      <c r="D18" s="7"/>
      <c r="E18" s="7"/>
      <c r="F18" s="7"/>
      <c r="G18" s="7"/>
      <c r="H18" s="128"/>
      <c r="I18" s="128"/>
      <c r="J18" s="128"/>
      <c r="K18" s="7"/>
      <c r="L18" s="7"/>
      <c r="M18" s="7"/>
      <c r="N18" s="7"/>
      <c r="O18" s="7"/>
      <c r="P18" s="7"/>
      <c r="Q18" s="7"/>
      <c r="R18" s="7"/>
      <c r="S18" s="7"/>
      <c r="T18" s="14"/>
      <c r="U18" s="15"/>
      <c r="V18" s="5"/>
    </row>
    <row r="19" spans="2:22" ht="15" customHeight="1" x14ac:dyDescent="0.25">
      <c r="B19" s="287" t="s">
        <v>54</v>
      </c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</row>
    <row r="20" spans="2:22" ht="6.75" customHeight="1" x14ac:dyDescent="0.25">
      <c r="B20" s="5"/>
      <c r="C20" s="7"/>
      <c r="D20" s="7"/>
      <c r="E20" s="7"/>
      <c r="F20" s="7"/>
      <c r="G20" s="7"/>
      <c r="H20" s="128"/>
      <c r="I20" s="128"/>
      <c r="J20" s="128"/>
      <c r="K20" s="7"/>
      <c r="L20" s="7"/>
      <c r="M20" s="7"/>
      <c r="N20" s="7"/>
      <c r="O20" s="7"/>
      <c r="P20" s="7"/>
      <c r="Q20" s="7"/>
      <c r="R20" s="7"/>
      <c r="S20" s="7"/>
      <c r="T20" s="14"/>
      <c r="U20" s="15"/>
      <c r="V20" s="5"/>
    </row>
    <row r="21" spans="2:22" ht="15" customHeight="1" x14ac:dyDescent="0.25">
      <c r="B21" s="315"/>
      <c r="C21" s="315"/>
      <c r="D21" s="315"/>
      <c r="E21" s="315"/>
      <c r="F21" s="315"/>
      <c r="G21" s="315"/>
      <c r="H21" s="315"/>
      <c r="I21" s="315"/>
      <c r="J21" s="315"/>
      <c r="K21" s="203" t="s">
        <v>100</v>
      </c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</row>
    <row r="22" spans="2:22" ht="15" hidden="1" customHeight="1" x14ac:dyDescent="0.25">
      <c r="B22" s="5"/>
      <c r="C22" s="7"/>
      <c r="D22" s="7"/>
      <c r="E22" s="7"/>
      <c r="F22" s="7"/>
      <c r="G22" s="7"/>
      <c r="H22" s="128"/>
      <c r="I22" s="128"/>
      <c r="J22" s="128"/>
      <c r="K22" s="7"/>
      <c r="L22" s="7"/>
      <c r="M22" s="7"/>
      <c r="N22" s="7"/>
      <c r="O22" s="7"/>
      <c r="P22" s="7"/>
      <c r="Q22" s="7"/>
      <c r="R22" s="7"/>
      <c r="S22" s="7"/>
      <c r="T22" s="14"/>
      <c r="U22" s="15"/>
      <c r="V22" s="5"/>
    </row>
    <row r="23" spans="2:22" ht="15" hidden="1" customHeight="1" x14ac:dyDescent="0.25">
      <c r="B23" s="300" t="s">
        <v>43</v>
      </c>
      <c r="C23" s="300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18"/>
      <c r="V23" s="18"/>
    </row>
    <row r="24" spans="2:22" ht="10.5" customHeight="1" x14ac:dyDescent="0.25">
      <c r="B24" s="5"/>
      <c r="C24" s="11"/>
      <c r="D24" s="7"/>
      <c r="E24" s="7"/>
      <c r="F24" s="7"/>
      <c r="G24" s="7"/>
      <c r="H24" s="128"/>
      <c r="I24" s="128"/>
      <c r="J24" s="128"/>
      <c r="K24" s="7"/>
      <c r="L24" s="7"/>
      <c r="M24" s="7"/>
      <c r="N24" s="7"/>
      <c r="O24" s="7"/>
      <c r="P24" s="7"/>
      <c r="Q24" s="7"/>
      <c r="R24" s="7"/>
      <c r="S24" s="7"/>
      <c r="T24" s="14"/>
      <c r="U24" s="15"/>
      <c r="V24" s="5"/>
    </row>
    <row r="25" spans="2:22" ht="15" customHeight="1" x14ac:dyDescent="0.25">
      <c r="B25" s="287" t="s">
        <v>42</v>
      </c>
      <c r="C25" s="287"/>
      <c r="D25" s="329"/>
      <c r="E25" s="329"/>
      <c r="F25" s="329"/>
      <c r="G25" s="329"/>
      <c r="H25" s="329"/>
      <c r="I25" s="329"/>
      <c r="J25" s="329"/>
      <c r="K25" s="329"/>
      <c r="L25" s="298" t="s">
        <v>47</v>
      </c>
      <c r="M25" s="298"/>
      <c r="N25" s="298"/>
      <c r="O25" s="298"/>
      <c r="P25" s="298"/>
      <c r="Q25" s="298"/>
      <c r="R25" s="298"/>
      <c r="S25" s="329"/>
      <c r="T25" s="329"/>
      <c r="U25" s="329"/>
      <c r="V25" s="329"/>
    </row>
    <row r="26" spans="2:22" ht="9" customHeight="1" x14ac:dyDescent="0.25">
      <c r="B26" s="5"/>
      <c r="C26" s="7"/>
      <c r="D26" s="7"/>
      <c r="E26" s="7"/>
      <c r="F26" s="7"/>
      <c r="G26" s="7"/>
      <c r="H26" s="128"/>
      <c r="I26" s="128"/>
      <c r="J26" s="128"/>
      <c r="K26" s="7"/>
      <c r="L26" s="7"/>
      <c r="M26" s="7"/>
      <c r="N26" s="7"/>
      <c r="O26" s="5"/>
      <c r="P26" s="10"/>
      <c r="Q26" s="7"/>
      <c r="R26" s="7"/>
      <c r="S26" s="7"/>
      <c r="T26" s="8"/>
      <c r="U26" s="5"/>
      <c r="V26" s="5"/>
    </row>
    <row r="27" spans="2:22" ht="15" customHeight="1" x14ac:dyDescent="0.25">
      <c r="B27" s="287" t="s">
        <v>49</v>
      </c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5"/>
    </row>
    <row r="28" spans="2:22" ht="6" customHeight="1" thickBot="1" x14ac:dyDescent="0.3">
      <c r="B28" s="114"/>
      <c r="C28" s="114"/>
      <c r="D28" s="114"/>
      <c r="E28" s="114"/>
      <c r="F28" s="114"/>
      <c r="G28" s="114"/>
      <c r="H28" s="131"/>
      <c r="I28" s="131"/>
      <c r="J28" s="131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5"/>
    </row>
    <row r="29" spans="2:22" ht="15" customHeight="1" x14ac:dyDescent="0.25">
      <c r="B29" s="342" t="s">
        <v>50</v>
      </c>
      <c r="C29" s="343"/>
      <c r="D29" s="344"/>
      <c r="E29" s="291" t="s">
        <v>8</v>
      </c>
      <c r="F29" s="291"/>
      <c r="G29" s="302"/>
      <c r="H29" s="303"/>
      <c r="I29" s="303"/>
      <c r="J29" s="303"/>
      <c r="K29" s="304"/>
      <c r="L29" s="291" t="s">
        <v>8</v>
      </c>
      <c r="M29" s="291"/>
      <c r="N29" s="291"/>
      <c r="O29" s="291"/>
      <c r="P29" s="291"/>
      <c r="Q29" s="301"/>
      <c r="R29" s="301"/>
      <c r="S29" s="291" t="s">
        <v>8</v>
      </c>
      <c r="T29" s="291"/>
      <c r="U29" s="291"/>
      <c r="V29" s="123"/>
    </row>
    <row r="30" spans="2:22" ht="14.25" customHeight="1" x14ac:dyDescent="0.25">
      <c r="B30" s="345"/>
      <c r="C30" s="346"/>
      <c r="D30" s="347"/>
      <c r="E30" s="284" t="s">
        <v>59</v>
      </c>
      <c r="F30" s="284"/>
      <c r="G30" s="292"/>
      <c r="H30" s="292"/>
      <c r="I30" s="292"/>
      <c r="J30" s="292"/>
      <c r="K30" s="292"/>
      <c r="L30" s="284" t="s">
        <v>59</v>
      </c>
      <c r="M30" s="284"/>
      <c r="N30" s="284"/>
      <c r="O30" s="284"/>
      <c r="P30" s="284"/>
      <c r="Q30" s="293"/>
      <c r="R30" s="293"/>
      <c r="S30" s="284" t="s">
        <v>59</v>
      </c>
      <c r="T30" s="284"/>
      <c r="U30" s="284"/>
      <c r="V30" s="122"/>
    </row>
    <row r="31" spans="2:22" ht="15" customHeight="1" x14ac:dyDescent="0.25">
      <c r="B31" s="345"/>
      <c r="C31" s="346"/>
      <c r="D31" s="347"/>
      <c r="E31" s="284" t="s">
        <v>58</v>
      </c>
      <c r="F31" s="284"/>
      <c r="G31" s="292"/>
      <c r="H31" s="292"/>
      <c r="I31" s="292"/>
      <c r="J31" s="292"/>
      <c r="K31" s="292"/>
      <c r="L31" s="284" t="s">
        <v>58</v>
      </c>
      <c r="M31" s="284"/>
      <c r="N31" s="284"/>
      <c r="O31" s="284"/>
      <c r="P31" s="284"/>
      <c r="Q31" s="293"/>
      <c r="R31" s="293"/>
      <c r="S31" s="284" t="s">
        <v>58</v>
      </c>
      <c r="T31" s="284"/>
      <c r="U31" s="284"/>
      <c r="V31" s="122"/>
    </row>
    <row r="32" spans="2:22" ht="15" customHeight="1" x14ac:dyDescent="0.25">
      <c r="B32" s="345"/>
      <c r="C32" s="346"/>
      <c r="D32" s="347"/>
      <c r="E32" s="311" t="s">
        <v>87</v>
      </c>
      <c r="F32" s="312"/>
      <c r="G32" s="295"/>
      <c r="H32" s="296"/>
      <c r="I32" s="296"/>
      <c r="J32" s="296"/>
      <c r="K32" s="297"/>
      <c r="L32" s="311" t="s">
        <v>87</v>
      </c>
      <c r="M32" s="316"/>
      <c r="N32" s="316"/>
      <c r="O32" s="316"/>
      <c r="P32" s="312"/>
      <c r="Q32" s="295"/>
      <c r="R32" s="297"/>
      <c r="S32" s="311" t="s">
        <v>87</v>
      </c>
      <c r="T32" s="316"/>
      <c r="U32" s="312"/>
      <c r="V32" s="132"/>
    </row>
    <row r="33" spans="2:26" ht="20.25" customHeight="1" x14ac:dyDescent="0.25">
      <c r="B33" s="345"/>
      <c r="C33" s="346"/>
      <c r="D33" s="347"/>
      <c r="E33" s="288" t="s">
        <v>39</v>
      </c>
      <c r="F33" s="289"/>
      <c r="G33" s="289"/>
      <c r="H33" s="289"/>
      <c r="I33" s="289"/>
      <c r="J33" s="289"/>
      <c r="K33" s="290"/>
      <c r="L33" s="288" t="s">
        <v>40</v>
      </c>
      <c r="M33" s="289"/>
      <c r="N33" s="289"/>
      <c r="O33" s="289"/>
      <c r="P33" s="289"/>
      <c r="Q33" s="289"/>
      <c r="R33" s="290"/>
      <c r="S33" s="288" t="s">
        <v>41</v>
      </c>
      <c r="T33" s="289"/>
      <c r="U33" s="289"/>
      <c r="V33" s="299"/>
    </row>
    <row r="34" spans="2:26" ht="15" customHeight="1" x14ac:dyDescent="0.25">
      <c r="B34" s="345"/>
      <c r="C34" s="346"/>
      <c r="D34" s="347"/>
      <c r="E34" s="336" t="s">
        <v>56</v>
      </c>
      <c r="F34" s="337"/>
      <c r="G34" s="337" t="s">
        <v>53</v>
      </c>
      <c r="H34" s="337"/>
      <c r="I34" s="337"/>
      <c r="J34" s="337"/>
      <c r="K34" s="337"/>
      <c r="L34" s="337" t="s">
        <v>56</v>
      </c>
      <c r="M34" s="337"/>
      <c r="N34" s="337"/>
      <c r="O34" s="337"/>
      <c r="P34" s="337"/>
      <c r="Q34" s="313" t="s">
        <v>53</v>
      </c>
      <c r="R34" s="313"/>
      <c r="S34" s="337" t="s">
        <v>56</v>
      </c>
      <c r="T34" s="337"/>
      <c r="U34" s="337"/>
      <c r="V34" s="340" t="s">
        <v>53</v>
      </c>
    </row>
    <row r="35" spans="2:26" ht="14.25" customHeight="1" x14ac:dyDescent="0.25">
      <c r="B35" s="348"/>
      <c r="C35" s="349"/>
      <c r="D35" s="350"/>
      <c r="E35" s="338"/>
      <c r="F35" s="339"/>
      <c r="G35" s="339"/>
      <c r="H35" s="339"/>
      <c r="I35" s="339"/>
      <c r="J35" s="339"/>
      <c r="K35" s="339"/>
      <c r="L35" s="339"/>
      <c r="M35" s="339"/>
      <c r="N35" s="339"/>
      <c r="O35" s="339"/>
      <c r="P35" s="339"/>
      <c r="Q35" s="314"/>
      <c r="R35" s="314"/>
      <c r="S35" s="339"/>
      <c r="T35" s="339"/>
      <c r="U35" s="339"/>
      <c r="V35" s="340"/>
    </row>
    <row r="36" spans="2:26" ht="14.1" customHeight="1" x14ac:dyDescent="0.25">
      <c r="B36" s="273" t="s">
        <v>25</v>
      </c>
      <c r="C36" s="274"/>
      <c r="D36" s="274"/>
      <c r="E36" s="277"/>
      <c r="F36" s="277"/>
      <c r="G36" s="294" t="str">
        <f>IF(E36=0," ",IF(G29&gt;=2014,IF(E36&lt;=35,"Insuficiente",IF(E36&lt;=69,"Necesita Mejorar",IF(E36&lt;=80,"Satísfactorio",IF(E36&lt;=90,"Muy Satísfactorio",IF(E36&lt;=100,"Avanzado",IF(E36&gt;=101,"INCORRECTO"))))))))</f>
        <v xml:space="preserve"> </v>
      </c>
      <c r="H36" s="294"/>
      <c r="I36" s="294"/>
      <c r="J36" s="294"/>
      <c r="K36" s="294" t="str">
        <f t="shared" ref="K36" si="0">IF(E36=0," ",IF(E36&lt;=59%,"No Satisfactorio",IF(E36&lt;=79%,"Bueno",IF(E36&lt;=90%,"Muy Bueno",IF(E36&lt;=100%,"Sobresaliente",IF(G36&gt;=101%,"PAJERO"))))))</f>
        <v xml:space="preserve"> </v>
      </c>
      <c r="L36" s="305"/>
      <c r="M36" s="306"/>
      <c r="N36" s="306"/>
      <c r="O36" s="306"/>
      <c r="P36" s="307"/>
      <c r="Q36" s="285" t="str">
        <f>IF(L36=0," ",IF(Q29&gt;=2014,IF(L36&lt;=35,"Insuficiente",IF(L36&lt;=69,"Necesita Mejorar",IF(L36&lt;=80,"Satísfactorio",IF(L36&lt;=90,"Muy Satísfactorio",IF(L36&lt;=100,"Avanzado",IF(L36&gt;=101,"INCORRECTO"))))))))</f>
        <v xml:space="preserve"> </v>
      </c>
      <c r="R36" s="285" t="str">
        <f t="shared" ref="R36" si="1">IF(O36=0," ",IF(O36&lt;=59%,"No Satisfactorio",IF(O36&lt;=79%,"Bueno",IF(O36&lt;=90%,"Muy Bueno",IF(O36&lt;=100%,"Sobresaliente",IF(Q36&gt;=101%,"PAJERO"))))))</f>
        <v xml:space="preserve"> </v>
      </c>
      <c r="S36" s="305"/>
      <c r="T36" s="306"/>
      <c r="U36" s="306"/>
      <c r="V36" s="286" t="str">
        <f>IF(S36=0," ",IF(V29&gt;=2014,IF(S36&lt;=35,"Insuficiente",IF(S36&lt;=69,"Necesita Mejorar",IF(S36&lt;=80,"Satísfactorio",IF(S36&lt;=90,"Muy Satísfactorio",IF(S36&lt;=100,"Avanzado",IF(S36&gt;=101,"INCORRECTO"))))))))</f>
        <v xml:space="preserve"> </v>
      </c>
    </row>
    <row r="37" spans="2:26" ht="14.1" customHeight="1" x14ac:dyDescent="0.25">
      <c r="B37" s="275"/>
      <c r="C37" s="276"/>
      <c r="D37" s="276"/>
      <c r="E37" s="277"/>
      <c r="F37" s="277"/>
      <c r="G37" s="294"/>
      <c r="H37" s="294"/>
      <c r="I37" s="294"/>
      <c r="J37" s="294"/>
      <c r="K37" s="294"/>
      <c r="L37" s="308"/>
      <c r="M37" s="309"/>
      <c r="N37" s="309"/>
      <c r="O37" s="309"/>
      <c r="P37" s="310"/>
      <c r="Q37" s="285"/>
      <c r="R37" s="285"/>
      <c r="S37" s="308"/>
      <c r="T37" s="309"/>
      <c r="U37" s="309"/>
      <c r="V37" s="286"/>
    </row>
    <row r="38" spans="2:26" ht="15" customHeight="1" x14ac:dyDescent="0.25">
      <c r="B38" s="273" t="s">
        <v>10</v>
      </c>
      <c r="C38" s="274"/>
      <c r="D38" s="274"/>
      <c r="E38" s="277"/>
      <c r="F38" s="277"/>
      <c r="G38" s="278" t="str">
        <f>IF(E38=0," ",IF(G29&gt;=2014,IF(E38&lt;=35,"Insuficiente",IF(E38&lt;=69,"Necesita Mejorar",IF(E38&lt;=80,"Satísfactorio",IF(E38&lt;=90,"Muy Satísfactorio",IF(E38&lt;=100,"Avanzado",IF(E38&gt;=101,"INCORRECTO"))))))))</f>
        <v xml:space="preserve"> </v>
      </c>
      <c r="H38" s="279"/>
      <c r="I38" s="279"/>
      <c r="J38" s="279"/>
      <c r="K38" s="280"/>
      <c r="L38" s="305"/>
      <c r="M38" s="306"/>
      <c r="N38" s="306"/>
      <c r="O38" s="306"/>
      <c r="P38" s="307"/>
      <c r="Q38" s="285" t="str">
        <f>IF(L38=0," ",IF(Q29&gt;=2014,IF(L38&lt;=35,"Insuficiente",IF(L38&lt;=69,"Necesita Mejorar",IF(L38&lt;=80,"Satísfactorio",IF(L38&lt;=90,"Muy Satísfactorio",IF(L38&lt;=100,"Avanzado",IF(L38&gt;=101,"INCORRECTO"))))))))</f>
        <v xml:space="preserve"> </v>
      </c>
      <c r="R38" s="285" t="str">
        <f t="shared" ref="R38" si="2">IF(O38=0," ",IF(O38&lt;=59%,"No Satisfactorio",IF(O38&lt;=79%,"Bueno",IF(O38&lt;=90%,"Muy Bueno",IF(O38&lt;=100%,"Sobresaliente",IF(Q38&gt;=101%,"PAJERO"))))))</f>
        <v xml:space="preserve"> </v>
      </c>
      <c r="S38" s="305"/>
      <c r="T38" s="306"/>
      <c r="U38" s="306"/>
      <c r="V38" s="286" t="str">
        <f>IF(S38=0," ",IF(V29&gt;=2014,IF(S38&lt;=35,"Insuficiente",IF(S38&lt;=69,"Necesita Mejorar",IF(S38&lt;=80,"Satísfactorio",IF(S38&lt;=90,"Muy Satísfactorio",IF(S38&lt;=100,"Avanzado",IF(S38&gt;=101,"INCORRECTO"))))))))</f>
        <v xml:space="preserve"> </v>
      </c>
    </row>
    <row r="39" spans="2:26" ht="15" customHeight="1" x14ac:dyDescent="0.25">
      <c r="B39" s="275"/>
      <c r="C39" s="276"/>
      <c r="D39" s="276"/>
      <c r="E39" s="277"/>
      <c r="F39" s="277"/>
      <c r="G39" s="281"/>
      <c r="H39" s="282"/>
      <c r="I39" s="282"/>
      <c r="J39" s="282"/>
      <c r="K39" s="283"/>
      <c r="L39" s="308"/>
      <c r="M39" s="309"/>
      <c r="N39" s="309"/>
      <c r="O39" s="309"/>
      <c r="P39" s="310"/>
      <c r="Q39" s="285"/>
      <c r="R39" s="285"/>
      <c r="S39" s="308"/>
      <c r="T39" s="309"/>
      <c r="U39" s="309"/>
      <c r="V39" s="286"/>
    </row>
    <row r="40" spans="2:26" ht="14.1" customHeight="1" x14ac:dyDescent="0.25">
      <c r="B40" s="271" t="s">
        <v>12</v>
      </c>
      <c r="C40" s="272"/>
      <c r="D40" s="272"/>
      <c r="E40" s="277"/>
      <c r="F40" s="277"/>
      <c r="G40" s="278" t="str">
        <f>IF(E40=0," ",IF(G29&gt;=2014,IF(E40&lt;=35,"Insuficiente",IF(E40&lt;=69,"Necesita Mejorar",IF(E40&lt;=80,"Satísfactorio",IF(E40&lt;=90,"Muy Satísfactorio",IF(E40&lt;=100,"Avanzado",IF(E40&gt;=101,"INCORRECTO"))))))))</f>
        <v xml:space="preserve"> </v>
      </c>
      <c r="H40" s="279"/>
      <c r="I40" s="279"/>
      <c r="J40" s="279"/>
      <c r="K40" s="280"/>
      <c r="L40" s="305"/>
      <c r="M40" s="306"/>
      <c r="N40" s="306"/>
      <c r="O40" s="306"/>
      <c r="P40" s="307"/>
      <c r="Q40" s="285" t="str">
        <f>IF(L40=0," ",IF(Q29&gt;=2014,IF(L40&lt;=35,"Insuficiente",IF(L40&lt;=69,"Necesita Mejorar",IF(L40&lt;=80,"Satísfactorio",IF(L40&lt;=90,"Muy Satísfactorio",IF(L40&lt;=100,"Avanzado",IF(L40&gt;=101,"INCORRECTO"))))))))</f>
        <v xml:space="preserve"> </v>
      </c>
      <c r="R40" s="285" t="str">
        <f t="shared" ref="R40" si="3">IF(O40=0," ",IF(O40&lt;=59%,"No Satisfactorio",IF(O40&lt;=79%,"Bueno",IF(O40&lt;=90%,"Muy Bueno",IF(O40&lt;=100%,"Sobresaliente",IF(Q40&gt;=101%,"PAJERO"))))))</f>
        <v xml:space="preserve"> </v>
      </c>
      <c r="S40" s="305"/>
      <c r="T40" s="306"/>
      <c r="U40" s="306"/>
      <c r="V40" s="286" t="str">
        <f>IF(S40=0," ",IF(V29&gt;=2014,IF(S40&lt;=35,"Insuficiente",IF(S40&lt;=69,"Necesita Mejorar",IF(S40&lt;=80,"Satísfactorio",IF(S40&lt;=90,"Muy Satísfactorio",IF(S40&lt;=100,"Avanzado",IF(S40&gt;=101,"INCORRECTO"))))))))</f>
        <v xml:space="preserve"> </v>
      </c>
    </row>
    <row r="41" spans="2:26" ht="14.1" customHeight="1" x14ac:dyDescent="0.25">
      <c r="B41" s="273"/>
      <c r="C41" s="274"/>
      <c r="D41" s="274"/>
      <c r="E41" s="277"/>
      <c r="F41" s="277"/>
      <c r="G41" s="281"/>
      <c r="H41" s="282"/>
      <c r="I41" s="282"/>
      <c r="J41" s="282"/>
      <c r="K41" s="283"/>
      <c r="L41" s="308"/>
      <c r="M41" s="309"/>
      <c r="N41" s="309"/>
      <c r="O41" s="309"/>
      <c r="P41" s="310"/>
      <c r="Q41" s="285"/>
      <c r="R41" s="285"/>
      <c r="S41" s="308"/>
      <c r="T41" s="309"/>
      <c r="U41" s="309"/>
      <c r="V41" s="286"/>
    </row>
    <row r="42" spans="2:26" ht="14.1" customHeight="1" x14ac:dyDescent="0.25">
      <c r="B42" s="271" t="s">
        <v>13</v>
      </c>
      <c r="C42" s="272"/>
      <c r="D42" s="272"/>
      <c r="E42" s="277"/>
      <c r="F42" s="277"/>
      <c r="G42" s="278" t="str">
        <f>IF(E42=0," ",IF(G29&gt;=2014,IF(E42&lt;=35,"Insuficiente",IF(E42&lt;=69,"Necesita Mejorar",IF(E42&lt;=80,"Satísfactorio",IF(E42&lt;=90,"Muy Satísfactorio",IF(E42&lt;=100,"Avanzado",IF(E42&gt;=101,"INCORRECTO"))))))))</f>
        <v xml:space="preserve"> </v>
      </c>
      <c r="H42" s="279"/>
      <c r="I42" s="279"/>
      <c r="J42" s="279"/>
      <c r="K42" s="280"/>
      <c r="L42" s="305"/>
      <c r="M42" s="306"/>
      <c r="N42" s="306"/>
      <c r="O42" s="306"/>
      <c r="P42" s="307"/>
      <c r="Q42" s="285" t="str">
        <f>IF(L42=0," ",IF(Q29&gt;=2014,IF(L42&lt;=35,"Insuficiente",IF(L42&lt;=69,"Necesita Mejorar",IF(L42&lt;=80,"Satísfactorio",IF(L42&lt;=90,"Muy Satísfactorio",IF(L42&lt;=100,"Avanzado",IF(L42&gt;=101,"INCORRECTO"))))))))</f>
        <v xml:space="preserve"> </v>
      </c>
      <c r="R42" s="285" t="str">
        <f t="shared" ref="R42" si="4">IF(O42=0," ",IF(O42&lt;=59%,"No Satisfactorio",IF(O42&lt;=79%,"Bueno",IF(O42&lt;=90%,"Muy Bueno",IF(O42&lt;=100%,"Sobresaliente",IF(Q42&gt;=101%,"PAJERO"))))))</f>
        <v xml:space="preserve"> </v>
      </c>
      <c r="S42" s="305"/>
      <c r="T42" s="306"/>
      <c r="U42" s="306"/>
      <c r="V42" s="286" t="str">
        <f>IF(S42=0," ",IF(V29&gt;=2014,IF(S42&lt;=35,"Insuficiente",IF(S42&lt;=69,"Necesita Mejorar",IF(S42&lt;=80,"Satísfactorio",IF(S42&lt;=90,"Muy Satísfactorio",IF(S42&lt;=100,"Avanzado",IF(S42&gt;=101,"INCORRECTO"))))))))</f>
        <v xml:space="preserve"> </v>
      </c>
    </row>
    <row r="43" spans="2:26" ht="14.1" customHeight="1" x14ac:dyDescent="0.25">
      <c r="B43" s="275"/>
      <c r="C43" s="276"/>
      <c r="D43" s="276"/>
      <c r="E43" s="277"/>
      <c r="F43" s="277"/>
      <c r="G43" s="281"/>
      <c r="H43" s="282"/>
      <c r="I43" s="282"/>
      <c r="J43" s="282"/>
      <c r="K43" s="283"/>
      <c r="L43" s="308"/>
      <c r="M43" s="309"/>
      <c r="N43" s="309"/>
      <c r="O43" s="309"/>
      <c r="P43" s="310"/>
      <c r="Q43" s="285"/>
      <c r="R43" s="285"/>
      <c r="S43" s="308"/>
      <c r="T43" s="309"/>
      <c r="U43" s="309"/>
      <c r="V43" s="286"/>
    </row>
    <row r="44" spans="2:26" ht="15" customHeight="1" x14ac:dyDescent="0.25">
      <c r="B44" s="330" t="s">
        <v>28</v>
      </c>
      <c r="C44" s="331"/>
      <c r="D44" s="332"/>
      <c r="E44" s="277"/>
      <c r="F44" s="277"/>
      <c r="G44" s="278" t="str">
        <f>IF(E44=0," ",IF(G29&gt;=2014,IF(E44&lt;=35,"Insuficiente",IF(E44&lt;=69,"Necesita Mejorar",IF(E44&lt;=80,"Satísfactorio",IF(E44&lt;=90,"Muy Satísfactorio",IF(E44&lt;=100,"Avanzado",IF(E44&gt;=101,"INCORRECTO"))))))))</f>
        <v xml:space="preserve"> </v>
      </c>
      <c r="H44" s="279"/>
      <c r="I44" s="279"/>
      <c r="J44" s="279"/>
      <c r="K44" s="280"/>
      <c r="L44" s="305"/>
      <c r="M44" s="306"/>
      <c r="N44" s="306"/>
      <c r="O44" s="306"/>
      <c r="P44" s="307"/>
      <c r="Q44" s="285" t="str">
        <f>IF(L44=0," ",IF(Q29&gt;=2014,IF(L44&lt;=35,"Insuficiente",IF(L44&lt;=69,"Necesita Mejorar",IF(L44&lt;=80,"Satísfactorio",IF(L44&lt;=90,"Muy Satísfactorio",IF(L44&lt;=100,"Avanzado",IF(L44&gt;=101,"INCORRECTO"))))))))</f>
        <v xml:space="preserve"> </v>
      </c>
      <c r="R44" s="285" t="str">
        <f t="shared" ref="R44" si="5">IF(O44=0," ",IF(O44&lt;=59%,"No Satisfactorio",IF(O44&lt;=79%,"Bueno",IF(O44&lt;=90%,"Muy Bueno",IF(O44&lt;=100%,"Sobresaliente",IF(Q44&gt;=101%,"PAJERO"))))))</f>
        <v xml:space="preserve"> </v>
      </c>
      <c r="S44" s="305"/>
      <c r="T44" s="306"/>
      <c r="U44" s="306"/>
      <c r="V44" s="286" t="str">
        <f>IF(S44=0," ",IF(V29&gt;=2014,IF(S44&lt;=35,"Insuficiente",IF(S44&lt;=69,"Necesita Mejorar",IF(S44&lt;=80,"Satísfactorio",IF(S44&lt;=90,"Muy Satísfactorio",IF(S44&lt;=100,"Avanzado",IF(S44&gt;=101,"INCORRECTO"))))))))</f>
        <v xml:space="preserve"> </v>
      </c>
    </row>
    <row r="45" spans="2:26" ht="15" customHeight="1" x14ac:dyDescent="0.25">
      <c r="B45" s="333"/>
      <c r="C45" s="334"/>
      <c r="D45" s="335"/>
      <c r="E45" s="277"/>
      <c r="F45" s="277"/>
      <c r="G45" s="281"/>
      <c r="H45" s="282"/>
      <c r="I45" s="282"/>
      <c r="J45" s="282"/>
      <c r="K45" s="283"/>
      <c r="L45" s="308"/>
      <c r="M45" s="309"/>
      <c r="N45" s="309"/>
      <c r="O45" s="309"/>
      <c r="P45" s="310"/>
      <c r="Q45" s="285"/>
      <c r="R45" s="285"/>
      <c r="S45" s="308"/>
      <c r="T45" s="309"/>
      <c r="U45" s="309"/>
      <c r="V45" s="286"/>
    </row>
    <row r="46" spans="2:26" ht="15" customHeight="1" x14ac:dyDescent="0.25">
      <c r="B46" s="271" t="s">
        <v>51</v>
      </c>
      <c r="C46" s="272"/>
      <c r="D46" s="272"/>
      <c r="E46" s="277"/>
      <c r="F46" s="277"/>
      <c r="G46" s="278" t="str">
        <f>IF(E46=0," ",IF(G29&gt;=2014,IF(E46&lt;=35,"Insuficiente",IF(E46&lt;=69,"Necesita Mejorar",IF(E46&lt;=80,"Satísfactorio",IF(E46&lt;=90,"Muy Satísfactorio",IF(E46&lt;=100,"Avanzado",IF(E46&gt;=101,"INCORRECTO"))))))))</f>
        <v xml:space="preserve"> </v>
      </c>
      <c r="H46" s="279"/>
      <c r="I46" s="279"/>
      <c r="J46" s="279"/>
      <c r="K46" s="280"/>
      <c r="L46" s="305"/>
      <c r="M46" s="306"/>
      <c r="N46" s="306"/>
      <c r="O46" s="306"/>
      <c r="P46" s="307"/>
      <c r="Q46" s="285" t="str">
        <f>IF(L46=0," ",IF(Q29&gt;=2014,IF(L46&lt;=35,"Insuficiente",IF(L46&lt;=69,"Necesita Mejorar",IF(L46&lt;=80,"Satísfactorio",IF(L46&lt;=90,"Muy Satísfactorio",IF(L46&lt;=100,"Avanzado",IF(L46&gt;=101,"INCORRECTO"))))))))</f>
        <v xml:space="preserve"> </v>
      </c>
      <c r="R46" s="285" t="str">
        <f t="shared" ref="R46" si="6">IF(O46=0," ",IF(O46&lt;=59%,"No Satisfactorio",IF(O46&lt;=79%,"Bueno",IF(O46&lt;=90%,"Muy Bueno",IF(O46&lt;=100%,"Sobresaliente",IF(Q46&gt;=101%,"PAJERO"))))))</f>
        <v xml:space="preserve"> </v>
      </c>
      <c r="S46" s="305"/>
      <c r="T46" s="306"/>
      <c r="U46" s="306"/>
      <c r="V46" s="286" t="str">
        <f>IF(S46=0," ",IF(V29&gt;=2014,IF(S46&lt;=35,"Insuficiente",IF(S46&lt;=69,"Necesita Mejorar",IF(S46&lt;=80,"Satísfactorio",IF(S46&lt;=90,"Muy Satísfactorio",IF(S46&lt;=100,"Avanzado",IF(S46&gt;=101,"INCORRECTO"))))))))</f>
        <v xml:space="preserve"> </v>
      </c>
    </row>
    <row r="47" spans="2:26" ht="15" customHeight="1" x14ac:dyDescent="0.25">
      <c r="B47" s="275"/>
      <c r="C47" s="276"/>
      <c r="D47" s="276"/>
      <c r="E47" s="277"/>
      <c r="F47" s="277"/>
      <c r="G47" s="281"/>
      <c r="H47" s="282"/>
      <c r="I47" s="282"/>
      <c r="J47" s="282"/>
      <c r="K47" s="283"/>
      <c r="L47" s="308"/>
      <c r="M47" s="309"/>
      <c r="N47" s="309"/>
      <c r="O47" s="309"/>
      <c r="P47" s="310"/>
      <c r="Q47" s="285"/>
      <c r="R47" s="285"/>
      <c r="S47" s="308"/>
      <c r="T47" s="309"/>
      <c r="U47" s="309"/>
      <c r="V47" s="286"/>
    </row>
    <row r="48" spans="2:26" ht="14.1" customHeight="1" x14ac:dyDescent="0.25">
      <c r="B48" s="271" t="s">
        <v>52</v>
      </c>
      <c r="C48" s="272"/>
      <c r="D48" s="272"/>
      <c r="E48" s="277"/>
      <c r="F48" s="277"/>
      <c r="G48" s="278" t="str">
        <f>IF(E48=0," ",IF(G29&gt;=2014,IF(E48&lt;=35,"Insuficiente",IF(E48&lt;=69,"Necesita Mejorar",IF(E48&lt;=80,"Satísfactorio",IF(E48&lt;=90,"Muy Satísfactorio",IF(E48&lt;=100,"Avanzado",IF(E48&gt;=101,"INCORRECTO"))))))))</f>
        <v xml:space="preserve"> </v>
      </c>
      <c r="H48" s="279"/>
      <c r="I48" s="279"/>
      <c r="J48" s="279"/>
      <c r="K48" s="280"/>
      <c r="L48" s="305"/>
      <c r="M48" s="306"/>
      <c r="N48" s="306"/>
      <c r="O48" s="306"/>
      <c r="P48" s="307"/>
      <c r="Q48" s="285" t="str">
        <f>IF(L48=0," ",IF(Q29&gt;=2014,IF(L48&lt;=35,"Insuficiente",IF(L48&lt;=69,"Necesita Mejorar",IF(L48&lt;=80,"Satísfactorio",IF(L48&lt;=90,"Muy Satísfactorio",IF(L48&lt;=100,"Avanzado",IF(L48&gt;=101,"INCORRECTO"))))))))</f>
        <v xml:space="preserve"> </v>
      </c>
      <c r="R48" s="285" t="str">
        <f t="shared" ref="R48" si="7">IF(O48=0," ",IF(O48&lt;=59%,"No Satisfactorio",IF(O48&lt;=79%,"Bueno",IF(O48&lt;=90%,"Muy Bueno",IF(O48&lt;=100%,"Sobresaliente",IF(Q48&gt;=101%,"PAJERO"))))))</f>
        <v xml:space="preserve"> </v>
      </c>
      <c r="S48" s="305"/>
      <c r="T48" s="306"/>
      <c r="U48" s="306"/>
      <c r="V48" s="286" t="str">
        <f>IF(S48=0," ",IF(V29&gt;=2014,IF(S48&lt;=35,"Insuficiente",IF(S48&lt;=69,"Necesita Mejorar",IF(S48&lt;=80,"Satísfactorio",IF(S48&lt;=90,"Muy Satísfactorio",IF(S48&lt;=100,"Avanzado",IF(S48&gt;=101,"INCORRECTO"))))))))</f>
        <v xml:space="preserve"> </v>
      </c>
      <c r="X48" s="179"/>
      <c r="Y48" s="179"/>
      <c r="Z48" s="179"/>
    </row>
    <row r="49" spans="1:26" ht="20.25" customHeight="1" thickBot="1" x14ac:dyDescent="0.3">
      <c r="B49" s="353"/>
      <c r="C49" s="354"/>
      <c r="D49" s="354"/>
      <c r="E49" s="355"/>
      <c r="F49" s="355"/>
      <c r="G49" s="320"/>
      <c r="H49" s="321"/>
      <c r="I49" s="321"/>
      <c r="J49" s="321"/>
      <c r="K49" s="322"/>
      <c r="L49" s="317"/>
      <c r="M49" s="318"/>
      <c r="N49" s="318"/>
      <c r="O49" s="318"/>
      <c r="P49" s="319"/>
      <c r="Q49" s="351"/>
      <c r="R49" s="351"/>
      <c r="S49" s="317"/>
      <c r="T49" s="318"/>
      <c r="U49" s="318"/>
      <c r="V49" s="326"/>
      <c r="X49" s="179"/>
      <c r="Y49" s="179"/>
      <c r="Z49" s="179"/>
    </row>
    <row r="50" spans="1:26" ht="7.5" customHeight="1" x14ac:dyDescent="0.25">
      <c r="A50" s="5"/>
      <c r="B50" s="19"/>
      <c r="C50" s="19"/>
      <c r="D50" s="19"/>
      <c r="E50" s="189"/>
      <c r="F50" s="189"/>
      <c r="G50" s="120"/>
      <c r="H50" s="120"/>
      <c r="I50" s="120"/>
      <c r="J50" s="120"/>
      <c r="K50" s="120"/>
      <c r="L50" s="189"/>
      <c r="M50" s="189"/>
      <c r="N50" s="189"/>
      <c r="O50" s="189"/>
      <c r="P50" s="189"/>
      <c r="Q50" s="121"/>
      <c r="R50" s="121"/>
      <c r="S50" s="189"/>
      <c r="T50" s="189"/>
      <c r="U50" s="189"/>
      <c r="V50" s="183"/>
    </row>
    <row r="51" spans="1:26" ht="8.25" customHeight="1" x14ac:dyDescent="0.25">
      <c r="A51" s="5"/>
      <c r="B51" s="19"/>
      <c r="C51" s="19"/>
      <c r="D51" s="19"/>
      <c r="E51" s="189"/>
      <c r="F51" s="189"/>
      <c r="G51" s="120"/>
      <c r="H51" s="120"/>
      <c r="I51" s="120"/>
      <c r="J51" s="120"/>
      <c r="K51" s="120"/>
      <c r="L51" s="189"/>
      <c r="M51" s="189"/>
      <c r="N51" s="189"/>
      <c r="O51" s="189"/>
      <c r="P51" s="189"/>
      <c r="Q51" s="121"/>
      <c r="R51" s="121"/>
      <c r="S51" s="189"/>
      <c r="T51" s="189"/>
      <c r="U51" s="189"/>
      <c r="V51" s="183"/>
    </row>
    <row r="52" spans="1:26" ht="18" customHeight="1" x14ac:dyDescent="0.25">
      <c r="B52" s="156" t="s">
        <v>5</v>
      </c>
      <c r="C52" s="5"/>
      <c r="D52" s="156"/>
      <c r="E52" s="189"/>
      <c r="F52" s="325" t="str">
        <f>IF(E36=0," ",IF(E36&lt;=59,"7° grado",IF(E36&lt;=79,"7° grado",IF(E36&lt;=90,"7° grado",IF(E36&lt;=100,"7° grado",IF(E36&gt;=101,"Incorrecto"))))))</f>
        <v xml:space="preserve"> </v>
      </c>
      <c r="G52" s="325"/>
      <c r="H52" s="325"/>
      <c r="I52" s="325"/>
      <c r="J52" s="325"/>
      <c r="K52" s="325"/>
      <c r="L52" s="189"/>
      <c r="M52" s="189"/>
      <c r="N52" s="325" t="str">
        <f>IF(L36=0," ",IF(L36&lt;=59,"8° grado",IF(L36&lt;=79,"8° grado",IF(L36&lt;=90,"8° grado",IF(L36&lt;=100,"8° grado",IF(L36&gt;=101,"Incorrecto"))))))</f>
        <v xml:space="preserve"> </v>
      </c>
      <c r="O52" s="325"/>
      <c r="P52" s="325"/>
      <c r="Q52" s="325"/>
      <c r="R52" s="325"/>
      <c r="S52" s="189"/>
      <c r="T52" s="325" t="str">
        <f>IF(S36=0," ",IF(S36&lt;=59,"9° grado",IF(S36&lt;=79,"9° grado",IF(S36&lt;=90,"9° grado",IF(S36&lt;=100,"9° grado",IF(S36&gt;=101,"Incorrecto"))))))</f>
        <v xml:space="preserve"> </v>
      </c>
      <c r="U52" s="325"/>
      <c r="V52" s="325"/>
    </row>
    <row r="53" spans="1:26" ht="18" customHeight="1" x14ac:dyDescent="0.25">
      <c r="A53" s="5"/>
      <c r="B53" s="19"/>
      <c r="C53" s="19"/>
      <c r="D53" s="19"/>
      <c r="E53" s="189"/>
      <c r="F53" s="197" t="str">
        <f>IF(E36="", "",ROUND(IF(E36=0," ",(E36+E38+E40+E42+E44+E46+E48)/7),0))</f>
        <v/>
      </c>
      <c r="G53" s="352" t="str">
        <f>IF(F53=""," ",IF(F53&lt;=69,"Necesita Mejorar",IF(F53&lt;=80,"Satísfactorio",IF(F53&lt;=90,"Muy Satísfactorio",IF(F53&lt;=100,"Avanzado")))))</f>
        <v xml:space="preserve"> </v>
      </c>
      <c r="H53" s="352"/>
      <c r="I53" s="352"/>
      <c r="J53" s="352"/>
      <c r="K53" s="352"/>
      <c r="L53" s="352"/>
      <c r="M53" s="191"/>
      <c r="N53" s="323" t="str">
        <f>IF(L36="","",ROUND(IF(L36=0," ",(L36+L38+L40+L42+L44+L46+L48)/7),0))</f>
        <v/>
      </c>
      <c r="O53" s="323"/>
      <c r="P53" s="323"/>
      <c r="Q53" s="341" t="str">
        <f>IF(N53=""," ",IF(N53&lt;=69,"Necesita Mejorar",IF(N53&lt;=80,"Satísfactorio",IF(N53&lt;=90,"Muy Satísfactorio",IF(N53&lt;=100,"Avanzado")))))</f>
        <v xml:space="preserve"> </v>
      </c>
      <c r="R53" s="341"/>
      <c r="S53" s="341"/>
      <c r="T53" s="324" t="str">
        <f>IF(S36="","",ROUND(IF(S36=0," ",(S36+S38+S40+S42+S44+S46+S48)/7),0))</f>
        <v/>
      </c>
      <c r="U53" s="324"/>
      <c r="V53" s="341" t="str">
        <f>IF(T53=""," ",IF(T53&lt;=69,"Necesita Mejorar",IF(T53&lt;=80,"Satísfactorio",IF(T53&lt;=90,"Muy Satísfactorio",IF(T53&lt;=100,"Avanzado")))))</f>
        <v xml:space="preserve"> </v>
      </c>
      <c r="W53" s="341"/>
      <c r="X53" s="198"/>
    </row>
    <row r="54" spans="1:26" ht="14.25" customHeight="1" x14ac:dyDescent="0.25">
      <c r="A54" s="5"/>
      <c r="B54" s="19"/>
      <c r="C54" s="19"/>
      <c r="D54" s="19"/>
      <c r="E54" s="189"/>
      <c r="F54" s="189"/>
      <c r="G54" s="120"/>
      <c r="H54" s="120"/>
      <c r="I54" s="120"/>
      <c r="J54" s="120"/>
      <c r="K54" s="120"/>
      <c r="L54" s="189"/>
      <c r="M54" s="189"/>
      <c r="N54" s="189"/>
      <c r="O54" s="189"/>
      <c r="P54" s="189"/>
      <c r="Q54" s="121"/>
      <c r="R54" s="121"/>
      <c r="S54" s="189"/>
      <c r="T54" s="189"/>
      <c r="U54" s="189"/>
      <c r="V54" s="183"/>
    </row>
    <row r="55" spans="1:26" ht="15" customHeight="1" x14ac:dyDescent="0.25">
      <c r="B55" s="287" t="s">
        <v>74</v>
      </c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  <c r="S55" s="287"/>
      <c r="T55" s="287"/>
      <c r="U55" s="287"/>
      <c r="V55" s="287"/>
    </row>
    <row r="56" spans="1:26" ht="9" customHeight="1" x14ac:dyDescent="0.25">
      <c r="B56" s="114"/>
      <c r="C56" s="114"/>
      <c r="D56" s="114"/>
      <c r="E56" s="114"/>
      <c r="F56" s="114"/>
      <c r="G56" s="114"/>
      <c r="H56" s="131"/>
      <c r="I56" s="131"/>
      <c r="J56" s="131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</row>
    <row r="57" spans="1:26" ht="15" customHeight="1" x14ac:dyDescent="0.25">
      <c r="B57" s="114" t="s">
        <v>63</v>
      </c>
      <c r="C57" s="114"/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O57" s="114" t="s">
        <v>75</v>
      </c>
      <c r="P57" s="114"/>
      <c r="R57" s="114"/>
      <c r="S57" s="315"/>
      <c r="T57" s="315"/>
      <c r="U57" s="315"/>
      <c r="V57" s="315"/>
    </row>
    <row r="58" spans="1:26" ht="10.5" customHeight="1" x14ac:dyDescent="0.25">
      <c r="B58" s="114"/>
      <c r="C58" s="114"/>
      <c r="D58" s="114"/>
      <c r="E58" s="114"/>
      <c r="F58" s="114"/>
      <c r="G58" s="114"/>
      <c r="H58" s="131"/>
      <c r="I58" s="131"/>
      <c r="J58" s="131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</row>
    <row r="59" spans="1:26" ht="9.9499999999999993" customHeight="1" x14ac:dyDescent="0.25">
      <c r="B59" s="5"/>
      <c r="C59" s="7"/>
      <c r="D59" s="7"/>
      <c r="E59" s="7"/>
      <c r="F59" s="7"/>
      <c r="G59" s="7"/>
      <c r="H59" s="128"/>
      <c r="I59" s="128"/>
      <c r="J59" s="128"/>
      <c r="K59" s="7"/>
      <c r="L59" s="7"/>
      <c r="M59" s="7"/>
      <c r="N59" s="7"/>
      <c r="O59" s="7"/>
      <c r="P59" s="7"/>
      <c r="Q59" s="7"/>
      <c r="R59" s="7"/>
      <c r="S59" s="7"/>
      <c r="T59" s="8"/>
      <c r="U59" s="5"/>
      <c r="V59" s="5"/>
    </row>
    <row r="60" spans="1:26" ht="15.75" x14ac:dyDescent="0.25">
      <c r="B60" s="315"/>
      <c r="C60" s="315"/>
      <c r="D60" s="315"/>
      <c r="E60" s="315"/>
      <c r="F60" s="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21"/>
      <c r="S60" s="315"/>
      <c r="T60" s="315"/>
      <c r="U60" s="315"/>
      <c r="V60" s="315"/>
      <c r="W60" s="3" t="str">
        <f>IF(T53=""," ",IF(T53&lt;=59%,"No Satisfactorio",IF(T53&lt;=79%,"Bueno",IF(T53&lt;=90%,"Muy Bueno",IF(T53&lt;=100%,"Sobresaliente",IF(T53&gt;=101%,"Incorrecto"))))))</f>
        <v xml:space="preserve"> </v>
      </c>
    </row>
    <row r="61" spans="1:26" ht="15.75" x14ac:dyDescent="0.25">
      <c r="B61" s="327" t="s">
        <v>29</v>
      </c>
      <c r="C61" s="327"/>
      <c r="D61" s="327"/>
      <c r="E61" s="327"/>
      <c r="F61" s="22"/>
      <c r="G61" s="328" t="s">
        <v>7</v>
      </c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23"/>
      <c r="S61" s="328" t="s">
        <v>8</v>
      </c>
      <c r="T61" s="328"/>
      <c r="U61" s="328"/>
      <c r="V61" s="328"/>
    </row>
    <row r="62" spans="1:26" ht="42" customHeight="1" x14ac:dyDescent="0.25">
      <c r="B62" s="5"/>
      <c r="C62" s="24"/>
      <c r="D62" s="24"/>
      <c r="E62" s="5"/>
      <c r="F62" s="5"/>
      <c r="G62" s="5"/>
      <c r="H62" s="5"/>
      <c r="I62" s="5"/>
      <c r="J62" s="5"/>
      <c r="K62" s="25"/>
      <c r="L62" s="25"/>
      <c r="M62" s="25"/>
      <c r="N62" s="25"/>
      <c r="O62" s="25"/>
      <c r="P62" s="5"/>
      <c r="Q62" s="25"/>
      <c r="R62" s="25"/>
      <c r="S62" s="25"/>
      <c r="T62" s="25"/>
      <c r="U62" s="5"/>
      <c r="V62" s="5"/>
    </row>
    <row r="63" spans="1:26" ht="15.75" x14ac:dyDescent="0.25">
      <c r="B63" s="315"/>
      <c r="C63" s="315"/>
      <c r="D63" s="315"/>
      <c r="E63" s="315"/>
      <c r="F63" s="315"/>
      <c r="G63" s="315"/>
      <c r="H63" s="315"/>
      <c r="I63" s="315"/>
      <c r="J63" s="133"/>
      <c r="K63" s="21"/>
      <c r="L63" s="21"/>
      <c r="M63" s="21"/>
      <c r="N63" s="21"/>
      <c r="O63" s="207"/>
      <c r="P63" s="207"/>
      <c r="Q63" s="207"/>
      <c r="R63" s="207"/>
      <c r="S63" s="207"/>
      <c r="T63" s="207"/>
      <c r="U63" s="207"/>
      <c r="V63" s="207"/>
    </row>
    <row r="64" spans="1:26" ht="15.75" x14ac:dyDescent="0.25">
      <c r="B64" s="219" t="s">
        <v>107</v>
      </c>
      <c r="C64" s="219"/>
      <c r="D64" s="219"/>
      <c r="E64" s="219"/>
      <c r="F64" s="219"/>
      <c r="G64" s="219"/>
      <c r="H64" s="219"/>
      <c r="I64" s="219"/>
      <c r="J64" s="201"/>
      <c r="K64" s="26"/>
      <c r="L64" s="26"/>
      <c r="M64" s="26"/>
      <c r="N64" s="26"/>
      <c r="O64" s="219" t="s">
        <v>105</v>
      </c>
      <c r="P64" s="219"/>
      <c r="Q64" s="219"/>
      <c r="R64" s="219"/>
      <c r="S64" s="219"/>
      <c r="T64" s="219"/>
      <c r="U64" s="219"/>
      <c r="V64" s="219"/>
    </row>
    <row r="65" spans="2:22" ht="15.7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222" t="s">
        <v>106</v>
      </c>
      <c r="P65" s="222"/>
      <c r="Q65" s="222"/>
      <c r="R65" s="222"/>
      <c r="S65" s="222"/>
      <c r="T65" s="222"/>
      <c r="U65" s="222"/>
      <c r="V65" s="222"/>
    </row>
  </sheetData>
  <sheetProtection selectLockedCells="1"/>
  <mergeCells count="116">
    <mergeCell ref="B63:I63"/>
    <mergeCell ref="B64:I64"/>
    <mergeCell ref="O65:V65"/>
    <mergeCell ref="S57:V57"/>
    <mergeCell ref="G60:Q60"/>
    <mergeCell ref="D57:M57"/>
    <mergeCell ref="B29:D35"/>
    <mergeCell ref="F52:K52"/>
    <mergeCell ref="N52:R52"/>
    <mergeCell ref="Q38:R39"/>
    <mergeCell ref="B38:D39"/>
    <mergeCell ref="S36:U37"/>
    <mergeCell ref="S38:U39"/>
    <mergeCell ref="Q46:R47"/>
    <mergeCell ref="Q48:R49"/>
    <mergeCell ref="G53:L53"/>
    <mergeCell ref="Q53:S53"/>
    <mergeCell ref="O64:V64"/>
    <mergeCell ref="B48:D49"/>
    <mergeCell ref="E48:F49"/>
    <mergeCell ref="S34:U35"/>
    <mergeCell ref="L34:P35"/>
    <mergeCell ref="S46:U47"/>
    <mergeCell ref="B15:V15"/>
    <mergeCell ref="B55:V55"/>
    <mergeCell ref="B8:V8"/>
    <mergeCell ref="B7:V7"/>
    <mergeCell ref="B9:V9"/>
    <mergeCell ref="B61:E61"/>
    <mergeCell ref="G61:Q61"/>
    <mergeCell ref="S61:V61"/>
    <mergeCell ref="B60:E60"/>
    <mergeCell ref="S60:V60"/>
    <mergeCell ref="B11:V11"/>
    <mergeCell ref="D25:K25"/>
    <mergeCell ref="S25:V25"/>
    <mergeCell ref="G38:K39"/>
    <mergeCell ref="G40:K41"/>
    <mergeCell ref="G42:K43"/>
    <mergeCell ref="B44:D45"/>
    <mergeCell ref="E34:F35"/>
    <mergeCell ref="G34:K35"/>
    <mergeCell ref="V34:V35"/>
    <mergeCell ref="S48:U49"/>
    <mergeCell ref="B46:D47"/>
    <mergeCell ref="V53:W53"/>
    <mergeCell ref="H17:V17"/>
    <mergeCell ref="L48:P49"/>
    <mergeCell ref="L21:V21"/>
    <mergeCell ref="L25:R25"/>
    <mergeCell ref="G48:K49"/>
    <mergeCell ref="N53:P53"/>
    <mergeCell ref="T53:U53"/>
    <mergeCell ref="V46:V47"/>
    <mergeCell ref="T52:V52"/>
    <mergeCell ref="G46:K47"/>
    <mergeCell ref="V48:V49"/>
    <mergeCell ref="E46:F47"/>
    <mergeCell ref="L44:P45"/>
    <mergeCell ref="L32:P32"/>
    <mergeCell ref="L36:P37"/>
    <mergeCell ref="L38:P39"/>
    <mergeCell ref="L46:P47"/>
    <mergeCell ref="S44:U45"/>
    <mergeCell ref="Q40:R41"/>
    <mergeCell ref="Q42:R43"/>
    <mergeCell ref="Q44:R45"/>
    <mergeCell ref="Q32:R32"/>
    <mergeCell ref="S32:U32"/>
    <mergeCell ref="S40:U41"/>
    <mergeCell ref="S42:U43"/>
    <mergeCell ref="B13:V13"/>
    <mergeCell ref="S33:V33"/>
    <mergeCell ref="B25:C25"/>
    <mergeCell ref="B23:C23"/>
    <mergeCell ref="V36:V37"/>
    <mergeCell ref="V38:V39"/>
    <mergeCell ref="V40:V41"/>
    <mergeCell ref="V42:V43"/>
    <mergeCell ref="B19:V19"/>
    <mergeCell ref="Q29:R29"/>
    <mergeCell ref="S29:U29"/>
    <mergeCell ref="E31:F31"/>
    <mergeCell ref="G31:K31"/>
    <mergeCell ref="E36:F37"/>
    <mergeCell ref="E38:F39"/>
    <mergeCell ref="G29:K29"/>
    <mergeCell ref="L29:P29"/>
    <mergeCell ref="E40:F41"/>
    <mergeCell ref="E42:F43"/>
    <mergeCell ref="L40:P41"/>
    <mergeCell ref="L42:P43"/>
    <mergeCell ref="E32:F32"/>
    <mergeCell ref="Q34:R35"/>
    <mergeCell ref="B21:J21"/>
    <mergeCell ref="B40:D41"/>
    <mergeCell ref="B42:D43"/>
    <mergeCell ref="E44:F45"/>
    <mergeCell ref="G44:K45"/>
    <mergeCell ref="L31:P31"/>
    <mergeCell ref="Q36:R37"/>
    <mergeCell ref="V44:V45"/>
    <mergeCell ref="B27:U27"/>
    <mergeCell ref="E33:K33"/>
    <mergeCell ref="B36:D37"/>
    <mergeCell ref="E29:F29"/>
    <mergeCell ref="S31:U31"/>
    <mergeCell ref="E30:F30"/>
    <mergeCell ref="G30:K30"/>
    <mergeCell ref="L30:P30"/>
    <mergeCell ref="Q30:R30"/>
    <mergeCell ref="S30:U30"/>
    <mergeCell ref="G36:K37"/>
    <mergeCell ref="Q31:R31"/>
    <mergeCell ref="L33:R33"/>
    <mergeCell ref="G32:K32"/>
  </mergeCells>
  <dataValidations count="4">
    <dataValidation type="whole" operator="greaterThanOrEqual" allowBlank="1" showInputMessage="1" showErrorMessage="1" error="% DEBE SER MAYOR O IGUAL A 70% " sqref="S36:U49">
      <formula1>70</formula1>
    </dataValidation>
    <dataValidation type="decimal" operator="greaterThanOrEqual" allowBlank="1" showInputMessage="1" showErrorMessage="1" error="EL % DEBE SER MAYOR O IGUAL A 70" sqref="E36:F49">
      <formula1>70</formula1>
    </dataValidation>
    <dataValidation type="decimal" operator="greaterThanOrEqual" allowBlank="1" showInputMessage="1" showErrorMessage="1" error="EL % DEBE SER MAYOR OIGUAL a 70" sqref="L36:P49">
      <formula1>70</formula1>
    </dataValidation>
    <dataValidation type="whole" operator="greaterThanOrEqual" allowBlank="1" showInputMessage="1" showErrorMessage="1" error="EL AÑO DEBE SER 2014 EN ADELANTE" sqref="G29:K29 V29 Q29:R29">
      <formula1>2014</formula1>
    </dataValidation>
  </dataValidations>
  <printOptions horizontalCentered="1"/>
  <pageMargins left="7.874015748031496E-2" right="0.31496062992125984" top="0.59055118110236227" bottom="0.55118110236220474" header="0.31496062992125984" footer="0.31496062992125984"/>
  <pageSetup paperSize="258" scale="85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rgb="FFFFFF00"/>
  </sheetPr>
  <dimension ref="A1:T71"/>
  <sheetViews>
    <sheetView showGridLines="0" workbookViewId="0">
      <selection activeCell="A26" sqref="A26:S26"/>
    </sheetView>
  </sheetViews>
  <sheetFormatPr baseColWidth="10" defaultRowHeight="15" x14ac:dyDescent="0.25"/>
  <cols>
    <col min="1" max="1" width="6.42578125" style="2" customWidth="1"/>
    <col min="2" max="2" width="4.7109375" style="2" customWidth="1"/>
    <col min="3" max="3" width="6.140625" style="2" customWidth="1"/>
    <col min="4" max="4" width="6.7109375" style="2" customWidth="1"/>
    <col min="5" max="5" width="7.7109375" style="2" customWidth="1"/>
    <col min="6" max="6" width="5.85546875" style="2" customWidth="1"/>
    <col min="7" max="7" width="4.42578125" style="107" customWidth="1"/>
    <col min="8" max="8" width="10.7109375" style="2" customWidth="1"/>
    <col min="9" max="9" width="2" style="2" customWidth="1"/>
    <col min="10" max="10" width="1.85546875" style="2" customWidth="1"/>
    <col min="11" max="11" width="2.28515625" style="2" customWidth="1"/>
    <col min="12" max="12" width="4.140625" style="2" customWidth="1"/>
    <col min="13" max="13" width="2.140625" style="2" customWidth="1"/>
    <col min="14" max="14" width="3.5703125" style="2" customWidth="1"/>
    <col min="15" max="16" width="6" style="2" customWidth="1"/>
    <col min="17" max="17" width="1.7109375" style="2" customWidth="1"/>
    <col min="18" max="18" width="7.28515625" style="2" customWidth="1"/>
    <col min="19" max="19" width="24.42578125" style="2" customWidth="1"/>
    <col min="20" max="20" width="11.42578125" style="2" customWidth="1"/>
    <col min="21" max="16384" width="11.42578125" style="2"/>
  </cols>
  <sheetData>
    <row r="1" spans="1:20" s="4" customFormat="1" ht="11.2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8.2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0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2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0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0" ht="16.5" customHeight="1" x14ac:dyDescent="0.25">
      <c r="A7" s="264" t="s">
        <v>6</v>
      </c>
      <c r="B7" s="264"/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</row>
    <row r="8" spans="1:20" ht="15.75" x14ac:dyDescent="0.25">
      <c r="A8" s="265" t="s">
        <v>26</v>
      </c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</row>
    <row r="9" spans="1:20" ht="16.5" customHeight="1" x14ac:dyDescent="0.25">
      <c r="A9" s="264" t="s">
        <v>27</v>
      </c>
      <c r="B9" s="264"/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</row>
    <row r="10" spans="1:20" ht="9.9499999999999993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20" ht="30.75" customHeight="1" x14ac:dyDescent="0.25">
      <c r="A11" s="358" t="s">
        <v>55</v>
      </c>
      <c r="B11" s="358"/>
      <c r="C11" s="358"/>
      <c r="D11" s="358"/>
      <c r="E11" s="358"/>
      <c r="F11" s="358"/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</row>
    <row r="12" spans="1:20" s="107" customFormat="1" ht="9" customHeight="1" x14ac:dyDescent="0.25">
      <c r="A12" s="116"/>
      <c r="B12" s="116"/>
      <c r="C12" s="116"/>
      <c r="D12" s="116"/>
      <c r="E12" s="116"/>
      <c r="F12" s="116"/>
      <c r="G12" s="138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</row>
    <row r="13" spans="1:20" ht="9.75" customHeight="1" x14ac:dyDescent="0.25">
      <c r="A13" s="5"/>
      <c r="B13" s="117"/>
      <c r="C13" s="117"/>
      <c r="D13" s="117"/>
      <c r="E13" s="117"/>
      <c r="F13" s="117"/>
      <c r="G13" s="139"/>
      <c r="H13" s="117"/>
      <c r="I13" s="117"/>
      <c r="J13" s="117"/>
      <c r="K13" s="117"/>
      <c r="L13" s="117"/>
      <c r="M13" s="117"/>
      <c r="N13" s="117"/>
      <c r="O13" s="117"/>
      <c r="P13" s="117"/>
      <c r="Q13" s="8"/>
      <c r="R13" s="5"/>
      <c r="S13" s="5"/>
    </row>
    <row r="14" spans="1:20" ht="15" customHeight="1" x14ac:dyDescent="0.25">
      <c r="A14" s="27" t="s">
        <v>111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107"/>
    </row>
    <row r="15" spans="1:20" s="107" customFormat="1" ht="12" customHeight="1" x14ac:dyDescent="0.25">
      <c r="A15" s="211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</row>
    <row r="16" spans="1:20" ht="12" customHeight="1" x14ac:dyDescent="0.25">
      <c r="A16" s="9"/>
      <c r="B16" s="9"/>
      <c r="C16" s="9"/>
      <c r="D16" s="9"/>
      <c r="E16" s="212"/>
      <c r="F16" s="212"/>
      <c r="G16" s="212"/>
      <c r="H16" s="9"/>
      <c r="I16" s="9"/>
      <c r="J16" s="9"/>
      <c r="K16" s="11"/>
      <c r="L16" s="11"/>
      <c r="M16" s="11"/>
      <c r="N16" s="11"/>
      <c r="O16" s="11"/>
      <c r="P16" s="12"/>
      <c r="Q16" s="13"/>
      <c r="R16" s="5"/>
      <c r="S16" s="5"/>
    </row>
    <row r="17" spans="1:19" ht="15" customHeight="1" x14ac:dyDescent="0.25">
      <c r="A17" s="27" t="s">
        <v>112</v>
      </c>
      <c r="B17" s="27"/>
      <c r="C17" s="27"/>
      <c r="D17" s="27"/>
      <c r="E17" s="27"/>
      <c r="F17" s="27"/>
      <c r="G17" s="212"/>
      <c r="H17" s="216"/>
      <c r="I17" s="315"/>
      <c r="J17" s="315"/>
      <c r="K17" s="315"/>
      <c r="L17" s="315"/>
      <c r="M17" s="298" t="s">
        <v>57</v>
      </c>
      <c r="N17" s="298"/>
      <c r="O17" s="298"/>
      <c r="P17" s="315"/>
      <c r="Q17" s="315"/>
      <c r="R17" s="27" t="s">
        <v>58</v>
      </c>
      <c r="S17" s="209"/>
    </row>
    <row r="18" spans="1:19" s="107" customFormat="1" ht="12" customHeight="1" x14ac:dyDescent="0.25">
      <c r="A18" s="212"/>
      <c r="B18" s="212"/>
      <c r="C18" s="212"/>
      <c r="D18" s="212"/>
      <c r="E18" s="212"/>
      <c r="F18" s="212"/>
      <c r="G18" s="212"/>
      <c r="H18" s="213"/>
      <c r="I18" s="213"/>
      <c r="J18" s="213"/>
      <c r="K18" s="213"/>
      <c r="L18" s="213"/>
      <c r="M18" s="212"/>
      <c r="N18" s="212"/>
      <c r="O18" s="212"/>
      <c r="P18" s="213"/>
      <c r="Q18" s="213"/>
      <c r="R18" s="27"/>
      <c r="S18" s="125"/>
    </row>
    <row r="19" spans="1:19" ht="12" customHeight="1" x14ac:dyDescent="0.25">
      <c r="A19" s="5"/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8"/>
      <c r="R19" s="5"/>
      <c r="S19" s="5"/>
    </row>
    <row r="20" spans="1:19" ht="15" customHeight="1" x14ac:dyDescent="0.25">
      <c r="A20" s="27" t="s">
        <v>59</v>
      </c>
      <c r="B20" s="315"/>
      <c r="C20" s="315"/>
      <c r="D20" s="315"/>
      <c r="E20" s="27" t="s">
        <v>113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14"/>
      <c r="R20" s="15"/>
      <c r="S20" s="15"/>
    </row>
    <row r="21" spans="1:19" s="107" customFormat="1" ht="12" customHeight="1" x14ac:dyDescent="0.25">
      <c r="A21" s="27"/>
      <c r="B21" s="213"/>
      <c r="C21" s="213"/>
      <c r="D21" s="213"/>
      <c r="E21" s="27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4"/>
      <c r="R21" s="15"/>
      <c r="S21" s="15"/>
    </row>
    <row r="22" spans="1:19" ht="12" customHeight="1" x14ac:dyDescent="0.25">
      <c r="A22" s="27"/>
      <c r="B22" s="27"/>
      <c r="C22" s="27"/>
      <c r="D22" s="2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4"/>
      <c r="R22" s="15"/>
      <c r="S22" s="15"/>
    </row>
    <row r="23" spans="1:19" ht="15" customHeight="1" x14ac:dyDescent="0.25">
      <c r="A23" s="27" t="s">
        <v>22</v>
      </c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57" t="s">
        <v>60</v>
      </c>
      <c r="O23" s="357"/>
      <c r="P23" s="357"/>
      <c r="Q23" s="357"/>
      <c r="R23" s="357"/>
      <c r="S23" s="357"/>
    </row>
    <row r="24" spans="1:19" s="107" customFormat="1" ht="15" customHeight="1" x14ac:dyDescent="0.25">
      <c r="A24" s="27"/>
      <c r="B24" s="27"/>
      <c r="C24" s="32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4"/>
      <c r="O24" s="214"/>
      <c r="P24" s="214"/>
      <c r="Q24" s="214"/>
      <c r="R24" s="214"/>
      <c r="S24" s="214"/>
    </row>
    <row r="25" spans="1:19" s="107" customFormat="1" ht="9" customHeight="1" x14ac:dyDescent="0.25">
      <c r="A25" s="150"/>
      <c r="B25" s="150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51"/>
      <c r="O25" s="151"/>
      <c r="P25" s="151"/>
      <c r="Q25" s="151"/>
      <c r="R25" s="151"/>
      <c r="S25" s="151"/>
    </row>
    <row r="26" spans="1:19" s="107" customFormat="1" ht="15" customHeight="1" x14ac:dyDescent="0.25">
      <c r="A26" s="315"/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</row>
    <row r="27" spans="1:19" s="107" customFormat="1" ht="12" customHeight="1" x14ac:dyDescent="0.25">
      <c r="A27" s="150"/>
      <c r="B27" s="150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51"/>
      <c r="O27" s="151"/>
      <c r="P27" s="151"/>
      <c r="Q27" s="151"/>
      <c r="R27" s="151"/>
      <c r="S27" s="151"/>
    </row>
    <row r="28" spans="1:19" ht="12" customHeight="1" x14ac:dyDescent="0.25">
      <c r="A28" s="9"/>
      <c r="B28" s="11"/>
      <c r="C28" s="147"/>
      <c r="D28" s="147"/>
      <c r="E28" s="147"/>
      <c r="F28" s="147"/>
      <c r="G28" s="147"/>
      <c r="H28" s="28"/>
      <c r="I28" s="147"/>
      <c r="J28" s="147"/>
      <c r="K28" s="147"/>
      <c r="L28" s="147"/>
      <c r="M28" s="147"/>
      <c r="N28" s="151"/>
      <c r="O28" s="151"/>
      <c r="P28" s="151"/>
      <c r="Q28" s="151"/>
      <c r="R28" s="151"/>
      <c r="S28" s="151"/>
    </row>
    <row r="29" spans="1:19" ht="15" customHeight="1" x14ac:dyDescent="0.25">
      <c r="A29" s="298" t="s">
        <v>61</v>
      </c>
      <c r="B29" s="298"/>
      <c r="C29" s="298"/>
      <c r="D29" s="298"/>
      <c r="E29" s="315"/>
      <c r="F29" s="315"/>
      <c r="G29" s="315"/>
      <c r="H29" s="315"/>
      <c r="I29" s="315"/>
      <c r="J29" s="315"/>
      <c r="K29" s="315"/>
      <c r="L29" s="27" t="s">
        <v>65</v>
      </c>
      <c r="M29" s="27"/>
      <c r="N29" s="27"/>
      <c r="O29" s="27"/>
      <c r="P29" s="27"/>
      <c r="Q29" s="27"/>
      <c r="R29" s="27"/>
      <c r="S29" s="27"/>
    </row>
    <row r="30" spans="1:19" s="107" customFormat="1" ht="12" customHeight="1" x14ac:dyDescent="0.25">
      <c r="A30" s="150"/>
      <c r="B30" s="150"/>
      <c r="C30" s="150"/>
      <c r="D30" s="150"/>
      <c r="E30" s="124"/>
      <c r="F30" s="124"/>
      <c r="G30" s="124"/>
      <c r="H30" s="124"/>
      <c r="I30" s="124"/>
      <c r="J30" s="124"/>
      <c r="K30" s="124"/>
      <c r="L30" s="27"/>
      <c r="M30" s="27"/>
      <c r="N30" s="27"/>
      <c r="O30" s="27"/>
      <c r="P30" s="27"/>
      <c r="Q30" s="27"/>
      <c r="R30" s="27"/>
      <c r="S30" s="27"/>
    </row>
    <row r="31" spans="1:19" s="1" customFormat="1" ht="12" customHeight="1" x14ac:dyDescent="0.2">
      <c r="A31" s="9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30"/>
      <c r="R31" s="31"/>
      <c r="S31" s="9"/>
    </row>
    <row r="32" spans="1:19" s="1" customFormat="1" ht="15" customHeight="1" x14ac:dyDescent="0.2">
      <c r="A32" s="315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46" t="s">
        <v>62</v>
      </c>
      <c r="S32" s="346"/>
    </row>
    <row r="33" spans="1:19" s="1" customFormat="1" ht="12" customHeight="1" x14ac:dyDescent="0.2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47"/>
      <c r="S33" s="147"/>
    </row>
    <row r="34" spans="1:19" s="1" customFormat="1" ht="12" customHeight="1" x14ac:dyDescent="0.2">
      <c r="A34" s="31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9"/>
      <c r="R34" s="32"/>
      <c r="S34" s="31"/>
    </row>
    <row r="35" spans="1:19" s="1" customFormat="1" ht="15" customHeight="1" x14ac:dyDescent="0.2">
      <c r="A35" s="315"/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57" t="s">
        <v>63</v>
      </c>
      <c r="M35" s="357"/>
      <c r="N35" s="357"/>
      <c r="O35" s="357"/>
      <c r="P35" s="329"/>
      <c r="Q35" s="329"/>
      <c r="R35" s="329"/>
      <c r="S35" s="329"/>
    </row>
    <row r="36" spans="1:19" s="1" customFormat="1" ht="12" customHeight="1" x14ac:dyDescent="0.2">
      <c r="A36" s="31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30"/>
      <c r="R36" s="31"/>
      <c r="S36" s="31"/>
    </row>
    <row r="37" spans="1:19" ht="12" customHeight="1" x14ac:dyDescent="0.25">
      <c r="A37" s="5"/>
      <c r="B37" s="11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4"/>
      <c r="R37" s="15"/>
      <c r="S37" s="5"/>
    </row>
    <row r="38" spans="1:19" ht="15" customHeight="1" x14ac:dyDescent="0.25">
      <c r="A38" s="298" t="s">
        <v>47</v>
      </c>
      <c r="B38" s="298"/>
      <c r="C38" s="298"/>
      <c r="D38" s="298"/>
      <c r="E38" s="359"/>
      <c r="F38" s="359"/>
      <c r="G38" s="359"/>
      <c r="H38" s="359"/>
      <c r="I38" s="359"/>
      <c r="J38" s="359"/>
      <c r="K38" s="359"/>
      <c r="L38" s="359"/>
      <c r="M38" s="359"/>
      <c r="N38" s="359"/>
      <c r="P38" s="360" t="s">
        <v>90</v>
      </c>
      <c r="Q38" s="360"/>
      <c r="R38" s="360"/>
      <c r="S38" s="360"/>
    </row>
    <row r="39" spans="1:19" s="107" customFormat="1" ht="10.5" customHeight="1" x14ac:dyDescent="0.25">
      <c r="A39" s="150"/>
      <c r="B39" s="150"/>
      <c r="C39" s="150"/>
      <c r="D39" s="150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5"/>
      <c r="P39" s="124"/>
      <c r="Q39" s="124"/>
      <c r="R39" s="124"/>
      <c r="S39" s="124"/>
    </row>
    <row r="40" spans="1:19" s="107" customFormat="1" ht="11.25" customHeight="1" x14ac:dyDescent="0.25">
      <c r="A40" s="9"/>
      <c r="B40" s="150"/>
      <c r="C40" s="20"/>
      <c r="D40" s="20"/>
      <c r="E40" s="32"/>
      <c r="F40" s="32"/>
      <c r="G40" s="32"/>
      <c r="H40" s="32"/>
      <c r="I40" s="32"/>
      <c r="J40" s="32"/>
      <c r="K40" s="32"/>
      <c r="L40" s="32"/>
      <c r="M40" s="32"/>
      <c r="N40" s="5"/>
      <c r="O40" s="5"/>
      <c r="P40" s="32"/>
      <c r="Q40" s="32"/>
      <c r="R40" s="32"/>
      <c r="S40" s="32"/>
    </row>
    <row r="41" spans="1:19" s="107" customFormat="1" ht="14.25" customHeight="1" x14ac:dyDescent="0.25">
      <c r="A41" s="146"/>
      <c r="B41" s="124" t="s">
        <v>22</v>
      </c>
      <c r="C41" s="329"/>
      <c r="D41" s="329"/>
      <c r="E41" s="329"/>
      <c r="F41" s="298" t="s">
        <v>99</v>
      </c>
      <c r="G41" s="298"/>
      <c r="H41" s="182"/>
      <c r="I41" s="346" t="s">
        <v>85</v>
      </c>
      <c r="J41" s="346"/>
      <c r="K41" s="346"/>
      <c r="L41" s="329"/>
      <c r="M41" s="329"/>
      <c r="O41" s="173" t="s">
        <v>100</v>
      </c>
      <c r="P41" s="315"/>
      <c r="Q41" s="315"/>
      <c r="R41" s="315"/>
      <c r="S41" s="315"/>
    </row>
    <row r="42" spans="1:19" s="107" customFormat="1" ht="14.25" customHeight="1" x14ac:dyDescent="0.25">
      <c r="A42" s="133"/>
      <c r="B42" s="174"/>
      <c r="C42" s="178"/>
      <c r="D42" s="173"/>
      <c r="E42" s="133"/>
      <c r="F42" s="133"/>
      <c r="G42" s="27"/>
      <c r="H42" s="133"/>
      <c r="I42" s="32"/>
      <c r="J42" s="173"/>
      <c r="K42" s="173"/>
      <c r="L42" s="173"/>
      <c r="M42" s="173"/>
      <c r="N42" s="173"/>
      <c r="O42" s="173"/>
      <c r="P42" s="173"/>
      <c r="Q42" s="133"/>
      <c r="R42" s="133"/>
      <c r="S42" s="152"/>
    </row>
    <row r="43" spans="1:19" s="107" customFormat="1" ht="14.25" customHeight="1" x14ac:dyDescent="0.25">
      <c r="A43" s="1" t="s">
        <v>99</v>
      </c>
      <c r="B43" s="32"/>
      <c r="C43" s="329"/>
      <c r="D43" s="329"/>
      <c r="E43" s="32" t="s">
        <v>89</v>
      </c>
      <c r="F43" s="32"/>
      <c r="G43" s="32"/>
      <c r="I43" s="329" t="s">
        <v>101</v>
      </c>
      <c r="J43" s="329"/>
      <c r="K43" s="329"/>
      <c r="M43" s="173" t="s">
        <v>86</v>
      </c>
      <c r="N43" s="173"/>
      <c r="O43" s="173"/>
      <c r="P43" s="173"/>
      <c r="Q43" s="133"/>
      <c r="R43" s="133"/>
      <c r="S43" s="152"/>
    </row>
    <row r="44" spans="1:19" s="107" customFormat="1" ht="14.25" customHeight="1" x14ac:dyDescent="0.25">
      <c r="A44" s="31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30"/>
      <c r="R44" s="31"/>
      <c r="S44" s="31"/>
    </row>
    <row r="45" spans="1:19" ht="12" customHeight="1" x14ac:dyDescent="0.25">
      <c r="A45" s="5"/>
      <c r="B45" s="11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4"/>
      <c r="R45" s="15"/>
      <c r="S45" s="5"/>
    </row>
    <row r="46" spans="1:19" ht="15" customHeight="1" x14ac:dyDescent="0.25">
      <c r="A46" s="9" t="s">
        <v>66</v>
      </c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5"/>
      <c r="M46" s="150"/>
      <c r="N46" s="139"/>
      <c r="O46" s="139"/>
      <c r="P46" s="139"/>
      <c r="Q46" s="8"/>
      <c r="R46" s="5"/>
      <c r="S46" s="5"/>
    </row>
    <row r="47" spans="1:19" s="107" customFormat="1" ht="10.5" customHeight="1" x14ac:dyDescent="0.25">
      <c r="A47" s="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5"/>
      <c r="M47" s="150"/>
      <c r="N47" s="139"/>
      <c r="O47" s="139"/>
      <c r="P47" s="139"/>
      <c r="Q47" s="8"/>
      <c r="R47" s="5"/>
      <c r="S47" s="5"/>
    </row>
    <row r="48" spans="1:19" ht="12" customHeight="1" x14ac:dyDescent="0.25">
      <c r="A48" s="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5"/>
      <c r="M48" s="150"/>
      <c r="N48" s="139"/>
      <c r="O48" s="139"/>
      <c r="P48" s="139"/>
      <c r="Q48" s="8"/>
      <c r="R48" s="5"/>
      <c r="S48" s="5"/>
    </row>
    <row r="49" spans="1:19" ht="15" customHeight="1" x14ac:dyDescent="0.25">
      <c r="A49" s="361" t="s">
        <v>64</v>
      </c>
      <c r="B49" s="361"/>
      <c r="C49" s="5"/>
      <c r="D49" s="29"/>
      <c r="E49" s="11"/>
      <c r="F49" s="33"/>
      <c r="G49" s="33"/>
      <c r="H49" s="11"/>
      <c r="I49" s="11"/>
      <c r="J49" s="11"/>
      <c r="K49" s="11"/>
      <c r="L49" s="9"/>
      <c r="M49" s="10"/>
      <c r="N49" s="33"/>
      <c r="O49" s="11"/>
      <c r="P49" s="11"/>
      <c r="Q49" s="34"/>
      <c r="R49" s="9"/>
      <c r="S49" s="9"/>
    </row>
    <row r="50" spans="1:19" ht="15" customHeight="1" x14ac:dyDescent="0.25">
      <c r="A50" s="361"/>
      <c r="B50" s="361"/>
      <c r="C50" s="35"/>
      <c r="D50" s="35"/>
      <c r="E50" s="35"/>
      <c r="F50" s="35"/>
      <c r="G50" s="149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5"/>
    </row>
    <row r="51" spans="1:19" ht="12" customHeight="1" x14ac:dyDescent="0.25">
      <c r="A51" s="119"/>
      <c r="B51" s="119"/>
      <c r="C51" s="119"/>
      <c r="D51" s="119"/>
      <c r="E51" s="119"/>
      <c r="F51" s="119"/>
      <c r="G51" s="14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5"/>
    </row>
    <row r="52" spans="1:19" ht="9" customHeight="1" x14ac:dyDescent="0.25">
      <c r="A52" s="19"/>
      <c r="B52" s="19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14"/>
      <c r="R52" s="15"/>
      <c r="S52" s="15"/>
    </row>
    <row r="53" spans="1:19" ht="15" customHeight="1" x14ac:dyDescent="0.25">
      <c r="A53" s="287" t="s">
        <v>76</v>
      </c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</row>
    <row r="54" spans="1:19" s="107" customFormat="1" ht="15" customHeight="1" x14ac:dyDescent="0.25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</row>
    <row r="55" spans="1:19" s="107" customFormat="1" ht="12" customHeight="1" x14ac:dyDescent="0.25">
      <c r="A55" s="119"/>
      <c r="B55" s="119"/>
      <c r="C55" s="119"/>
      <c r="D55" s="119"/>
      <c r="E55" s="119"/>
      <c r="F55" s="119"/>
      <c r="G55" s="14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</row>
    <row r="56" spans="1:19" s="107" customFormat="1" ht="15" customHeight="1" x14ac:dyDescent="0.25">
      <c r="A56" s="27" t="s">
        <v>77</v>
      </c>
      <c r="B56" s="27"/>
      <c r="C56" s="125"/>
      <c r="D56" s="315"/>
      <c r="E56" s="315"/>
      <c r="F56" s="315"/>
      <c r="G56" s="315"/>
      <c r="H56" s="315"/>
      <c r="I56" s="315"/>
      <c r="J56" s="119"/>
      <c r="K56" s="298" t="s">
        <v>75</v>
      </c>
      <c r="L56" s="298"/>
      <c r="M56" s="298"/>
      <c r="N56" s="298"/>
      <c r="O56" s="298"/>
      <c r="P56" s="315"/>
      <c r="Q56" s="315"/>
      <c r="R56" s="315"/>
      <c r="S56" s="315"/>
    </row>
    <row r="57" spans="1:19" s="107" customFormat="1" ht="12" customHeight="1" x14ac:dyDescent="0.25">
      <c r="A57" s="119"/>
      <c r="B57" s="119"/>
      <c r="C57" s="119"/>
      <c r="D57" s="119"/>
      <c r="E57" s="119"/>
      <c r="F57" s="119"/>
      <c r="G57" s="14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</row>
    <row r="58" spans="1:19" s="107" customFormat="1" ht="12" customHeight="1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19" ht="15.75" x14ac:dyDescent="0.25">
      <c r="A59" s="315"/>
      <c r="B59" s="315"/>
      <c r="C59" s="315"/>
      <c r="D59" s="315"/>
      <c r="E59" s="5"/>
      <c r="F59" s="5"/>
      <c r="G59" s="5"/>
      <c r="H59" s="315"/>
      <c r="I59" s="315"/>
      <c r="J59" s="315"/>
      <c r="K59" s="315"/>
      <c r="L59" s="315"/>
      <c r="M59" s="315"/>
      <c r="N59" s="315"/>
      <c r="O59" s="21"/>
      <c r="P59" s="21"/>
      <c r="Q59" s="315"/>
      <c r="R59" s="315"/>
      <c r="S59" s="315"/>
    </row>
    <row r="60" spans="1:19" ht="15.75" x14ac:dyDescent="0.25">
      <c r="A60" s="346" t="s">
        <v>29</v>
      </c>
      <c r="B60" s="346"/>
      <c r="C60" s="346"/>
      <c r="D60" s="22"/>
      <c r="E60" s="22"/>
      <c r="F60" s="22"/>
      <c r="G60" s="22"/>
      <c r="H60" s="356" t="s">
        <v>7</v>
      </c>
      <c r="I60" s="356"/>
      <c r="J60" s="356"/>
      <c r="K60" s="356"/>
      <c r="L60" s="356"/>
      <c r="M60" s="356"/>
      <c r="N60" s="356"/>
      <c r="O60" s="23"/>
      <c r="P60" s="22"/>
      <c r="Q60" s="356" t="s">
        <v>8</v>
      </c>
      <c r="R60" s="356"/>
      <c r="S60" s="356"/>
    </row>
    <row r="61" spans="1:19" x14ac:dyDescent="0.25">
      <c r="A61" s="5"/>
      <c r="B61" s="24"/>
      <c r="C61" s="24"/>
      <c r="D61" s="5"/>
      <c r="E61" s="5"/>
      <c r="F61" s="5"/>
      <c r="G61" s="5"/>
      <c r="H61" s="25"/>
      <c r="I61" s="25"/>
      <c r="J61" s="25"/>
      <c r="K61" s="25"/>
      <c r="L61" s="25"/>
      <c r="M61" s="5"/>
      <c r="N61" s="25"/>
      <c r="O61" s="25"/>
      <c r="P61" s="25"/>
      <c r="Q61" s="25"/>
      <c r="R61" s="5"/>
      <c r="S61" s="5"/>
    </row>
    <row r="62" spans="1:19" ht="4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5.75" x14ac:dyDescent="0.25">
      <c r="A63" s="315"/>
      <c r="B63" s="315"/>
      <c r="C63" s="315"/>
      <c r="D63" s="315"/>
      <c r="E63" s="315"/>
      <c r="F63" s="315"/>
      <c r="G63" s="315"/>
      <c r="H63" s="315"/>
      <c r="I63" s="133"/>
      <c r="J63" s="21"/>
      <c r="K63" s="21"/>
      <c r="L63" s="21"/>
      <c r="M63" s="21"/>
      <c r="N63" s="207"/>
      <c r="O63" s="207"/>
      <c r="P63" s="207"/>
      <c r="Q63" s="207"/>
      <c r="R63" s="207"/>
      <c r="S63" s="207"/>
    </row>
    <row r="64" spans="1:19" ht="15.75" x14ac:dyDescent="0.25">
      <c r="A64" s="219" t="s">
        <v>107</v>
      </c>
      <c r="B64" s="219"/>
      <c r="C64" s="219"/>
      <c r="D64" s="219"/>
      <c r="E64" s="219"/>
      <c r="F64" s="219"/>
      <c r="G64" s="219"/>
      <c r="H64" s="219"/>
      <c r="I64" s="201"/>
      <c r="J64" s="26"/>
      <c r="K64" s="26"/>
      <c r="L64" s="26"/>
      <c r="M64" s="26"/>
      <c r="N64" s="219" t="s">
        <v>105</v>
      </c>
      <c r="O64" s="219"/>
      <c r="P64" s="219"/>
      <c r="Q64" s="219"/>
      <c r="R64" s="219"/>
      <c r="S64" s="219"/>
    </row>
    <row r="65" spans="1:19" ht="15.7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222" t="s">
        <v>106</v>
      </c>
      <c r="O65" s="222"/>
      <c r="P65" s="222"/>
      <c r="Q65" s="222"/>
      <c r="R65" s="222"/>
      <c r="S65" s="222"/>
    </row>
    <row r="66" spans="1:19" ht="9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</sheetData>
  <sheetProtection selectLockedCells="1"/>
  <mergeCells count="43">
    <mergeCell ref="A63:H63"/>
    <mergeCell ref="A64:H64"/>
    <mergeCell ref="N64:S64"/>
    <mergeCell ref="N65:S65"/>
    <mergeCell ref="E38:N38"/>
    <mergeCell ref="P38:S38"/>
    <mergeCell ref="A38:D38"/>
    <mergeCell ref="Q60:S60"/>
    <mergeCell ref="P56:S56"/>
    <mergeCell ref="D56:I56"/>
    <mergeCell ref="A49:B50"/>
    <mergeCell ref="A53:S53"/>
    <mergeCell ref="P41:S41"/>
    <mergeCell ref="C43:D43"/>
    <mergeCell ref="I43:K43"/>
    <mergeCell ref="L41:M41"/>
    <mergeCell ref="A7:S7"/>
    <mergeCell ref="A9:S9"/>
    <mergeCell ref="M17:O17"/>
    <mergeCell ref="A11:S11"/>
    <mergeCell ref="P17:Q17"/>
    <mergeCell ref="A8:S8"/>
    <mergeCell ref="I17:L17"/>
    <mergeCell ref="A26:S26"/>
    <mergeCell ref="B20:D20"/>
    <mergeCell ref="E29:K29"/>
    <mergeCell ref="A32:Q32"/>
    <mergeCell ref="A29:D29"/>
    <mergeCell ref="N23:S23"/>
    <mergeCell ref="R32:S32"/>
    <mergeCell ref="B23:M23"/>
    <mergeCell ref="H60:N60"/>
    <mergeCell ref="A60:C60"/>
    <mergeCell ref="P35:S35"/>
    <mergeCell ref="Q59:S59"/>
    <mergeCell ref="A59:D59"/>
    <mergeCell ref="K56:O56"/>
    <mergeCell ref="H59:N59"/>
    <mergeCell ref="C41:E41"/>
    <mergeCell ref="F41:G41"/>
    <mergeCell ref="I41:K41"/>
    <mergeCell ref="A35:K35"/>
    <mergeCell ref="L35:O35"/>
  </mergeCells>
  <printOptions horizontalCentered="1"/>
  <pageMargins left="0.15748031496062992" right="0.31496062992125984" top="0.39370078740157483" bottom="0.35433070866141736" header="0.31496062992125984" footer="0.31496062992125984"/>
  <pageSetup paperSize="5" scale="8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48</xdr:row>
                    <xdr:rowOff>57150</xdr:rowOff>
                  </from>
                  <to>
                    <xdr:col>6</xdr:col>
                    <xdr:colOff>76200</xdr:colOff>
                    <xdr:row>49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14</xdr:col>
                    <xdr:colOff>276225</xdr:colOff>
                    <xdr:row>48</xdr:row>
                    <xdr:rowOff>57150</xdr:rowOff>
                  </from>
                  <to>
                    <xdr:col>15</xdr:col>
                    <xdr:colOff>180975</xdr:colOff>
                    <xdr:row>49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18</xdr:col>
                    <xdr:colOff>838200</xdr:colOff>
                    <xdr:row>48</xdr:row>
                    <xdr:rowOff>76200</xdr:rowOff>
                  </from>
                  <to>
                    <xdr:col>18</xdr:col>
                    <xdr:colOff>1143000</xdr:colOff>
                    <xdr:row>49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FF00"/>
  </sheetPr>
  <dimension ref="A1:S64"/>
  <sheetViews>
    <sheetView showGridLines="0" tabSelected="1" topLeftCell="A37" workbookViewId="0">
      <selection activeCell="U50" sqref="U50"/>
    </sheetView>
  </sheetViews>
  <sheetFormatPr baseColWidth="10" defaultRowHeight="15" x14ac:dyDescent="0.25"/>
  <cols>
    <col min="1" max="1" width="0.85546875" style="107" customWidth="1"/>
    <col min="2" max="2" width="12.5703125" customWidth="1"/>
    <col min="3" max="3" width="5.5703125" customWidth="1"/>
    <col min="4" max="4" width="4.7109375" customWidth="1"/>
    <col min="5" max="5" width="9.140625" customWidth="1"/>
    <col min="6" max="6" width="9" customWidth="1"/>
    <col min="7" max="7" width="7.42578125" customWidth="1"/>
    <col min="8" max="8" width="9.5703125" customWidth="1"/>
    <col min="9" max="9" width="8.140625" customWidth="1"/>
    <col min="10" max="10" width="6.7109375" customWidth="1"/>
    <col min="11" max="11" width="4.28515625" style="107" customWidth="1"/>
    <col min="12" max="12" width="5.42578125" customWidth="1"/>
    <col min="13" max="13" width="4.7109375" customWidth="1"/>
    <col min="14" max="14" width="1.85546875" customWidth="1"/>
    <col min="15" max="16" width="4.5703125" customWidth="1"/>
    <col min="17" max="18" width="2.85546875" customWidth="1"/>
    <col min="19" max="19" width="3" customWidth="1"/>
  </cols>
  <sheetData>
    <row r="1" spans="1:19" s="4" customFormat="1" ht="7.5" customHeight="1" x14ac:dyDescent="0.25">
      <c r="A1" s="107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9" ht="8.2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9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9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9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9" ht="16.5" customHeight="1" x14ac:dyDescent="0.25">
      <c r="B7" s="264" t="s">
        <v>6</v>
      </c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</row>
    <row r="8" spans="1:19" ht="15.75" x14ac:dyDescent="0.25">
      <c r="B8" s="265" t="s">
        <v>26</v>
      </c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</row>
    <row r="9" spans="1:19" ht="16.5" customHeight="1" x14ac:dyDescent="0.25">
      <c r="B9" s="264" t="s">
        <v>27</v>
      </c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</row>
    <row r="10" spans="1:19" ht="9.9499999999999993" customHeight="1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9" ht="33" customHeight="1" x14ac:dyDescent="0.25">
      <c r="B11" s="266" t="s">
        <v>67</v>
      </c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</row>
    <row r="12" spans="1:19" ht="39" customHeight="1" x14ac:dyDescent="0.25">
      <c r="B12" s="266" t="s">
        <v>30</v>
      </c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</row>
    <row r="13" spans="1:19" ht="14.25" customHeight="1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9" ht="19.5" x14ac:dyDescent="0.25">
      <c r="B14" s="222" t="s">
        <v>23</v>
      </c>
      <c r="C14" s="222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365"/>
      <c r="O14" s="365"/>
      <c r="P14" s="365"/>
      <c r="Q14" s="107"/>
      <c r="R14" s="107"/>
      <c r="S14" s="107"/>
    </row>
    <row r="15" spans="1:19" s="6" customFormat="1" ht="12" customHeight="1" x14ac:dyDescent="0.25">
      <c r="A15" s="107"/>
      <c r="B15" s="103"/>
      <c r="C15" s="103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 spans="1:19" ht="12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9" ht="20.25" customHeight="1" x14ac:dyDescent="0.25">
      <c r="B17" s="36" t="s">
        <v>16</v>
      </c>
      <c r="C17" s="36"/>
      <c r="D17" s="36"/>
      <c r="E17" s="250"/>
      <c r="F17" s="250"/>
      <c r="G17" s="250"/>
      <c r="H17" s="250"/>
      <c r="I17" s="250"/>
      <c r="J17" s="250"/>
      <c r="K17" s="366" t="s">
        <v>15</v>
      </c>
      <c r="L17" s="366"/>
      <c r="M17" s="366"/>
      <c r="N17" s="366"/>
      <c r="O17" s="250"/>
      <c r="P17" s="250"/>
      <c r="Q17" s="366" t="s">
        <v>20</v>
      </c>
      <c r="R17" s="366"/>
      <c r="S17" s="366"/>
    </row>
    <row r="18" spans="2:19" s="107" customFormat="1" ht="11.1" customHeight="1" x14ac:dyDescent="0.25">
      <c r="B18" s="36"/>
      <c r="C18" s="36"/>
      <c r="D18" s="36"/>
      <c r="E18" s="109"/>
      <c r="F18" s="109"/>
      <c r="G18" s="109"/>
      <c r="H18" s="109"/>
      <c r="I18" s="109"/>
      <c r="J18" s="109"/>
      <c r="K18" s="129"/>
      <c r="L18" s="38"/>
      <c r="M18" s="109"/>
      <c r="N18" s="109"/>
      <c r="O18" s="109"/>
      <c r="P18" s="38"/>
    </row>
    <row r="19" spans="2:19" ht="11.1" customHeight="1" x14ac:dyDescent="0.25">
      <c r="B19" s="36"/>
      <c r="C19" s="36"/>
      <c r="D19" s="36"/>
      <c r="E19" s="102"/>
      <c r="F19" s="102"/>
      <c r="G19" s="102"/>
      <c r="H19" s="102"/>
      <c r="I19" s="102"/>
      <c r="J19" s="102"/>
      <c r="K19" s="102"/>
      <c r="L19" s="38"/>
      <c r="M19" s="105"/>
      <c r="N19" s="105"/>
      <c r="O19" s="105"/>
      <c r="P19" s="38"/>
    </row>
    <row r="20" spans="2:19" ht="17.25" customHeight="1" x14ac:dyDescent="0.25">
      <c r="B20" s="113" t="s">
        <v>35</v>
      </c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108" t="s">
        <v>22</v>
      </c>
    </row>
    <row r="21" spans="2:19" ht="15.75" x14ac:dyDescent="0.25">
      <c r="B21" s="42"/>
      <c r="C21" s="223" t="s">
        <v>21</v>
      </c>
      <c r="D21" s="223"/>
      <c r="E21" s="223"/>
      <c r="F21" s="223"/>
      <c r="G21" s="223"/>
      <c r="H21" s="223" t="s">
        <v>32</v>
      </c>
      <c r="I21" s="223"/>
      <c r="J21" s="223"/>
      <c r="K21" s="223"/>
      <c r="L21" s="223"/>
      <c r="M21" s="223"/>
      <c r="N21" s="223"/>
      <c r="O21" s="223"/>
      <c r="P21" s="38"/>
    </row>
    <row r="22" spans="2:19" s="107" customFormat="1" ht="11.1" customHeight="1" x14ac:dyDescent="0.25">
      <c r="B22" s="42"/>
      <c r="C22" s="105"/>
      <c r="D22" s="105"/>
      <c r="E22" s="105"/>
      <c r="F22" s="105"/>
      <c r="G22" s="105"/>
      <c r="H22" s="105"/>
      <c r="I22" s="105"/>
      <c r="J22" s="105"/>
      <c r="K22" s="130"/>
      <c r="L22" s="105"/>
      <c r="M22" s="105"/>
      <c r="N22" s="105"/>
      <c r="O22" s="105"/>
      <c r="P22" s="38"/>
    </row>
    <row r="23" spans="2:19" ht="8.25" customHeight="1" x14ac:dyDescent="0.2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38"/>
      <c r="M23" s="38"/>
      <c r="N23" s="38"/>
      <c r="O23" s="38"/>
      <c r="P23" s="38"/>
    </row>
    <row r="24" spans="2:19" ht="15" customHeight="1" x14ac:dyDescent="0.25">
      <c r="B24" s="364"/>
      <c r="C24" s="364"/>
      <c r="D24" s="364"/>
      <c r="E24" s="38"/>
      <c r="F24" s="364"/>
      <c r="G24" s="364"/>
      <c r="H24" s="364"/>
      <c r="I24" s="364"/>
      <c r="J24" s="364"/>
      <c r="K24" s="144"/>
      <c r="L24" s="367"/>
      <c r="M24" s="367"/>
      <c r="N24" s="367"/>
      <c r="O24" s="367"/>
      <c r="P24" s="367"/>
      <c r="Q24" s="367"/>
      <c r="R24" s="367"/>
    </row>
    <row r="25" spans="2:19" ht="15.75" x14ac:dyDescent="0.25">
      <c r="B25" s="255" t="s">
        <v>70</v>
      </c>
      <c r="C25" s="255"/>
      <c r="D25" s="255"/>
      <c r="E25" s="38"/>
      <c r="F25" s="223" t="s">
        <v>17</v>
      </c>
      <c r="G25" s="223"/>
      <c r="H25" s="223"/>
      <c r="I25" s="223"/>
      <c r="J25" s="223"/>
      <c r="K25" s="130"/>
      <c r="L25" s="38"/>
      <c r="M25" s="369" t="s">
        <v>19</v>
      </c>
      <c r="N25" s="369"/>
      <c r="O25" s="369"/>
      <c r="P25" s="369"/>
    </row>
    <row r="26" spans="2:19" s="107" customFormat="1" ht="11.1" customHeight="1" x14ac:dyDescent="0.25">
      <c r="B26" s="106"/>
      <c r="C26" s="106"/>
      <c r="D26" s="106"/>
      <c r="E26" s="38"/>
      <c r="F26" s="105"/>
      <c r="G26" s="105"/>
      <c r="H26" s="105"/>
      <c r="I26" s="105"/>
      <c r="J26" s="105"/>
      <c r="K26" s="130"/>
      <c r="L26" s="38"/>
      <c r="M26" s="105"/>
      <c r="N26" s="105"/>
      <c r="O26" s="105"/>
      <c r="P26" s="105"/>
    </row>
    <row r="27" spans="2:19" ht="8.25" customHeight="1" x14ac:dyDescent="0.25">
      <c r="B27" s="38"/>
      <c r="C27" s="38"/>
      <c r="D27" s="8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2:19" ht="15.75" x14ac:dyDescent="0.25">
      <c r="B28" s="368" t="s">
        <v>73</v>
      </c>
      <c r="C28" s="368"/>
      <c r="D28" s="368"/>
      <c r="E28" s="368"/>
      <c r="F28" s="368"/>
      <c r="G28" s="218"/>
      <c r="H28" s="218"/>
      <c r="I28" s="218"/>
      <c r="J28" s="218"/>
      <c r="K28" s="148"/>
      <c r="L28" s="89" t="s">
        <v>72</v>
      </c>
      <c r="M28" s="89"/>
      <c r="N28" s="89"/>
      <c r="O28" s="89"/>
      <c r="P28" s="89"/>
      <c r="Q28" s="107"/>
      <c r="R28" s="107"/>
      <c r="S28" s="107"/>
    </row>
    <row r="29" spans="2:19" s="107" customFormat="1" ht="11.1" customHeight="1" x14ac:dyDescent="0.25">
      <c r="B29" s="104"/>
      <c r="C29" s="104"/>
      <c r="D29" s="104"/>
      <c r="E29" s="104"/>
      <c r="F29" s="104"/>
      <c r="G29" s="148"/>
      <c r="H29" s="148"/>
      <c r="I29" s="148"/>
      <c r="J29" s="148"/>
      <c r="K29" s="148"/>
      <c r="L29" s="102"/>
      <c r="M29" s="102"/>
      <c r="N29" s="102"/>
      <c r="O29" s="102"/>
      <c r="P29" s="102"/>
      <c r="Q29" s="5"/>
      <c r="R29" s="5"/>
      <c r="S29" s="5"/>
    </row>
    <row r="30" spans="2:19" ht="8.25" customHeight="1" x14ac:dyDescent="0.25">
      <c r="B30" s="90"/>
      <c r="C30" s="90"/>
      <c r="D30" s="91"/>
      <c r="E30" s="91"/>
      <c r="F30" s="92"/>
      <c r="G30" s="92"/>
      <c r="H30" s="93"/>
      <c r="I30" s="93"/>
      <c r="J30" s="91"/>
      <c r="K30" s="91"/>
      <c r="L30" s="91"/>
      <c r="M30" s="91"/>
      <c r="N30" s="91"/>
      <c r="O30" s="91"/>
      <c r="P30" s="87"/>
      <c r="Q30" s="5"/>
      <c r="R30" s="5"/>
      <c r="S30" s="5"/>
    </row>
    <row r="31" spans="2:19" ht="15.75" customHeight="1" x14ac:dyDescent="0.25">
      <c r="B31" s="240"/>
      <c r="C31" s="240"/>
      <c r="D31" s="240"/>
      <c r="E31" s="363" t="s">
        <v>91</v>
      </c>
      <c r="F31" s="363"/>
      <c r="G31" s="199"/>
      <c r="H31" s="134" t="s">
        <v>92</v>
      </c>
      <c r="I31" s="180"/>
      <c r="J31" s="199"/>
      <c r="K31" s="176" t="s">
        <v>22</v>
      </c>
      <c r="L31" s="364"/>
      <c r="M31" s="364"/>
      <c r="N31" s="364"/>
      <c r="O31" s="94" t="s">
        <v>99</v>
      </c>
      <c r="Q31" s="250"/>
      <c r="R31" s="250"/>
      <c r="S31" s="250"/>
    </row>
    <row r="32" spans="2:19" s="107" customFormat="1" ht="9.75" customHeight="1" x14ac:dyDescent="0.25">
      <c r="B32" s="175"/>
      <c r="C32" s="175"/>
      <c r="D32" s="175"/>
      <c r="E32" s="176"/>
      <c r="F32" s="176"/>
      <c r="G32" s="176"/>
      <c r="H32" s="134"/>
      <c r="I32" s="38"/>
      <c r="J32" s="176"/>
      <c r="K32" s="176"/>
      <c r="L32" s="176"/>
      <c r="M32" s="176"/>
      <c r="N32" s="177"/>
      <c r="O32" s="177"/>
      <c r="P32" s="177"/>
      <c r="Q32" s="177"/>
      <c r="R32" s="177"/>
      <c r="S32" s="177"/>
    </row>
    <row r="33" spans="1:19" s="107" customFormat="1" ht="9.9499999999999993" customHeight="1" x14ac:dyDescent="0.25">
      <c r="B33" s="175"/>
      <c r="C33" s="175"/>
      <c r="D33" s="175"/>
      <c r="E33" s="175"/>
      <c r="F33" s="176"/>
      <c r="G33" s="176"/>
      <c r="H33" s="176"/>
      <c r="I33" s="176"/>
      <c r="J33" s="176"/>
      <c r="K33" s="176"/>
      <c r="L33" s="176"/>
      <c r="M33" s="177"/>
      <c r="N33" s="177"/>
      <c r="O33" s="177"/>
      <c r="P33" s="177"/>
      <c r="Q33" s="38"/>
      <c r="R33" s="38"/>
      <c r="S33" s="38"/>
    </row>
    <row r="34" spans="1:19" s="107" customFormat="1" ht="15.75" customHeight="1" x14ac:dyDescent="0.25">
      <c r="B34" s="181" t="s">
        <v>102</v>
      </c>
      <c r="C34" s="200"/>
      <c r="D34" s="180" t="s">
        <v>100</v>
      </c>
      <c r="E34" s="367"/>
      <c r="F34" s="367"/>
      <c r="G34" s="180" t="s">
        <v>99</v>
      </c>
      <c r="H34" s="200"/>
      <c r="I34" s="372" t="s">
        <v>89</v>
      </c>
      <c r="J34" s="372"/>
      <c r="K34" s="372"/>
      <c r="L34" s="372"/>
      <c r="M34" s="269"/>
      <c r="N34" s="269"/>
      <c r="O34" s="363" t="s">
        <v>86</v>
      </c>
      <c r="P34" s="363"/>
      <c r="Q34" s="180"/>
      <c r="R34" s="180"/>
      <c r="S34" s="180"/>
    </row>
    <row r="35" spans="1:19" s="107" customFormat="1" ht="11.25" customHeight="1" x14ac:dyDescent="0.25">
      <c r="B35" s="110"/>
      <c r="C35" s="110"/>
      <c r="D35" s="110"/>
      <c r="E35" s="144"/>
      <c r="F35" s="144"/>
      <c r="G35" s="144"/>
      <c r="H35" s="134"/>
      <c r="I35" s="5"/>
      <c r="J35" s="144"/>
      <c r="K35" s="144"/>
      <c r="L35" s="144"/>
      <c r="M35" s="144"/>
      <c r="N35" s="145"/>
      <c r="O35" s="145"/>
      <c r="P35" s="145"/>
      <c r="Q35" s="145"/>
      <c r="R35" s="145"/>
      <c r="S35" s="145"/>
    </row>
    <row r="36" spans="1:19" ht="9.9499999999999993" customHeight="1" x14ac:dyDescent="0.25">
      <c r="B36" s="110"/>
      <c r="C36" s="110"/>
      <c r="D36" s="110"/>
      <c r="E36" s="110"/>
      <c r="F36" s="144"/>
      <c r="G36" s="144"/>
      <c r="H36" s="144"/>
      <c r="I36" s="144"/>
      <c r="J36" s="144"/>
      <c r="K36" s="144"/>
      <c r="L36" s="144"/>
      <c r="M36" s="145"/>
      <c r="N36" s="145"/>
      <c r="O36" s="145"/>
      <c r="P36" s="145"/>
      <c r="Q36" s="5"/>
      <c r="R36" s="5"/>
      <c r="S36" s="5"/>
    </row>
    <row r="37" spans="1:19" s="6" customFormat="1" ht="14.25" customHeight="1" x14ac:dyDescent="0.25">
      <c r="A37" s="107"/>
      <c r="B37" s="134" t="s">
        <v>88</v>
      </c>
      <c r="C37" s="5"/>
      <c r="D37" s="5"/>
      <c r="E37" s="134"/>
      <c r="F37" s="134"/>
      <c r="G37" s="134"/>
      <c r="H37" s="154"/>
      <c r="I37" s="371"/>
      <c r="J37" s="371"/>
      <c r="K37" s="371"/>
      <c r="L37" s="136" t="str">
        <f>IF(H37=0," ",IF(H37&lt;=59%,"No Satisfactorio",IF(H37&lt;=79%,"Bueno",IF(H37&lt;=90%,"Muy Bueno",IF(H37&lt;=100%,"Sobresaliente",IF(H37&gt;=101%,"incorrecto"))))))</f>
        <v xml:space="preserve"> </v>
      </c>
      <c r="M37" s="370" t="str">
        <f>IF(I37=0," ",IF(I37&lt;=35%,"INSUFIVIENTE",IF(I37&lt;=69%,"REPROBADO",IF(I37&lt;=80%,"SATISFACTORIO",IF(I37&lt;=90%,"MUY SATISFACTORIO",IF(I37&lt;=100%,"AVANZADO",IF(I37&gt;=101%,"ERROR")))))))</f>
        <v xml:space="preserve"> </v>
      </c>
      <c r="N37" s="370"/>
      <c r="O37" s="370"/>
      <c r="P37" s="370"/>
      <c r="Q37" s="370"/>
      <c r="R37" s="370"/>
      <c r="S37" s="370"/>
    </row>
    <row r="38" spans="1:19" s="6" customFormat="1" ht="11.1" customHeight="1" x14ac:dyDescent="0.25">
      <c r="A38" s="107"/>
      <c r="B38" s="95"/>
      <c r="C38" s="111"/>
      <c r="D38" s="111"/>
      <c r="E38" s="111"/>
      <c r="F38" s="11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5"/>
    </row>
    <row r="39" spans="1:19" s="100" customFormat="1" ht="11.1" customHeight="1" x14ac:dyDescent="0.25">
      <c r="B39" s="155"/>
      <c r="C39" s="94"/>
      <c r="D39" s="5"/>
      <c r="E39" s="5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155"/>
    </row>
    <row r="40" spans="1:19" ht="15.75" x14ac:dyDescent="0.25">
      <c r="B40" s="94" t="s">
        <v>68</v>
      </c>
      <c r="C40" s="94"/>
      <c r="D40" s="112"/>
      <c r="E40" s="250"/>
      <c r="F40" s="250"/>
      <c r="G40" s="250"/>
      <c r="H40" s="94" t="s">
        <v>69</v>
      </c>
      <c r="I40" s="94"/>
      <c r="J40" s="94"/>
      <c r="K40" s="94"/>
      <c r="L40" s="362"/>
      <c r="M40" s="362"/>
      <c r="N40" s="362"/>
      <c r="O40" s="94"/>
      <c r="P40" s="94"/>
    </row>
    <row r="41" spans="1:19" s="107" customFormat="1" ht="11.1" customHeight="1" x14ac:dyDescent="0.25">
      <c r="B41" s="94"/>
      <c r="C41" s="94"/>
      <c r="D41" s="112"/>
      <c r="E41" s="145"/>
      <c r="F41" s="145"/>
      <c r="G41" s="145"/>
      <c r="H41" s="94"/>
      <c r="I41" s="94"/>
      <c r="J41" s="94"/>
      <c r="K41" s="94"/>
      <c r="L41" s="118"/>
      <c r="M41" s="118"/>
      <c r="N41" s="118"/>
      <c r="O41" s="94"/>
      <c r="P41" s="94"/>
    </row>
    <row r="42" spans="1:19" s="4" customFormat="1" ht="11.1" customHeight="1" x14ac:dyDescent="0.25">
      <c r="A42" s="107"/>
      <c r="B42" s="73"/>
      <c r="C42" s="73"/>
      <c r="D42" s="73"/>
      <c r="E42" s="73"/>
      <c r="F42" s="73"/>
      <c r="G42" s="73"/>
      <c r="H42" s="96"/>
      <c r="I42" s="73"/>
      <c r="J42" s="73"/>
      <c r="K42" s="73"/>
      <c r="L42" s="97"/>
      <c r="M42" s="97"/>
      <c r="N42" s="97"/>
      <c r="O42" s="96"/>
      <c r="P42" s="98"/>
    </row>
    <row r="43" spans="1:19" s="107" customFormat="1" ht="14.1" customHeight="1" x14ac:dyDescent="0.25">
      <c r="B43" s="94" t="s">
        <v>78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</row>
    <row r="44" spans="1:19" s="107" customFormat="1" ht="11.1" customHeight="1" x14ac:dyDescent="0.25">
      <c r="B44" s="94"/>
      <c r="C44" s="80"/>
      <c r="D44" s="80"/>
      <c r="E44" s="80"/>
      <c r="F44" s="80"/>
      <c r="G44" s="80"/>
      <c r="H44" s="94"/>
      <c r="I44" s="80"/>
      <c r="J44" s="80"/>
      <c r="K44" s="80"/>
      <c r="L44" s="115"/>
      <c r="M44" s="115"/>
      <c r="N44" s="115"/>
      <c r="O44" s="94"/>
      <c r="P44" s="126"/>
    </row>
    <row r="45" spans="1:19" s="107" customFormat="1" ht="11.1" customHeight="1" x14ac:dyDescent="0.25">
      <c r="B45" s="94"/>
      <c r="C45" s="80"/>
      <c r="D45" s="80"/>
      <c r="E45" s="80"/>
      <c r="F45" s="80"/>
      <c r="G45" s="80"/>
      <c r="H45" s="94"/>
      <c r="I45" s="80"/>
      <c r="J45" s="80"/>
      <c r="K45" s="80"/>
      <c r="L45" s="115"/>
      <c r="M45" s="115"/>
      <c r="N45" s="115"/>
      <c r="O45" s="94"/>
      <c r="P45" s="126"/>
    </row>
    <row r="46" spans="1:19" s="107" customFormat="1" ht="14.1" customHeight="1" x14ac:dyDescent="0.25">
      <c r="B46" s="250"/>
      <c r="C46" s="250"/>
      <c r="D46" s="250"/>
      <c r="E46" s="250"/>
      <c r="F46" s="250"/>
      <c r="G46" s="362" t="s">
        <v>79</v>
      </c>
      <c r="H46" s="362"/>
      <c r="I46" s="362"/>
      <c r="J46" s="232"/>
      <c r="K46" s="232"/>
      <c r="L46" s="232"/>
      <c r="M46" s="232"/>
      <c r="N46" s="232"/>
      <c r="O46" s="232"/>
      <c r="P46" s="232"/>
    </row>
    <row r="47" spans="1:19" s="107" customFormat="1" ht="11.1" customHeight="1" x14ac:dyDescent="0.25">
      <c r="B47" s="94"/>
      <c r="C47" s="80"/>
      <c r="D47" s="80"/>
      <c r="E47" s="80"/>
      <c r="F47" s="80"/>
      <c r="G47" s="118"/>
      <c r="H47" s="118"/>
      <c r="I47" s="118"/>
      <c r="J47" s="80"/>
      <c r="K47" s="80"/>
      <c r="L47" s="115"/>
      <c r="M47" s="115"/>
      <c r="N47" s="115"/>
      <c r="O47" s="94"/>
      <c r="P47" s="126"/>
    </row>
    <row r="48" spans="1:19" ht="11.1" customHeight="1" x14ac:dyDescent="0.25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</row>
    <row r="49" spans="1:19" ht="15.75" x14ac:dyDescent="0.25">
      <c r="B49" s="250"/>
      <c r="C49" s="250"/>
      <c r="D49" s="250"/>
      <c r="E49" s="38"/>
      <c r="F49" s="38"/>
      <c r="G49" s="250"/>
      <c r="H49" s="250"/>
      <c r="I49" s="250"/>
      <c r="J49" s="87"/>
      <c r="K49" s="87"/>
      <c r="L49" s="89"/>
      <c r="M49" s="250"/>
      <c r="N49" s="250"/>
      <c r="O49" s="250"/>
      <c r="P49" s="250"/>
    </row>
    <row r="50" spans="1:19" ht="15.75" x14ac:dyDescent="0.25">
      <c r="B50" s="255" t="s">
        <v>29</v>
      </c>
      <c r="C50" s="255"/>
      <c r="D50" s="255"/>
      <c r="E50" s="22"/>
      <c r="F50" s="22"/>
      <c r="G50" s="255" t="s">
        <v>7</v>
      </c>
      <c r="H50" s="255"/>
      <c r="I50" s="255"/>
      <c r="J50" s="22"/>
      <c r="K50" s="22"/>
      <c r="L50" s="22"/>
      <c r="M50" s="255" t="s">
        <v>8</v>
      </c>
      <c r="N50" s="255"/>
      <c r="O50" s="255"/>
      <c r="P50" s="255"/>
    </row>
    <row r="51" spans="1:19" s="4" customFormat="1" x14ac:dyDescent="0.25">
      <c r="A51" s="107"/>
      <c r="B51" s="24"/>
      <c r="C51" s="24"/>
      <c r="D51" s="24"/>
      <c r="E51" s="5"/>
      <c r="F51" s="5"/>
      <c r="G51" s="25"/>
      <c r="H51" s="25"/>
      <c r="I51" s="25"/>
      <c r="J51" s="5"/>
      <c r="K51" s="5"/>
      <c r="L51" s="5"/>
      <c r="M51" s="25"/>
      <c r="N51" s="25"/>
      <c r="O51" s="25"/>
      <c r="P51" s="25"/>
    </row>
    <row r="52" spans="1:1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9" ht="15.75" x14ac:dyDescent="0.25">
      <c r="B53" s="218"/>
      <c r="C53" s="218"/>
      <c r="D53" s="205"/>
      <c r="E53" s="204"/>
      <c r="F53" s="206"/>
      <c r="G53" s="206"/>
      <c r="H53" s="206"/>
      <c r="I53" s="206"/>
      <c r="J53" s="204"/>
      <c r="K53" s="206"/>
      <c r="L53" s="206"/>
      <c r="M53" s="206"/>
      <c r="N53" s="206"/>
      <c r="O53" s="206"/>
      <c r="P53" s="206"/>
      <c r="Q53" s="206"/>
      <c r="R53" s="206"/>
      <c r="S53" s="206"/>
    </row>
    <row r="54" spans="1:19" ht="15.75" x14ac:dyDescent="0.25">
      <c r="B54" s="219" t="s">
        <v>24</v>
      </c>
      <c r="C54" s="219"/>
      <c r="D54" s="219"/>
      <c r="E54" s="107"/>
      <c r="F54" s="219" t="s">
        <v>104</v>
      </c>
      <c r="G54" s="219"/>
      <c r="H54" s="219"/>
      <c r="I54" s="219"/>
      <c r="J54" s="107"/>
      <c r="K54" s="373" t="s">
        <v>105</v>
      </c>
      <c r="L54" s="373"/>
      <c r="M54" s="373"/>
      <c r="N54" s="373"/>
      <c r="O54" s="373"/>
      <c r="P54" s="373"/>
      <c r="Q54" s="373"/>
      <c r="R54" s="373"/>
      <c r="S54" s="373"/>
    </row>
    <row r="55" spans="1:19" ht="15.75" x14ac:dyDescent="0.25">
      <c r="B55" s="5"/>
      <c r="C55" s="5"/>
      <c r="D55" s="5"/>
      <c r="E55" s="107"/>
      <c r="F55" s="222" t="s">
        <v>114</v>
      </c>
      <c r="G55" s="222"/>
      <c r="H55" s="222"/>
      <c r="I55" s="222"/>
      <c r="J55" s="107"/>
      <c r="K55" s="374" t="s">
        <v>106</v>
      </c>
      <c r="L55" s="374"/>
      <c r="M55" s="374"/>
      <c r="N55" s="374"/>
      <c r="O55" s="374"/>
      <c r="P55" s="374"/>
      <c r="Q55" s="374"/>
      <c r="R55" s="374"/>
      <c r="S55" s="374"/>
    </row>
    <row r="56" spans="1:19" ht="9.75" customHeight="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07"/>
      <c r="R56" s="107"/>
      <c r="S56" s="107"/>
    </row>
    <row r="57" spans="1:1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107"/>
      <c r="R57" s="107"/>
      <c r="S57" s="107"/>
    </row>
    <row r="58" spans="1:19" ht="15.75" x14ac:dyDescent="0.25">
      <c r="B58" s="202" t="s">
        <v>80</v>
      </c>
      <c r="C58" s="269"/>
      <c r="D58" s="269"/>
      <c r="E58" s="269"/>
      <c r="F58" s="366" t="s">
        <v>58</v>
      </c>
      <c r="G58" s="366"/>
      <c r="H58" s="269"/>
      <c r="I58" s="269"/>
      <c r="J58" s="269"/>
      <c r="K58" s="135"/>
      <c r="L58" s="202" t="s">
        <v>59</v>
      </c>
      <c r="M58" s="269"/>
      <c r="N58" s="269"/>
      <c r="O58" s="269"/>
      <c r="P58" s="269"/>
      <c r="Q58" s="107"/>
      <c r="R58" s="107"/>
      <c r="S58" s="107"/>
    </row>
    <row r="59" spans="1:19" ht="9.75" customHeight="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107"/>
      <c r="R59" s="107"/>
      <c r="S59" s="107"/>
    </row>
    <row r="60" spans="1:19" x14ac:dyDescent="0.25">
      <c r="B60" s="107"/>
      <c r="C60" s="107"/>
      <c r="D60" s="107"/>
      <c r="E60" s="107"/>
      <c r="F60" s="107"/>
      <c r="G60" s="107"/>
      <c r="H60" s="107"/>
      <c r="I60" s="107"/>
      <c r="J60" s="107"/>
      <c r="L60" s="107"/>
      <c r="M60" s="107"/>
      <c r="N60" s="107"/>
      <c r="O60" s="107"/>
      <c r="P60" s="107"/>
      <c r="Q60" s="107"/>
      <c r="R60" s="107"/>
      <c r="S60" s="107"/>
    </row>
    <row r="61" spans="1:19" x14ac:dyDescent="0.25">
      <c r="B61" s="107"/>
      <c r="C61" s="107"/>
      <c r="D61" s="107"/>
      <c r="E61" s="107"/>
      <c r="F61" s="107"/>
      <c r="G61" s="107"/>
      <c r="H61" s="107"/>
      <c r="I61" s="107"/>
      <c r="J61" s="107"/>
      <c r="L61" s="107"/>
      <c r="M61" s="107"/>
      <c r="N61" s="107"/>
      <c r="O61" s="107"/>
      <c r="P61" s="107"/>
      <c r="Q61" s="107"/>
      <c r="R61" s="107"/>
      <c r="S61" s="107"/>
    </row>
    <row r="62" spans="1:19" x14ac:dyDescent="0.25">
      <c r="B62" s="107"/>
      <c r="C62" s="107"/>
      <c r="D62" s="107"/>
      <c r="E62" s="107"/>
      <c r="F62" s="107"/>
      <c r="G62" s="107"/>
      <c r="H62" s="107"/>
      <c r="I62" s="107"/>
      <c r="J62" s="107"/>
      <c r="L62" s="107"/>
      <c r="M62" s="107"/>
      <c r="N62" s="107"/>
      <c r="O62" s="107"/>
      <c r="P62" s="107"/>
      <c r="Q62" s="107"/>
      <c r="R62" s="107"/>
      <c r="S62" s="107"/>
    </row>
    <row r="63" spans="1:19" x14ac:dyDescent="0.25">
      <c r="B63" s="107"/>
      <c r="C63" s="107"/>
      <c r="D63" s="107"/>
      <c r="E63" s="107"/>
      <c r="F63" s="107"/>
      <c r="G63" s="107"/>
      <c r="H63" s="107"/>
      <c r="I63" s="107"/>
      <c r="J63" s="107"/>
      <c r="L63" s="107"/>
      <c r="M63" s="107"/>
      <c r="N63" s="107"/>
      <c r="O63" s="107"/>
      <c r="P63" s="107"/>
      <c r="Q63" s="107"/>
      <c r="R63" s="107"/>
      <c r="S63" s="107"/>
    </row>
    <row r="64" spans="1:19" x14ac:dyDescent="0.25">
      <c r="B64" s="107"/>
      <c r="C64" s="107"/>
      <c r="D64" s="107"/>
      <c r="E64" s="107"/>
      <c r="F64" s="107"/>
      <c r="G64" s="107"/>
      <c r="H64" s="107"/>
      <c r="I64" s="107"/>
      <c r="J64" s="107"/>
      <c r="L64" s="107"/>
      <c r="M64" s="107"/>
      <c r="N64" s="107"/>
      <c r="O64" s="107"/>
      <c r="P64" s="107"/>
      <c r="Q64" s="107"/>
      <c r="R64" s="107"/>
      <c r="S64" s="107"/>
    </row>
  </sheetData>
  <mergeCells count="54">
    <mergeCell ref="F55:I55"/>
    <mergeCell ref="K55:S55"/>
    <mergeCell ref="C58:E58"/>
    <mergeCell ref="F58:G58"/>
    <mergeCell ref="H58:J58"/>
    <mergeCell ref="M58:P58"/>
    <mergeCell ref="B54:D54"/>
    <mergeCell ref="F54:I54"/>
    <mergeCell ref="G49:I49"/>
    <mergeCell ref="B49:D49"/>
    <mergeCell ref="L31:N31"/>
    <mergeCell ref="E34:F34"/>
    <mergeCell ref="M37:S37"/>
    <mergeCell ref="I37:K37"/>
    <mergeCell ref="Q31:S31"/>
    <mergeCell ref="I34:L34"/>
    <mergeCell ref="M34:N34"/>
    <mergeCell ref="O34:P34"/>
    <mergeCell ref="K54:S54"/>
    <mergeCell ref="B53:C53"/>
    <mergeCell ref="B50:D50"/>
    <mergeCell ref="G50:I50"/>
    <mergeCell ref="E17:J17"/>
    <mergeCell ref="L24:R24"/>
    <mergeCell ref="B25:D25"/>
    <mergeCell ref="B28:F28"/>
    <mergeCell ref="G28:J28"/>
    <mergeCell ref="M25:P25"/>
    <mergeCell ref="B8:P8"/>
    <mergeCell ref="B7:P7"/>
    <mergeCell ref="B24:D24"/>
    <mergeCell ref="D14:P14"/>
    <mergeCell ref="B9:P9"/>
    <mergeCell ref="F24:J24"/>
    <mergeCell ref="C20:G20"/>
    <mergeCell ref="C21:G21"/>
    <mergeCell ref="H20:O20"/>
    <mergeCell ref="H21:O21"/>
    <mergeCell ref="B11:S11"/>
    <mergeCell ref="B12:S12"/>
    <mergeCell ref="B14:C14"/>
    <mergeCell ref="K17:N17"/>
    <mergeCell ref="O17:P17"/>
    <mergeCell ref="Q17:S17"/>
    <mergeCell ref="M50:P50"/>
    <mergeCell ref="M49:P49"/>
    <mergeCell ref="L40:N40"/>
    <mergeCell ref="F25:J25"/>
    <mergeCell ref="G46:I46"/>
    <mergeCell ref="E40:G40"/>
    <mergeCell ref="B46:F46"/>
    <mergeCell ref="J46:P46"/>
    <mergeCell ref="B31:D31"/>
    <mergeCell ref="E31:F31"/>
  </mergeCells>
  <printOptions horizontalCentered="1"/>
  <pageMargins left="0.35433070866141736" right="0.31496062992125984" top="0.39370078740157483" bottom="0" header="0.32" footer="0.31496062992125984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Certific. 7 a 9, 2014 y MAS </vt:lpstr>
      <vt:lpstr>Certificicacion 7 a 9, 2014 y +</vt:lpstr>
      <vt:lpstr>Constancia de Conducta 6° a 9° </vt:lpstr>
      <vt:lpstr>Certificado de 1 A 6 Grado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Documentos de Certificacion de Estudios</dc:title>
  <dc:creator>lmoreno</dc:creator>
  <cp:lastModifiedBy>Antonio</cp:lastModifiedBy>
  <cp:lastPrinted>2014-12-02T16:22:15Z</cp:lastPrinted>
  <dcterms:created xsi:type="dcterms:W3CDTF">2011-10-25T19:41:28Z</dcterms:created>
  <dcterms:modified xsi:type="dcterms:W3CDTF">2017-10-23T04:57:47Z</dcterms:modified>
  <cp:category>varios</cp:category>
</cp:coreProperties>
</file>