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0" i="1" l="1"/>
  <c r="T53" i="1"/>
  <c r="V53" i="1" s="1"/>
  <c r="N53" i="1"/>
  <c r="Q53" i="1" s="1"/>
  <c r="F53" i="1"/>
  <c r="G53" i="1" s="1"/>
  <c r="T52" i="1"/>
  <c r="N52" i="1"/>
  <c r="F52" i="1"/>
  <c r="V48" i="1"/>
  <c r="R48" i="1"/>
  <c r="Q48" i="1"/>
  <c r="G48" i="1"/>
  <c r="V46" i="1"/>
  <c r="R46" i="1"/>
  <c r="Q46" i="1"/>
  <c r="G46" i="1"/>
  <c r="V44" i="1"/>
  <c r="R44" i="1"/>
  <c r="Q44" i="1"/>
  <c r="G44" i="1"/>
  <c r="V42" i="1"/>
  <c r="R42" i="1"/>
  <c r="Q42" i="1"/>
  <c r="G42" i="1"/>
  <c r="V40" i="1"/>
  <c r="R40" i="1"/>
  <c r="Q40" i="1"/>
  <c r="G40" i="1"/>
  <c r="V38" i="1"/>
  <c r="R38" i="1"/>
  <c r="Q38" i="1"/>
  <c r="G38" i="1"/>
  <c r="V36" i="1"/>
  <c r="R36" i="1"/>
  <c r="Q36" i="1"/>
  <c r="K36" i="1"/>
  <c r="G36" i="1"/>
</calcChain>
</file>

<file path=xl/sharedStrings.xml><?xml version="1.0" encoding="utf-8"?>
<sst xmlns="http://schemas.openxmlformats.org/spreadsheetml/2006/main" count="52" uniqueCount="39">
  <si>
    <t xml:space="preserve">REPUBLlCA DE HONDURAS </t>
  </si>
  <si>
    <t xml:space="preserve">SECRETARIA DE EDUCACIÓN </t>
  </si>
  <si>
    <t>DIRECCIÓN DEPARTAMENTAL DE EDUCACIÓN</t>
  </si>
  <si>
    <t xml:space="preserve">Certificación  de Estudios  </t>
  </si>
  <si>
    <t>El (la) suscrito (a) Director Distrital/Municipal de Educación Certifica que en los Libros de Registro de</t>
  </si>
  <si>
    <t>Promoción Final del Programa Educatodos, que obran en los archivos de la Dirección Distrital/Municipal, se</t>
  </si>
  <si>
    <t>encuentra registrado (a) el alumno (a)</t>
  </si>
  <si>
    <t xml:space="preserve">quien cursó y aprobó sus Estudios de Educación Básica, en el Centro de Estudios. </t>
  </si>
  <si>
    <t xml:space="preserve">de </t>
  </si>
  <si>
    <t>de el/la</t>
  </si>
  <si>
    <t>Municipio de</t>
  </si>
  <si>
    <t xml:space="preserve">del Departamento de </t>
  </si>
  <si>
    <t>y habiendo realizado la evaluacion correspondiente, obtuvo los resultados siguientes:</t>
  </si>
  <si>
    <t xml:space="preserve"> Currículo integrado</t>
  </si>
  <si>
    <t>Año</t>
  </si>
  <si>
    <t>Tomo</t>
  </si>
  <si>
    <t>Folio</t>
  </si>
  <si>
    <t>Periodo</t>
  </si>
  <si>
    <t>7° grado</t>
  </si>
  <si>
    <t>8° grado</t>
  </si>
  <si>
    <t>9° grado</t>
  </si>
  <si>
    <t>Nota Final</t>
  </si>
  <si>
    <t>Nota Cualitativa</t>
  </si>
  <si>
    <t>Población</t>
  </si>
  <si>
    <t>Ambiente</t>
  </si>
  <si>
    <t>Salud</t>
  </si>
  <si>
    <t>Identidad Nacional</t>
  </si>
  <si>
    <t>Ciudadanía y Democracia</t>
  </si>
  <si>
    <t xml:space="preserve"> Inglés</t>
  </si>
  <si>
    <t xml:space="preserve"> Área de Desarrollo Personal y Comunitario</t>
  </si>
  <si>
    <t>INDICE DE PROMOCIÓN</t>
  </si>
  <si>
    <t>Y, para los fines que al interesado (a) convengan, se le extiende la presente Certificación  de Estudios  en el</t>
  </si>
  <si>
    <t xml:space="preserve">Municipio de </t>
  </si>
  <si>
    <t xml:space="preserve">Departamento de </t>
  </si>
  <si>
    <t>Día</t>
  </si>
  <si>
    <t>Mes</t>
  </si>
  <si>
    <t>Director(a) Distrital/Municipal de Educación</t>
  </si>
  <si>
    <t>Coordinación Departamental de Jóvenes</t>
  </si>
  <si>
    <t>y Adultos / Programa Educatodos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</si>
</sst>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%"/>
    <numFmt numFmtId="165" formatCode="_ * #,##0.00_ ;_ * \-#,##0.00_ ;_ * &quot;&quot;??_ ;_ @_ "/>
    <numFmt numFmtId="166" formatCode="_ * #,##0.00_ ;_ * \-#,##0.00_ ;_ * &quot; 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28"/>
      <color theme="1"/>
      <name val="Edwardian Script ITC"/>
      <family val="4"/>
    </font>
    <font>
      <b/>
      <i/>
      <sz val="26"/>
      <color theme="1"/>
      <name val="Edwardian Script ITC"/>
      <family val="4"/>
    </font>
    <font>
      <sz val="12"/>
      <color theme="1"/>
      <name val="Arial"/>
      <family val="2"/>
    </font>
    <font>
      <b/>
      <sz val="28"/>
      <color theme="1"/>
      <name val="Arial"/>
      <family val="2"/>
    </font>
    <font>
      <b/>
      <i/>
      <sz val="26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/>
    <xf numFmtId="0" fontId="3" fillId="0" borderId="0" xfId="0" applyFont="1" applyAlignment="1" applyProtection="1">
      <alignment horizontal="center" vertical="top"/>
      <protection hidden="1"/>
    </xf>
    <xf numFmtId="0" fontId="4" fillId="0" borderId="0" xfId="0" applyFont="1" applyAlignment="1" applyProtection="1">
      <alignment horizontal="center" vertical="top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vertical="center"/>
      <protection locked="0" hidden="1"/>
    </xf>
    <xf numFmtId="0" fontId="7" fillId="0" borderId="1" xfId="0" applyFont="1" applyBorder="1" applyAlignment="1" applyProtection="1">
      <alignment horizontal="center" vertical="center"/>
      <protection locked="0" hidden="1"/>
    </xf>
    <xf numFmtId="0" fontId="6" fillId="0" borderId="0" xfId="0" applyFont="1" applyBorder="1" applyAlignment="1" applyProtection="1">
      <alignment vertical="center"/>
      <protection hidden="1"/>
    </xf>
    <xf numFmtId="0" fontId="0" fillId="0" borderId="0" xfId="0" applyBorder="1" applyProtection="1">
      <protection hidden="1"/>
    </xf>
    <xf numFmtId="0" fontId="7" fillId="0" borderId="1" xfId="0" applyFont="1" applyBorder="1" applyAlignment="1" applyProtection="1">
      <alignment horizontal="center"/>
      <protection locked="0" hidden="1"/>
    </xf>
    <xf numFmtId="0" fontId="7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2" borderId="6" xfId="0" applyFont="1" applyFill="1" applyBorder="1" applyAlignment="1" applyProtection="1">
      <alignment horizontal="center"/>
      <protection locked="0" hidden="1"/>
    </xf>
    <xf numFmtId="0" fontId="7" fillId="2" borderId="7" xfId="0" applyFont="1" applyFill="1" applyBorder="1" applyAlignment="1" applyProtection="1">
      <alignment horizontal="center"/>
      <protection locked="0" hidden="1"/>
    </xf>
    <xf numFmtId="0" fontId="7" fillId="2" borderId="8" xfId="0" applyFont="1" applyFill="1" applyBorder="1" applyAlignment="1" applyProtection="1">
      <alignment horizontal="center"/>
      <protection locked="0" hidden="1"/>
    </xf>
    <xf numFmtId="0" fontId="7" fillId="0" borderId="5" xfId="0" applyFont="1" applyBorder="1" applyAlignment="1" applyProtection="1">
      <alignment horizontal="center"/>
      <protection locked="0" hidden="1"/>
    </xf>
    <xf numFmtId="0" fontId="7" fillId="0" borderId="9" xfId="0" applyFont="1" applyBorder="1" applyAlignment="1" applyProtection="1">
      <alignment horizontal="center"/>
      <protection locked="0" hidden="1"/>
    </xf>
    <xf numFmtId="0" fontId="7" fillId="0" borderId="1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/>
      <protection hidden="1"/>
    </xf>
    <xf numFmtId="0" fontId="7" fillId="2" borderId="12" xfId="0" applyFont="1" applyFill="1" applyBorder="1" applyAlignment="1" applyProtection="1">
      <alignment horizontal="center"/>
      <protection locked="0" hidden="1"/>
    </xf>
    <xf numFmtId="0" fontId="7" fillId="0" borderId="12" xfId="0" applyFont="1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7" fillId="0" borderId="14" xfId="0" applyFont="1" applyBorder="1" applyAlignment="1" applyProtection="1">
      <alignment horizontal="center"/>
      <protection hidden="1"/>
    </xf>
    <xf numFmtId="0" fontId="7" fillId="0" borderId="15" xfId="0" applyFont="1" applyBorder="1" applyAlignment="1" applyProtection="1">
      <alignment horizontal="center"/>
      <protection hidden="1"/>
    </xf>
    <xf numFmtId="0" fontId="7" fillId="0" borderId="14" xfId="0" applyFont="1" applyBorder="1" applyAlignment="1" applyProtection="1">
      <alignment horizontal="center"/>
      <protection locked="0" hidden="1"/>
    </xf>
    <xf numFmtId="0" fontId="7" fillId="0" borderId="16" xfId="0" applyFont="1" applyBorder="1" applyAlignment="1" applyProtection="1">
      <alignment horizontal="center"/>
      <protection locked="0" hidden="1"/>
    </xf>
    <xf numFmtId="0" fontId="7" fillId="0" borderId="15" xfId="0" applyFont="1" applyBorder="1" applyAlignment="1" applyProtection="1">
      <alignment horizontal="center"/>
      <protection locked="0" hidden="1"/>
    </xf>
    <xf numFmtId="0" fontId="7" fillId="0" borderId="16" xfId="0" applyFont="1" applyBorder="1" applyAlignment="1" applyProtection="1">
      <alignment horizontal="center"/>
      <protection hidden="1"/>
    </xf>
    <xf numFmtId="0" fontId="7" fillId="0" borderId="17" xfId="0" applyFont="1" applyBorder="1" applyAlignment="1" applyProtection="1">
      <alignment horizontal="center"/>
      <protection locked="0"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7" fillId="0" borderId="16" xfId="0" applyFont="1" applyBorder="1" applyAlignment="1" applyProtection="1">
      <alignment horizontal="center" vertical="center" wrapText="1"/>
      <protection hidden="1"/>
    </xf>
    <xf numFmtId="0" fontId="7" fillId="0" borderId="15" xfId="0" applyFont="1" applyBorder="1" applyAlignment="1" applyProtection="1">
      <alignment horizontal="center" vertical="center" wrapText="1"/>
      <protection hidden="1"/>
    </xf>
    <xf numFmtId="0" fontId="7" fillId="0" borderId="17" xfId="0" applyFont="1" applyBorder="1" applyAlignment="1" applyProtection="1">
      <alignment horizontal="center" vertical="center" wrapText="1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22" xfId="0" applyFont="1" applyBorder="1" applyAlignment="1" applyProtection="1">
      <alignment horizontal="center" vertical="center" wrapText="1"/>
      <protection hidden="1"/>
    </xf>
    <xf numFmtId="0" fontId="7" fillId="0" borderId="23" xfId="0" applyFont="1" applyBorder="1" applyAlignment="1" applyProtection="1">
      <alignment horizontal="center" vertical="center" wrapText="1"/>
      <protection hidden="1"/>
    </xf>
    <xf numFmtId="0" fontId="7" fillId="0" borderId="23" xfId="0" applyFont="1" applyBorder="1" applyAlignment="1" applyProtection="1">
      <alignment horizont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11" fillId="0" borderId="0" xfId="0" applyFont="1" applyBorder="1" applyAlignment="1" applyProtection="1">
      <alignment horizontal="center" vertical="center" wrapText="1"/>
      <protection hidden="1"/>
    </xf>
    <xf numFmtId="164" fontId="12" fillId="0" borderId="12" xfId="0" applyNumberFormat="1" applyFont="1" applyBorder="1" applyAlignment="1" applyProtection="1">
      <alignment horizontal="center" vertical="center"/>
      <protection locked="0" hidden="1"/>
    </xf>
    <xf numFmtId="165" fontId="12" fillId="2" borderId="12" xfId="0" applyNumberFormat="1" applyFont="1" applyFill="1" applyBorder="1" applyAlignment="1" applyProtection="1">
      <alignment horizontal="center" vertical="center"/>
      <protection hidden="1"/>
    </xf>
    <xf numFmtId="164" fontId="12" fillId="0" borderId="24" xfId="0" applyNumberFormat="1" applyFont="1" applyBorder="1" applyAlignment="1" applyProtection="1">
      <alignment horizontal="center" vertical="center"/>
      <protection locked="0" hidden="1"/>
    </xf>
    <xf numFmtId="164" fontId="12" fillId="0" borderId="25" xfId="0" applyNumberFormat="1" applyFont="1" applyBorder="1" applyAlignment="1" applyProtection="1">
      <alignment horizontal="center" vertical="center"/>
      <protection locked="0" hidden="1"/>
    </xf>
    <xf numFmtId="164" fontId="12" fillId="0" borderId="22" xfId="0" applyNumberFormat="1" applyFont="1" applyBorder="1" applyAlignment="1" applyProtection="1">
      <alignment horizontal="center" vertical="center"/>
      <protection locked="0" hidden="1"/>
    </xf>
    <xf numFmtId="0" fontId="12" fillId="0" borderId="12" xfId="0" applyFont="1" applyBorder="1" applyAlignment="1" applyProtection="1">
      <alignment horizontal="center" vertical="center"/>
      <protection hidden="1"/>
    </xf>
    <xf numFmtId="0" fontId="13" fillId="0" borderId="13" xfId="0" applyFont="1" applyBorder="1" applyAlignment="1" applyProtection="1">
      <alignment horizontal="center" vertical="center" wrapText="1"/>
      <protection hidden="1"/>
    </xf>
    <xf numFmtId="0" fontId="11" fillId="0" borderId="21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164" fontId="12" fillId="0" borderId="26" xfId="0" applyNumberFormat="1" applyFont="1" applyBorder="1" applyAlignment="1" applyProtection="1">
      <alignment horizontal="center" vertical="center"/>
      <protection locked="0" hidden="1"/>
    </xf>
    <xf numFmtId="164" fontId="12" fillId="0" borderId="1" xfId="0" applyNumberFormat="1" applyFont="1" applyBorder="1" applyAlignment="1" applyProtection="1">
      <alignment horizontal="center" vertical="center"/>
      <protection locked="0" hidden="1"/>
    </xf>
    <xf numFmtId="164" fontId="12" fillId="0" borderId="18" xfId="0" applyNumberFormat="1" applyFont="1" applyBorder="1" applyAlignment="1" applyProtection="1">
      <alignment horizontal="center" vertical="center"/>
      <protection locked="0" hidden="1"/>
    </xf>
    <xf numFmtId="165" fontId="12" fillId="2" borderId="24" xfId="0" applyNumberFormat="1" applyFont="1" applyFill="1" applyBorder="1" applyAlignment="1" applyProtection="1">
      <alignment horizontal="center" vertical="center"/>
      <protection hidden="1"/>
    </xf>
    <xf numFmtId="165" fontId="12" fillId="2" borderId="25" xfId="0" applyNumberFormat="1" applyFont="1" applyFill="1" applyBorder="1" applyAlignment="1" applyProtection="1">
      <alignment horizontal="center" vertical="center"/>
      <protection hidden="1"/>
    </xf>
    <xf numFmtId="165" fontId="12" fillId="2" borderId="22" xfId="0" applyNumberFormat="1" applyFont="1" applyFill="1" applyBorder="1" applyAlignment="1" applyProtection="1">
      <alignment horizontal="center" vertical="center"/>
      <protection hidden="1"/>
    </xf>
    <xf numFmtId="165" fontId="12" fillId="2" borderId="26" xfId="0" applyNumberFormat="1" applyFont="1" applyFill="1" applyBorder="1" applyAlignment="1" applyProtection="1">
      <alignment horizontal="center" vertical="center"/>
      <protection hidden="1"/>
    </xf>
    <xf numFmtId="165" fontId="12" fillId="2" borderId="1" xfId="0" applyNumberFormat="1" applyFont="1" applyFill="1" applyBorder="1" applyAlignment="1" applyProtection="1">
      <alignment horizontal="center" vertical="center"/>
      <protection hidden="1"/>
    </xf>
    <xf numFmtId="165" fontId="12" fillId="2" borderId="18" xfId="0" applyNumberFormat="1" applyFont="1" applyFill="1" applyBorder="1" applyAlignment="1" applyProtection="1">
      <alignment horizontal="center" vertical="center"/>
      <protection hidden="1"/>
    </xf>
    <xf numFmtId="0" fontId="11" fillId="0" borderId="27" xfId="0" applyFont="1" applyBorder="1" applyAlignment="1" applyProtection="1">
      <alignment horizontal="center" vertical="center" wrapText="1"/>
      <protection hidden="1"/>
    </xf>
    <xf numFmtId="0" fontId="11" fillId="0" borderId="25" xfId="0" applyFont="1" applyBorder="1" applyAlignment="1" applyProtection="1">
      <alignment horizontal="center" vertical="center" wrapText="1"/>
      <protection hidden="1"/>
    </xf>
    <xf numFmtId="0" fontId="11" fillId="0" borderId="27" xfId="0" applyFont="1" applyBorder="1" applyAlignment="1" applyProtection="1">
      <alignment horizontal="center" vertical="center"/>
      <protection hidden="1"/>
    </xf>
    <xf numFmtId="0" fontId="11" fillId="0" borderId="25" xfId="0" applyFont="1" applyBorder="1" applyAlignment="1" applyProtection="1">
      <alignment horizontal="center" vertical="center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  <xf numFmtId="0" fontId="11" fillId="0" borderId="21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11" fillId="0" borderId="28" xfId="0" applyFont="1" applyBorder="1" applyAlignment="1" applyProtection="1">
      <alignment horizontal="center" vertical="center" wrapText="1"/>
      <protection hidden="1"/>
    </xf>
    <xf numFmtId="0" fontId="11" fillId="0" borderId="29" xfId="0" applyFont="1" applyBorder="1" applyAlignment="1" applyProtection="1">
      <alignment horizontal="center" vertical="center" wrapText="1"/>
      <protection hidden="1"/>
    </xf>
    <xf numFmtId="164" fontId="12" fillId="0" borderId="30" xfId="0" applyNumberFormat="1" applyFont="1" applyBorder="1" applyAlignment="1" applyProtection="1">
      <alignment horizontal="center" vertical="center"/>
      <protection locked="0" hidden="1"/>
    </xf>
    <xf numFmtId="165" fontId="12" fillId="2" borderId="31" xfId="0" applyNumberFormat="1" applyFont="1" applyFill="1" applyBorder="1" applyAlignment="1" applyProtection="1">
      <alignment horizontal="center" vertical="center"/>
      <protection hidden="1"/>
    </xf>
    <xf numFmtId="165" fontId="12" fillId="2" borderId="29" xfId="0" applyNumberFormat="1" applyFont="1" applyFill="1" applyBorder="1" applyAlignment="1" applyProtection="1">
      <alignment horizontal="center" vertical="center"/>
      <protection hidden="1"/>
    </xf>
    <xf numFmtId="165" fontId="12" fillId="2" borderId="32" xfId="0" applyNumberFormat="1" applyFont="1" applyFill="1" applyBorder="1" applyAlignment="1" applyProtection="1">
      <alignment horizontal="center" vertical="center"/>
      <protection hidden="1"/>
    </xf>
    <xf numFmtId="164" fontId="12" fillId="0" borderId="31" xfId="0" applyNumberFormat="1" applyFont="1" applyBorder="1" applyAlignment="1" applyProtection="1">
      <alignment horizontal="center" vertical="center"/>
      <protection locked="0" hidden="1"/>
    </xf>
    <xf numFmtId="164" fontId="12" fillId="0" borderId="29" xfId="0" applyNumberFormat="1" applyFont="1" applyBorder="1" applyAlignment="1" applyProtection="1">
      <alignment horizontal="center" vertical="center"/>
      <protection locked="0" hidden="1"/>
    </xf>
    <xf numFmtId="164" fontId="12" fillId="0" borderId="32" xfId="0" applyNumberFormat="1" applyFont="1" applyBorder="1" applyAlignment="1" applyProtection="1">
      <alignment horizontal="center" vertical="center"/>
      <protection locked="0" hidden="1"/>
    </xf>
    <xf numFmtId="0" fontId="12" fillId="0" borderId="30" xfId="0" applyFont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9" fontId="12" fillId="0" borderId="0" xfId="0" applyNumberFormat="1" applyFont="1" applyBorder="1" applyAlignment="1" applyProtection="1">
      <alignment horizontal="center" vertical="center"/>
      <protection hidden="1"/>
    </xf>
    <xf numFmtId="165" fontId="12" fillId="0" borderId="0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 wrapText="1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center" wrapText="1"/>
      <protection hidden="1"/>
    </xf>
    <xf numFmtId="164" fontId="7" fillId="0" borderId="0" xfId="1" applyNumberFormat="1" applyFont="1" applyFill="1" applyBorder="1" applyAlignment="1" applyProtection="1">
      <alignment horizontal="center" wrapText="1"/>
      <protection hidden="1"/>
    </xf>
    <xf numFmtId="165" fontId="15" fillId="0" borderId="0" xfId="0" applyNumberFormat="1" applyFont="1" applyFill="1" applyBorder="1" applyAlignment="1" applyProtection="1">
      <alignment horizontal="left" wrapText="1"/>
      <protection hidden="1"/>
    </xf>
    <xf numFmtId="165" fontId="7" fillId="0" borderId="0" xfId="0" applyNumberFormat="1" applyFont="1" applyFill="1" applyBorder="1" applyAlignment="1" applyProtection="1">
      <alignment wrapText="1"/>
      <protection hidden="1"/>
    </xf>
    <xf numFmtId="164" fontId="7" fillId="0" borderId="0" xfId="0" applyNumberFormat="1" applyFont="1" applyFill="1" applyBorder="1" applyAlignment="1" applyProtection="1">
      <alignment horizontal="center" wrapText="1"/>
      <protection hidden="1"/>
    </xf>
    <xf numFmtId="166" fontId="15" fillId="0" borderId="0" xfId="0" applyNumberFormat="1" applyFont="1" applyFill="1" applyBorder="1" applyAlignment="1" applyProtection="1">
      <alignment horizontal="left" wrapText="1"/>
      <protection hidden="1"/>
    </xf>
    <xf numFmtId="164" fontId="7" fillId="0" borderId="0" xfId="1" applyNumberFormat="1" applyFont="1" applyFill="1" applyBorder="1" applyAlignment="1" applyProtection="1">
      <alignment horizontal="center" wrapText="1"/>
      <protection hidden="1"/>
    </xf>
    <xf numFmtId="166" fontId="15" fillId="0" borderId="0" xfId="0" applyNumberFormat="1" applyFont="1" applyFill="1" applyBorder="1" applyAlignment="1" applyProtection="1">
      <alignment wrapText="1"/>
      <protection hidden="1"/>
    </xf>
    <xf numFmtId="0" fontId="0" fillId="0" borderId="0" xfId="0" applyBorder="1" applyAlignment="1" applyProtection="1"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6" fillId="0" borderId="0" xfId="0" applyFont="1" applyProtection="1">
      <protection hidden="1"/>
    </xf>
    <xf numFmtId="0" fontId="16" fillId="0" borderId="25" xfId="0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protection locked="0" hidden="1"/>
    </xf>
    <xf numFmtId="0" fontId="14" fillId="0" borderId="25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163316</xdr:colOff>
      <xdr:row>0</xdr:row>
      <xdr:rowOff>76200</xdr:rowOff>
    </xdr:from>
    <xdr:to>
      <xdr:col>22</xdr:col>
      <xdr:colOff>219075</xdr:colOff>
      <xdr:row>5</xdr:row>
      <xdr:rowOff>85725</xdr:rowOff>
    </xdr:to>
    <xdr:pic>
      <xdr:nvPicPr>
        <xdr:cNvPr id="2" name="6 Imagen" descr="thumbnail.aspx.jpg">
          <a:extLst>
            <a:ext uri="{FF2B5EF4-FFF2-40B4-BE49-F238E27FC236}">
              <a16:creationId xmlns:a16="http://schemas.microsoft.com/office/drawing/2014/main" id="{53835772-B0F5-44DC-BD4F-75F02AD79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192641" y="76200"/>
          <a:ext cx="1541659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0</xdr:row>
      <xdr:rowOff>85726</xdr:rowOff>
    </xdr:from>
    <xdr:to>
      <xdr:col>15</xdr:col>
      <xdr:colOff>143415</xdr:colOff>
      <xdr:row>5</xdr:row>
      <xdr:rowOff>95250</xdr:rowOff>
    </xdr:to>
    <xdr:pic>
      <xdr:nvPicPr>
        <xdr:cNvPr id="3" name="7 Imagen" descr="escudo-de-Honduras.jpg">
          <a:extLst>
            <a:ext uri="{FF2B5EF4-FFF2-40B4-BE49-F238E27FC236}">
              <a16:creationId xmlns:a16="http://schemas.microsoft.com/office/drawing/2014/main" id="{4AB5FE27-DED7-49B1-B54A-F34F3AE6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5700" y="85726"/>
          <a:ext cx="724440" cy="8762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0</xdr:rowOff>
    </xdr:from>
    <xdr:to>
      <xdr:col>3</xdr:col>
      <xdr:colOff>0</xdr:colOff>
      <xdr:row>6</xdr:row>
      <xdr:rowOff>123825</xdr:rowOff>
    </xdr:to>
    <xdr:pic>
      <xdr:nvPicPr>
        <xdr:cNvPr id="4" name="8 Imagen" descr="Bandera Honduras.jpg">
          <a:extLst>
            <a:ext uri="{FF2B5EF4-FFF2-40B4-BE49-F238E27FC236}">
              <a16:creationId xmlns:a16="http://schemas.microsoft.com/office/drawing/2014/main" id="{60DB31A9-60E1-4912-85FD-229150608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15319" t="5938" r="11915" b="10937"/>
        <a:stretch>
          <a:fillRect/>
        </a:stretch>
      </xdr:blipFill>
      <xdr:spPr>
        <a:xfrm>
          <a:off x="257175" y="95250"/>
          <a:ext cx="742950" cy="9906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topLeftCell="A6" workbookViewId="0">
      <selection activeCell="W11" sqref="W11"/>
    </sheetView>
  </sheetViews>
  <sheetFormatPr baseColWidth="10" defaultRowHeight="15" x14ac:dyDescent="0.25"/>
  <cols>
    <col min="1" max="1" width="2.42578125" style="2" customWidth="1"/>
    <col min="2" max="2" width="2.7109375" style="2" customWidth="1"/>
    <col min="3" max="3" width="12.140625" style="2" customWidth="1"/>
    <col min="4" max="4" width="11.28515625" style="2" customWidth="1"/>
    <col min="5" max="5" width="2" style="2" customWidth="1"/>
    <col min="6" max="6" width="9.140625" style="2" customWidth="1"/>
    <col min="7" max="10" width="2.140625" style="2" customWidth="1"/>
    <col min="11" max="11" width="7.85546875" style="2" customWidth="1"/>
    <col min="12" max="12" width="2" style="2" customWidth="1"/>
    <col min="13" max="13" width="1.85546875" style="2" customWidth="1"/>
    <col min="14" max="14" width="2.28515625" style="2" customWidth="1"/>
    <col min="15" max="15" width="4.140625" style="2" customWidth="1"/>
    <col min="16" max="16" width="3.140625" style="2" customWidth="1"/>
    <col min="17" max="17" width="3.5703125" style="2" customWidth="1"/>
    <col min="18" max="18" width="12.7109375" style="2" customWidth="1"/>
    <col min="19" max="20" width="4.5703125" style="2" customWidth="1"/>
    <col min="21" max="21" width="5.7109375" style="2" customWidth="1"/>
    <col min="22" max="22" width="16.5703125" style="2" customWidth="1"/>
    <col min="23" max="16384" width="11.42578125" style="2"/>
  </cols>
  <sheetData>
    <row r="1" spans="2:22" ht="7.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8.2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16.5" customHeight="1" x14ac:dyDescent="0.25">
      <c r="B7" s="3" t="s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2:22" ht="15.75" x14ac:dyDescent="0.25">
      <c r="B8" s="4" t="s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2:22" ht="16.5" customHeight="1" x14ac:dyDescent="0.25">
      <c r="B9" s="3" t="s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9.9499999999999993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ht="35.25" customHeight="1" x14ac:dyDescent="0.25">
      <c r="B11" s="5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22" ht="11.25" customHeight="1" x14ac:dyDescent="0.25"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  <c r="U12" s="1"/>
      <c r="V12" s="1"/>
    </row>
    <row r="13" spans="2:22" ht="15" customHeight="1" x14ac:dyDescent="0.25">
      <c r="B13" s="8" t="s">
        <v>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7.5" customHeight="1" x14ac:dyDescent="0.25">
      <c r="B14" s="9"/>
      <c r="C14" s="9"/>
      <c r="D14" s="9"/>
      <c r="E14" s="9"/>
      <c r="F14" s="10"/>
      <c r="G14" s="10"/>
      <c r="H14" s="10"/>
      <c r="I14" s="10"/>
      <c r="J14" s="10"/>
      <c r="K14" s="9"/>
      <c r="L14" s="9"/>
      <c r="M14" s="9"/>
      <c r="N14" s="11"/>
      <c r="O14" s="11"/>
      <c r="P14" s="11"/>
      <c r="Q14" s="11"/>
      <c r="R14" s="11"/>
      <c r="S14" s="12"/>
      <c r="T14" s="13"/>
      <c r="U14" s="1"/>
      <c r="V14" s="1"/>
    </row>
    <row r="15" spans="2:22" ht="15" customHeight="1" x14ac:dyDescent="0.25">
      <c r="B15" s="14" t="s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2:22" ht="9.75" customHeight="1" x14ac:dyDescent="0.25">
      <c r="B16" s="1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  <c r="U16" s="1"/>
      <c r="V16" s="1"/>
    </row>
    <row r="17" spans="2:22" ht="15" customHeight="1" x14ac:dyDescent="0.25">
      <c r="B17" s="15" t="s">
        <v>6</v>
      </c>
      <c r="C17" s="15"/>
      <c r="D17" s="15"/>
      <c r="E17" s="15"/>
      <c r="F17" s="16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2:22" ht="11.25" customHeight="1" x14ac:dyDescent="0.25">
      <c r="B18" s="1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8"/>
      <c r="U18" s="19"/>
      <c r="V18" s="1"/>
    </row>
    <row r="19" spans="2:22" ht="15" customHeight="1" x14ac:dyDescent="0.25">
      <c r="B19" s="14" t="s">
        <v>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2:22" ht="6.75" customHeight="1" x14ac:dyDescent="0.25">
      <c r="B20" s="1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8"/>
      <c r="U20" s="19"/>
      <c r="V20" s="1"/>
    </row>
    <row r="21" spans="2:22" ht="15" customHeight="1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1" t="s">
        <v>8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2:22" ht="15" hidden="1" customHeight="1" x14ac:dyDescent="0.25">
      <c r="B22" s="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8"/>
      <c r="U22" s="19"/>
      <c r="V22" s="1"/>
    </row>
    <row r="23" spans="2:22" ht="15" hidden="1" customHeight="1" x14ac:dyDescent="0.25">
      <c r="B23" s="22" t="s">
        <v>9</v>
      </c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/>
      <c r="U23" s="25"/>
      <c r="V23" s="25"/>
    </row>
    <row r="24" spans="2:22" ht="10.5" customHeight="1" x14ac:dyDescent="0.25">
      <c r="B24" s="1"/>
      <c r="C24" s="1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8"/>
      <c r="U24" s="19"/>
      <c r="V24" s="1"/>
    </row>
    <row r="25" spans="2:22" ht="15" customHeight="1" x14ac:dyDescent="0.25">
      <c r="B25" s="14" t="s">
        <v>10</v>
      </c>
      <c r="C25" s="14"/>
      <c r="D25" s="17"/>
      <c r="E25" s="17"/>
      <c r="F25" s="17"/>
      <c r="G25" s="17"/>
      <c r="H25" s="17"/>
      <c r="I25" s="17"/>
      <c r="J25" s="17"/>
      <c r="K25" s="17"/>
      <c r="L25" s="8" t="s">
        <v>11</v>
      </c>
      <c r="M25" s="8"/>
      <c r="N25" s="8"/>
      <c r="O25" s="8"/>
      <c r="P25" s="8"/>
      <c r="Q25" s="8"/>
      <c r="R25" s="8"/>
      <c r="S25" s="17"/>
      <c r="T25" s="17"/>
      <c r="U25" s="17"/>
      <c r="V25" s="17"/>
    </row>
    <row r="26" spans="2:22" ht="9" customHeight="1" x14ac:dyDescent="0.25">
      <c r="B26" s="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1"/>
      <c r="P26" s="10"/>
      <c r="Q26" s="6"/>
      <c r="R26" s="6"/>
      <c r="S26" s="6"/>
      <c r="T26" s="7"/>
      <c r="U26" s="1"/>
      <c r="V26" s="1"/>
    </row>
    <row r="27" spans="2:22" ht="15" customHeight="1" x14ac:dyDescent="0.25">
      <c r="B27" s="14" t="s">
        <v>12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"/>
    </row>
    <row r="28" spans="2:22" ht="6" customHeight="1" thickBot="1" x14ac:dyDescent="0.3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1"/>
    </row>
    <row r="29" spans="2:22" ht="15" customHeight="1" x14ac:dyDescent="0.25">
      <c r="B29" s="27" t="s">
        <v>13</v>
      </c>
      <c r="C29" s="28"/>
      <c r="D29" s="29"/>
      <c r="E29" s="30" t="s">
        <v>14</v>
      </c>
      <c r="F29" s="30"/>
      <c r="G29" s="31"/>
      <c r="H29" s="32"/>
      <c r="I29" s="32"/>
      <c r="J29" s="32"/>
      <c r="K29" s="33"/>
      <c r="L29" s="30" t="s">
        <v>14</v>
      </c>
      <c r="M29" s="30"/>
      <c r="N29" s="30"/>
      <c r="O29" s="30"/>
      <c r="P29" s="30"/>
      <c r="Q29" s="34"/>
      <c r="R29" s="34"/>
      <c r="S29" s="30" t="s">
        <v>14</v>
      </c>
      <c r="T29" s="30"/>
      <c r="U29" s="30"/>
      <c r="V29" s="35"/>
    </row>
    <row r="30" spans="2:22" ht="14.25" customHeight="1" x14ac:dyDescent="0.25">
      <c r="B30" s="36"/>
      <c r="C30" s="37"/>
      <c r="D30" s="38"/>
      <c r="E30" s="39" t="s">
        <v>15</v>
      </c>
      <c r="F30" s="39"/>
      <c r="G30" s="40"/>
      <c r="H30" s="40"/>
      <c r="I30" s="40"/>
      <c r="J30" s="40"/>
      <c r="K30" s="40"/>
      <c r="L30" s="39" t="s">
        <v>15</v>
      </c>
      <c r="M30" s="39"/>
      <c r="N30" s="39"/>
      <c r="O30" s="39"/>
      <c r="P30" s="39"/>
      <c r="Q30" s="41"/>
      <c r="R30" s="41"/>
      <c r="S30" s="39" t="s">
        <v>15</v>
      </c>
      <c r="T30" s="39"/>
      <c r="U30" s="39"/>
      <c r="V30" s="42"/>
    </row>
    <row r="31" spans="2:22" ht="15" customHeight="1" x14ac:dyDescent="0.25">
      <c r="B31" s="36"/>
      <c r="C31" s="37"/>
      <c r="D31" s="38"/>
      <c r="E31" s="39" t="s">
        <v>16</v>
      </c>
      <c r="F31" s="39"/>
      <c r="G31" s="40"/>
      <c r="H31" s="40"/>
      <c r="I31" s="40"/>
      <c r="J31" s="40"/>
      <c r="K31" s="40"/>
      <c r="L31" s="39" t="s">
        <v>16</v>
      </c>
      <c r="M31" s="39"/>
      <c r="N31" s="39"/>
      <c r="O31" s="39"/>
      <c r="P31" s="39"/>
      <c r="Q31" s="41"/>
      <c r="R31" s="41"/>
      <c r="S31" s="39" t="s">
        <v>16</v>
      </c>
      <c r="T31" s="39"/>
      <c r="U31" s="39"/>
      <c r="V31" s="42"/>
    </row>
    <row r="32" spans="2:22" ht="15" customHeight="1" x14ac:dyDescent="0.25">
      <c r="B32" s="36"/>
      <c r="C32" s="37"/>
      <c r="D32" s="38"/>
      <c r="E32" s="43" t="s">
        <v>17</v>
      </c>
      <c r="F32" s="44"/>
      <c r="G32" s="45"/>
      <c r="H32" s="46"/>
      <c r="I32" s="46"/>
      <c r="J32" s="46"/>
      <c r="K32" s="47"/>
      <c r="L32" s="43" t="s">
        <v>17</v>
      </c>
      <c r="M32" s="48"/>
      <c r="N32" s="48"/>
      <c r="O32" s="48"/>
      <c r="P32" s="44"/>
      <c r="Q32" s="45"/>
      <c r="R32" s="47"/>
      <c r="S32" s="43" t="s">
        <v>17</v>
      </c>
      <c r="T32" s="48"/>
      <c r="U32" s="44"/>
      <c r="V32" s="49"/>
    </row>
    <row r="33" spans="2:26" ht="20.25" customHeight="1" x14ac:dyDescent="0.25">
      <c r="B33" s="36"/>
      <c r="C33" s="37"/>
      <c r="D33" s="38"/>
      <c r="E33" s="50" t="s">
        <v>18</v>
      </c>
      <c r="F33" s="51"/>
      <c r="G33" s="51"/>
      <c r="H33" s="51"/>
      <c r="I33" s="51"/>
      <c r="J33" s="51"/>
      <c r="K33" s="52"/>
      <c r="L33" s="50" t="s">
        <v>19</v>
      </c>
      <c r="M33" s="51"/>
      <c r="N33" s="51"/>
      <c r="O33" s="51"/>
      <c r="P33" s="51"/>
      <c r="Q33" s="51"/>
      <c r="R33" s="52"/>
      <c r="S33" s="50" t="s">
        <v>20</v>
      </c>
      <c r="T33" s="51"/>
      <c r="U33" s="51"/>
      <c r="V33" s="53"/>
    </row>
    <row r="34" spans="2:26" ht="15" customHeight="1" x14ac:dyDescent="0.25">
      <c r="B34" s="36"/>
      <c r="C34" s="37"/>
      <c r="D34" s="38"/>
      <c r="E34" s="54" t="s">
        <v>21</v>
      </c>
      <c r="F34" s="55"/>
      <c r="G34" s="55" t="s">
        <v>22</v>
      </c>
      <c r="H34" s="55"/>
      <c r="I34" s="55"/>
      <c r="J34" s="55"/>
      <c r="K34" s="55"/>
      <c r="L34" s="55" t="s">
        <v>21</v>
      </c>
      <c r="M34" s="55"/>
      <c r="N34" s="55"/>
      <c r="O34" s="55"/>
      <c r="P34" s="55"/>
      <c r="Q34" s="56" t="s">
        <v>22</v>
      </c>
      <c r="R34" s="56"/>
      <c r="S34" s="55" t="s">
        <v>21</v>
      </c>
      <c r="T34" s="55"/>
      <c r="U34" s="55"/>
      <c r="V34" s="57" t="s">
        <v>22</v>
      </c>
    </row>
    <row r="35" spans="2:26" ht="14.25" customHeight="1" x14ac:dyDescent="0.25">
      <c r="B35" s="58"/>
      <c r="C35" s="59"/>
      <c r="D35" s="60"/>
      <c r="E35" s="61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  <c r="R35" s="63"/>
      <c r="S35" s="62"/>
      <c r="T35" s="62"/>
      <c r="U35" s="62"/>
      <c r="V35" s="57"/>
    </row>
    <row r="36" spans="2:26" ht="14.1" customHeight="1" x14ac:dyDescent="0.25">
      <c r="B36" s="64" t="s">
        <v>23</v>
      </c>
      <c r="C36" s="65"/>
      <c r="D36" s="65"/>
      <c r="E36" s="66"/>
      <c r="F36" s="66"/>
      <c r="G36" s="67" t="str">
        <f>IF(E36=0," ",IF(G29&gt;=2014,IF(E36&lt;=35,"Insuficiente",IF(E36&lt;=69,"Necesita Mejorar",IF(E36&lt;=80,"Satísfactorio",IF(E36&lt;=90,"Muy Satísfactorio",IF(E36&lt;=100,"Avanzado",IF(E36&gt;=101,"INCORRECTO"))))))))</f>
        <v xml:space="preserve"> </v>
      </c>
      <c r="H36" s="67"/>
      <c r="I36" s="67"/>
      <c r="J36" s="67"/>
      <c r="K36" s="67" t="str">
        <f t="shared" ref="K36" si="0">IF(E36=0," ",IF(E36&lt;=59%,"No Satisfactorio",IF(E36&lt;=79%,"Bueno",IF(E36&lt;=90%,"Muy Bueno",IF(E36&lt;=100%,"Sobresaliente",IF(G36&gt;=101%,"PAJERO"))))))</f>
        <v xml:space="preserve"> </v>
      </c>
      <c r="L36" s="68"/>
      <c r="M36" s="69"/>
      <c r="N36" s="69"/>
      <c r="O36" s="69"/>
      <c r="P36" s="70"/>
      <c r="Q36" s="71" t="str">
        <f>IF(L36=0," ",IF(Q29&gt;=2014,IF(L36&lt;=35,"Insuficiente",IF(L36&lt;=69,"Necesita Mejorar",IF(L36&lt;=80,"Satísfactorio",IF(L36&lt;=90,"Muy Satísfactorio",IF(L36&lt;=100,"Avanzado",IF(L36&gt;=101,"INCORRECTO"))))))))</f>
        <v xml:space="preserve"> </v>
      </c>
      <c r="R36" s="71" t="str">
        <f t="shared" ref="R36" si="1">IF(O36=0," ",IF(O36&lt;=59%,"No Satisfactorio",IF(O36&lt;=79%,"Bueno",IF(O36&lt;=90%,"Muy Bueno",IF(O36&lt;=100%,"Sobresaliente",IF(Q36&gt;=101%,"PAJERO"))))))</f>
        <v xml:space="preserve"> </v>
      </c>
      <c r="S36" s="68"/>
      <c r="T36" s="69"/>
      <c r="U36" s="69"/>
      <c r="V36" s="72" t="str">
        <f>IF(S36=0," ",IF(V29&gt;=2014,IF(S36&lt;=35,"Insuficiente",IF(S36&lt;=69,"Necesita Mejorar",IF(S36&lt;=80,"Satísfactorio",IF(S36&lt;=90,"Muy Satísfactorio",IF(S36&lt;=100,"Avanzado",IF(S36&gt;=101,"INCORRECTO"))))))))</f>
        <v xml:space="preserve"> </v>
      </c>
    </row>
    <row r="37" spans="2:26" ht="14.1" customHeight="1" x14ac:dyDescent="0.25">
      <c r="B37" s="73"/>
      <c r="C37" s="74"/>
      <c r="D37" s="74"/>
      <c r="E37" s="66"/>
      <c r="F37" s="66"/>
      <c r="G37" s="67"/>
      <c r="H37" s="67"/>
      <c r="I37" s="67"/>
      <c r="J37" s="67"/>
      <c r="K37" s="67"/>
      <c r="L37" s="75"/>
      <c r="M37" s="76"/>
      <c r="N37" s="76"/>
      <c r="O37" s="76"/>
      <c r="P37" s="77"/>
      <c r="Q37" s="71"/>
      <c r="R37" s="71"/>
      <c r="S37" s="75"/>
      <c r="T37" s="76"/>
      <c r="U37" s="76"/>
      <c r="V37" s="72"/>
    </row>
    <row r="38" spans="2:26" ht="15" customHeight="1" x14ac:dyDescent="0.25">
      <c r="B38" s="64" t="s">
        <v>24</v>
      </c>
      <c r="C38" s="65"/>
      <c r="D38" s="65"/>
      <c r="E38" s="66"/>
      <c r="F38" s="66"/>
      <c r="G38" s="78" t="str">
        <f>IF(E38=0," ",IF(G29&gt;=2014,IF(E38&lt;=35,"Insuficiente",IF(E38&lt;=69,"Necesita Mejorar",IF(E38&lt;=80,"Satísfactorio",IF(E38&lt;=90,"Muy Satísfactorio",IF(E38&lt;=100,"Avanzado",IF(E38&gt;=101,"INCORRECTO"))))))))</f>
        <v xml:space="preserve"> </v>
      </c>
      <c r="H38" s="79"/>
      <c r="I38" s="79"/>
      <c r="J38" s="79"/>
      <c r="K38" s="80"/>
      <c r="L38" s="68"/>
      <c r="M38" s="69"/>
      <c r="N38" s="69"/>
      <c r="O38" s="69"/>
      <c r="P38" s="70"/>
      <c r="Q38" s="71" t="str">
        <f>IF(L38=0," ",IF(Q29&gt;=2014,IF(L38&lt;=35,"Insuficiente",IF(L38&lt;=69,"Necesita Mejorar",IF(L38&lt;=80,"Satísfactorio",IF(L38&lt;=90,"Muy Satísfactorio",IF(L38&lt;=100,"Avanzado",IF(L38&gt;=101,"INCORRECTO"))))))))</f>
        <v xml:space="preserve"> </v>
      </c>
      <c r="R38" s="71" t="str">
        <f t="shared" ref="R38" si="2">IF(O38=0," ",IF(O38&lt;=59%,"No Satisfactorio",IF(O38&lt;=79%,"Bueno",IF(O38&lt;=90%,"Muy Bueno",IF(O38&lt;=100%,"Sobresaliente",IF(Q38&gt;=101%,"PAJERO"))))))</f>
        <v xml:space="preserve"> </v>
      </c>
      <c r="S38" s="68"/>
      <c r="T38" s="69"/>
      <c r="U38" s="69"/>
      <c r="V38" s="72" t="str">
        <f>IF(S38=0," ",IF(V29&gt;=2014,IF(S38&lt;=35,"Insuficiente",IF(S38&lt;=69,"Necesita Mejorar",IF(S38&lt;=80,"Satísfactorio",IF(S38&lt;=90,"Muy Satísfactorio",IF(S38&lt;=100,"Avanzado",IF(S38&gt;=101,"INCORRECTO"))))))))</f>
        <v xml:space="preserve"> </v>
      </c>
    </row>
    <row r="39" spans="2:26" ht="15" customHeight="1" x14ac:dyDescent="0.25">
      <c r="B39" s="73"/>
      <c r="C39" s="74"/>
      <c r="D39" s="74"/>
      <c r="E39" s="66"/>
      <c r="F39" s="66"/>
      <c r="G39" s="81"/>
      <c r="H39" s="82"/>
      <c r="I39" s="82"/>
      <c r="J39" s="82"/>
      <c r="K39" s="83"/>
      <c r="L39" s="75"/>
      <c r="M39" s="76"/>
      <c r="N39" s="76"/>
      <c r="O39" s="76"/>
      <c r="P39" s="77"/>
      <c r="Q39" s="71"/>
      <c r="R39" s="71"/>
      <c r="S39" s="75"/>
      <c r="T39" s="76"/>
      <c r="U39" s="76"/>
      <c r="V39" s="72"/>
    </row>
    <row r="40" spans="2:26" ht="14.1" customHeight="1" x14ac:dyDescent="0.25">
      <c r="B40" s="84" t="s">
        <v>25</v>
      </c>
      <c r="C40" s="85"/>
      <c r="D40" s="85"/>
      <c r="E40" s="66"/>
      <c r="F40" s="66"/>
      <c r="G40" s="78" t="str">
        <f>IF(E40=0," ",IF(G29&gt;=2014,IF(E40&lt;=35,"Insuficiente",IF(E40&lt;=69,"Necesita Mejorar",IF(E40&lt;=80,"Satísfactorio",IF(E40&lt;=90,"Muy Satísfactorio",IF(E40&lt;=100,"Avanzado",IF(E40&gt;=101,"INCORRECTO"))))))))</f>
        <v xml:space="preserve"> </v>
      </c>
      <c r="H40" s="79"/>
      <c r="I40" s="79"/>
      <c r="J40" s="79"/>
      <c r="K40" s="80"/>
      <c r="L40" s="68"/>
      <c r="M40" s="69"/>
      <c r="N40" s="69"/>
      <c r="O40" s="69"/>
      <c r="P40" s="70"/>
      <c r="Q40" s="71" t="str">
        <f>IF(L40=0," ",IF(Q29&gt;=2014,IF(L40&lt;=35,"Insuficiente",IF(L40&lt;=69,"Necesita Mejorar",IF(L40&lt;=80,"Satísfactorio",IF(L40&lt;=90,"Muy Satísfactorio",IF(L40&lt;=100,"Avanzado",IF(L40&gt;=101,"INCORRECTO"))))))))</f>
        <v xml:space="preserve"> </v>
      </c>
      <c r="R40" s="71" t="str">
        <f t="shared" ref="R40" si="3">IF(O40=0," ",IF(O40&lt;=59%,"No Satisfactorio",IF(O40&lt;=79%,"Bueno",IF(O40&lt;=90%,"Muy Bueno",IF(O40&lt;=100%,"Sobresaliente",IF(Q40&gt;=101%,"PAJERO"))))))</f>
        <v xml:space="preserve"> </v>
      </c>
      <c r="S40" s="68"/>
      <c r="T40" s="69"/>
      <c r="U40" s="69"/>
      <c r="V40" s="72" t="str">
        <f>IF(S40=0," ",IF(V29&gt;=2014,IF(S40&lt;=35,"Insuficiente",IF(S40&lt;=69,"Necesita Mejorar",IF(S40&lt;=80,"Satísfactorio",IF(S40&lt;=90,"Muy Satísfactorio",IF(S40&lt;=100,"Avanzado",IF(S40&gt;=101,"INCORRECTO"))))))))</f>
        <v xml:space="preserve"> </v>
      </c>
    </row>
    <row r="41" spans="2:26" ht="14.1" customHeight="1" x14ac:dyDescent="0.25">
      <c r="B41" s="64"/>
      <c r="C41" s="65"/>
      <c r="D41" s="65"/>
      <c r="E41" s="66"/>
      <c r="F41" s="66"/>
      <c r="G41" s="81"/>
      <c r="H41" s="82"/>
      <c r="I41" s="82"/>
      <c r="J41" s="82"/>
      <c r="K41" s="83"/>
      <c r="L41" s="75"/>
      <c r="M41" s="76"/>
      <c r="N41" s="76"/>
      <c r="O41" s="76"/>
      <c r="P41" s="77"/>
      <c r="Q41" s="71"/>
      <c r="R41" s="71"/>
      <c r="S41" s="75"/>
      <c r="T41" s="76"/>
      <c r="U41" s="76"/>
      <c r="V41" s="72"/>
    </row>
    <row r="42" spans="2:26" ht="14.1" customHeight="1" x14ac:dyDescent="0.25">
      <c r="B42" s="84" t="s">
        <v>26</v>
      </c>
      <c r="C42" s="85"/>
      <c r="D42" s="85"/>
      <c r="E42" s="66"/>
      <c r="F42" s="66"/>
      <c r="G42" s="78" t="str">
        <f>IF(E42=0," ",IF(G29&gt;=2014,IF(E42&lt;=35,"Insuficiente",IF(E42&lt;=69,"Necesita Mejorar",IF(E42&lt;=80,"Satísfactorio",IF(E42&lt;=90,"Muy Satísfactorio",IF(E42&lt;=100,"Avanzado",IF(E42&gt;=101,"INCORRECTO"))))))))</f>
        <v xml:space="preserve"> </v>
      </c>
      <c r="H42" s="79"/>
      <c r="I42" s="79"/>
      <c r="J42" s="79"/>
      <c r="K42" s="80"/>
      <c r="L42" s="68"/>
      <c r="M42" s="69"/>
      <c r="N42" s="69"/>
      <c r="O42" s="69"/>
      <c r="P42" s="70"/>
      <c r="Q42" s="71" t="str">
        <f>IF(L42=0," ",IF(Q29&gt;=2014,IF(L42&lt;=35,"Insuficiente",IF(L42&lt;=69,"Necesita Mejorar",IF(L42&lt;=80,"Satísfactorio",IF(L42&lt;=90,"Muy Satísfactorio",IF(L42&lt;=100,"Avanzado",IF(L42&gt;=101,"INCORRECTO"))))))))</f>
        <v xml:space="preserve"> </v>
      </c>
      <c r="R42" s="71" t="str">
        <f t="shared" ref="R42" si="4">IF(O42=0," ",IF(O42&lt;=59%,"No Satisfactorio",IF(O42&lt;=79%,"Bueno",IF(O42&lt;=90%,"Muy Bueno",IF(O42&lt;=100%,"Sobresaliente",IF(Q42&gt;=101%,"PAJERO"))))))</f>
        <v xml:space="preserve"> </v>
      </c>
      <c r="S42" s="68"/>
      <c r="T42" s="69"/>
      <c r="U42" s="69"/>
      <c r="V42" s="72" t="str">
        <f>IF(S42=0," ",IF(V29&gt;=2014,IF(S42&lt;=35,"Insuficiente",IF(S42&lt;=69,"Necesita Mejorar",IF(S42&lt;=80,"Satísfactorio",IF(S42&lt;=90,"Muy Satísfactorio",IF(S42&lt;=100,"Avanzado",IF(S42&gt;=101,"INCORRECTO"))))))))</f>
        <v xml:space="preserve"> </v>
      </c>
    </row>
    <row r="43" spans="2:26" ht="14.1" customHeight="1" x14ac:dyDescent="0.25">
      <c r="B43" s="73"/>
      <c r="C43" s="74"/>
      <c r="D43" s="74"/>
      <c r="E43" s="66"/>
      <c r="F43" s="66"/>
      <c r="G43" s="81"/>
      <c r="H43" s="82"/>
      <c r="I43" s="82"/>
      <c r="J43" s="82"/>
      <c r="K43" s="83"/>
      <c r="L43" s="75"/>
      <c r="M43" s="76"/>
      <c r="N43" s="76"/>
      <c r="O43" s="76"/>
      <c r="P43" s="77"/>
      <c r="Q43" s="71"/>
      <c r="R43" s="71"/>
      <c r="S43" s="75"/>
      <c r="T43" s="76"/>
      <c r="U43" s="76"/>
      <c r="V43" s="72"/>
    </row>
    <row r="44" spans="2:26" ht="15" customHeight="1" x14ac:dyDescent="0.25">
      <c r="B44" s="86" t="s">
        <v>27</v>
      </c>
      <c r="C44" s="87"/>
      <c r="D44" s="88"/>
      <c r="E44" s="66"/>
      <c r="F44" s="66"/>
      <c r="G44" s="78" t="str">
        <f>IF(E44=0," ",IF(G29&gt;=2014,IF(E44&lt;=35,"Insuficiente",IF(E44&lt;=69,"Necesita Mejorar",IF(E44&lt;=80,"Satísfactorio",IF(E44&lt;=90,"Muy Satísfactorio",IF(E44&lt;=100,"Avanzado",IF(E44&gt;=101,"INCORRECTO"))))))))</f>
        <v xml:space="preserve"> </v>
      </c>
      <c r="H44" s="79"/>
      <c r="I44" s="79"/>
      <c r="J44" s="79"/>
      <c r="K44" s="80"/>
      <c r="L44" s="68"/>
      <c r="M44" s="69"/>
      <c r="N44" s="69"/>
      <c r="O44" s="69"/>
      <c r="P44" s="70"/>
      <c r="Q44" s="71" t="str">
        <f>IF(L44=0," ",IF(Q29&gt;=2014,IF(L44&lt;=35,"Insuficiente",IF(L44&lt;=69,"Necesita Mejorar",IF(L44&lt;=80,"Satísfactorio",IF(L44&lt;=90,"Muy Satísfactorio",IF(L44&lt;=100,"Avanzado",IF(L44&gt;=101,"INCORRECTO"))))))))</f>
        <v xml:space="preserve"> </v>
      </c>
      <c r="R44" s="71" t="str">
        <f t="shared" ref="R44" si="5">IF(O44=0," ",IF(O44&lt;=59%,"No Satisfactorio",IF(O44&lt;=79%,"Bueno",IF(O44&lt;=90%,"Muy Bueno",IF(O44&lt;=100%,"Sobresaliente",IF(Q44&gt;=101%,"PAJERO"))))))</f>
        <v xml:space="preserve"> </v>
      </c>
      <c r="S44" s="68"/>
      <c r="T44" s="69"/>
      <c r="U44" s="69"/>
      <c r="V44" s="72" t="str">
        <f>IF(S44=0," ",IF(V29&gt;=2014,IF(S44&lt;=35,"Insuficiente",IF(S44&lt;=69,"Necesita Mejorar",IF(S44&lt;=80,"Satísfactorio",IF(S44&lt;=90,"Muy Satísfactorio",IF(S44&lt;=100,"Avanzado",IF(S44&gt;=101,"INCORRECTO"))))))))</f>
        <v xml:space="preserve"> </v>
      </c>
    </row>
    <row r="45" spans="2:26" ht="15" customHeight="1" x14ac:dyDescent="0.25">
      <c r="B45" s="89"/>
      <c r="C45" s="90"/>
      <c r="D45" s="91"/>
      <c r="E45" s="66"/>
      <c r="F45" s="66"/>
      <c r="G45" s="81"/>
      <c r="H45" s="82"/>
      <c r="I45" s="82"/>
      <c r="J45" s="82"/>
      <c r="K45" s="83"/>
      <c r="L45" s="75"/>
      <c r="M45" s="76"/>
      <c r="N45" s="76"/>
      <c r="O45" s="76"/>
      <c r="P45" s="77"/>
      <c r="Q45" s="71"/>
      <c r="R45" s="71"/>
      <c r="S45" s="75"/>
      <c r="T45" s="76"/>
      <c r="U45" s="76"/>
      <c r="V45" s="72"/>
    </row>
    <row r="46" spans="2:26" ht="15" customHeight="1" x14ac:dyDescent="0.25">
      <c r="B46" s="84" t="s">
        <v>28</v>
      </c>
      <c r="C46" s="85"/>
      <c r="D46" s="85"/>
      <c r="E46" s="66"/>
      <c r="F46" s="66"/>
      <c r="G46" s="78" t="str">
        <f>IF(E46=0," ",IF(G29&gt;=2014,IF(E46&lt;=35,"Insuficiente",IF(E46&lt;=69,"Necesita Mejorar",IF(E46&lt;=80,"Satísfactorio",IF(E46&lt;=90,"Muy Satísfactorio",IF(E46&lt;=100,"Avanzado",IF(E46&gt;=101,"INCORRECTO"))))))))</f>
        <v xml:space="preserve"> </v>
      </c>
      <c r="H46" s="79"/>
      <c r="I46" s="79"/>
      <c r="J46" s="79"/>
      <c r="K46" s="80"/>
      <c r="L46" s="68"/>
      <c r="M46" s="69"/>
      <c r="N46" s="69"/>
      <c r="O46" s="69"/>
      <c r="P46" s="70"/>
      <c r="Q46" s="71" t="str">
        <f>IF(L46=0," ",IF(Q29&gt;=2014,IF(L46&lt;=35,"Insuficiente",IF(L46&lt;=69,"Necesita Mejorar",IF(L46&lt;=80,"Satísfactorio",IF(L46&lt;=90,"Muy Satísfactorio",IF(L46&lt;=100,"Avanzado",IF(L46&gt;=101,"INCORRECTO"))))))))</f>
        <v xml:space="preserve"> </v>
      </c>
      <c r="R46" s="71" t="str">
        <f t="shared" ref="R46" si="6">IF(O46=0," ",IF(O46&lt;=59%,"No Satisfactorio",IF(O46&lt;=79%,"Bueno",IF(O46&lt;=90%,"Muy Bueno",IF(O46&lt;=100%,"Sobresaliente",IF(Q46&gt;=101%,"PAJERO"))))))</f>
        <v xml:space="preserve"> </v>
      </c>
      <c r="S46" s="68"/>
      <c r="T46" s="69"/>
      <c r="U46" s="69"/>
      <c r="V46" s="72" t="str">
        <f>IF(S46=0," ",IF(V29&gt;=2014,IF(S46&lt;=35,"Insuficiente",IF(S46&lt;=69,"Necesita Mejorar",IF(S46&lt;=80,"Satísfactorio",IF(S46&lt;=90,"Muy Satísfactorio",IF(S46&lt;=100,"Avanzado",IF(S46&gt;=101,"INCORRECTO"))))))))</f>
        <v xml:space="preserve"> </v>
      </c>
    </row>
    <row r="47" spans="2:26" ht="15" customHeight="1" x14ac:dyDescent="0.25">
      <c r="B47" s="73"/>
      <c r="C47" s="74"/>
      <c r="D47" s="74"/>
      <c r="E47" s="66"/>
      <c r="F47" s="66"/>
      <c r="G47" s="81"/>
      <c r="H47" s="82"/>
      <c r="I47" s="82"/>
      <c r="J47" s="82"/>
      <c r="K47" s="83"/>
      <c r="L47" s="75"/>
      <c r="M47" s="76"/>
      <c r="N47" s="76"/>
      <c r="O47" s="76"/>
      <c r="P47" s="77"/>
      <c r="Q47" s="71"/>
      <c r="R47" s="71"/>
      <c r="S47" s="75"/>
      <c r="T47" s="76"/>
      <c r="U47" s="76"/>
      <c r="V47" s="72"/>
    </row>
    <row r="48" spans="2:26" ht="14.1" customHeight="1" x14ac:dyDescent="0.25">
      <c r="B48" s="84" t="s">
        <v>29</v>
      </c>
      <c r="C48" s="85"/>
      <c r="D48" s="85"/>
      <c r="E48" s="66"/>
      <c r="F48" s="66"/>
      <c r="G48" s="78" t="str">
        <f>IF(E48=0," ",IF(G29&gt;=2014,IF(E48&lt;=35,"Insuficiente",IF(E48&lt;=69,"Necesita Mejorar",IF(E48&lt;=80,"Satísfactorio",IF(E48&lt;=90,"Muy Satísfactorio",IF(E48&lt;=100,"Avanzado",IF(E48&gt;=101,"INCORRECTO"))))))))</f>
        <v xml:space="preserve"> </v>
      </c>
      <c r="H48" s="79"/>
      <c r="I48" s="79"/>
      <c r="J48" s="79"/>
      <c r="K48" s="80"/>
      <c r="L48" s="68"/>
      <c r="M48" s="69"/>
      <c r="N48" s="69"/>
      <c r="O48" s="69"/>
      <c r="P48" s="70"/>
      <c r="Q48" s="71" t="str">
        <f>IF(L48=0," ",IF(Q29&gt;=2014,IF(L48&lt;=35,"Insuficiente",IF(L48&lt;=69,"Necesita Mejorar",IF(L48&lt;=80,"Satísfactorio",IF(L48&lt;=90,"Muy Satísfactorio",IF(L48&lt;=100,"Avanzado",IF(L48&gt;=101,"INCORRECTO"))))))))</f>
        <v xml:space="preserve"> </v>
      </c>
      <c r="R48" s="71" t="str">
        <f t="shared" ref="R48" si="7">IF(O48=0," ",IF(O48&lt;=59%,"No Satisfactorio",IF(O48&lt;=79%,"Bueno",IF(O48&lt;=90%,"Muy Bueno",IF(O48&lt;=100%,"Sobresaliente",IF(Q48&gt;=101%,"PAJERO"))))))</f>
        <v xml:space="preserve"> </v>
      </c>
      <c r="S48" s="68"/>
      <c r="T48" s="69"/>
      <c r="U48" s="69"/>
      <c r="V48" s="72" t="str">
        <f>IF(S48=0," ",IF(V29&gt;=2014,IF(S48&lt;=35,"Insuficiente",IF(S48&lt;=69,"Necesita Mejorar",IF(S48&lt;=80,"Satísfactorio",IF(S48&lt;=90,"Muy Satísfactorio",IF(S48&lt;=100,"Avanzado",IF(S48&gt;=101,"INCORRECTO"))))))))</f>
        <v xml:space="preserve"> </v>
      </c>
      <c r="X48" s="92"/>
      <c r="Y48" s="92"/>
      <c r="Z48" s="92"/>
    </row>
    <row r="49" spans="1:26" ht="20.25" customHeight="1" thickBot="1" x14ac:dyDescent="0.3">
      <c r="B49" s="93"/>
      <c r="C49" s="94"/>
      <c r="D49" s="94"/>
      <c r="E49" s="95"/>
      <c r="F49" s="95"/>
      <c r="G49" s="96"/>
      <c r="H49" s="97"/>
      <c r="I49" s="97"/>
      <c r="J49" s="97"/>
      <c r="K49" s="98"/>
      <c r="L49" s="99"/>
      <c r="M49" s="100"/>
      <c r="N49" s="100"/>
      <c r="O49" s="100"/>
      <c r="P49" s="101"/>
      <c r="Q49" s="102"/>
      <c r="R49" s="102"/>
      <c r="S49" s="99"/>
      <c r="T49" s="100"/>
      <c r="U49" s="100"/>
      <c r="V49" s="103"/>
      <c r="X49" s="92"/>
      <c r="Y49" s="92"/>
      <c r="Z49" s="92"/>
    </row>
    <row r="50" spans="1:26" ht="7.5" customHeight="1" x14ac:dyDescent="0.25">
      <c r="A50" s="1"/>
      <c r="B50" s="104"/>
      <c r="C50" s="104"/>
      <c r="D50" s="104"/>
      <c r="E50" s="105"/>
      <c r="F50" s="105"/>
      <c r="G50" s="106"/>
      <c r="H50" s="106"/>
      <c r="I50" s="106"/>
      <c r="J50" s="106"/>
      <c r="K50" s="106"/>
      <c r="L50" s="105"/>
      <c r="M50" s="105"/>
      <c r="N50" s="105"/>
      <c r="O50" s="105"/>
      <c r="P50" s="105"/>
      <c r="Q50" s="107"/>
      <c r="R50" s="107"/>
      <c r="S50" s="105"/>
      <c r="T50" s="105"/>
      <c r="U50" s="105"/>
      <c r="V50" s="108"/>
    </row>
    <row r="51" spans="1:26" ht="8.25" customHeight="1" x14ac:dyDescent="0.25">
      <c r="A51" s="1"/>
      <c r="B51" s="104"/>
      <c r="C51" s="104"/>
      <c r="D51" s="104"/>
      <c r="E51" s="105"/>
      <c r="F51" s="105"/>
      <c r="G51" s="106"/>
      <c r="H51" s="106"/>
      <c r="I51" s="106"/>
      <c r="J51" s="106"/>
      <c r="K51" s="106"/>
      <c r="L51" s="105"/>
      <c r="M51" s="105"/>
      <c r="N51" s="105"/>
      <c r="O51" s="105"/>
      <c r="P51" s="105"/>
      <c r="Q51" s="107"/>
      <c r="R51" s="107"/>
      <c r="S51" s="105"/>
      <c r="T51" s="105"/>
      <c r="U51" s="105"/>
      <c r="V51" s="108"/>
    </row>
    <row r="52" spans="1:26" ht="18" customHeight="1" x14ac:dyDescent="0.25">
      <c r="B52" s="109" t="s">
        <v>30</v>
      </c>
      <c r="C52" s="1"/>
      <c r="D52" s="109"/>
      <c r="E52" s="105"/>
      <c r="F52" s="110" t="str">
        <f>IF(E36=0," ",IF(E36&lt;=59,"7° grado",IF(E36&lt;=79,"7° grado",IF(E36&lt;=90,"7° grado",IF(E36&lt;=100,"7° grado",IF(E36&gt;=101,"Incorrecto"))))))</f>
        <v xml:space="preserve"> </v>
      </c>
      <c r="G52" s="110"/>
      <c r="H52" s="110"/>
      <c r="I52" s="110"/>
      <c r="J52" s="110"/>
      <c r="K52" s="110"/>
      <c r="L52" s="105"/>
      <c r="M52" s="105"/>
      <c r="N52" s="110" t="str">
        <f>IF(L36=0," ",IF(L36&lt;=59,"8° grado",IF(L36&lt;=79,"8° grado",IF(L36&lt;=90,"8° grado",IF(L36&lt;=100,"8° grado",IF(L36&gt;=101,"Incorrecto"))))))</f>
        <v xml:space="preserve"> </v>
      </c>
      <c r="O52" s="110"/>
      <c r="P52" s="110"/>
      <c r="Q52" s="110"/>
      <c r="R52" s="110"/>
      <c r="S52" s="105"/>
      <c r="T52" s="110" t="str">
        <f>IF(S36=0," ",IF(S36&lt;=59,"9° grado",IF(S36&lt;=79,"9° grado",IF(S36&lt;=90,"9° grado",IF(S36&lt;=100,"9° grado",IF(S36&gt;=101,"Incorrecto"))))))</f>
        <v xml:space="preserve"> </v>
      </c>
      <c r="U52" s="110"/>
      <c r="V52" s="110"/>
    </row>
    <row r="53" spans="1:26" ht="18" customHeight="1" x14ac:dyDescent="0.25">
      <c r="A53" s="1"/>
      <c r="B53" s="104"/>
      <c r="C53" s="104"/>
      <c r="D53" s="104"/>
      <c r="E53" s="105"/>
      <c r="F53" s="111" t="str">
        <f>IF(E36="", "",ROUND(IF(E36=0," ",(E36+E38+E40+E42+E44+E46+E48)/7),0))</f>
        <v/>
      </c>
      <c r="G53" s="112" t="str">
        <f>IF(F53=""," ",IF(F53&lt;=69,"Necesita Mejorar",IF(F53&lt;=80,"Satísfactorio",IF(F53&lt;=90,"Muy Satísfactorio",IF(F53&lt;=100,"Avanzado")))))</f>
        <v xml:space="preserve"> </v>
      </c>
      <c r="H53" s="112"/>
      <c r="I53" s="112"/>
      <c r="J53" s="112"/>
      <c r="K53" s="112"/>
      <c r="L53" s="112"/>
      <c r="M53" s="113"/>
      <c r="N53" s="114" t="str">
        <f>IF(L36="","",ROUND(IF(L36=0," ",(L36+L38+L40+L42+L44+L46+L48)/7),0))</f>
        <v/>
      </c>
      <c r="O53" s="114"/>
      <c r="P53" s="114"/>
      <c r="Q53" s="115" t="str">
        <f>IF(N53=""," ",IF(N53&lt;=69,"Necesita Mejorar",IF(N53&lt;=80,"Satísfactorio",IF(N53&lt;=90,"Muy Satísfactorio",IF(N53&lt;=100,"Avanzado")))))</f>
        <v xml:space="preserve"> </v>
      </c>
      <c r="R53" s="115"/>
      <c r="S53" s="115"/>
      <c r="T53" s="116" t="str">
        <f>IF(S36="","",ROUND(IF(S36=0," ",(S36+S38+S40+S42+S44+S46+S48)/7),0))</f>
        <v/>
      </c>
      <c r="U53" s="116"/>
      <c r="V53" s="115" t="str">
        <f>IF(T53=""," ",IF(T53&lt;=69,"Necesita Mejorar",IF(T53&lt;=80,"Satísfactorio",IF(T53&lt;=90,"Muy Satísfactorio",IF(T53&lt;=100,"Avanzado")))))</f>
        <v xml:space="preserve"> </v>
      </c>
      <c r="W53" s="115"/>
      <c r="X53" s="117"/>
    </row>
    <row r="54" spans="1:26" ht="14.25" customHeight="1" x14ac:dyDescent="0.25">
      <c r="A54" s="1"/>
      <c r="B54" s="104"/>
      <c r="C54" s="104"/>
      <c r="D54" s="104"/>
      <c r="E54" s="105"/>
      <c r="F54" s="105"/>
      <c r="G54" s="106"/>
      <c r="H54" s="106"/>
      <c r="I54" s="106"/>
      <c r="J54" s="106"/>
      <c r="K54" s="106"/>
      <c r="L54" s="105"/>
      <c r="M54" s="105"/>
      <c r="N54" s="105"/>
      <c r="O54" s="105"/>
      <c r="P54" s="105"/>
      <c r="Q54" s="107"/>
      <c r="R54" s="107"/>
      <c r="S54" s="105"/>
      <c r="T54" s="105"/>
      <c r="U54" s="105"/>
      <c r="V54" s="108"/>
    </row>
    <row r="55" spans="1:26" ht="15" customHeight="1" x14ac:dyDescent="0.25">
      <c r="B55" s="14" t="s">
        <v>31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6" ht="9" customHeight="1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6" ht="15" customHeight="1" x14ac:dyDescent="0.25">
      <c r="B57" s="26" t="s">
        <v>32</v>
      </c>
      <c r="C57" s="26"/>
      <c r="D57" s="20"/>
      <c r="E57" s="20"/>
      <c r="F57" s="20"/>
      <c r="G57" s="20"/>
      <c r="H57" s="20"/>
      <c r="I57" s="20"/>
      <c r="J57" s="20"/>
      <c r="K57" s="20"/>
      <c r="L57" s="20"/>
      <c r="M57" s="20"/>
      <c r="O57" s="26" t="s">
        <v>33</v>
      </c>
      <c r="P57" s="26"/>
      <c r="R57" s="26"/>
      <c r="S57" s="20"/>
      <c r="T57" s="20"/>
      <c r="U57" s="20"/>
      <c r="V57" s="20"/>
    </row>
    <row r="58" spans="1:26" ht="10.5" customHeight="1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6" ht="9.9499999999999993" customHeight="1" x14ac:dyDescent="0.25"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 s="1"/>
      <c r="V59" s="1"/>
    </row>
    <row r="60" spans="1:26" ht="15.75" x14ac:dyDescent="0.25">
      <c r="B60" s="20"/>
      <c r="C60" s="20"/>
      <c r="D60" s="20"/>
      <c r="E60" s="20"/>
      <c r="F60" s="1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118"/>
      <c r="S60" s="20"/>
      <c r="T60" s="20"/>
      <c r="U60" s="20"/>
      <c r="V60" s="20"/>
      <c r="W60" s="2" t="str">
        <f>IF(T53=""," ",IF(T53&lt;=59%,"No Satisfactorio",IF(T53&lt;=79%,"Bueno",IF(T53&lt;=90%,"Muy Bueno",IF(T53&lt;=100%,"Sobresaliente",IF(T53&gt;=101%,"Incorrecto"))))))</f>
        <v xml:space="preserve"> </v>
      </c>
    </row>
    <row r="61" spans="1:26" ht="15.75" x14ac:dyDescent="0.25">
      <c r="B61" s="119" t="s">
        <v>34</v>
      </c>
      <c r="C61" s="119"/>
      <c r="D61" s="119"/>
      <c r="E61" s="119"/>
      <c r="F61" s="120"/>
      <c r="G61" s="121" t="s">
        <v>35</v>
      </c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2"/>
      <c r="S61" s="121" t="s">
        <v>14</v>
      </c>
      <c r="T61" s="121"/>
      <c r="U61" s="121"/>
      <c r="V61" s="121"/>
    </row>
    <row r="62" spans="1:26" ht="42" customHeight="1" x14ac:dyDescent="0.25">
      <c r="B62" s="1"/>
      <c r="C62" s="123"/>
      <c r="D62" s="123"/>
      <c r="E62" s="1"/>
      <c r="F62" s="1"/>
      <c r="G62" s="1"/>
      <c r="H62" s="1"/>
      <c r="I62" s="1"/>
      <c r="J62" s="1"/>
      <c r="K62" s="124"/>
      <c r="L62" s="124"/>
      <c r="M62" s="124"/>
      <c r="N62" s="124"/>
      <c r="O62" s="124"/>
      <c r="P62" s="1"/>
      <c r="Q62" s="124"/>
      <c r="R62" s="124"/>
      <c r="S62" s="124"/>
      <c r="T62" s="124"/>
      <c r="U62" s="1"/>
      <c r="V62" s="1"/>
    </row>
    <row r="63" spans="1:26" ht="15.75" x14ac:dyDescent="0.25">
      <c r="B63" s="20"/>
      <c r="C63" s="20"/>
      <c r="D63" s="20"/>
      <c r="E63" s="20"/>
      <c r="F63" s="20"/>
      <c r="G63" s="20"/>
      <c r="H63" s="20"/>
      <c r="I63" s="20"/>
      <c r="J63" s="125"/>
      <c r="K63" s="118"/>
      <c r="L63" s="118"/>
      <c r="M63" s="118"/>
      <c r="N63" s="118"/>
      <c r="O63" s="126"/>
      <c r="P63" s="126"/>
      <c r="Q63" s="126"/>
      <c r="R63" s="126"/>
      <c r="S63" s="126"/>
      <c r="T63" s="126"/>
      <c r="U63" s="126"/>
      <c r="V63" s="126"/>
    </row>
    <row r="64" spans="1:26" ht="15.75" x14ac:dyDescent="0.25">
      <c r="B64" s="127" t="s">
        <v>36</v>
      </c>
      <c r="C64" s="127"/>
      <c r="D64" s="127"/>
      <c r="E64" s="127"/>
      <c r="F64" s="127"/>
      <c r="G64" s="127"/>
      <c r="H64" s="127"/>
      <c r="I64" s="127"/>
      <c r="J64" s="128"/>
      <c r="K64" s="129"/>
      <c r="L64" s="129"/>
      <c r="M64" s="129"/>
      <c r="N64" s="129"/>
      <c r="O64" s="127" t="s">
        <v>37</v>
      </c>
      <c r="P64" s="127"/>
      <c r="Q64" s="127"/>
      <c r="R64" s="127"/>
      <c r="S64" s="127"/>
      <c r="T64" s="127"/>
      <c r="U64" s="127"/>
      <c r="V64" s="127"/>
    </row>
    <row r="65" spans="2:22" ht="15.7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30" t="s">
        <v>38</v>
      </c>
      <c r="P65" s="130"/>
      <c r="Q65" s="130"/>
      <c r="R65" s="130"/>
      <c r="S65" s="130"/>
      <c r="T65" s="130"/>
      <c r="U65" s="130"/>
      <c r="V65" s="130"/>
    </row>
  </sheetData>
  <mergeCells count="116">
    <mergeCell ref="O65:V65"/>
    <mergeCell ref="B61:E61"/>
    <mergeCell ref="G61:Q61"/>
    <mergeCell ref="S61:V61"/>
    <mergeCell ref="B63:I63"/>
    <mergeCell ref="B64:I64"/>
    <mergeCell ref="O64:V64"/>
    <mergeCell ref="B55:V55"/>
    <mergeCell ref="D57:M57"/>
    <mergeCell ref="S57:V57"/>
    <mergeCell ref="B60:E60"/>
    <mergeCell ref="G60:Q60"/>
    <mergeCell ref="S60:V60"/>
    <mergeCell ref="V48:V49"/>
    <mergeCell ref="F52:K52"/>
    <mergeCell ref="N52:R52"/>
    <mergeCell ref="T52:V52"/>
    <mergeCell ref="G53:L53"/>
    <mergeCell ref="N53:P53"/>
    <mergeCell ref="Q53:S53"/>
    <mergeCell ref="T53:U53"/>
    <mergeCell ref="V53:W53"/>
    <mergeCell ref="B48:D49"/>
    <mergeCell ref="E48:F49"/>
    <mergeCell ref="G48:K49"/>
    <mergeCell ref="L48:P49"/>
    <mergeCell ref="Q48:R49"/>
    <mergeCell ref="S48:U49"/>
    <mergeCell ref="V44:V45"/>
    <mergeCell ref="B46:D47"/>
    <mergeCell ref="E46:F47"/>
    <mergeCell ref="G46:K47"/>
    <mergeCell ref="L46:P47"/>
    <mergeCell ref="Q46:R47"/>
    <mergeCell ref="S46:U47"/>
    <mergeCell ref="V46:V47"/>
    <mergeCell ref="B44:D45"/>
    <mergeCell ref="E44:F45"/>
    <mergeCell ref="G44:K45"/>
    <mergeCell ref="L44:P45"/>
    <mergeCell ref="Q44:R45"/>
    <mergeCell ref="S44:U45"/>
    <mergeCell ref="V40:V41"/>
    <mergeCell ref="B42:D43"/>
    <mergeCell ref="E42:F43"/>
    <mergeCell ref="G42:K43"/>
    <mergeCell ref="L42:P43"/>
    <mergeCell ref="Q42:R43"/>
    <mergeCell ref="S42:U43"/>
    <mergeCell ref="V42:V43"/>
    <mergeCell ref="B40:D41"/>
    <mergeCell ref="E40:F41"/>
    <mergeCell ref="G40:K41"/>
    <mergeCell ref="L40:P41"/>
    <mergeCell ref="Q40:R41"/>
    <mergeCell ref="S40:U41"/>
    <mergeCell ref="V36:V37"/>
    <mergeCell ref="B38:D39"/>
    <mergeCell ref="E38:F39"/>
    <mergeCell ref="G38:K39"/>
    <mergeCell ref="L38:P39"/>
    <mergeCell ref="Q38:R39"/>
    <mergeCell ref="S38:U39"/>
    <mergeCell ref="V38:V39"/>
    <mergeCell ref="B36:D37"/>
    <mergeCell ref="E36:F37"/>
    <mergeCell ref="G36:K37"/>
    <mergeCell ref="L36:P37"/>
    <mergeCell ref="Q36:R37"/>
    <mergeCell ref="S36:U37"/>
    <mergeCell ref="E34:F35"/>
    <mergeCell ref="G34:K35"/>
    <mergeCell ref="L34:P35"/>
    <mergeCell ref="Q34:R35"/>
    <mergeCell ref="S34:U35"/>
    <mergeCell ref="V34:V35"/>
    <mergeCell ref="E32:F32"/>
    <mergeCell ref="G32:K32"/>
    <mergeCell ref="L32:P32"/>
    <mergeCell ref="Q32:R32"/>
    <mergeCell ref="S32:U32"/>
    <mergeCell ref="E33:K33"/>
    <mergeCell ref="L33:R33"/>
    <mergeCell ref="S33:V33"/>
    <mergeCell ref="Q30:R30"/>
    <mergeCell ref="S30:U30"/>
    <mergeCell ref="E31:F31"/>
    <mergeCell ref="G31:K31"/>
    <mergeCell ref="L31:P31"/>
    <mergeCell ref="Q31:R31"/>
    <mergeCell ref="S31:U31"/>
    <mergeCell ref="B27:U27"/>
    <mergeCell ref="B29:D35"/>
    <mergeCell ref="E29:F29"/>
    <mergeCell ref="G29:K29"/>
    <mergeCell ref="L29:P29"/>
    <mergeCell ref="Q29:R29"/>
    <mergeCell ref="S29:U29"/>
    <mergeCell ref="E30:F30"/>
    <mergeCell ref="G30:K30"/>
    <mergeCell ref="L30:P30"/>
    <mergeCell ref="H17:V17"/>
    <mergeCell ref="B19:V19"/>
    <mergeCell ref="B21:J21"/>
    <mergeCell ref="L21:V21"/>
    <mergeCell ref="B23:C23"/>
    <mergeCell ref="B25:C25"/>
    <mergeCell ref="D25:K25"/>
    <mergeCell ref="L25:R25"/>
    <mergeCell ref="S25:V25"/>
    <mergeCell ref="B7:V7"/>
    <mergeCell ref="B8:V8"/>
    <mergeCell ref="B9:V9"/>
    <mergeCell ref="B11:V11"/>
    <mergeCell ref="B13:V13"/>
    <mergeCell ref="B15:V15"/>
  </mergeCells>
  <dataValidations count="4">
    <dataValidation type="whole" operator="greaterThanOrEqual" allowBlank="1" showInputMessage="1" showErrorMessage="1" error="EL AÑO DEBE SER 2014 EN ADELANTE" sqref="G29:K29 V29 Q29:R29" xr:uid="{1763525D-6B7C-466B-9086-35BC56B14D5C}">
      <formula1>2014</formula1>
    </dataValidation>
    <dataValidation type="decimal" operator="greaterThanOrEqual" allowBlank="1" showInputMessage="1" showErrorMessage="1" error="EL % DEBE SER MAYOR OIGUAL a 70" sqref="L36:P49" xr:uid="{66449317-06D3-4A21-9DC6-2578945AAB68}">
      <formula1>70</formula1>
    </dataValidation>
    <dataValidation type="decimal" operator="greaterThanOrEqual" allowBlank="1" showInputMessage="1" showErrorMessage="1" error="EL % DEBE SER MAYOR O IGUAL A 70" sqref="E36:F49" xr:uid="{5DF0316D-5FEF-4017-ABD8-2E65B9F6FE6F}">
      <formula1>70</formula1>
    </dataValidation>
    <dataValidation type="whole" operator="greaterThanOrEqual" allowBlank="1" showInputMessage="1" showErrorMessage="1" error="% DEBE SER MAYOR O IGUAL A 70% " sqref="S36:U49" xr:uid="{85DFCDD2-8CA6-434B-AAB0-26E152DBA264}">
      <formula1>70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2017-11-27T17:40:06Z</dcterms:modified>
</cp:coreProperties>
</file>