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3" i="2" l="1"/>
  <c r="Q3" i="2"/>
  <c r="R3" i="2"/>
  <c r="S3" i="2"/>
  <c r="T3" i="2"/>
  <c r="U3" i="2"/>
  <c r="V3" i="2"/>
  <c r="W3" i="2"/>
  <c r="X3" i="2"/>
  <c r="Y3" i="2"/>
  <c r="P4" i="2"/>
  <c r="Q4" i="2"/>
  <c r="R4" i="2"/>
  <c r="S4" i="2"/>
  <c r="T4" i="2"/>
  <c r="U4" i="2"/>
  <c r="V4" i="2"/>
  <c r="W4" i="2"/>
  <c r="X4" i="2"/>
  <c r="Y4" i="2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Q2" i="2"/>
  <c r="R2" i="2"/>
  <c r="S2" i="2"/>
  <c r="T2" i="2"/>
  <c r="U2" i="2"/>
  <c r="V2" i="2"/>
  <c r="W2" i="2"/>
  <c r="X2" i="2"/>
  <c r="Y2" i="2"/>
  <c r="P2" i="2"/>
  <c r="M3" i="2"/>
  <c r="M4" i="2"/>
  <c r="M5" i="2"/>
  <c r="M6" i="2"/>
  <c r="M7" i="2"/>
  <c r="M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<sst xmlns="http://schemas.openxmlformats.org/spreadsheetml/2006/main" count="56" uniqueCount="18">
  <si>
    <t>Критерий</t>
  </si>
  <si>
    <t>H20</t>
  </si>
  <si>
    <t>H43</t>
  </si>
  <si>
    <t>H66</t>
  </si>
  <si>
    <t>H89</t>
  </si>
  <si>
    <t>HA1</t>
  </si>
  <si>
    <t>M15</t>
  </si>
  <si>
    <t>M32</t>
  </si>
  <si>
    <t>M49</t>
  </si>
  <si>
    <t>M66</t>
  </si>
  <si>
    <t>M80</t>
  </si>
  <si>
    <t>4S</t>
  </si>
  <si>
    <t>Макс. число ЦП</t>
  </si>
  <si>
    <t>Макс. объем ОП (Гб)</t>
  </si>
  <si>
    <t>Макс. число zIIP</t>
  </si>
  <si>
    <t>Rjk. порт Infiniband 1x</t>
  </si>
  <si>
    <t>Версия CryptoExpress</t>
  </si>
  <si>
    <t>Цена (тыс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</si>
</sst>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N10" sqref="N10"/>
    </sheetView>
  </sheetViews>
  <sheetFormatPr defaultRowHeight="15" x14ac:dyDescent="0.25"/>
  <cols>
    <col min="1" max="1" width="22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12</v>
      </c>
      <c r="B2" s="1">
        <v>20</v>
      </c>
      <c r="C2" s="1">
        <v>43</v>
      </c>
      <c r="D2" s="1">
        <v>66</v>
      </c>
      <c r="E2" s="1">
        <v>89</v>
      </c>
      <c r="F2" s="1">
        <v>101</v>
      </c>
      <c r="G2" s="1">
        <v>15</v>
      </c>
      <c r="H2" s="1">
        <v>32</v>
      </c>
      <c r="I2" s="1">
        <v>49</v>
      </c>
      <c r="J2" s="1">
        <v>66</v>
      </c>
      <c r="K2" s="1">
        <v>80</v>
      </c>
    </row>
    <row r="3" spans="1:11" x14ac:dyDescent="0.25">
      <c r="A3" s="1" t="s">
        <v>13</v>
      </c>
      <c r="B3" s="1">
        <v>704</v>
      </c>
      <c r="C3" s="1">
        <v>1392</v>
      </c>
      <c r="D3" s="1">
        <v>2272</v>
      </c>
      <c r="E3" s="1">
        <v>3040</v>
      </c>
      <c r="F3" s="1">
        <v>3040</v>
      </c>
      <c r="G3" s="1">
        <v>752</v>
      </c>
      <c r="H3" s="1">
        <v>1520</v>
      </c>
      <c r="I3" s="1">
        <v>2288</v>
      </c>
      <c r="J3" s="1">
        <v>3056</v>
      </c>
      <c r="K3" s="1">
        <v>3056</v>
      </c>
    </row>
    <row r="4" spans="1:11" x14ac:dyDescent="0.25">
      <c r="A4" s="1" t="s">
        <v>14</v>
      </c>
      <c r="B4" s="1">
        <v>10</v>
      </c>
      <c r="C4" s="1">
        <v>21</v>
      </c>
      <c r="D4" s="1">
        <v>33</v>
      </c>
      <c r="E4" s="1">
        <v>44</v>
      </c>
      <c r="F4" s="1">
        <v>50</v>
      </c>
      <c r="G4" s="1">
        <v>7</v>
      </c>
      <c r="H4" s="1">
        <v>16</v>
      </c>
      <c r="I4" s="1">
        <v>24</v>
      </c>
      <c r="J4" s="1">
        <v>33</v>
      </c>
      <c r="K4" s="1">
        <v>40</v>
      </c>
    </row>
    <row r="5" spans="1:11" x14ac:dyDescent="0.25">
      <c r="A5" s="1" t="s">
        <v>15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  <c r="G5" s="1">
        <v>48</v>
      </c>
      <c r="H5" s="1">
        <v>48</v>
      </c>
      <c r="I5" s="1">
        <v>48</v>
      </c>
      <c r="J5" s="1">
        <v>48</v>
      </c>
      <c r="K5" s="1">
        <v>48</v>
      </c>
    </row>
    <row r="6" spans="1:11" x14ac:dyDescent="0.25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>
        <v>3</v>
      </c>
      <c r="H6" s="1">
        <v>3</v>
      </c>
      <c r="I6" s="1">
        <v>3</v>
      </c>
      <c r="J6" s="1">
        <v>3</v>
      </c>
      <c r="K6" s="1">
        <v>3</v>
      </c>
    </row>
    <row r="7" spans="1:11" x14ac:dyDescent="0.25">
      <c r="A7" s="1" t="s">
        <v>17</v>
      </c>
      <c r="B7" s="1">
        <v>750</v>
      </c>
      <c r="C7" s="1">
        <v>1300</v>
      </c>
      <c r="D7" s="1">
        <v>1800</v>
      </c>
      <c r="E7" s="1">
        <v>2200</v>
      </c>
      <c r="F7" s="1">
        <v>2600</v>
      </c>
      <c r="G7" s="1">
        <v>500</v>
      </c>
      <c r="H7" s="1">
        <v>800</v>
      </c>
      <c r="I7" s="1">
        <v>1200</v>
      </c>
      <c r="J7" s="1">
        <v>1600</v>
      </c>
      <c r="K7" s="1">
        <v>2000</v>
      </c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R11" sqref="R11"/>
    </sheetView>
  </sheetViews>
  <sheetFormatPr defaultRowHeight="15" x14ac:dyDescent="0.25"/>
  <cols>
    <col min="1" max="1" width="23.5703125" customWidth="1"/>
    <col min="15" max="15" width="25.42578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5" x14ac:dyDescent="0.25">
      <c r="A2" s="1" t="s">
        <v>12</v>
      </c>
      <c r="B2" s="1">
        <f>Лист1!B2*Лист2!B9</f>
        <v>160</v>
      </c>
      <c r="C2" s="1">
        <f>Лист1!C2*Лист2!C9</f>
        <v>344</v>
      </c>
      <c r="D2" s="1">
        <f>Лист1!D2*Лист2!D9</f>
        <v>528</v>
      </c>
      <c r="E2" s="1">
        <f>Лист1!E2*Лист2!E9</f>
        <v>712</v>
      </c>
      <c r="F2" s="1">
        <f>Лист1!F2*Лист2!F9</f>
        <v>808</v>
      </c>
      <c r="G2" s="1">
        <f>Лист1!G2*Лист2!G9</f>
        <v>120</v>
      </c>
      <c r="H2" s="1">
        <f>Лист1!H2*Лист2!H9</f>
        <v>256</v>
      </c>
      <c r="I2" s="1">
        <f>Лист1!I2*Лист2!I9</f>
        <v>392</v>
      </c>
      <c r="J2" s="1">
        <f>Лист1!J2*Лист2!J9</f>
        <v>528</v>
      </c>
      <c r="K2" s="1">
        <f>Лист1!K2*Лист2!K9</f>
        <v>640</v>
      </c>
      <c r="M2">
        <f>LARGE(B2:K2,1)</f>
        <v>808</v>
      </c>
      <c r="O2" s="1" t="s">
        <v>12</v>
      </c>
      <c r="P2" s="1">
        <f>B2/$M2</f>
        <v>0.19801980198019803</v>
      </c>
      <c r="Q2" s="1">
        <f t="shared" ref="Q2:Y2" si="0">C2/$M2</f>
        <v>0.42574257425742573</v>
      </c>
      <c r="R2" s="1">
        <f t="shared" si="0"/>
        <v>0.65346534653465349</v>
      </c>
      <c r="S2" s="1">
        <f t="shared" si="0"/>
        <v>0.88118811881188119</v>
      </c>
      <c r="T2" s="1">
        <f t="shared" si="0"/>
        <v>1</v>
      </c>
      <c r="U2" s="1">
        <f t="shared" si="0"/>
        <v>0.14851485148514851</v>
      </c>
      <c r="V2" s="1">
        <f t="shared" si="0"/>
        <v>0.31683168316831684</v>
      </c>
      <c r="W2" s="1">
        <f t="shared" si="0"/>
        <v>0.48514851485148514</v>
      </c>
      <c r="X2" s="1">
        <f t="shared" si="0"/>
        <v>0.65346534653465349</v>
      </c>
      <c r="Y2" s="1">
        <f t="shared" si="0"/>
        <v>0.79207920792079212</v>
      </c>
    </row>
    <row r="3" spans="1:25" x14ac:dyDescent="0.25">
      <c r="A3" s="1" t="s">
        <v>13</v>
      </c>
      <c r="B3" s="1">
        <f>Лист1!B3*Лист2!B10</f>
        <v>5632</v>
      </c>
      <c r="C3" s="1">
        <f>Лист1!C3*Лист2!C10</f>
        <v>11136</v>
      </c>
      <c r="D3" s="1">
        <f>Лист1!D3*Лист2!D10</f>
        <v>18176</v>
      </c>
      <c r="E3" s="1">
        <f>Лист1!E3*Лист2!E10</f>
        <v>24320</v>
      </c>
      <c r="F3" s="1">
        <f>Лист1!F3*Лист2!F10</f>
        <v>24320</v>
      </c>
      <c r="G3" s="1">
        <f>Лист1!G3*Лист2!G10</f>
        <v>6016</v>
      </c>
      <c r="H3" s="1">
        <f>Лист1!H3*Лист2!H10</f>
        <v>12160</v>
      </c>
      <c r="I3" s="1">
        <f>Лист1!I3*Лист2!I10</f>
        <v>18304</v>
      </c>
      <c r="J3" s="1">
        <f>Лист1!J3*Лист2!J10</f>
        <v>24448</v>
      </c>
      <c r="K3" s="1">
        <f>Лист1!K3*Лист2!K10</f>
        <v>24448</v>
      </c>
      <c r="M3">
        <f t="shared" ref="M3:M7" si="1">LARGE(B3:K3,1)</f>
        <v>24448</v>
      </c>
      <c r="O3" s="1" t="s">
        <v>13</v>
      </c>
      <c r="P3" s="1">
        <f t="shared" ref="P3:P7" si="2">B3/$M3</f>
        <v>0.23036649214659685</v>
      </c>
      <c r="Q3" s="1">
        <f t="shared" ref="Q3:Q7" si="3">C3/$M3</f>
        <v>0.45549738219895286</v>
      </c>
      <c r="R3" s="1">
        <f t="shared" ref="R3:R7" si="4">D3/$M3</f>
        <v>0.74345549738219896</v>
      </c>
      <c r="S3" s="1">
        <f t="shared" ref="S3:S7" si="5">E3/$M3</f>
        <v>0.99476439790575921</v>
      </c>
      <c r="T3" s="1">
        <f t="shared" ref="T3:T7" si="6">F3/$M3</f>
        <v>0.99476439790575921</v>
      </c>
      <c r="U3" s="1">
        <f t="shared" ref="U3:U7" si="7">G3/$M3</f>
        <v>0.24607329842931938</v>
      </c>
      <c r="V3" s="1">
        <f t="shared" ref="V3:V7" si="8">H3/$M3</f>
        <v>0.49738219895287961</v>
      </c>
      <c r="W3" s="1">
        <f t="shared" ref="W3:W7" si="9">I3/$M3</f>
        <v>0.74869109947643975</v>
      </c>
      <c r="X3" s="1">
        <f t="shared" ref="X3:X7" si="10">J3/$M3</f>
        <v>1</v>
      </c>
      <c r="Y3" s="1">
        <f t="shared" ref="Y3:Y7" si="11">K3/$M3</f>
        <v>1</v>
      </c>
    </row>
    <row r="4" spans="1:25" x14ac:dyDescent="0.25">
      <c r="A4" s="1" t="s">
        <v>14</v>
      </c>
      <c r="B4" s="1">
        <f>Лист1!B4*Лист2!B11</f>
        <v>80</v>
      </c>
      <c r="C4" s="1">
        <f>Лист1!C4*Лист2!C11</f>
        <v>168</v>
      </c>
      <c r="D4" s="1">
        <f>Лист1!D4*Лист2!D11</f>
        <v>264</v>
      </c>
      <c r="E4" s="1">
        <f>Лист1!E4*Лист2!E11</f>
        <v>352</v>
      </c>
      <c r="F4" s="1">
        <f>Лист1!F4*Лист2!F11</f>
        <v>400</v>
      </c>
      <c r="G4" s="1">
        <f>Лист1!G4*Лист2!G11</f>
        <v>56</v>
      </c>
      <c r="H4" s="1">
        <f>Лист1!H4*Лист2!H11</f>
        <v>128</v>
      </c>
      <c r="I4" s="1">
        <f>Лист1!I4*Лист2!I11</f>
        <v>192</v>
      </c>
      <c r="J4" s="1">
        <f>Лист1!J4*Лист2!J11</f>
        <v>264</v>
      </c>
      <c r="K4" s="1">
        <f>Лист1!K4*Лист2!K11</f>
        <v>320</v>
      </c>
      <c r="M4">
        <f t="shared" si="1"/>
        <v>400</v>
      </c>
      <c r="O4" s="1" t="s">
        <v>14</v>
      </c>
      <c r="P4" s="1">
        <f t="shared" si="2"/>
        <v>0.2</v>
      </c>
      <c r="Q4" s="1">
        <f t="shared" si="3"/>
        <v>0.42</v>
      </c>
      <c r="R4" s="1">
        <f t="shared" si="4"/>
        <v>0.66</v>
      </c>
      <c r="S4" s="1">
        <f t="shared" si="5"/>
        <v>0.88</v>
      </c>
      <c r="T4" s="1">
        <f t="shared" si="6"/>
        <v>1</v>
      </c>
      <c r="U4" s="1">
        <f t="shared" si="7"/>
        <v>0.14000000000000001</v>
      </c>
      <c r="V4" s="1">
        <f t="shared" si="8"/>
        <v>0.32</v>
      </c>
      <c r="W4" s="1">
        <f t="shared" si="9"/>
        <v>0.48</v>
      </c>
      <c r="X4" s="1">
        <f t="shared" si="10"/>
        <v>0.66</v>
      </c>
      <c r="Y4" s="1">
        <f t="shared" si="11"/>
        <v>0.8</v>
      </c>
    </row>
    <row r="5" spans="1:25" x14ac:dyDescent="0.25">
      <c r="A5" s="1" t="s">
        <v>15</v>
      </c>
      <c r="B5" s="1">
        <f>Лист1!B5*Лист2!B12</f>
        <v>512</v>
      </c>
      <c r="C5" s="1">
        <f>Лист1!C5*Лист2!C12</f>
        <v>512</v>
      </c>
      <c r="D5" s="1">
        <f>Лист1!D5*Лист2!D12</f>
        <v>512</v>
      </c>
      <c r="E5" s="1">
        <f>Лист1!E5*Лист2!E12</f>
        <v>512</v>
      </c>
      <c r="F5" s="1">
        <f>Лист1!F5*Лист2!F12</f>
        <v>512</v>
      </c>
      <c r="G5" s="1">
        <f>Лист1!G5*Лист2!G12</f>
        <v>384</v>
      </c>
      <c r="H5" s="1">
        <f>Лист1!H5*Лист2!H12</f>
        <v>384</v>
      </c>
      <c r="I5" s="1">
        <f>Лист1!I5*Лист2!I12</f>
        <v>384</v>
      </c>
      <c r="J5" s="1">
        <f>Лист1!J5*Лист2!J12</f>
        <v>384</v>
      </c>
      <c r="K5" s="1">
        <f>Лист1!K5*Лист2!K12</f>
        <v>384</v>
      </c>
      <c r="M5">
        <f t="shared" si="1"/>
        <v>512</v>
      </c>
      <c r="O5" s="1" t="s">
        <v>15</v>
      </c>
      <c r="P5" s="1">
        <f t="shared" si="2"/>
        <v>1</v>
      </c>
      <c r="Q5" s="1">
        <f t="shared" si="3"/>
        <v>1</v>
      </c>
      <c r="R5" s="1">
        <f t="shared" si="4"/>
        <v>1</v>
      </c>
      <c r="S5" s="1">
        <f t="shared" si="5"/>
        <v>1</v>
      </c>
      <c r="T5" s="1">
        <f t="shared" si="6"/>
        <v>1</v>
      </c>
      <c r="U5" s="1">
        <f t="shared" si="7"/>
        <v>0.75</v>
      </c>
      <c r="V5" s="1">
        <f t="shared" si="8"/>
        <v>0.75</v>
      </c>
      <c r="W5" s="1">
        <f t="shared" si="9"/>
        <v>0.75</v>
      </c>
      <c r="X5" s="1">
        <f t="shared" si="10"/>
        <v>0.75</v>
      </c>
      <c r="Y5" s="1">
        <f t="shared" si="11"/>
        <v>0.75</v>
      </c>
    </row>
    <row r="6" spans="1:25" x14ac:dyDescent="0.25">
      <c r="A6" s="1" t="s">
        <v>16</v>
      </c>
      <c r="B6" s="3" t="e">
        <f>Лист1!B6*Лист2!B13</f>
        <v>#VALUE!</v>
      </c>
      <c r="C6" s="3" t="e">
        <f>Лист1!C6*Лист2!C13</f>
        <v>#VALUE!</v>
      </c>
      <c r="D6" s="3" t="e">
        <f>Лист1!D6*Лист2!D13</f>
        <v>#VALUE!</v>
      </c>
      <c r="E6" s="3" t="e">
        <f>Лист1!E6*Лист2!E13</f>
        <v>#VALUE!</v>
      </c>
      <c r="F6" s="3" t="e">
        <f>Лист1!F6*Лист2!F13</f>
        <v>#VALUE!</v>
      </c>
      <c r="G6" s="1">
        <f>Лист1!G6*Лист2!G13</f>
        <v>24</v>
      </c>
      <c r="H6" s="1">
        <f>Лист1!H6*Лист2!H13</f>
        <v>24</v>
      </c>
      <c r="I6" s="1">
        <f>Лист1!I6*Лист2!I13</f>
        <v>24</v>
      </c>
      <c r="J6" s="1">
        <f>Лист1!J6*Лист2!J13</f>
        <v>24</v>
      </c>
      <c r="K6" s="1">
        <f>Лист1!K6*Лист2!K13</f>
        <v>24</v>
      </c>
      <c r="M6" t="e">
        <f t="shared" si="1"/>
        <v>#VALUE!</v>
      </c>
      <c r="O6" s="1" t="s">
        <v>16</v>
      </c>
      <c r="P6" s="3" t="e">
        <f t="shared" si="2"/>
        <v>#VALUE!</v>
      </c>
      <c r="Q6" s="3" t="e">
        <f t="shared" si="3"/>
        <v>#VALUE!</v>
      </c>
      <c r="R6" s="3" t="e">
        <f t="shared" si="4"/>
        <v>#VALUE!</v>
      </c>
      <c r="S6" s="3" t="e">
        <f t="shared" si="5"/>
        <v>#VALUE!</v>
      </c>
      <c r="T6" s="3" t="e">
        <f t="shared" si="6"/>
        <v>#VALUE!</v>
      </c>
      <c r="U6" s="3" t="e">
        <f t="shared" si="7"/>
        <v>#VALUE!</v>
      </c>
      <c r="V6" s="3" t="e">
        <f t="shared" si="8"/>
        <v>#VALUE!</v>
      </c>
      <c r="W6" s="3" t="e">
        <f t="shared" si="9"/>
        <v>#VALUE!</v>
      </c>
      <c r="X6" s="3" t="e">
        <f t="shared" si="10"/>
        <v>#VALUE!</v>
      </c>
      <c r="Y6" s="3" t="e">
        <f t="shared" si="11"/>
        <v>#VALUE!</v>
      </c>
    </row>
    <row r="7" spans="1:25" x14ac:dyDescent="0.25">
      <c r="A7" s="1" t="s">
        <v>17</v>
      </c>
      <c r="B7" s="1">
        <f>Лист1!B7*Лист2!B14</f>
        <v>6000</v>
      </c>
      <c r="C7" s="1">
        <f>Лист1!C7*Лист2!C14</f>
        <v>10400</v>
      </c>
      <c r="D7" s="1">
        <f>Лист1!D7*Лист2!D14</f>
        <v>14400</v>
      </c>
      <c r="E7" s="1">
        <f>Лист1!E7*Лист2!E14</f>
        <v>17600</v>
      </c>
      <c r="F7" s="1">
        <f>Лист1!F7*Лист2!F14</f>
        <v>20800</v>
      </c>
      <c r="G7" s="1">
        <f>Лист1!G7*Лист2!G14</f>
        <v>4000</v>
      </c>
      <c r="H7" s="1">
        <f>Лист1!H7*Лист2!H14</f>
        <v>6400</v>
      </c>
      <c r="I7" s="1">
        <f>Лист1!I7*Лист2!I14</f>
        <v>9600</v>
      </c>
      <c r="J7" s="1">
        <f>Лист1!J7*Лист2!J14</f>
        <v>12800</v>
      </c>
      <c r="K7" s="1">
        <f>Лист1!K7*Лист2!K14</f>
        <v>16000</v>
      </c>
      <c r="M7">
        <f t="shared" si="1"/>
        <v>20800</v>
      </c>
      <c r="O7" s="1" t="s">
        <v>17</v>
      </c>
      <c r="P7" s="1">
        <f t="shared" si="2"/>
        <v>0.28846153846153844</v>
      </c>
      <c r="Q7" s="1">
        <f t="shared" si="3"/>
        <v>0.5</v>
      </c>
      <c r="R7" s="1">
        <f t="shared" si="4"/>
        <v>0.69230769230769229</v>
      </c>
      <c r="S7" s="1">
        <f t="shared" si="5"/>
        <v>0.84615384615384615</v>
      </c>
      <c r="T7" s="1">
        <f t="shared" si="6"/>
        <v>1</v>
      </c>
      <c r="U7" s="1">
        <f t="shared" si="7"/>
        <v>0.19230769230769232</v>
      </c>
      <c r="V7" s="1">
        <f t="shared" si="8"/>
        <v>0.30769230769230771</v>
      </c>
      <c r="W7" s="1">
        <f t="shared" si="9"/>
        <v>0.46153846153846156</v>
      </c>
      <c r="X7" s="1">
        <f t="shared" si="10"/>
        <v>0.61538461538461542</v>
      </c>
      <c r="Y7" s="1">
        <f t="shared" si="11"/>
        <v>0.76923076923076927</v>
      </c>
    </row>
    <row r="9" spans="1:25" x14ac:dyDescent="0.25"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</row>
    <row r="10" spans="1:25" x14ac:dyDescent="0.25"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</row>
    <row r="11" spans="1:25" x14ac:dyDescent="0.25"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</row>
    <row r="12" spans="1:25" x14ac:dyDescent="0.25"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</row>
    <row r="13" spans="1:25" x14ac:dyDescent="0.25"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</row>
    <row r="14" spans="1:25" x14ac:dyDescent="0.25"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</row>
    <row r="15" spans="1:25" x14ac:dyDescent="0.25"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</row>
    <row r="16" spans="1:25" x14ac:dyDescent="0.25"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</row>
    <row r="17" spans="2:11" x14ac:dyDescent="0.25"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2017-03-04T21:41:28Z</dcterms:created>
  <dcterms:modified xsi:type="dcterms:W3CDTF">2017-03-05T15:55:11Z</dcterms:modified>
</cp:coreProperties>
</file>