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kirkoswald.local\CompanyData\Users\kaushik.srinivasan\Downloads\"/>
    </mc:Choice>
  </mc:AlternateContent>
  <xr:revisionPtr revIDLastSave="0" documentId="13_ncr:1_{3C96EDBB-2F2C-41E5-B11F-4897B3BCDE0D}" xr6:coauthVersionLast="47" xr6:coauthVersionMax="47" xr10:uidLastSave="{00000000-0000-0000-0000-000000000000}"/>
  <bookViews>
    <workbookView xWindow="30612" yWindow="-96" windowWidth="30936" windowHeight="16896" firstSheet="7" activeTab="13" xr2:uid="{00000000-000D-0000-FFFF-FFFF00000000}"/>
  </bookViews>
  <sheets>
    <sheet name="LIMITS" sheetId="4" r:id="rId1"/>
    <sheet name="PORTFOLIO 2024" sheetId="3" r:id="rId2"/>
    <sheet name="August 14 2024" sheetId="1" r:id="rId3"/>
    <sheet name="September 08 2024" sheetId="5" r:id="rId4"/>
    <sheet name="September 15 2024" sheetId="6" r:id="rId5"/>
    <sheet name="September 22 2024" sheetId="7" r:id="rId6"/>
    <sheet name="September 29 2024" sheetId="8" r:id="rId7"/>
    <sheet name="October 07 2024" sheetId="9" r:id="rId8"/>
    <sheet name="October 12 2024" sheetId="10" r:id="rId9"/>
    <sheet name="October 21 2024" sheetId="11" r:id="rId10"/>
    <sheet name="October 28 2024" sheetId="12" r:id="rId11"/>
    <sheet name="November 04 2024" sheetId="13" r:id="rId12"/>
    <sheet name="November 11 2024" sheetId="14" r:id="rId13"/>
    <sheet name="November 18 2024" sheetId="15" r:id="rId14"/>
  </sheets>
  <definedNames>
    <definedName name="_xlnm._FilterDatabase" localSheetId="2" hidden="1">'August 14 2024'!$A$1:$AC$323</definedName>
    <definedName name="_xlnm._FilterDatabase" localSheetId="10" hidden="1">'October 28 2024'!$L$1:$L$323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2" i="3" l="1"/>
  <c r="R283" i="3"/>
  <c r="R251" i="3"/>
  <c r="U37" i="3"/>
  <c r="R246" i="3"/>
  <c r="T183" i="3"/>
  <c r="R184" i="3"/>
  <c r="T251" i="3"/>
  <c r="U303" i="3"/>
  <c r="U246" i="3"/>
  <c r="T184" i="3"/>
  <c r="U184" i="3"/>
  <c r="U183" i="3"/>
  <c r="R37" i="3"/>
  <c r="R303" i="3"/>
  <c r="U283" i="3"/>
  <c r="U82" i="3"/>
  <c r="R280" i="3"/>
  <c r="U251" i="3"/>
  <c r="T37" i="3"/>
  <c r="T303" i="3"/>
  <c r="U280" i="3"/>
  <c r="T280" i="3"/>
  <c r="R183" i="3"/>
  <c r="T283" i="3"/>
  <c r="R82" i="3"/>
  <c r="T246" i="3"/>
  <c r="T275" i="3"/>
  <c r="U203" i="3"/>
  <c r="T26" i="3"/>
  <c r="T100" i="3"/>
  <c r="R120" i="3"/>
  <c r="T145" i="3"/>
  <c r="T74" i="3"/>
  <c r="T68" i="3"/>
  <c r="R171" i="3"/>
  <c r="U100" i="3"/>
  <c r="R231" i="3"/>
  <c r="R26" i="3"/>
  <c r="U74" i="3"/>
  <c r="R275" i="3"/>
  <c r="U231" i="3"/>
  <c r="R145" i="3"/>
  <c r="U68" i="3"/>
  <c r="U171" i="3"/>
  <c r="U120" i="3"/>
  <c r="T203" i="3"/>
  <c r="U275" i="3"/>
  <c r="U145" i="3"/>
  <c r="T120" i="3"/>
  <c r="T231" i="3"/>
  <c r="R203" i="3"/>
  <c r="U26" i="3"/>
  <c r="R68" i="3"/>
  <c r="R100" i="3"/>
  <c r="T171" i="3"/>
  <c r="R74" i="3"/>
  <c r="U88" i="3"/>
  <c r="T292" i="3"/>
  <c r="R31" i="3"/>
  <c r="R289" i="3"/>
  <c r="T111" i="3"/>
  <c r="R191" i="3"/>
  <c r="U38" i="3"/>
  <c r="T38" i="3"/>
  <c r="U111" i="3"/>
  <c r="T95" i="3"/>
  <c r="R84" i="3"/>
  <c r="U84" i="3"/>
  <c r="R292" i="3"/>
  <c r="T289" i="3"/>
  <c r="U191" i="3"/>
  <c r="T286" i="3"/>
  <c r="R95" i="3"/>
  <c r="R88" i="3"/>
  <c r="U31" i="3"/>
  <c r="U286" i="3"/>
  <c r="U292" i="3"/>
  <c r="T84" i="3"/>
  <c r="T88" i="3"/>
  <c r="T31" i="3"/>
  <c r="U95" i="3"/>
  <c r="R286" i="3"/>
  <c r="T191" i="3"/>
  <c r="R38" i="3"/>
  <c r="U289" i="3"/>
  <c r="R111" i="3"/>
  <c r="U178" i="3"/>
  <c r="T226" i="3"/>
  <c r="T222" i="3"/>
  <c r="U306" i="3"/>
  <c r="R301" i="3"/>
  <c r="R97" i="3"/>
  <c r="T97" i="3"/>
  <c r="U32" i="3"/>
  <c r="U141" i="3"/>
  <c r="T32" i="3"/>
  <c r="U252" i="3"/>
  <c r="T301" i="3"/>
  <c r="U271" i="3"/>
  <c r="T252" i="3"/>
  <c r="T178" i="3"/>
  <c r="R226" i="3"/>
  <c r="R222" i="3"/>
  <c r="T271" i="3"/>
  <c r="R306" i="3"/>
  <c r="R141" i="3"/>
  <c r="T306" i="3"/>
  <c r="U222" i="3"/>
  <c r="R32" i="3"/>
  <c r="R271" i="3"/>
  <c r="U301" i="3"/>
  <c r="R252" i="3"/>
  <c r="U97" i="3"/>
  <c r="T141" i="3"/>
  <c r="R178" i="3"/>
  <c r="U226" i="3"/>
  <c r="U300" i="3"/>
  <c r="R45" i="3"/>
  <c r="R46" i="3"/>
  <c r="R300" i="3"/>
  <c r="T148" i="3"/>
  <c r="R148" i="3"/>
  <c r="T229" i="3"/>
  <c r="T45" i="3"/>
  <c r="U57" i="3"/>
  <c r="U46" i="3"/>
  <c r="U75" i="3"/>
  <c r="R66" i="3"/>
  <c r="T220" i="3"/>
  <c r="U220" i="3"/>
  <c r="U257" i="3"/>
  <c r="U229" i="3"/>
  <c r="T57" i="3"/>
  <c r="R257" i="3"/>
  <c r="T66" i="3"/>
  <c r="R75" i="3"/>
  <c r="T300" i="3"/>
  <c r="R220" i="3"/>
  <c r="R229" i="3"/>
  <c r="R57" i="3"/>
  <c r="T75" i="3"/>
  <c r="U66" i="3"/>
  <c r="U45" i="3"/>
  <c r="U148" i="3"/>
  <c r="T46" i="3"/>
  <c r="T257" i="3"/>
  <c r="U204" i="3"/>
  <c r="T64" i="3"/>
  <c r="R94" i="3"/>
  <c r="T181" i="3"/>
  <c r="R204" i="3"/>
  <c r="U107" i="3"/>
  <c r="T29" i="3"/>
  <c r="U208" i="3"/>
  <c r="U248" i="3"/>
  <c r="T208" i="3"/>
  <c r="R134" i="3"/>
  <c r="T248" i="3"/>
  <c r="T94" i="3"/>
  <c r="T107" i="3"/>
  <c r="R181" i="3"/>
  <c r="R64" i="3"/>
  <c r="T161" i="3"/>
  <c r="T134" i="3"/>
  <c r="R161" i="3"/>
  <c r="U29" i="3"/>
  <c r="T204" i="3"/>
  <c r="U134" i="3"/>
  <c r="R208" i="3"/>
  <c r="R107" i="3"/>
  <c r="R29" i="3"/>
  <c r="U94" i="3"/>
  <c r="U181" i="3"/>
  <c r="R248" i="3"/>
  <c r="U64" i="3"/>
  <c r="U161" i="3"/>
  <c r="T104" i="3"/>
  <c r="R103" i="3"/>
  <c r="T164" i="3"/>
  <c r="R150" i="3"/>
  <c r="U150" i="3"/>
  <c r="T118" i="3"/>
  <c r="U164" i="3"/>
  <c r="T242" i="3"/>
  <c r="U228" i="3"/>
  <c r="U103" i="3"/>
  <c r="T228" i="3"/>
  <c r="U118" i="3"/>
  <c r="R242" i="3"/>
  <c r="T259" i="3"/>
  <c r="T112" i="3"/>
  <c r="R104" i="3"/>
  <c r="R112" i="3"/>
  <c r="T235" i="3"/>
  <c r="U259" i="3"/>
  <c r="U235" i="3"/>
  <c r="R235" i="3"/>
  <c r="U112" i="3"/>
  <c r="R228" i="3"/>
  <c r="R164" i="3"/>
  <c r="U242" i="3"/>
  <c r="T150" i="3"/>
  <c r="U104" i="3"/>
  <c r="R259" i="3"/>
  <c r="T103" i="3"/>
  <c r="R118" i="3"/>
  <c r="R239" i="3"/>
  <c r="U270" i="3"/>
  <c r="T265" i="3"/>
  <c r="U63" i="3"/>
  <c r="U265" i="3"/>
  <c r="R270" i="3"/>
  <c r="T63" i="3"/>
  <c r="R322" i="3"/>
  <c r="T165" i="3"/>
  <c r="U294" i="3"/>
  <c r="R9" i="3"/>
  <c r="U165" i="3"/>
  <c r="R61" i="3"/>
  <c r="T232" i="3"/>
  <c r="U232" i="3"/>
  <c r="U322" i="3"/>
  <c r="T294" i="3"/>
  <c r="U239" i="3"/>
  <c r="T61" i="3"/>
  <c r="R165" i="3"/>
  <c r="T239" i="3"/>
  <c r="T9" i="3"/>
  <c r="U9" i="3"/>
  <c r="R265" i="3"/>
  <c r="U61" i="3"/>
  <c r="R232" i="3"/>
  <c r="R63" i="3"/>
  <c r="R294" i="3"/>
  <c r="T322" i="3"/>
  <c r="T270" i="3"/>
  <c r="T189" i="3"/>
  <c r="R56" i="3"/>
  <c r="T216" i="3"/>
  <c r="R230" i="3"/>
  <c r="T172" i="3"/>
  <c r="U158" i="3"/>
  <c r="R158" i="3"/>
  <c r="R316" i="3"/>
  <c r="T316" i="3"/>
  <c r="U230" i="3"/>
  <c r="R60" i="3"/>
  <c r="R216" i="3"/>
  <c r="T210" i="3"/>
  <c r="U56" i="3"/>
  <c r="R238" i="3"/>
  <c r="R189" i="3"/>
  <c r="T238" i="3"/>
  <c r="U60" i="3"/>
  <c r="R172" i="3"/>
  <c r="U210" i="3"/>
  <c r="R210" i="3"/>
  <c r="U189" i="3"/>
  <c r="U238" i="3"/>
  <c r="T56" i="3"/>
  <c r="U216" i="3"/>
  <c r="T60" i="3"/>
  <c r="T158" i="3"/>
  <c r="U172" i="3"/>
  <c r="U316" i="3"/>
  <c r="T230" i="3"/>
  <c r="R132" i="3"/>
  <c r="T258" i="3"/>
  <c r="T263" i="3"/>
  <c r="T272" i="3"/>
  <c r="R272" i="3"/>
  <c r="U78" i="3"/>
  <c r="R263" i="3"/>
  <c r="T237" i="3"/>
  <c r="U218" i="3"/>
  <c r="T218" i="3"/>
  <c r="R127" i="3"/>
  <c r="R237" i="3"/>
  <c r="T86" i="3"/>
  <c r="R86" i="3"/>
  <c r="T132" i="3"/>
  <c r="R258" i="3"/>
  <c r="T78" i="3"/>
  <c r="R173" i="3"/>
  <c r="U263" i="3"/>
  <c r="R218" i="3"/>
  <c r="U237" i="3"/>
  <c r="U272" i="3"/>
  <c r="U173" i="3"/>
  <c r="T127" i="3"/>
  <c r="U86" i="3"/>
  <c r="U127" i="3"/>
  <c r="T173" i="3"/>
  <c r="U258" i="3"/>
  <c r="R78" i="3"/>
  <c r="U132" i="3"/>
  <c r="U108" i="3"/>
  <c r="R80" i="3"/>
  <c r="R114" i="3"/>
  <c r="R129" i="3"/>
  <c r="R15" i="3"/>
  <c r="T143" i="3"/>
  <c r="T225" i="3"/>
  <c r="T73" i="3"/>
  <c r="R108" i="3"/>
  <c r="U114" i="3"/>
  <c r="U15" i="3"/>
  <c r="U80" i="3"/>
  <c r="R73" i="3"/>
  <c r="U143" i="3"/>
  <c r="U102" i="3"/>
  <c r="R225" i="3"/>
  <c r="U244" i="3"/>
  <c r="R102" i="3"/>
  <c r="T129" i="3"/>
  <c r="T244" i="3"/>
  <c r="T15" i="3"/>
  <c r="T80" i="3"/>
  <c r="U73" i="3"/>
  <c r="U225" i="3"/>
  <c r="U129" i="3"/>
  <c r="R244" i="3"/>
  <c r="T108" i="3"/>
  <c r="T114" i="3"/>
  <c r="T102" i="3"/>
  <c r="R143" i="3"/>
  <c r="U106" i="3"/>
  <c r="R98" i="3"/>
  <c r="R135" i="3"/>
  <c r="U323" i="3"/>
  <c r="U135" i="3"/>
  <c r="T323" i="3"/>
  <c r="R295" i="3"/>
  <c r="U295" i="3"/>
  <c r="U201" i="3"/>
  <c r="T106" i="3"/>
  <c r="R262" i="3"/>
  <c r="R201" i="3"/>
  <c r="U27" i="3"/>
  <c r="T254" i="3"/>
  <c r="R87" i="3"/>
  <c r="T98" i="3"/>
  <c r="R27" i="3"/>
  <c r="T262" i="3"/>
  <c r="T27" i="3"/>
  <c r="U254" i="3"/>
  <c r="U262" i="3"/>
  <c r="R106" i="3"/>
  <c r="T135" i="3"/>
  <c r="R323" i="3"/>
  <c r="U87" i="3"/>
  <c r="T87" i="3"/>
  <c r="T201" i="3"/>
  <c r="T295" i="3"/>
  <c r="R254" i="3"/>
  <c r="U98" i="3"/>
  <c r="R274" i="3"/>
  <c r="U124" i="3"/>
  <c r="T116" i="3"/>
  <c r="T276" i="3"/>
  <c r="R151" i="3"/>
  <c r="U200" i="3"/>
  <c r="U274" i="3"/>
  <c r="R13" i="3"/>
  <c r="U52" i="3"/>
  <c r="R124" i="3"/>
  <c r="R153" i="3"/>
  <c r="R276" i="3"/>
  <c r="T153" i="3"/>
  <c r="U116" i="3"/>
  <c r="T169" i="3"/>
  <c r="T200" i="3"/>
  <c r="T13" i="3"/>
  <c r="R169" i="3"/>
  <c r="U153" i="3"/>
  <c r="R116" i="3"/>
  <c r="U169" i="3"/>
  <c r="T151" i="3"/>
  <c r="T274" i="3"/>
  <c r="U151" i="3"/>
  <c r="R200" i="3"/>
  <c r="R52" i="3"/>
  <c r="U13" i="3"/>
  <c r="T52" i="3"/>
  <c r="T124" i="3"/>
  <c r="U276" i="3"/>
  <c r="T308" i="3"/>
  <c r="U247" i="3"/>
  <c r="T310" i="3"/>
  <c r="R247" i="3"/>
  <c r="U277" i="3"/>
  <c r="R101" i="3"/>
  <c r="T175" i="3"/>
  <c r="R266" i="3"/>
  <c r="T277" i="3"/>
  <c r="U310" i="3"/>
  <c r="U299" i="3"/>
  <c r="U139" i="3"/>
  <c r="U41" i="3"/>
  <c r="T139" i="3"/>
  <c r="R308" i="3"/>
  <c r="R41" i="3"/>
  <c r="R299" i="3"/>
  <c r="R175" i="3"/>
  <c r="U101" i="3"/>
  <c r="U266" i="3"/>
  <c r="R310" i="3"/>
  <c r="T41" i="3"/>
  <c r="T266" i="3"/>
  <c r="T101" i="3"/>
  <c r="U308" i="3"/>
  <c r="T299" i="3"/>
  <c r="R139" i="3"/>
  <c r="R277" i="3"/>
  <c r="T247" i="3"/>
  <c r="U175" i="3"/>
  <c r="R234" i="3"/>
  <c r="U70" i="3"/>
  <c r="T140" i="3"/>
  <c r="R70" i="3"/>
  <c r="T163" i="3"/>
  <c r="R113" i="3"/>
  <c r="T268" i="3"/>
  <c r="T234" i="3"/>
  <c r="U163" i="3"/>
  <c r="U211" i="3"/>
  <c r="U115" i="3"/>
  <c r="R49" i="3"/>
  <c r="T211" i="3"/>
  <c r="R140" i="3"/>
  <c r="R115" i="3"/>
  <c r="U49" i="3"/>
  <c r="U245" i="3"/>
  <c r="U113" i="3"/>
  <c r="R245" i="3"/>
  <c r="T49" i="3"/>
  <c r="U140" i="3"/>
  <c r="T113" i="3"/>
  <c r="T245" i="3"/>
  <c r="R268" i="3"/>
  <c r="U268" i="3"/>
  <c r="T115" i="3"/>
  <c r="U234" i="3"/>
  <c r="T70" i="3"/>
  <c r="R211" i="3"/>
  <c r="R163" i="3"/>
  <c r="T47" i="3"/>
  <c r="T59" i="3"/>
  <c r="R130" i="3"/>
  <c r="U281" i="3"/>
  <c r="R59" i="3"/>
  <c r="U149" i="3"/>
  <c r="T307" i="3"/>
  <c r="R11" i="3"/>
  <c r="T281" i="3"/>
  <c r="R317" i="3"/>
  <c r="T130" i="3"/>
  <c r="T269" i="3"/>
  <c r="T317" i="3"/>
  <c r="T312" i="3"/>
  <c r="R307" i="3"/>
  <c r="R149" i="3"/>
  <c r="U47" i="3"/>
  <c r="U269" i="3"/>
  <c r="U312" i="3"/>
  <c r="U11" i="3"/>
  <c r="R269" i="3"/>
  <c r="R281" i="3"/>
  <c r="U307" i="3"/>
  <c r="U317" i="3"/>
  <c r="T149" i="3"/>
  <c r="U130" i="3"/>
  <c r="R47" i="3"/>
  <c r="T11" i="3"/>
  <c r="R312" i="3"/>
  <c r="U59" i="3"/>
  <c r="V283" i="3"/>
  <c r="I251" i="3"/>
  <c r="H303" i="3"/>
  <c r="Y184" i="3"/>
  <c r="P246" i="3"/>
  <c r="Y37" i="3"/>
  <c r="AB280" i="3"/>
  <c r="N250" i="3"/>
  <c r="J183" i="3"/>
  <c r="P37" i="3"/>
  <c r="J283" i="3"/>
  <c r="AA183" i="3"/>
  <c r="W183" i="3"/>
  <c r="P280" i="3"/>
  <c r="H283" i="3"/>
  <c r="K183" i="3"/>
  <c r="V246" i="3"/>
  <c r="I246" i="3"/>
  <c r="V82" i="3"/>
  <c r="G37" i="3"/>
  <c r="N184" i="3"/>
  <c r="I303" i="3"/>
  <c r="K283" i="3"/>
  <c r="D303" i="3"/>
  <c r="W303" i="3"/>
  <c r="W280" i="3"/>
  <c r="E37" i="3"/>
  <c r="W250" i="3"/>
  <c r="X246" i="3"/>
  <c r="P184" i="3"/>
  <c r="D184" i="3"/>
  <c r="Y283" i="3"/>
  <c r="AA283" i="3"/>
  <c r="O37" i="3"/>
  <c r="C250" i="3"/>
  <c r="P283" i="3"/>
  <c r="G280" i="3"/>
  <c r="Q280" i="3"/>
  <c r="X37" i="3"/>
  <c r="E280" i="3"/>
  <c r="O303" i="3"/>
  <c r="O82" i="3"/>
  <c r="Y303" i="3"/>
  <c r="H183" i="3"/>
  <c r="S283" i="3"/>
  <c r="W184" i="3"/>
  <c r="G283" i="3"/>
  <c r="J251" i="3"/>
  <c r="AB250" i="3"/>
  <c r="Y82" i="3"/>
  <c r="Z251" i="3"/>
  <c r="AB183" i="3"/>
  <c r="X283" i="3"/>
  <c r="I82" i="3"/>
  <c r="Q184" i="3"/>
  <c r="Q183" i="3"/>
  <c r="AB82" i="3"/>
  <c r="AB37" i="3"/>
  <c r="K250" i="3"/>
  <c r="Z246" i="3"/>
  <c r="O184" i="3"/>
  <c r="W251" i="3"/>
  <c r="I280" i="3"/>
  <c r="N82" i="3"/>
  <c r="S303" i="3"/>
  <c r="AB251" i="3"/>
  <c r="K251" i="3"/>
  <c r="K246" i="3"/>
  <c r="N251" i="3"/>
  <c r="X82" i="3"/>
  <c r="H82" i="3"/>
  <c r="AC251" i="3"/>
  <c r="Z303" i="3"/>
  <c r="AC246" i="3"/>
  <c r="AC183" i="3"/>
  <c r="W82" i="3"/>
  <c r="I183" i="3"/>
  <c r="L184" i="3"/>
  <c r="J184" i="3"/>
  <c r="N183" i="3"/>
  <c r="C303" i="3"/>
  <c r="Z82" i="3"/>
  <c r="I283" i="3"/>
  <c r="AB184" i="3"/>
  <c r="L251" i="3"/>
  <c r="Y251" i="3"/>
  <c r="G184" i="3"/>
  <c r="J246" i="3"/>
  <c r="Z37" i="3"/>
  <c r="S250" i="3"/>
  <c r="E184" i="3"/>
  <c r="V303" i="3"/>
  <c r="AC303" i="3"/>
  <c r="Q250" i="3"/>
  <c r="P250" i="3"/>
  <c r="R250" i="3" s="1"/>
  <c r="AC280" i="3"/>
  <c r="D82" i="3"/>
  <c r="D251" i="3"/>
  <c r="J250" i="3"/>
  <c r="X183" i="3"/>
  <c r="D280" i="3"/>
  <c r="V37" i="3"/>
  <c r="H184" i="3"/>
  <c r="C183" i="3"/>
  <c r="P82" i="3"/>
  <c r="J280" i="3"/>
  <c r="K303" i="3"/>
  <c r="AC82" i="3"/>
  <c r="Z184" i="3"/>
  <c r="P251" i="3"/>
  <c r="Z250" i="3"/>
  <c r="AA246" i="3"/>
  <c r="G246" i="3"/>
  <c r="G250" i="3"/>
  <c r="AA37" i="3"/>
  <c r="X184" i="3"/>
  <c r="D250" i="3"/>
  <c r="D183" i="3"/>
  <c r="AC250" i="3"/>
  <c r="N37" i="3"/>
  <c r="S246" i="3"/>
  <c r="V183" i="3"/>
  <c r="S37" i="3"/>
  <c r="E303" i="3"/>
  <c r="H37" i="3"/>
  <c r="L280" i="3"/>
  <c r="Q251" i="3"/>
  <c r="AA280" i="3"/>
  <c r="S184" i="3"/>
  <c r="I37" i="3"/>
  <c r="J37" i="3"/>
  <c r="E246" i="3"/>
  <c r="G303" i="3"/>
  <c r="N280" i="3"/>
  <c r="K280" i="3"/>
  <c r="O183" i="3"/>
  <c r="O246" i="3"/>
  <c r="J303" i="3"/>
  <c r="H246" i="3"/>
  <c r="AC184" i="3"/>
  <c r="L183" i="3"/>
  <c r="C37" i="3"/>
  <c r="S251" i="3"/>
  <c r="S280" i="3"/>
  <c r="Q246" i="3"/>
  <c r="I184" i="3"/>
  <c r="I250" i="3"/>
  <c r="E183" i="3"/>
  <c r="E251" i="3"/>
  <c r="J82" i="3"/>
  <c r="Y280" i="3"/>
  <c r="S183" i="3"/>
  <c r="L250" i="3"/>
  <c r="Z280" i="3"/>
  <c r="AA251" i="3"/>
  <c r="Q37" i="3"/>
  <c r="E250" i="3"/>
  <c r="X250" i="3"/>
  <c r="AB246" i="3"/>
  <c r="O280" i="3"/>
  <c r="X303" i="3"/>
  <c r="E82" i="3"/>
  <c r="Y183" i="3"/>
  <c r="V250" i="3"/>
  <c r="L82" i="3"/>
  <c r="V280" i="3"/>
  <c r="N246" i="3"/>
  <c r="E283" i="3"/>
  <c r="AA184" i="3"/>
  <c r="G251" i="3"/>
  <c r="L37" i="3"/>
  <c r="Q283" i="3"/>
  <c r="AC283" i="3"/>
  <c r="O250" i="3"/>
  <c r="P303" i="3"/>
  <c r="D37" i="3"/>
  <c r="Q303" i="3"/>
  <c r="Z283" i="3"/>
  <c r="C283" i="3"/>
  <c r="H251" i="3"/>
  <c r="L303" i="3"/>
  <c r="C184" i="3"/>
  <c r="H280" i="3"/>
  <c r="Y250" i="3"/>
  <c r="G82" i="3"/>
  <c r="G183" i="3"/>
  <c r="V184" i="3"/>
  <c r="V251" i="3"/>
  <c r="N303" i="3"/>
  <c r="C246" i="3"/>
  <c r="X251" i="3"/>
  <c r="N283" i="3"/>
  <c r="L246" i="3"/>
  <c r="AC37" i="3"/>
  <c r="Q82" i="3"/>
  <c r="AA82" i="3"/>
  <c r="L283" i="3"/>
  <c r="W246" i="3"/>
  <c r="Z183" i="3"/>
  <c r="S82" i="3"/>
  <c r="W37" i="3"/>
  <c r="AB303" i="3"/>
  <c r="D246" i="3"/>
  <c r="C82" i="3"/>
  <c r="D283" i="3"/>
  <c r="AB283" i="3"/>
  <c r="C251" i="3"/>
  <c r="X280" i="3"/>
  <c r="W283" i="3"/>
  <c r="AA250" i="3"/>
  <c r="K37" i="3"/>
  <c r="P183" i="3"/>
  <c r="AA303" i="3"/>
  <c r="K82" i="3"/>
  <c r="O251" i="3"/>
  <c r="Y246" i="3"/>
  <c r="K184" i="3"/>
  <c r="H250" i="3"/>
  <c r="O283" i="3"/>
  <c r="C280" i="3"/>
  <c r="R34" i="3"/>
  <c r="U105" i="3"/>
  <c r="U273" i="3"/>
  <c r="U249" i="3"/>
  <c r="T34" i="3"/>
  <c r="R54" i="3"/>
  <c r="R273" i="3"/>
  <c r="R105" i="3"/>
  <c r="U48" i="3"/>
  <c r="T155" i="3"/>
  <c r="U188" i="3"/>
  <c r="R206" i="3"/>
  <c r="R154" i="3"/>
  <c r="T249" i="3"/>
  <c r="U155" i="3"/>
  <c r="T48" i="3"/>
  <c r="T206" i="3"/>
  <c r="U154" i="3"/>
  <c r="R188" i="3"/>
  <c r="U54" i="3"/>
  <c r="U34" i="3"/>
  <c r="T273" i="3"/>
  <c r="T154" i="3"/>
  <c r="T105" i="3"/>
  <c r="R249" i="3"/>
  <c r="R155" i="3"/>
  <c r="T188" i="3"/>
  <c r="U206" i="3"/>
  <c r="T54" i="3"/>
  <c r="R48" i="3"/>
  <c r="U288" i="3"/>
  <c r="R117" i="3"/>
  <c r="U40" i="3"/>
  <c r="R267" i="3"/>
  <c r="U186" i="3"/>
  <c r="R170" i="3"/>
  <c r="U58" i="3"/>
  <c r="R50" i="3"/>
  <c r="R186" i="3"/>
  <c r="R40" i="3"/>
  <c r="R160" i="3"/>
  <c r="T117" i="3"/>
  <c r="T50" i="3"/>
  <c r="T267" i="3"/>
  <c r="R288" i="3"/>
  <c r="R255" i="3"/>
  <c r="R58" i="3"/>
  <c r="U255" i="3"/>
  <c r="U117" i="3"/>
  <c r="U160" i="3"/>
  <c r="T186" i="3"/>
  <c r="T170" i="3"/>
  <c r="T288" i="3"/>
  <c r="T58" i="3"/>
  <c r="T160" i="3"/>
  <c r="U267" i="3"/>
  <c r="T255" i="3"/>
  <c r="U50" i="3"/>
  <c r="U170" i="3"/>
  <c r="T40" i="3"/>
  <c r="T110" i="3"/>
  <c r="T318" i="3"/>
  <c r="R233" i="3"/>
  <c r="R318" i="3"/>
  <c r="R209" i="3"/>
  <c r="U253" i="3"/>
  <c r="T174" i="3"/>
  <c r="U233" i="3"/>
  <c r="T253" i="3"/>
  <c r="U224" i="3"/>
  <c r="T224" i="3"/>
  <c r="R12" i="3"/>
  <c r="R282" i="3"/>
  <c r="T282" i="3"/>
  <c r="U110" i="3"/>
  <c r="R53" i="3"/>
  <c r="T53" i="3"/>
  <c r="U209" i="3"/>
  <c r="R174" i="3"/>
  <c r="U12" i="3"/>
  <c r="T233" i="3"/>
  <c r="T209" i="3"/>
  <c r="U53" i="3"/>
  <c r="R110" i="3"/>
  <c r="U318" i="3"/>
  <c r="T12" i="3"/>
  <c r="U282" i="3"/>
  <c r="R253" i="3"/>
  <c r="U174" i="3"/>
  <c r="R224" i="3"/>
  <c r="T305" i="3"/>
  <c r="T261" i="3"/>
  <c r="U241" i="3"/>
  <c r="U219" i="3"/>
  <c r="U76" i="3"/>
  <c r="U261" i="3"/>
  <c r="T76" i="3"/>
  <c r="T55" i="3"/>
  <c r="U69" i="3"/>
  <c r="U305" i="3"/>
  <c r="U180" i="3"/>
  <c r="T167" i="3"/>
  <c r="R219" i="3"/>
  <c r="U10" i="3"/>
  <c r="R55" i="3"/>
  <c r="U167" i="3"/>
  <c r="R10" i="3"/>
  <c r="R69" i="3"/>
  <c r="R241" i="3"/>
  <c r="R180" i="3"/>
  <c r="R261" i="3"/>
  <c r="T10" i="3"/>
  <c r="R76" i="3"/>
  <c r="T241" i="3"/>
  <c r="T219" i="3"/>
  <c r="R305" i="3"/>
  <c r="R167" i="3"/>
  <c r="T180" i="3"/>
  <c r="U55" i="3"/>
  <c r="T69" i="3"/>
  <c r="R4" i="3"/>
  <c r="T236" i="3"/>
  <c r="R93" i="3"/>
  <c r="U35" i="3"/>
  <c r="T152" i="3"/>
  <c r="T142" i="3"/>
  <c r="U152" i="3"/>
  <c r="U217" i="3"/>
  <c r="R142" i="3"/>
  <c r="R236" i="3"/>
  <c r="U4" i="3"/>
  <c r="U92" i="3"/>
  <c r="T217" i="3"/>
  <c r="U314" i="3"/>
  <c r="T92" i="3"/>
  <c r="T23" i="3"/>
  <c r="R314" i="3"/>
  <c r="R35" i="3"/>
  <c r="T314" i="3"/>
  <c r="R152" i="3"/>
  <c r="R217" i="3"/>
  <c r="T4" i="3"/>
  <c r="T93" i="3"/>
  <c r="T35" i="3"/>
  <c r="U142" i="3"/>
  <c r="R23" i="3"/>
  <c r="U93" i="3"/>
  <c r="R92" i="3"/>
  <c r="U236" i="3"/>
  <c r="U23" i="3"/>
  <c r="U291" i="3"/>
  <c r="U296" i="3"/>
  <c r="T83" i="3"/>
  <c r="R24" i="3"/>
  <c r="U182" i="3"/>
  <c r="T199" i="3"/>
  <c r="U311" i="3"/>
  <c r="U146" i="3"/>
  <c r="R83" i="3"/>
  <c r="R311" i="3"/>
  <c r="R296" i="3"/>
  <c r="T24" i="3"/>
  <c r="R199" i="3"/>
  <c r="T313" i="3"/>
  <c r="U119" i="3"/>
  <c r="R291" i="3"/>
  <c r="R146" i="3"/>
  <c r="R119" i="3"/>
  <c r="T311" i="3"/>
  <c r="U313" i="3"/>
  <c r="R182" i="3"/>
  <c r="T182" i="3"/>
  <c r="T296" i="3"/>
  <c r="U199" i="3"/>
  <c r="U83" i="3"/>
  <c r="T146" i="3"/>
  <c r="U24" i="3"/>
  <c r="R313" i="3"/>
  <c r="T119" i="3"/>
  <c r="T291" i="3"/>
  <c r="R279" i="3"/>
  <c r="R319" i="3"/>
  <c r="T33" i="3"/>
  <c r="U179" i="3"/>
  <c r="R315" i="3"/>
  <c r="R285" i="3"/>
  <c r="U79" i="3"/>
  <c r="U36" i="3"/>
  <c r="T279" i="3"/>
  <c r="U185" i="3"/>
  <c r="T96" i="3"/>
  <c r="T319" i="3"/>
  <c r="R33" i="3"/>
  <c r="T179" i="3"/>
  <c r="T36" i="3"/>
  <c r="U285" i="3"/>
  <c r="U96" i="3"/>
  <c r="T315" i="3"/>
  <c r="R79" i="3"/>
  <c r="R185" i="3"/>
  <c r="U315" i="3"/>
  <c r="U33" i="3"/>
  <c r="R36" i="3"/>
  <c r="R96" i="3"/>
  <c r="T285" i="3"/>
  <c r="U319" i="3"/>
  <c r="U279" i="3"/>
  <c r="R179" i="3"/>
  <c r="T185" i="3"/>
  <c r="T79" i="3"/>
  <c r="R293" i="3"/>
  <c r="U176" i="3"/>
  <c r="T297" i="3"/>
  <c r="U71" i="3"/>
  <c r="R192" i="3"/>
  <c r="T293" i="3"/>
  <c r="U192" i="3"/>
  <c r="T6" i="3"/>
  <c r="R190" i="3"/>
  <c r="R3" i="3"/>
  <c r="R125" i="3"/>
  <c r="U227" i="3"/>
  <c r="T3" i="3"/>
  <c r="R227" i="3"/>
  <c r="R297" i="3"/>
  <c r="T190" i="3"/>
  <c r="U6" i="3"/>
  <c r="R176" i="3"/>
  <c r="U125" i="3"/>
  <c r="R71" i="3"/>
  <c r="T227" i="3"/>
  <c r="U293" i="3"/>
  <c r="T176" i="3"/>
  <c r="U3" i="3"/>
  <c r="T192" i="3"/>
  <c r="T125" i="3"/>
  <c r="U297" i="3"/>
  <c r="T71" i="3"/>
  <c r="R6" i="3"/>
  <c r="U190" i="3"/>
  <c r="U304" i="3"/>
  <c r="R214" i="3"/>
  <c r="T298" i="3"/>
  <c r="U14" i="3"/>
  <c r="R67" i="3"/>
  <c r="T109" i="3"/>
  <c r="R109" i="3"/>
  <c r="T62" i="3"/>
  <c r="R14" i="3"/>
  <c r="R304" i="3"/>
  <c r="U136" i="3"/>
  <c r="R136" i="3"/>
  <c r="R99" i="3"/>
  <c r="U214" i="3"/>
  <c r="U99" i="3"/>
  <c r="U62" i="3"/>
  <c r="U302" i="3"/>
  <c r="R302" i="3"/>
  <c r="T304" i="3"/>
  <c r="U298" i="3"/>
  <c r="R298" i="3"/>
  <c r="T99" i="3"/>
  <c r="T214" i="3"/>
  <c r="T302" i="3"/>
  <c r="U109" i="3"/>
  <c r="T136" i="3"/>
  <c r="R62" i="3"/>
  <c r="T14" i="3"/>
  <c r="U67" i="3"/>
  <c r="T67" i="3"/>
  <c r="U162" i="3"/>
  <c r="T156" i="3"/>
  <c r="U156" i="3"/>
  <c r="T90" i="3"/>
  <c r="T19" i="3"/>
  <c r="U81" i="3"/>
  <c r="U290" i="3"/>
  <c r="T321" i="3"/>
  <c r="T81" i="3"/>
  <c r="U321" i="3"/>
  <c r="U147" i="3"/>
  <c r="U18" i="3"/>
  <c r="R162" i="3"/>
  <c r="R19" i="3"/>
  <c r="U121" i="3"/>
  <c r="R290" i="3"/>
  <c r="U90" i="3"/>
  <c r="T121" i="3"/>
  <c r="T18" i="3"/>
  <c r="T147" i="3"/>
  <c r="U19" i="3"/>
  <c r="T290" i="3"/>
  <c r="R18" i="3"/>
  <c r="R90" i="3"/>
  <c r="R147" i="3"/>
  <c r="R321" i="3"/>
  <c r="R121" i="3"/>
  <c r="R156" i="3"/>
  <c r="T162" i="3"/>
  <c r="R81" i="3"/>
  <c r="R260" i="3"/>
  <c r="U187" i="3"/>
  <c r="U256" i="3"/>
  <c r="T240" i="3"/>
  <c r="T2" i="3"/>
  <c r="T43" i="3"/>
  <c r="U133" i="3"/>
  <c r="R2" i="3"/>
  <c r="U43" i="3"/>
  <c r="T138" i="3"/>
  <c r="R256" i="3"/>
  <c r="R187" i="3"/>
  <c r="T260" i="3"/>
  <c r="T215" i="3"/>
  <c r="R131" i="3"/>
  <c r="R133" i="3"/>
  <c r="R240" i="3"/>
  <c r="R138" i="3"/>
  <c r="T131" i="3"/>
  <c r="R215" i="3"/>
  <c r="U260" i="3"/>
  <c r="T256" i="3"/>
  <c r="U131" i="3"/>
  <c r="U240" i="3"/>
  <c r="U138" i="3"/>
  <c r="R43" i="3"/>
  <c r="U2" i="3"/>
  <c r="T187" i="3"/>
  <c r="U215" i="3"/>
  <c r="T133" i="3"/>
  <c r="T122" i="3"/>
  <c r="U320" i="3"/>
  <c r="R137" i="3"/>
  <c r="U264" i="3"/>
  <c r="R72" i="3"/>
  <c r="T8" i="3"/>
  <c r="T51" i="3"/>
  <c r="R8" i="3"/>
  <c r="T213" i="3"/>
  <c r="R264" i="3"/>
  <c r="T72" i="3"/>
  <c r="T137" i="3"/>
  <c r="R157" i="3"/>
  <c r="R320" i="3"/>
  <c r="T193" i="3"/>
  <c r="U157" i="3"/>
  <c r="R193" i="3"/>
  <c r="U122" i="3"/>
  <c r="U213" i="3"/>
  <c r="U51" i="3"/>
  <c r="U8" i="3"/>
  <c r="R51" i="3"/>
  <c r="T157" i="3"/>
  <c r="R213" i="3"/>
  <c r="T264" i="3"/>
  <c r="U72" i="3"/>
  <c r="U193" i="3"/>
  <c r="R122" i="3"/>
  <c r="T320" i="3"/>
  <c r="U137" i="3"/>
  <c r="R28" i="3"/>
  <c r="R287" i="3"/>
  <c r="U243" i="3"/>
  <c r="R91" i="3"/>
  <c r="U28" i="3"/>
  <c r="T16" i="3"/>
  <c r="R39" i="3"/>
  <c r="T39" i="3"/>
  <c r="R243" i="3"/>
  <c r="U221" i="3"/>
  <c r="R168" i="3"/>
  <c r="U168" i="3"/>
  <c r="U278" i="3"/>
  <c r="T91" i="3"/>
  <c r="U16" i="3"/>
  <c r="R278" i="3"/>
  <c r="U30" i="3"/>
  <c r="R221" i="3"/>
  <c r="T287" i="3"/>
  <c r="T30" i="3"/>
  <c r="R16" i="3"/>
  <c r="T168" i="3"/>
  <c r="U287" i="3"/>
  <c r="R30" i="3"/>
  <c r="U39" i="3"/>
  <c r="T28" i="3"/>
  <c r="T221" i="3"/>
  <c r="U91" i="3"/>
  <c r="T278" i="3"/>
  <c r="T243" i="3"/>
  <c r="U309" i="3"/>
  <c r="R25" i="3"/>
  <c r="T205" i="3"/>
  <c r="T309" i="3"/>
  <c r="U5" i="3"/>
  <c r="U77" i="3"/>
  <c r="U25" i="3"/>
  <c r="T20" i="3"/>
  <c r="U20" i="3"/>
  <c r="R42" i="3"/>
  <c r="T144" i="3"/>
  <c r="R144" i="3"/>
  <c r="R205" i="3"/>
  <c r="U89" i="3"/>
  <c r="R89" i="3"/>
  <c r="U42" i="3"/>
  <c r="R128" i="3"/>
  <c r="T77" i="3"/>
  <c r="T5" i="3"/>
  <c r="T128" i="3"/>
  <c r="R5" i="3"/>
  <c r="T42" i="3"/>
  <c r="U205" i="3"/>
  <c r="T89" i="3"/>
  <c r="R77" i="3"/>
  <c r="T25" i="3"/>
  <c r="U128" i="3"/>
  <c r="R20" i="3"/>
  <c r="U144" i="3"/>
  <c r="R309" i="3"/>
  <c r="T21" i="3"/>
  <c r="T44" i="3"/>
  <c r="U207" i="3"/>
  <c r="U126" i="3"/>
  <c r="T7" i="3"/>
  <c r="R44" i="3"/>
  <c r="U7" i="3"/>
  <c r="T123" i="3"/>
  <c r="U284" i="3"/>
  <c r="R21" i="3"/>
  <c r="R126" i="3"/>
  <c r="T207" i="3"/>
  <c r="U21" i="3"/>
  <c r="T284" i="3"/>
  <c r="T85" i="3"/>
  <c r="U85" i="3"/>
  <c r="R7" i="3"/>
  <c r="R85" i="3"/>
  <c r="R284" i="3"/>
  <c r="T126" i="3"/>
  <c r="U123" i="3"/>
  <c r="R207" i="3"/>
  <c r="U44" i="3"/>
  <c r="R123" i="3"/>
  <c r="L24" i="3"/>
  <c r="V59" i="3"/>
  <c r="K84" i="3"/>
  <c r="AA182" i="3"/>
  <c r="K243" i="3"/>
  <c r="V13" i="3"/>
  <c r="S13" i="3"/>
  <c r="K24" i="3"/>
  <c r="N13" i="3"/>
  <c r="X182" i="3"/>
  <c r="W182" i="3"/>
  <c r="L13" i="3"/>
  <c r="G84" i="3"/>
  <c r="C310" i="3"/>
  <c r="AA139" i="3"/>
  <c r="N139" i="3"/>
  <c r="O310" i="3"/>
  <c r="AA59" i="3"/>
  <c r="AA84" i="3"/>
  <c r="V84" i="3"/>
  <c r="Q84" i="3"/>
  <c r="E24" i="3"/>
  <c r="E310" i="3"/>
  <c r="E84" i="3"/>
  <c r="W13" i="3"/>
  <c r="H40" i="3"/>
  <c r="V24" i="3"/>
  <c r="N182" i="3"/>
  <c r="V139" i="3"/>
  <c r="E11" i="3"/>
  <c r="Y59" i="3"/>
  <c r="N310" i="3"/>
  <c r="O40" i="3"/>
  <c r="E40" i="3"/>
  <c r="S243" i="3"/>
  <c r="J182" i="3"/>
  <c r="S40" i="3"/>
  <c r="J84" i="3"/>
  <c r="Y24" i="3"/>
  <c r="H182" i="3"/>
  <c r="W139" i="3"/>
  <c r="Q59" i="3"/>
  <c r="P13" i="3"/>
  <c r="Q243" i="3"/>
  <c r="H243" i="3"/>
  <c r="E59" i="3"/>
  <c r="J139" i="3"/>
  <c r="W59" i="3"/>
  <c r="W310" i="3"/>
  <c r="AB59" i="3"/>
  <c r="W40" i="3"/>
  <c r="Z310" i="3"/>
  <c r="W24" i="3"/>
  <c r="I24" i="3"/>
  <c r="D84" i="3"/>
  <c r="O243" i="3"/>
  <c r="Y182" i="3"/>
  <c r="AC182" i="3"/>
  <c r="J24" i="3"/>
  <c r="P11" i="3"/>
  <c r="I139" i="3"/>
  <c r="V11" i="3"/>
  <c r="AC139" i="3"/>
  <c r="I182" i="3"/>
  <c r="AA40" i="3"/>
  <c r="C243" i="3"/>
  <c r="C24" i="3"/>
  <c r="AA13" i="3"/>
  <c r="K59" i="3"/>
  <c r="Y13" i="3"/>
  <c r="Z84" i="3"/>
  <c r="Z11" i="3"/>
  <c r="Z40" i="3"/>
  <c r="Y11" i="3"/>
  <c r="J59" i="3"/>
  <c r="K310" i="3"/>
  <c r="G310" i="3"/>
  <c r="Y40" i="3"/>
  <c r="Z243" i="3"/>
  <c r="AA243" i="3"/>
  <c r="P310" i="3"/>
  <c r="S59" i="3"/>
  <c r="O59" i="3"/>
  <c r="N84" i="3"/>
  <c r="L310" i="3"/>
  <c r="D40" i="3"/>
  <c r="L243" i="3"/>
  <c r="G243" i="3"/>
  <c r="O84" i="3"/>
  <c r="E243" i="3"/>
  <c r="G139" i="3"/>
  <c r="D310" i="3"/>
  <c r="I59" i="3"/>
  <c r="AC11" i="3"/>
  <c r="G13" i="3"/>
  <c r="S11" i="3"/>
  <c r="X24" i="3"/>
  <c r="J11" i="3"/>
  <c r="G40" i="3"/>
  <c r="N11" i="3"/>
  <c r="Z24" i="3"/>
  <c r="N59" i="3"/>
  <c r="J13" i="3"/>
  <c r="V182" i="3"/>
  <c r="K40" i="3"/>
  <c r="AC59" i="3"/>
  <c r="H59" i="3"/>
  <c r="W243" i="3"/>
  <c r="K182" i="3"/>
  <c r="V310" i="3"/>
  <c r="S182" i="3"/>
  <c r="L139" i="3"/>
  <c r="Y84" i="3"/>
  <c r="D24" i="3"/>
  <c r="K139" i="3"/>
  <c r="O24" i="3"/>
  <c r="L40" i="3"/>
  <c r="C13" i="3"/>
  <c r="P40" i="3"/>
  <c r="P24" i="3"/>
  <c r="V243" i="3"/>
  <c r="J310" i="3"/>
  <c r="H310" i="3"/>
  <c r="C84" i="3"/>
  <c r="AC13" i="3"/>
  <c r="N24" i="3"/>
  <c r="P139" i="3"/>
  <c r="W84" i="3"/>
  <c r="Y243" i="3"/>
  <c r="W11" i="3"/>
  <c r="AB13" i="3"/>
  <c r="C59" i="3"/>
  <c r="J40" i="3"/>
  <c r="P182" i="3"/>
  <c r="X139" i="3"/>
  <c r="Q139" i="3"/>
  <c r="Y139" i="3"/>
  <c r="AB243" i="3"/>
  <c r="C182" i="3"/>
  <c r="I243" i="3"/>
  <c r="G24" i="3"/>
  <c r="I40" i="3"/>
  <c r="H13" i="3"/>
  <c r="Z59" i="3"/>
  <c r="H84" i="3"/>
  <c r="AB182" i="3"/>
  <c r="S310" i="3"/>
  <c r="X310" i="3"/>
  <c r="O11" i="3"/>
  <c r="L182" i="3"/>
  <c r="AC40" i="3"/>
  <c r="Z13" i="3"/>
  <c r="L84" i="3"/>
  <c r="Q11" i="3"/>
  <c r="H24" i="3"/>
  <c r="AC84" i="3"/>
  <c r="D59" i="3"/>
  <c r="O13" i="3"/>
  <c r="I11" i="3"/>
  <c r="D182" i="3"/>
  <c r="D243" i="3"/>
  <c r="AB310" i="3"/>
  <c r="H139" i="3"/>
  <c r="C139" i="3"/>
  <c r="AA24" i="3"/>
  <c r="X40" i="3"/>
  <c r="AA11" i="3"/>
  <c r="N243" i="3"/>
  <c r="L59" i="3"/>
  <c r="I310" i="3"/>
  <c r="G11" i="3"/>
  <c r="X11" i="3"/>
  <c r="S139" i="3"/>
  <c r="P84" i="3"/>
  <c r="C40" i="3"/>
  <c r="K11" i="3"/>
  <c r="Q182" i="3"/>
  <c r="AB24" i="3"/>
  <c r="X13" i="3"/>
  <c r="Q40" i="3"/>
  <c r="AA310" i="3"/>
  <c r="D139" i="3"/>
  <c r="E139" i="3"/>
  <c r="D13" i="3"/>
  <c r="Q13" i="3"/>
  <c r="K13" i="3"/>
  <c r="V40" i="3"/>
  <c r="I84" i="3"/>
  <c r="I13" i="3"/>
  <c r="H11" i="3"/>
  <c r="S24" i="3"/>
  <c r="AB11" i="3"/>
  <c r="AC310" i="3"/>
  <c r="X84" i="3"/>
  <c r="E182" i="3"/>
  <c r="P59" i="3"/>
  <c r="Z182" i="3"/>
  <c r="AB139" i="3"/>
  <c r="O139" i="3"/>
  <c r="N40" i="3"/>
  <c r="J243" i="3"/>
  <c r="Q24" i="3"/>
  <c r="L11" i="3"/>
  <c r="Y310" i="3"/>
  <c r="D11" i="3"/>
  <c r="G59" i="3"/>
  <c r="X243" i="3"/>
  <c r="C11" i="3"/>
  <c r="O182" i="3"/>
  <c r="X59" i="3"/>
  <c r="AC243" i="3"/>
  <c r="E13" i="3"/>
  <c r="P243" i="3"/>
  <c r="Q310" i="3"/>
  <c r="S84" i="3"/>
  <c r="AB40" i="3"/>
  <c r="AC24" i="3"/>
  <c r="G182" i="3"/>
  <c r="Z139" i="3"/>
  <c r="AB84" i="3"/>
  <c r="N31" i="3"/>
  <c r="AC221" i="3"/>
  <c r="Y221" i="3"/>
  <c r="P31" i="3"/>
  <c r="Z221" i="3"/>
  <c r="J31" i="3"/>
  <c r="L221" i="3"/>
  <c r="W31" i="3"/>
  <c r="W221" i="3"/>
  <c r="D31" i="3"/>
  <c r="Y31" i="3"/>
  <c r="X31" i="3"/>
  <c r="AB221" i="3"/>
  <c r="G221" i="3"/>
  <c r="AA31" i="3"/>
  <c r="Q31" i="3"/>
  <c r="O31" i="3"/>
  <c r="H31" i="3"/>
  <c r="K31" i="3"/>
  <c r="V221" i="3"/>
  <c r="D221" i="3"/>
  <c r="V31" i="3"/>
  <c r="O221" i="3"/>
  <c r="J221" i="3"/>
  <c r="I31" i="3"/>
  <c r="K221" i="3"/>
  <c r="G31" i="3"/>
  <c r="I221" i="3"/>
  <c r="AB31" i="3"/>
  <c r="C221" i="3"/>
  <c r="C31" i="3"/>
  <c r="AA221" i="3"/>
  <c r="S31" i="3"/>
  <c r="E31" i="3"/>
  <c r="N221" i="3"/>
  <c r="P221" i="3"/>
  <c r="X221" i="3"/>
  <c r="L31" i="3"/>
  <c r="AC31" i="3"/>
  <c r="S221" i="3"/>
  <c r="E221" i="3"/>
  <c r="Z31" i="3"/>
  <c r="H221" i="3"/>
  <c r="Q221" i="3"/>
  <c r="V3" i="3"/>
  <c r="D218" i="3"/>
  <c r="V166" i="3"/>
  <c r="N231" i="3"/>
  <c r="X128" i="3"/>
  <c r="AB8" i="3"/>
  <c r="E249" i="3"/>
  <c r="K249" i="3"/>
  <c r="AB201" i="3"/>
  <c r="J128" i="3"/>
  <c r="AA8" i="3"/>
  <c r="W128" i="3"/>
  <c r="I128" i="3"/>
  <c r="Z231" i="3"/>
  <c r="J216" i="3"/>
  <c r="E166" i="3"/>
  <c r="AB128" i="3"/>
  <c r="Q128" i="3"/>
  <c r="Y3" i="3"/>
  <c r="AC128" i="3"/>
  <c r="V216" i="3"/>
  <c r="C231" i="3"/>
  <c r="L249" i="3"/>
  <c r="L128" i="3"/>
  <c r="Z8" i="3"/>
  <c r="H166" i="3"/>
  <c r="Y166" i="3"/>
  <c r="V128" i="3"/>
  <c r="Q216" i="3"/>
  <c r="K166" i="3"/>
  <c r="W3" i="3"/>
  <c r="N128" i="3"/>
  <c r="V8" i="3"/>
  <c r="X3" i="3"/>
  <c r="I110" i="3"/>
  <c r="V110" i="3"/>
  <c r="E110" i="3"/>
  <c r="AC201" i="3"/>
  <c r="P128" i="3"/>
  <c r="W218" i="3"/>
  <c r="I231" i="3"/>
  <c r="G249" i="3"/>
  <c r="W249" i="3"/>
  <c r="AB166" i="3"/>
  <c r="Q110" i="3"/>
  <c r="K201" i="3"/>
  <c r="Y218" i="3"/>
  <c r="L166" i="3"/>
  <c r="P201" i="3"/>
  <c r="O201" i="3"/>
  <c r="Z249" i="3"/>
  <c r="N216" i="3"/>
  <c r="D110" i="3"/>
  <c r="X166" i="3"/>
  <c r="S128" i="3"/>
  <c r="AA249" i="3"/>
  <c r="P231" i="3"/>
  <c r="S110" i="3"/>
  <c r="I216" i="3"/>
  <c r="Z3" i="3"/>
  <c r="P218" i="3"/>
  <c r="E128" i="3"/>
  <c r="H231" i="3"/>
  <c r="K218" i="3"/>
  <c r="E8" i="3"/>
  <c r="O231" i="3"/>
  <c r="J249" i="3"/>
  <c r="Q8" i="3"/>
  <c r="Z218" i="3"/>
  <c r="V231" i="3"/>
  <c r="AC110" i="3"/>
  <c r="G110" i="3"/>
  <c r="W110" i="3"/>
  <c r="G8" i="3"/>
  <c r="K110" i="3"/>
  <c r="D249" i="3"/>
  <c r="J231" i="3"/>
  <c r="L201" i="3"/>
  <c r="I249" i="3"/>
  <c r="J8" i="3"/>
  <c r="S8" i="3"/>
  <c r="AA110" i="3"/>
  <c r="O110" i="3"/>
  <c r="N8" i="3"/>
  <c r="P3" i="3"/>
  <c r="H110" i="3"/>
  <c r="N201" i="3"/>
  <c r="D128" i="3"/>
  <c r="W231" i="3"/>
  <c r="C249" i="3"/>
  <c r="Y231" i="3"/>
  <c r="D216" i="3"/>
  <c r="K3" i="3"/>
  <c r="I166" i="3"/>
  <c r="P110" i="3"/>
  <c r="J110" i="3"/>
  <c r="L3" i="3"/>
  <c r="Y8" i="3"/>
  <c r="G3" i="3"/>
  <c r="Z216" i="3"/>
  <c r="O8" i="3"/>
  <c r="AB231" i="3"/>
  <c r="C216" i="3"/>
  <c r="H8" i="3"/>
  <c r="AB249" i="3"/>
  <c r="H249" i="3"/>
  <c r="Y249" i="3"/>
  <c r="C8" i="3"/>
  <c r="I218" i="3"/>
  <c r="N3" i="3"/>
  <c r="G201" i="3"/>
  <c r="AB110" i="3"/>
  <c r="S166" i="3"/>
  <c r="N166" i="3"/>
  <c r="E3" i="3"/>
  <c r="E218" i="3"/>
  <c r="O128" i="3"/>
  <c r="L110" i="3"/>
  <c r="C166" i="3"/>
  <c r="AB216" i="3"/>
  <c r="P8" i="3"/>
  <c r="AB218" i="3"/>
  <c r="P249" i="3"/>
  <c r="E201" i="3"/>
  <c r="H201" i="3"/>
  <c r="W216" i="3"/>
  <c r="E231" i="3"/>
  <c r="G128" i="3"/>
  <c r="P166" i="3"/>
  <c r="R166" i="3" s="1"/>
  <c r="Q249" i="3"/>
  <c r="C3" i="3"/>
  <c r="I8" i="3"/>
  <c r="H218" i="3"/>
  <c r="O249" i="3"/>
  <c r="J201" i="3"/>
  <c r="X201" i="3"/>
  <c r="O216" i="3"/>
  <c r="L231" i="3"/>
  <c r="AC166" i="3"/>
  <c r="AC3" i="3"/>
  <c r="Z201" i="3"/>
  <c r="K128" i="3"/>
  <c r="Z110" i="3"/>
  <c r="S218" i="3"/>
  <c r="D231" i="3"/>
  <c r="G218" i="3"/>
  <c r="Q231" i="3"/>
  <c r="O218" i="3"/>
  <c r="S201" i="3"/>
  <c r="D166" i="3"/>
  <c r="X110" i="3"/>
  <c r="Q218" i="3"/>
  <c r="V201" i="3"/>
  <c r="D201" i="3"/>
  <c r="C110" i="3"/>
  <c r="Y216" i="3"/>
  <c r="L8" i="3"/>
  <c r="AA218" i="3"/>
  <c r="Q201" i="3"/>
  <c r="C201" i="3"/>
  <c r="X8" i="3"/>
  <c r="W166" i="3"/>
  <c r="AC231" i="3"/>
  <c r="Q3" i="3"/>
  <c r="Y128" i="3"/>
  <c r="AA128" i="3"/>
  <c r="J218" i="3"/>
  <c r="W201" i="3"/>
  <c r="X249" i="3"/>
  <c r="L216" i="3"/>
  <c r="S3" i="3"/>
  <c r="J3" i="3"/>
  <c r="S249" i="3"/>
  <c r="G216" i="3"/>
  <c r="K8" i="3"/>
  <c r="AA3" i="3"/>
  <c r="S216" i="3"/>
  <c r="S231" i="3"/>
  <c r="Z166" i="3"/>
  <c r="D3" i="3"/>
  <c r="X218" i="3"/>
  <c r="X231" i="3"/>
  <c r="Q166" i="3"/>
  <c r="O3" i="3"/>
  <c r="N110" i="3"/>
  <c r="V218" i="3"/>
  <c r="Y201" i="3"/>
  <c r="J166" i="3"/>
  <c r="E216" i="3"/>
  <c r="W8" i="3"/>
  <c r="AB3" i="3"/>
  <c r="Z128" i="3"/>
  <c r="O166" i="3"/>
  <c r="AC216" i="3"/>
  <c r="I3" i="3"/>
  <c r="AA201" i="3"/>
  <c r="AC218" i="3"/>
  <c r="H216" i="3"/>
  <c r="N218" i="3"/>
  <c r="AC8" i="3"/>
  <c r="V249" i="3"/>
  <c r="H128" i="3"/>
  <c r="P216" i="3"/>
  <c r="AA231" i="3"/>
  <c r="AA216" i="3"/>
  <c r="L218" i="3"/>
  <c r="K231" i="3"/>
  <c r="K216" i="3"/>
  <c r="AC249" i="3"/>
  <c r="G166" i="3"/>
  <c r="C128" i="3"/>
  <c r="H3" i="3"/>
  <c r="X216" i="3"/>
  <c r="D8" i="3"/>
  <c r="G231" i="3"/>
  <c r="N249" i="3"/>
  <c r="AA166" i="3"/>
  <c r="Y110" i="3"/>
  <c r="I201" i="3"/>
  <c r="C218" i="3"/>
  <c r="AB164" i="3"/>
  <c r="J130" i="3"/>
  <c r="N95" i="3"/>
  <c r="Q17" i="3"/>
  <c r="D212" i="3"/>
  <c r="E222" i="3"/>
  <c r="K130" i="3"/>
  <c r="D144" i="3"/>
  <c r="H95" i="3"/>
  <c r="K212" i="3"/>
  <c r="O130" i="3"/>
  <c r="I150" i="3"/>
  <c r="V66" i="3"/>
  <c r="G95" i="3"/>
  <c r="P144" i="3"/>
  <c r="K95" i="3"/>
  <c r="I144" i="3"/>
  <c r="O66" i="3"/>
  <c r="Y109" i="3"/>
  <c r="J17" i="3"/>
  <c r="L95" i="3"/>
  <c r="AC95" i="3"/>
  <c r="O95" i="3"/>
  <c r="X95" i="3"/>
  <c r="Z150" i="3"/>
  <c r="Z95" i="3"/>
  <c r="S164" i="3"/>
  <c r="G150" i="3"/>
  <c r="L17" i="3"/>
  <c r="H17" i="3"/>
  <c r="P109" i="3"/>
  <c r="L150" i="3"/>
  <c r="K66" i="3"/>
  <c r="AA17" i="3"/>
  <c r="O144" i="3"/>
  <c r="V222" i="3"/>
  <c r="C130" i="3"/>
  <c r="Z222" i="3"/>
  <c r="E66" i="3"/>
  <c r="E144" i="3"/>
  <c r="Y164" i="3"/>
  <c r="AB150" i="3"/>
  <c r="O109" i="3"/>
  <c r="N66" i="3"/>
  <c r="H130" i="3"/>
  <c r="S144" i="3"/>
  <c r="O150" i="3"/>
  <c r="AA150" i="3"/>
  <c r="AC164" i="3"/>
  <c r="C109" i="3"/>
  <c r="I164" i="3"/>
  <c r="O17" i="3"/>
  <c r="L144" i="3"/>
  <c r="K164" i="3"/>
  <c r="K144" i="3"/>
  <c r="C66" i="3"/>
  <c r="Q66" i="3"/>
  <c r="N130" i="3"/>
  <c r="C212" i="3"/>
  <c r="N150" i="3"/>
  <c r="Z66" i="3"/>
  <c r="E95" i="3"/>
  <c r="AA130" i="3"/>
  <c r="D222" i="3"/>
  <c r="X17" i="3"/>
  <c r="C17" i="3"/>
  <c r="S150" i="3"/>
  <c r="I109" i="3"/>
  <c r="G130" i="3"/>
  <c r="G17" i="3"/>
  <c r="P164" i="3"/>
  <c r="AC66" i="3"/>
  <c r="H222" i="3"/>
  <c r="Y95" i="3"/>
  <c r="E130" i="3"/>
  <c r="J150" i="3"/>
  <c r="O222" i="3"/>
  <c r="P95" i="3"/>
  <c r="O212" i="3"/>
  <c r="W150" i="3"/>
  <c r="I95" i="3"/>
  <c r="S109" i="3"/>
  <c r="E109" i="3"/>
  <c r="Q212" i="3"/>
  <c r="P17" i="3"/>
  <c r="Q109" i="3"/>
  <c r="D150" i="3"/>
  <c r="G164" i="3"/>
  <c r="P130" i="3"/>
  <c r="X66" i="3"/>
  <c r="E212" i="3"/>
  <c r="N144" i="3"/>
  <c r="AB95" i="3"/>
  <c r="C164" i="3"/>
  <c r="X144" i="3"/>
  <c r="Q150" i="3"/>
  <c r="I130" i="3"/>
  <c r="N17" i="3"/>
  <c r="W109" i="3"/>
  <c r="H150" i="3"/>
  <c r="P66" i="3"/>
  <c r="J66" i="3"/>
  <c r="N109" i="3"/>
  <c r="Y212" i="3"/>
  <c r="S95" i="3"/>
  <c r="AA95" i="3"/>
  <c r="AB109" i="3"/>
  <c r="V164" i="3"/>
  <c r="C150" i="3"/>
  <c r="Y17" i="3"/>
  <c r="AB66" i="3"/>
  <c r="V212" i="3"/>
  <c r="V17" i="3"/>
  <c r="W222" i="3"/>
  <c r="V144" i="3"/>
  <c r="G66" i="3"/>
  <c r="AC130" i="3"/>
  <c r="Q144" i="3"/>
  <c r="P212" i="3"/>
  <c r="R212" i="3" s="1"/>
  <c r="H109" i="3"/>
  <c r="Z17" i="3"/>
  <c r="N212" i="3"/>
  <c r="P150" i="3"/>
  <c r="H66" i="3"/>
  <c r="S17" i="3"/>
  <c r="J164" i="3"/>
  <c r="Y130" i="3"/>
  <c r="AA109" i="3"/>
  <c r="N222" i="3"/>
  <c r="AB144" i="3"/>
  <c r="Z130" i="3"/>
  <c r="I222" i="3"/>
  <c r="L109" i="3"/>
  <c r="G144" i="3"/>
  <c r="G109" i="3"/>
  <c r="K109" i="3"/>
  <c r="I212" i="3"/>
  <c r="W130" i="3"/>
  <c r="W164" i="3"/>
  <c r="Q95" i="3"/>
  <c r="AC150" i="3"/>
  <c r="L212" i="3"/>
  <c r="G212" i="3"/>
  <c r="H164" i="3"/>
  <c r="S212" i="3"/>
  <c r="S222" i="3"/>
  <c r="AC17" i="3"/>
  <c r="S130" i="3"/>
  <c r="AA222" i="3"/>
  <c r="L66" i="3"/>
  <c r="Q222" i="3"/>
  <c r="K17" i="3"/>
  <c r="D130" i="3"/>
  <c r="Q164" i="3"/>
  <c r="D66" i="3"/>
  <c r="AC222" i="3"/>
  <c r="I66" i="3"/>
  <c r="AA66" i="3"/>
  <c r="K222" i="3"/>
  <c r="W66" i="3"/>
  <c r="V130" i="3"/>
  <c r="J144" i="3"/>
  <c r="D109" i="3"/>
  <c r="Q130" i="3"/>
  <c r="Y150" i="3"/>
  <c r="Z164" i="3"/>
  <c r="J109" i="3"/>
  <c r="W17" i="3"/>
  <c r="X164" i="3"/>
  <c r="L130" i="3"/>
  <c r="J95" i="3"/>
  <c r="H212" i="3"/>
  <c r="Z212" i="3"/>
  <c r="AA144" i="3"/>
  <c r="AB222" i="3"/>
  <c r="X150" i="3"/>
  <c r="AB212" i="3"/>
  <c r="Y222" i="3"/>
  <c r="C95" i="3"/>
  <c r="AA164" i="3"/>
  <c r="K150" i="3"/>
  <c r="D164" i="3"/>
  <c r="X222" i="3"/>
  <c r="V109" i="3"/>
  <c r="E17" i="3"/>
  <c r="X109" i="3"/>
  <c r="R17" i="3"/>
  <c r="I17" i="3"/>
  <c r="W212" i="3"/>
  <c r="J222" i="3"/>
  <c r="W144" i="3"/>
  <c r="L222" i="3"/>
  <c r="W95" i="3"/>
  <c r="E150" i="3"/>
  <c r="AC144" i="3"/>
  <c r="H144" i="3"/>
  <c r="P222" i="3"/>
  <c r="Y144" i="3"/>
  <c r="J212" i="3"/>
  <c r="Z109" i="3"/>
  <c r="AC212" i="3"/>
  <c r="X130" i="3"/>
  <c r="N164" i="3"/>
  <c r="E164" i="3"/>
  <c r="C222" i="3"/>
  <c r="Z144" i="3"/>
  <c r="D17" i="3"/>
  <c r="L164" i="3"/>
  <c r="V95" i="3"/>
  <c r="S66" i="3"/>
  <c r="X212" i="3"/>
  <c r="Y66" i="3"/>
  <c r="AB17" i="3"/>
  <c r="AA212" i="3"/>
  <c r="AB130" i="3"/>
  <c r="AC109" i="3"/>
  <c r="C144" i="3"/>
  <c r="G222" i="3"/>
  <c r="D95" i="3"/>
  <c r="V150" i="3"/>
  <c r="O164" i="3"/>
  <c r="AA142" i="3"/>
  <c r="J129" i="3"/>
  <c r="G70" i="3"/>
  <c r="O154" i="3"/>
  <c r="Y94" i="3"/>
  <c r="N142" i="3"/>
  <c r="I158" i="3"/>
  <c r="E228" i="3"/>
  <c r="W129" i="3"/>
  <c r="N116" i="3"/>
  <c r="P94" i="3"/>
  <c r="X194" i="3"/>
  <c r="J142" i="3"/>
  <c r="P194" i="3"/>
  <c r="AC19" i="3"/>
  <c r="Q129" i="3"/>
  <c r="O129" i="3"/>
  <c r="X116" i="3"/>
  <c r="P142" i="3"/>
  <c r="L194" i="3"/>
  <c r="O158" i="3"/>
  <c r="G158" i="3"/>
  <c r="W70" i="3"/>
  <c r="V194" i="3"/>
  <c r="AB94" i="3"/>
  <c r="E158" i="3"/>
  <c r="Z158" i="3"/>
  <c r="Q19" i="3"/>
  <c r="Q158" i="3"/>
  <c r="C154" i="3"/>
  <c r="C142" i="3"/>
  <c r="P154" i="3"/>
  <c r="Q228" i="3"/>
  <c r="AC94" i="3"/>
  <c r="Q142" i="3"/>
  <c r="Z228" i="3"/>
  <c r="I19" i="3"/>
  <c r="O19" i="3"/>
  <c r="J158" i="3"/>
  <c r="AB228" i="3"/>
  <c r="I194" i="3"/>
  <c r="AB158" i="3"/>
  <c r="P19" i="3"/>
  <c r="W194" i="3"/>
  <c r="I142" i="3"/>
  <c r="C94" i="3"/>
  <c r="W142" i="3"/>
  <c r="J154" i="3"/>
  <c r="O142" i="3"/>
  <c r="AB70" i="3"/>
  <c r="AC194" i="3"/>
  <c r="D228" i="3"/>
  <c r="W154" i="3"/>
  <c r="V19" i="3"/>
  <c r="D70" i="3"/>
  <c r="D116" i="3"/>
  <c r="E129" i="3"/>
  <c r="C19" i="3"/>
  <c r="G129" i="3"/>
  <c r="Y129" i="3"/>
  <c r="V154" i="3"/>
  <c r="X142" i="3"/>
  <c r="N194" i="3"/>
  <c r="AC70" i="3"/>
  <c r="X228" i="3"/>
  <c r="K129" i="3"/>
  <c r="Y228" i="3"/>
  <c r="G228" i="3"/>
  <c r="G116" i="3"/>
  <c r="C158" i="3"/>
  <c r="Z154" i="3"/>
  <c r="G19" i="3"/>
  <c r="E94" i="3"/>
  <c r="D129" i="3"/>
  <c r="S116" i="3"/>
  <c r="P116" i="3"/>
  <c r="O194" i="3"/>
  <c r="N154" i="3"/>
  <c r="N70" i="3"/>
  <c r="V116" i="3"/>
  <c r="Z142" i="3"/>
  <c r="L154" i="3"/>
  <c r="H158" i="3"/>
  <c r="G94" i="3"/>
  <c r="AA19" i="3"/>
  <c r="V94" i="3"/>
  <c r="K194" i="3"/>
  <c r="W94" i="3"/>
  <c r="K154" i="3"/>
  <c r="Q154" i="3"/>
  <c r="Y116" i="3"/>
  <c r="I116" i="3"/>
  <c r="D142" i="3"/>
  <c r="S154" i="3"/>
  <c r="AC129" i="3"/>
  <c r="X129" i="3"/>
  <c r="N158" i="3"/>
  <c r="K19" i="3"/>
  <c r="Z129" i="3"/>
  <c r="J70" i="3"/>
  <c r="AC158" i="3"/>
  <c r="AA194" i="3"/>
  <c r="P228" i="3"/>
  <c r="P129" i="3"/>
  <c r="N228" i="3"/>
  <c r="C70" i="3"/>
  <c r="R194" i="3"/>
  <c r="K158" i="3"/>
  <c r="G194" i="3"/>
  <c r="W228" i="3"/>
  <c r="C129" i="3"/>
  <c r="AB154" i="3"/>
  <c r="AA70" i="3"/>
  <c r="K142" i="3"/>
  <c r="Q116" i="3"/>
  <c r="L70" i="3"/>
  <c r="D194" i="3"/>
  <c r="X154" i="3"/>
  <c r="Z19" i="3"/>
  <c r="S19" i="3"/>
  <c r="V158" i="3"/>
  <c r="Y70" i="3"/>
  <c r="P70" i="3"/>
  <c r="W116" i="3"/>
  <c r="Z70" i="3"/>
  <c r="H19" i="3"/>
  <c r="AB129" i="3"/>
  <c r="AA228" i="3"/>
  <c r="V70" i="3"/>
  <c r="Y158" i="3"/>
  <c r="C228" i="3"/>
  <c r="Y19" i="3"/>
  <c r="N19" i="3"/>
  <c r="P158" i="3"/>
  <c r="L19" i="3"/>
  <c r="I154" i="3"/>
  <c r="Z94" i="3"/>
  <c r="H94" i="3"/>
  <c r="H70" i="3"/>
  <c r="H154" i="3"/>
  <c r="I129" i="3"/>
  <c r="E194" i="3"/>
  <c r="L129" i="3"/>
  <c r="I228" i="3"/>
  <c r="O228" i="3"/>
  <c r="E142" i="3"/>
  <c r="AB194" i="3"/>
  <c r="S94" i="3"/>
  <c r="S142" i="3"/>
  <c r="Q194" i="3"/>
  <c r="J116" i="3"/>
  <c r="L228" i="3"/>
  <c r="D19" i="3"/>
  <c r="Y142" i="3"/>
  <c r="I70" i="3"/>
  <c r="J94" i="3"/>
  <c r="S194" i="3"/>
  <c r="S228" i="3"/>
  <c r="O94" i="3"/>
  <c r="D154" i="3"/>
  <c r="D158" i="3"/>
  <c r="AB19" i="3"/>
  <c r="K116" i="3"/>
  <c r="H116" i="3"/>
  <c r="N94" i="3"/>
  <c r="Y194" i="3"/>
  <c r="AC154" i="3"/>
  <c r="S129" i="3"/>
  <c r="C116" i="3"/>
  <c r="E116" i="3"/>
  <c r="AC142" i="3"/>
  <c r="X19" i="3"/>
  <c r="H129" i="3"/>
  <c r="Z194" i="3"/>
  <c r="H142" i="3"/>
  <c r="N129" i="3"/>
  <c r="S70" i="3"/>
  <c r="AA116" i="3"/>
  <c r="O116" i="3"/>
  <c r="J19" i="3"/>
  <c r="G154" i="3"/>
  <c r="E19" i="3"/>
  <c r="E154" i="3"/>
  <c r="X70" i="3"/>
  <c r="O70" i="3"/>
  <c r="L142" i="3"/>
  <c r="W158" i="3"/>
  <c r="Z116" i="3"/>
  <c r="V142" i="3"/>
  <c r="G142" i="3"/>
  <c r="V129" i="3"/>
  <c r="X94" i="3"/>
  <c r="X158" i="3"/>
  <c r="J194" i="3"/>
  <c r="V228" i="3"/>
  <c r="H194" i="3"/>
  <c r="AA94" i="3"/>
  <c r="S158" i="3"/>
  <c r="AC116" i="3"/>
  <c r="K70" i="3"/>
  <c r="D94" i="3"/>
  <c r="I94" i="3"/>
  <c r="H228" i="3"/>
  <c r="E70" i="3"/>
  <c r="Q94" i="3"/>
  <c r="K94" i="3"/>
  <c r="AA154" i="3"/>
  <c r="AA158" i="3"/>
  <c r="AB116" i="3"/>
  <c r="J228" i="3"/>
  <c r="AC228" i="3"/>
  <c r="L158" i="3"/>
  <c r="L116" i="3"/>
  <c r="C194" i="3"/>
  <c r="AA129" i="3"/>
  <c r="L94" i="3"/>
  <c r="K228" i="3"/>
  <c r="AB142" i="3"/>
  <c r="Y154" i="3"/>
  <c r="Q70" i="3"/>
  <c r="W19" i="3"/>
  <c r="V255" i="3"/>
  <c r="W9" i="3"/>
  <c r="N312" i="3"/>
  <c r="I105" i="3"/>
  <c r="X193" i="3"/>
  <c r="Y312" i="3"/>
  <c r="D105" i="3"/>
  <c r="O177" i="3"/>
  <c r="K92" i="3"/>
  <c r="AB105" i="3"/>
  <c r="L321" i="3"/>
  <c r="H9" i="3"/>
  <c r="AB312" i="3"/>
  <c r="P240" i="3"/>
  <c r="P316" i="3"/>
  <c r="N193" i="3"/>
  <c r="AB321" i="3"/>
  <c r="W312" i="3"/>
  <c r="AC177" i="3"/>
  <c r="AC92" i="3"/>
  <c r="H321" i="3"/>
  <c r="L312" i="3"/>
  <c r="E316" i="3"/>
  <c r="AA316" i="3"/>
  <c r="Y193" i="3"/>
  <c r="D316" i="3"/>
  <c r="W316" i="3"/>
  <c r="Q312" i="3"/>
  <c r="AB177" i="3"/>
  <c r="AA255" i="3"/>
  <c r="AB193" i="3"/>
  <c r="S193" i="3"/>
  <c r="Y316" i="3"/>
  <c r="AC9" i="3"/>
  <c r="S316" i="3"/>
  <c r="C312" i="3"/>
  <c r="H240" i="3"/>
  <c r="Y105" i="3"/>
  <c r="AA312" i="3"/>
  <c r="E255" i="3"/>
  <c r="AA240" i="3"/>
  <c r="D312" i="3"/>
  <c r="E193" i="3"/>
  <c r="AB255" i="3"/>
  <c r="X321" i="3"/>
  <c r="V105" i="3"/>
  <c r="I312" i="3"/>
  <c r="G312" i="3"/>
  <c r="AB240" i="3"/>
  <c r="I316" i="3"/>
  <c r="G321" i="3"/>
  <c r="O92" i="3"/>
  <c r="Z177" i="3"/>
  <c r="I9" i="3"/>
  <c r="V321" i="3"/>
  <c r="W177" i="3"/>
  <c r="H177" i="3"/>
  <c r="Q255" i="3"/>
  <c r="Z105" i="3"/>
  <c r="AC312" i="3"/>
  <c r="G92" i="3"/>
  <c r="AC240" i="3"/>
  <c r="W255" i="3"/>
  <c r="J9" i="3"/>
  <c r="O316" i="3"/>
  <c r="V9" i="3"/>
  <c r="P193" i="3"/>
  <c r="P177" i="3"/>
  <c r="L92" i="3"/>
  <c r="I240" i="3"/>
  <c r="O105" i="3"/>
  <c r="AA105" i="3"/>
  <c r="Z321" i="3"/>
  <c r="H312" i="3"/>
  <c r="G240" i="3"/>
  <c r="N321" i="3"/>
  <c r="J177" i="3"/>
  <c r="L255" i="3"/>
  <c r="Y240" i="3"/>
  <c r="K312" i="3"/>
  <c r="S321" i="3"/>
  <c r="AB316" i="3"/>
  <c r="S105" i="3"/>
  <c r="E92" i="3"/>
  <c r="J255" i="3"/>
  <c r="Q9" i="3"/>
  <c r="I193" i="3"/>
  <c r="V312" i="3"/>
  <c r="J316" i="3"/>
  <c r="Q193" i="3"/>
  <c r="V316" i="3"/>
  <c r="N316" i="3"/>
  <c r="C193" i="3"/>
  <c r="L193" i="3"/>
  <c r="C177" i="3"/>
  <c r="Q240" i="3"/>
  <c r="P321" i="3"/>
  <c r="L240" i="3"/>
  <c r="H105" i="3"/>
  <c r="W92" i="3"/>
  <c r="K255" i="3"/>
  <c r="V240" i="3"/>
  <c r="H193" i="3"/>
  <c r="E177" i="3"/>
  <c r="E321" i="3"/>
  <c r="W240" i="3"/>
  <c r="J312" i="3"/>
  <c r="G255" i="3"/>
  <c r="D193" i="3"/>
  <c r="S255" i="3"/>
  <c r="J240" i="3"/>
  <c r="K177" i="3"/>
  <c r="D321" i="3"/>
  <c r="E9" i="3"/>
  <c r="Q177" i="3"/>
  <c r="P9" i="3"/>
  <c r="D177" i="3"/>
  <c r="H316" i="3"/>
  <c r="O193" i="3"/>
  <c r="C9" i="3"/>
  <c r="G193" i="3"/>
  <c r="H255" i="3"/>
  <c r="N9" i="3"/>
  <c r="O240" i="3"/>
  <c r="X9" i="3"/>
  <c r="Y92" i="3"/>
  <c r="Q92" i="3"/>
  <c r="X105" i="3"/>
  <c r="R177" i="3"/>
  <c r="G9" i="3"/>
  <c r="P312" i="3"/>
  <c r="I92" i="3"/>
  <c r="K316" i="3"/>
  <c r="AC316" i="3"/>
  <c r="O321" i="3"/>
  <c r="J193" i="3"/>
  <c r="O255" i="3"/>
  <c r="W321" i="3"/>
  <c r="C316" i="3"/>
  <c r="C321" i="3"/>
  <c r="X255" i="3"/>
  <c r="Q105" i="3"/>
  <c r="N255" i="3"/>
  <c r="AA92" i="3"/>
  <c r="C240" i="3"/>
  <c r="K193" i="3"/>
  <c r="D92" i="3"/>
  <c r="D240" i="3"/>
  <c r="P255" i="3"/>
  <c r="AA321" i="3"/>
  <c r="C92" i="3"/>
  <c r="L9" i="3"/>
  <c r="E105" i="3"/>
  <c r="I177" i="3"/>
  <c r="C105" i="3"/>
  <c r="P105" i="3"/>
  <c r="K240" i="3"/>
  <c r="J92" i="3"/>
  <c r="Z255" i="3"/>
  <c r="AB92" i="3"/>
  <c r="Y9" i="3"/>
  <c r="D255" i="3"/>
  <c r="AC321" i="3"/>
  <c r="P92" i="3"/>
  <c r="N105" i="3"/>
  <c r="L105" i="3"/>
  <c r="W105" i="3"/>
  <c r="N240" i="3"/>
  <c r="V193" i="3"/>
  <c r="O9" i="3"/>
  <c r="Y255" i="3"/>
  <c r="AA9" i="3"/>
  <c r="AA177" i="3"/>
  <c r="G105" i="3"/>
  <c r="C255" i="3"/>
  <c r="I255" i="3"/>
  <c r="E312" i="3"/>
  <c r="V92" i="3"/>
  <c r="S177" i="3"/>
  <c r="Q321" i="3"/>
  <c r="Y177" i="3"/>
  <c r="G177" i="3"/>
  <c r="Z240" i="3"/>
  <c r="AC105" i="3"/>
  <c r="Z92" i="3"/>
  <c r="Z193" i="3"/>
  <c r="N92" i="3"/>
  <c r="L316" i="3"/>
  <c r="Y321" i="3"/>
  <c r="L177" i="3"/>
  <c r="G316" i="3"/>
  <c r="AA193" i="3"/>
  <c r="V177" i="3"/>
  <c r="I321" i="3"/>
  <c r="Z9" i="3"/>
  <c r="S9" i="3"/>
  <c r="D9" i="3"/>
  <c r="X316" i="3"/>
  <c r="Z312" i="3"/>
  <c r="Q316" i="3"/>
  <c r="AB9" i="3"/>
  <c r="X92" i="3"/>
  <c r="S240" i="3"/>
  <c r="J105" i="3"/>
  <c r="J321" i="3"/>
  <c r="X240" i="3"/>
  <c r="AC193" i="3"/>
  <c r="H92" i="3"/>
  <c r="K105" i="3"/>
  <c r="O312" i="3"/>
  <c r="N177" i="3"/>
  <c r="S312" i="3"/>
  <c r="W193" i="3"/>
  <c r="X312" i="3"/>
  <c r="K9" i="3"/>
  <c r="S92" i="3"/>
  <c r="Z316" i="3"/>
  <c r="K321" i="3"/>
  <c r="AC255" i="3"/>
  <c r="X177" i="3"/>
  <c r="E240" i="3"/>
  <c r="D311" i="3"/>
  <c r="Z311" i="3"/>
  <c r="AA25" i="3"/>
  <c r="K155" i="3"/>
  <c r="O134" i="3"/>
  <c r="D86" i="3"/>
  <c r="L284" i="3"/>
  <c r="G311" i="3"/>
  <c r="C284" i="3"/>
  <c r="I83" i="3"/>
  <c r="N86" i="3"/>
  <c r="P74" i="3"/>
  <c r="E25" i="3"/>
  <c r="AB86" i="3"/>
  <c r="X74" i="3"/>
  <c r="C134" i="3"/>
  <c r="Z284" i="3"/>
  <c r="AC155" i="3"/>
  <c r="I284" i="3"/>
  <c r="I74" i="3"/>
  <c r="Q83" i="3"/>
  <c r="Z155" i="3"/>
  <c r="K284" i="3"/>
  <c r="K229" i="3"/>
  <c r="E155" i="3"/>
  <c r="D74" i="3"/>
  <c r="G25" i="3"/>
  <c r="J25" i="3"/>
  <c r="E306" i="3"/>
  <c r="I86" i="3"/>
  <c r="Y284" i="3"/>
  <c r="L134" i="3"/>
  <c r="Q311" i="3"/>
  <c r="H25" i="3"/>
  <c r="H74" i="3"/>
  <c r="E284" i="3"/>
  <c r="J155" i="3"/>
  <c r="E311" i="3"/>
  <c r="D284" i="3"/>
  <c r="H83" i="3"/>
  <c r="G74" i="3"/>
  <c r="AA74" i="3"/>
  <c r="AA284" i="3"/>
  <c r="H86" i="3"/>
  <c r="J83" i="3"/>
  <c r="L155" i="3"/>
  <c r="AA134" i="3"/>
  <c r="H155" i="3"/>
  <c r="L311" i="3"/>
  <c r="X155" i="3"/>
  <c r="Q284" i="3"/>
  <c r="X25" i="3"/>
  <c r="P155" i="3"/>
  <c r="S306" i="3"/>
  <c r="I134" i="3"/>
  <c r="K83" i="3"/>
  <c r="X83" i="3"/>
  <c r="W83" i="3"/>
  <c r="AB25" i="3"/>
  <c r="Q25" i="3"/>
  <c r="E86" i="3"/>
  <c r="N74" i="3"/>
  <c r="Y306" i="3"/>
  <c r="AB74" i="3"/>
  <c r="X229" i="3"/>
  <c r="Y86" i="3"/>
  <c r="E229" i="3"/>
  <c r="N306" i="3"/>
  <c r="X306" i="3"/>
  <c r="Q86" i="3"/>
  <c r="Q229" i="3"/>
  <c r="Y229" i="3"/>
  <c r="C306" i="3"/>
  <c r="P306" i="3"/>
  <c r="C229" i="3"/>
  <c r="H306" i="3"/>
  <c r="K25" i="3"/>
  <c r="S284" i="3"/>
  <c r="N155" i="3"/>
  <c r="C74" i="3"/>
  <c r="C155" i="3"/>
  <c r="E134" i="3"/>
  <c r="Y83" i="3"/>
  <c r="P284" i="3"/>
  <c r="J311" i="3"/>
  <c r="O86" i="3"/>
  <c r="W86" i="3"/>
  <c r="X86" i="3"/>
  <c r="AC86" i="3"/>
  <c r="J229" i="3"/>
  <c r="AA229" i="3"/>
  <c r="I311" i="3"/>
  <c r="N311" i="3"/>
  <c r="Z83" i="3"/>
  <c r="O284" i="3"/>
  <c r="O83" i="3"/>
  <c r="S134" i="3"/>
  <c r="P86" i="3"/>
  <c r="D229" i="3"/>
  <c r="L74" i="3"/>
  <c r="C83" i="3"/>
  <c r="S155" i="3"/>
  <c r="Q74" i="3"/>
  <c r="AC25" i="3"/>
  <c r="G134" i="3"/>
  <c r="V284" i="3"/>
  <c r="E74" i="3"/>
  <c r="Z306" i="3"/>
  <c r="G86" i="3"/>
  <c r="E83" i="3"/>
  <c r="V74" i="3"/>
  <c r="O311" i="3"/>
  <c r="G155" i="3"/>
  <c r="Z74" i="3"/>
  <c r="N83" i="3"/>
  <c r="I155" i="3"/>
  <c r="D83" i="3"/>
  <c r="AA306" i="3"/>
  <c r="S74" i="3"/>
  <c r="W311" i="3"/>
  <c r="K306" i="3"/>
  <c r="P134" i="3"/>
  <c r="N229" i="3"/>
  <c r="AC306" i="3"/>
  <c r="H311" i="3"/>
  <c r="S311" i="3"/>
  <c r="Q155" i="3"/>
  <c r="V306" i="3"/>
  <c r="X284" i="3"/>
  <c r="Q306" i="3"/>
  <c r="V83" i="3"/>
  <c r="L86" i="3"/>
  <c r="O25" i="3"/>
  <c r="W155" i="3"/>
  <c r="Y134" i="3"/>
  <c r="G284" i="3"/>
  <c r="AB155" i="3"/>
  <c r="L306" i="3"/>
  <c r="C311" i="3"/>
  <c r="D155" i="3"/>
  <c r="V25" i="3"/>
  <c r="X311" i="3"/>
  <c r="AA155" i="3"/>
  <c r="C86" i="3"/>
  <c r="H134" i="3"/>
  <c r="N134" i="3"/>
  <c r="L83" i="3"/>
  <c r="C25" i="3"/>
  <c r="I25" i="3"/>
  <c r="AC83" i="3"/>
  <c r="Z134" i="3"/>
  <c r="J306" i="3"/>
  <c r="AC311" i="3"/>
  <c r="K74" i="3"/>
  <c r="AA86" i="3"/>
  <c r="I306" i="3"/>
  <c r="P229" i="3"/>
  <c r="V229" i="3"/>
  <c r="O229" i="3"/>
  <c r="G83" i="3"/>
  <c r="AB83" i="3"/>
  <c r="P311" i="3"/>
  <c r="S86" i="3"/>
  <c r="W134" i="3"/>
  <c r="S25" i="3"/>
  <c r="Y25" i="3"/>
  <c r="J86" i="3"/>
  <c r="AC134" i="3"/>
  <c r="W306" i="3"/>
  <c r="N284" i="3"/>
  <c r="AC284" i="3"/>
  <c r="H284" i="3"/>
  <c r="AB306" i="3"/>
  <c r="Y311" i="3"/>
  <c r="AB284" i="3"/>
  <c r="AB134" i="3"/>
  <c r="J74" i="3"/>
  <c r="Y155" i="3"/>
  <c r="AC229" i="3"/>
  <c r="O155" i="3"/>
  <c r="V86" i="3"/>
  <c r="D134" i="3"/>
  <c r="Z229" i="3"/>
  <c r="W25" i="3"/>
  <c r="S83" i="3"/>
  <c r="AA311" i="3"/>
  <c r="P83" i="3"/>
  <c r="AC74" i="3"/>
  <c r="S229" i="3"/>
  <c r="J134" i="3"/>
  <c r="K134" i="3"/>
  <c r="K86" i="3"/>
  <c r="N25" i="3"/>
  <c r="L229" i="3"/>
  <c r="X134" i="3"/>
  <c r="L25" i="3"/>
  <c r="D306" i="3"/>
  <c r="P25" i="3"/>
  <c r="W284" i="3"/>
  <c r="W74" i="3"/>
  <c r="K311" i="3"/>
  <c r="G229" i="3"/>
  <c r="O74" i="3"/>
  <c r="D25" i="3"/>
  <c r="W229" i="3"/>
  <c r="V134" i="3"/>
  <c r="I229" i="3"/>
  <c r="AA83" i="3"/>
  <c r="Z25" i="3"/>
  <c r="AB311" i="3"/>
  <c r="V155" i="3"/>
  <c r="V311" i="3"/>
  <c r="Y74" i="3"/>
  <c r="AB229" i="3"/>
  <c r="O306" i="3"/>
  <c r="Z86" i="3"/>
  <c r="J284" i="3"/>
  <c r="Q134" i="3"/>
  <c r="H229" i="3"/>
  <c r="G306" i="3"/>
  <c r="H318" i="3"/>
  <c r="J313" i="3"/>
  <c r="K112" i="3"/>
  <c r="W223" i="3"/>
  <c r="O291" i="3"/>
  <c r="Y179" i="3"/>
  <c r="L45" i="3"/>
  <c r="O141" i="3"/>
  <c r="X112" i="3"/>
  <c r="Q313" i="3"/>
  <c r="N81" i="3"/>
  <c r="J45" i="3"/>
  <c r="P68" i="3"/>
  <c r="AA68" i="3"/>
  <c r="N313" i="3"/>
  <c r="O112" i="3"/>
  <c r="X81" i="3"/>
  <c r="J223" i="3"/>
  <c r="E179" i="3"/>
  <c r="O223" i="3"/>
  <c r="AA318" i="3"/>
  <c r="S112" i="3"/>
  <c r="V68" i="3"/>
  <c r="D179" i="3"/>
  <c r="K313" i="3"/>
  <c r="V313" i="3"/>
  <c r="O318" i="3"/>
  <c r="G318" i="3"/>
  <c r="D313" i="3"/>
  <c r="AC318" i="3"/>
  <c r="J112" i="3"/>
  <c r="K291" i="3"/>
  <c r="J68" i="3"/>
  <c r="Z223" i="3"/>
  <c r="W45" i="3"/>
  <c r="Q45" i="3"/>
  <c r="G68" i="3"/>
  <c r="L68" i="3"/>
  <c r="C223" i="3"/>
  <c r="D141" i="3"/>
  <c r="O81" i="3"/>
  <c r="Y68" i="3"/>
  <c r="AA45" i="3"/>
  <c r="C112" i="3"/>
  <c r="Z318" i="3"/>
  <c r="H179" i="3"/>
  <c r="AB318" i="3"/>
  <c r="I112" i="3"/>
  <c r="W179" i="3"/>
  <c r="K45" i="3"/>
  <c r="N141" i="3"/>
  <c r="V179" i="3"/>
  <c r="W291" i="3"/>
  <c r="C45" i="3"/>
  <c r="S81" i="3"/>
  <c r="W81" i="3"/>
  <c r="X179" i="3"/>
  <c r="L81" i="3"/>
  <c r="S141" i="3"/>
  <c r="AA112" i="3"/>
  <c r="AA179" i="3"/>
  <c r="I179" i="3"/>
  <c r="AC313" i="3"/>
  <c r="K81" i="3"/>
  <c r="Q141" i="3"/>
  <c r="Y141" i="3"/>
  <c r="Q81" i="3"/>
  <c r="AB313" i="3"/>
  <c r="D68" i="3"/>
  <c r="L223" i="3"/>
  <c r="L112" i="3"/>
  <c r="N291" i="3"/>
  <c r="AC291" i="3"/>
  <c r="V223" i="3"/>
  <c r="Z141" i="3"/>
  <c r="Y45" i="3"/>
  <c r="V112" i="3"/>
  <c r="S223" i="3"/>
  <c r="G313" i="3"/>
  <c r="N179" i="3"/>
  <c r="I313" i="3"/>
  <c r="AC112" i="3"/>
  <c r="P45" i="3"/>
  <c r="E313" i="3"/>
  <c r="E141" i="3"/>
  <c r="V45" i="3"/>
  <c r="S179" i="3"/>
  <c r="X313" i="3"/>
  <c r="I81" i="3"/>
  <c r="G141" i="3"/>
  <c r="AA223" i="3"/>
  <c r="Q68" i="3"/>
  <c r="E45" i="3"/>
  <c r="C68" i="3"/>
  <c r="H223" i="3"/>
  <c r="O179" i="3"/>
  <c r="X68" i="3"/>
  <c r="AC45" i="3"/>
  <c r="P81" i="3"/>
  <c r="C313" i="3"/>
  <c r="Q291" i="3"/>
  <c r="H112" i="3"/>
  <c r="V81" i="3"/>
  <c r="I291" i="3"/>
  <c r="G223" i="3"/>
  <c r="P313" i="3"/>
  <c r="P318" i="3"/>
  <c r="Q223" i="3"/>
  <c r="AA313" i="3"/>
  <c r="AB141" i="3"/>
  <c r="Y112" i="3"/>
  <c r="AC68" i="3"/>
  <c r="AA141" i="3"/>
  <c r="AB179" i="3"/>
  <c r="Z313" i="3"/>
  <c r="AB68" i="3"/>
  <c r="AC179" i="3"/>
  <c r="AC81" i="3"/>
  <c r="Z112" i="3"/>
  <c r="J81" i="3"/>
  <c r="AC141" i="3"/>
  <c r="H291" i="3"/>
  <c r="AB223" i="3"/>
  <c r="W112" i="3"/>
  <c r="H313" i="3"/>
  <c r="I141" i="3"/>
  <c r="N45" i="3"/>
  <c r="W68" i="3"/>
  <c r="I318" i="3"/>
  <c r="Z45" i="3"/>
  <c r="AB112" i="3"/>
  <c r="H141" i="3"/>
  <c r="X291" i="3"/>
  <c r="E291" i="3"/>
  <c r="X141" i="3"/>
  <c r="G45" i="3"/>
  <c r="N68" i="3"/>
  <c r="Z81" i="3"/>
  <c r="J141" i="3"/>
  <c r="X45" i="3"/>
  <c r="D81" i="3"/>
  <c r="AA81" i="3"/>
  <c r="P179" i="3"/>
  <c r="I45" i="3"/>
  <c r="P112" i="3"/>
  <c r="V291" i="3"/>
  <c r="L179" i="3"/>
  <c r="N318" i="3"/>
  <c r="D45" i="3"/>
  <c r="I223" i="3"/>
  <c r="N223" i="3"/>
  <c r="Z179" i="3"/>
  <c r="Q179" i="3"/>
  <c r="K318" i="3"/>
  <c r="AC223" i="3"/>
  <c r="V318" i="3"/>
  <c r="C81" i="3"/>
  <c r="W318" i="3"/>
  <c r="N112" i="3"/>
  <c r="W313" i="3"/>
  <c r="L318" i="3"/>
  <c r="C141" i="3"/>
  <c r="P223" i="3"/>
  <c r="K68" i="3"/>
  <c r="Q318" i="3"/>
  <c r="AB45" i="3"/>
  <c r="E68" i="3"/>
  <c r="C179" i="3"/>
  <c r="J179" i="3"/>
  <c r="L141" i="3"/>
  <c r="P141" i="3"/>
  <c r="G179" i="3"/>
  <c r="L291" i="3"/>
  <c r="AB291" i="3"/>
  <c r="O68" i="3"/>
  <c r="L313" i="3"/>
  <c r="S291" i="3"/>
  <c r="Z291" i="3"/>
  <c r="D318" i="3"/>
  <c r="S313" i="3"/>
  <c r="V141" i="3"/>
  <c r="O45" i="3"/>
  <c r="K223" i="3"/>
  <c r="AA291" i="3"/>
  <c r="G81" i="3"/>
  <c r="E223" i="3"/>
  <c r="D223" i="3"/>
  <c r="E318" i="3"/>
  <c r="S318" i="3"/>
  <c r="P291" i="3"/>
  <c r="R223" i="3"/>
  <c r="S45" i="3"/>
  <c r="D291" i="3"/>
  <c r="S68" i="3"/>
  <c r="Z68" i="3"/>
  <c r="K141" i="3"/>
  <c r="X223" i="3"/>
  <c r="Y291" i="3"/>
  <c r="G112" i="3"/>
  <c r="D112" i="3"/>
  <c r="Y318" i="3"/>
  <c r="AB81" i="3"/>
  <c r="H68" i="3"/>
  <c r="Q112" i="3"/>
  <c r="J318" i="3"/>
  <c r="Y313" i="3"/>
  <c r="X318" i="3"/>
  <c r="Y81" i="3"/>
  <c r="C291" i="3"/>
  <c r="O313" i="3"/>
  <c r="E81" i="3"/>
  <c r="G291" i="3"/>
  <c r="J291" i="3"/>
  <c r="E112" i="3"/>
  <c r="I68" i="3"/>
  <c r="H81" i="3"/>
  <c r="Y223" i="3"/>
  <c r="C318" i="3"/>
  <c r="H45" i="3"/>
  <c r="W141" i="3"/>
  <c r="K179" i="3"/>
  <c r="I123" i="3"/>
  <c r="H123" i="3"/>
  <c r="K34" i="3"/>
  <c r="Q123" i="3"/>
  <c r="X98" i="3"/>
  <c r="N34" i="3"/>
  <c r="O98" i="3"/>
  <c r="Z114" i="3"/>
  <c r="J192" i="3"/>
  <c r="Q22" i="3"/>
  <c r="AC233" i="3"/>
  <c r="G71" i="3"/>
  <c r="AB233" i="3"/>
  <c r="O123" i="3"/>
  <c r="Y233" i="3"/>
  <c r="L192" i="3"/>
  <c r="C71" i="3"/>
  <c r="K114" i="3"/>
  <c r="N123" i="3"/>
  <c r="N198" i="3"/>
  <c r="E233" i="3"/>
  <c r="Q67" i="3"/>
  <c r="S198" i="3"/>
  <c r="N233" i="3"/>
  <c r="S123" i="3"/>
  <c r="G233" i="3"/>
  <c r="O71" i="3"/>
  <c r="K71" i="3"/>
  <c r="Q233" i="3"/>
  <c r="C198" i="3"/>
  <c r="L233" i="3"/>
  <c r="C233" i="3"/>
  <c r="D67" i="3"/>
  <c r="C67" i="3"/>
  <c r="AC98" i="3"/>
  <c r="S233" i="3"/>
  <c r="I34" i="3"/>
  <c r="S71" i="3"/>
  <c r="E71" i="3"/>
  <c r="P233" i="3"/>
  <c r="N22" i="3"/>
  <c r="P198" i="3"/>
  <c r="G114" i="3"/>
  <c r="AC71" i="3"/>
  <c r="H22" i="3"/>
  <c r="Y198" i="3"/>
  <c r="L71" i="3"/>
  <c r="Y192" i="3"/>
  <c r="V98" i="3"/>
  <c r="Z192" i="3"/>
  <c r="AB192" i="3"/>
  <c r="J98" i="3"/>
  <c r="G34" i="3"/>
  <c r="D71" i="3"/>
  <c r="O114" i="3"/>
  <c r="C114" i="3"/>
  <c r="S192" i="3"/>
  <c r="X192" i="3"/>
  <c r="V67" i="3"/>
  <c r="O22" i="3"/>
  <c r="E67" i="3"/>
  <c r="V22" i="3"/>
  <c r="Q192" i="3"/>
  <c r="X123" i="3"/>
  <c r="P34" i="3"/>
  <c r="AB22" i="3"/>
  <c r="W98" i="3"/>
  <c r="X34" i="3"/>
  <c r="S34" i="3"/>
  <c r="Y71" i="3"/>
  <c r="C123" i="3"/>
  <c r="N71" i="3"/>
  <c r="I98" i="3"/>
  <c r="W198" i="3"/>
  <c r="E34" i="3"/>
  <c r="E22" i="3"/>
  <c r="Q98" i="3"/>
  <c r="AA67" i="3"/>
  <c r="AB123" i="3"/>
  <c r="O233" i="3"/>
  <c r="P98" i="3"/>
  <c r="I71" i="3"/>
  <c r="AA123" i="3"/>
  <c r="P192" i="3"/>
  <c r="G22" i="3"/>
  <c r="D123" i="3"/>
  <c r="P114" i="3"/>
  <c r="H98" i="3"/>
  <c r="AC192" i="3"/>
  <c r="I198" i="3"/>
  <c r="I67" i="3"/>
  <c r="P22" i="3"/>
  <c r="J123" i="3"/>
  <c r="W233" i="3"/>
  <c r="H192" i="3"/>
  <c r="AA34" i="3"/>
  <c r="Y98" i="3"/>
  <c r="K192" i="3"/>
  <c r="AC22" i="3"/>
  <c r="I192" i="3"/>
  <c r="G192" i="3"/>
  <c r="W71" i="3"/>
  <c r="E192" i="3"/>
  <c r="X198" i="3"/>
  <c r="V34" i="3"/>
  <c r="X71" i="3"/>
  <c r="Z98" i="3"/>
  <c r="AB98" i="3"/>
  <c r="P123" i="3"/>
  <c r="AA22" i="3"/>
  <c r="L114" i="3"/>
  <c r="E98" i="3"/>
  <c r="Z34" i="3"/>
  <c r="I114" i="3"/>
  <c r="L198" i="3"/>
  <c r="Y22" i="3"/>
  <c r="D233" i="3"/>
  <c r="E123" i="3"/>
  <c r="D34" i="3"/>
  <c r="N67" i="3"/>
  <c r="X114" i="3"/>
  <c r="R198" i="3"/>
  <c r="G123" i="3"/>
  <c r="S22" i="3"/>
  <c r="C22" i="3"/>
  <c r="L98" i="3"/>
  <c r="W192" i="3"/>
  <c r="AB198" i="3"/>
  <c r="AC123" i="3"/>
  <c r="X233" i="3"/>
  <c r="Z71" i="3"/>
  <c r="N114" i="3"/>
  <c r="Y123" i="3"/>
  <c r="AA233" i="3"/>
  <c r="H34" i="3"/>
  <c r="L123" i="3"/>
  <c r="L67" i="3"/>
  <c r="P67" i="3"/>
  <c r="Q71" i="3"/>
  <c r="AC67" i="3"/>
  <c r="W114" i="3"/>
  <c r="V114" i="3"/>
  <c r="V192" i="3"/>
  <c r="H233" i="3"/>
  <c r="V123" i="3"/>
  <c r="C98" i="3"/>
  <c r="N98" i="3"/>
  <c r="K67" i="3"/>
  <c r="H67" i="3"/>
  <c r="AA114" i="3"/>
  <c r="W123" i="3"/>
  <c r="G198" i="3"/>
  <c r="D192" i="3"/>
  <c r="P71" i="3"/>
  <c r="C34" i="3"/>
  <c r="Q34" i="3"/>
  <c r="J34" i="3"/>
  <c r="O67" i="3"/>
  <c r="K233" i="3"/>
  <c r="J22" i="3"/>
  <c r="D114" i="3"/>
  <c r="W22" i="3"/>
  <c r="AC198" i="3"/>
  <c r="Z198" i="3"/>
  <c r="AB114" i="3"/>
  <c r="H198" i="3"/>
  <c r="D22" i="3"/>
  <c r="J198" i="3"/>
  <c r="I233" i="3"/>
  <c r="L22" i="3"/>
  <c r="E198" i="3"/>
  <c r="K123" i="3"/>
  <c r="S67" i="3"/>
  <c r="Y34" i="3"/>
  <c r="L34" i="3"/>
  <c r="AA71" i="3"/>
  <c r="V198" i="3"/>
  <c r="AB67" i="3"/>
  <c r="AC34" i="3"/>
  <c r="Z22" i="3"/>
  <c r="Z123" i="3"/>
  <c r="K22" i="3"/>
  <c r="AB71" i="3"/>
  <c r="AC114" i="3"/>
  <c r="G98" i="3"/>
  <c r="G67" i="3"/>
  <c r="X67" i="3"/>
  <c r="J114" i="3"/>
  <c r="K98" i="3"/>
  <c r="S114" i="3"/>
  <c r="C192" i="3"/>
  <c r="AB34" i="3"/>
  <c r="Q114" i="3"/>
  <c r="AA198" i="3"/>
  <c r="R22" i="3"/>
  <c r="AA192" i="3"/>
  <c r="S98" i="3"/>
  <c r="Y67" i="3"/>
  <c r="Y114" i="3"/>
  <c r="O192" i="3"/>
  <c r="Z67" i="3"/>
  <c r="Z233" i="3"/>
  <c r="J71" i="3"/>
  <c r="V71" i="3"/>
  <c r="AA98" i="3"/>
  <c r="I22" i="3"/>
  <c r="W34" i="3"/>
  <c r="E114" i="3"/>
  <c r="W67" i="3"/>
  <c r="O198" i="3"/>
  <c r="D98" i="3"/>
  <c r="X22" i="3"/>
  <c r="D198" i="3"/>
  <c r="K198" i="3"/>
  <c r="J233" i="3"/>
  <c r="N192" i="3"/>
  <c r="V233" i="3"/>
  <c r="J67" i="3"/>
  <c r="O34" i="3"/>
  <c r="H114" i="3"/>
  <c r="H71" i="3"/>
  <c r="Q198" i="3"/>
  <c r="L181" i="3"/>
  <c r="I305" i="3"/>
  <c r="H314" i="3"/>
  <c r="L113" i="3"/>
  <c r="L21" i="3"/>
  <c r="S314" i="3"/>
  <c r="Y113" i="3"/>
  <c r="V314" i="3"/>
  <c r="J135" i="3"/>
  <c r="AA21" i="3"/>
  <c r="W136" i="3"/>
  <c r="AA113" i="3"/>
  <c r="K135" i="3"/>
  <c r="L135" i="3"/>
  <c r="O100" i="3"/>
  <c r="O305" i="3"/>
  <c r="G135" i="3"/>
  <c r="J100" i="3"/>
  <c r="Z100" i="3"/>
  <c r="I113" i="3"/>
  <c r="AC305" i="3"/>
  <c r="H181" i="3"/>
  <c r="V181" i="3"/>
  <c r="G219" i="3"/>
  <c r="Y100" i="3"/>
  <c r="X181" i="3"/>
  <c r="I227" i="3"/>
  <c r="I181" i="3"/>
  <c r="S181" i="3"/>
  <c r="Y136" i="3"/>
  <c r="O181" i="3"/>
  <c r="L100" i="3"/>
  <c r="V21" i="3"/>
  <c r="E100" i="3"/>
  <c r="AC227" i="3"/>
  <c r="S135" i="3"/>
  <c r="S100" i="3"/>
  <c r="S227" i="3"/>
  <c r="P135" i="3"/>
  <c r="W181" i="3"/>
  <c r="Y227" i="3"/>
  <c r="V113" i="3"/>
  <c r="J305" i="3"/>
  <c r="C219" i="3"/>
  <c r="N135" i="3"/>
  <c r="Z135" i="3"/>
  <c r="P219" i="3"/>
  <c r="H113" i="3"/>
  <c r="G21" i="3"/>
  <c r="X305" i="3"/>
  <c r="S305" i="3"/>
  <c r="W135" i="3"/>
  <c r="N113" i="3"/>
  <c r="N305" i="3"/>
  <c r="AB314" i="3"/>
  <c r="H100" i="3"/>
  <c r="AB227" i="3"/>
  <c r="AC219" i="3"/>
  <c r="X136" i="3"/>
  <c r="D181" i="3"/>
  <c r="K100" i="3"/>
  <c r="AB136" i="3"/>
  <c r="AA227" i="3"/>
  <c r="X227" i="3"/>
  <c r="X113" i="3"/>
  <c r="J21" i="3"/>
  <c r="J181" i="3"/>
  <c r="I135" i="3"/>
  <c r="Y135" i="3"/>
  <c r="AC100" i="3"/>
  <c r="K305" i="3"/>
  <c r="P136" i="3"/>
  <c r="H305" i="3"/>
  <c r="J136" i="3"/>
  <c r="W219" i="3"/>
  <c r="G181" i="3"/>
  <c r="AA314" i="3"/>
  <c r="Q314" i="3"/>
  <c r="G227" i="3"/>
  <c r="H21" i="3"/>
  <c r="O113" i="3"/>
  <c r="L136" i="3"/>
  <c r="V305" i="3"/>
  <c r="D227" i="3"/>
  <c r="P227" i="3"/>
  <c r="I219" i="3"/>
  <c r="G113" i="3"/>
  <c r="AB21" i="3"/>
  <c r="X314" i="3"/>
  <c r="C100" i="3"/>
  <c r="H219" i="3"/>
  <c r="V135" i="3"/>
  <c r="I100" i="3"/>
  <c r="C113" i="3"/>
  <c r="AB113" i="3"/>
  <c r="D136" i="3"/>
  <c r="E227" i="3"/>
  <c r="L219" i="3"/>
  <c r="AA219" i="3"/>
  <c r="E314" i="3"/>
  <c r="K227" i="3"/>
  <c r="AB219" i="3"/>
  <c r="AA136" i="3"/>
  <c r="Y21" i="3"/>
  <c r="S136" i="3"/>
  <c r="S113" i="3"/>
  <c r="L314" i="3"/>
  <c r="P100" i="3"/>
  <c r="Z314" i="3"/>
  <c r="V136" i="3"/>
  <c r="O227" i="3"/>
  <c r="S21" i="3"/>
  <c r="K181" i="3"/>
  <c r="AB181" i="3"/>
  <c r="I21" i="3"/>
  <c r="W100" i="3"/>
  <c r="Z227" i="3"/>
  <c r="C227" i="3"/>
  <c r="Q21" i="3"/>
  <c r="L227" i="3"/>
  <c r="P21" i="3"/>
  <c r="O219" i="3"/>
  <c r="J314" i="3"/>
  <c r="I314" i="3"/>
  <c r="D113" i="3"/>
  <c r="Y219" i="3"/>
  <c r="K136" i="3"/>
  <c r="K219" i="3"/>
  <c r="C136" i="3"/>
  <c r="AC314" i="3"/>
  <c r="AA181" i="3"/>
  <c r="Q219" i="3"/>
  <c r="I136" i="3"/>
  <c r="V227" i="3"/>
  <c r="P113" i="3"/>
  <c r="C135" i="3"/>
  <c r="Q135" i="3"/>
  <c r="D219" i="3"/>
  <c r="AC21" i="3"/>
  <c r="Z181" i="3"/>
  <c r="Q305" i="3"/>
  <c r="H227" i="3"/>
  <c r="K314" i="3"/>
  <c r="X219" i="3"/>
  <c r="W314" i="3"/>
  <c r="N100" i="3"/>
  <c r="Y305" i="3"/>
  <c r="Y314" i="3"/>
  <c r="D314" i="3"/>
  <c r="Z136" i="3"/>
  <c r="Q227" i="3"/>
  <c r="E136" i="3"/>
  <c r="Z305" i="3"/>
  <c r="V219" i="3"/>
  <c r="N314" i="3"/>
  <c r="E305" i="3"/>
  <c r="H136" i="3"/>
  <c r="Z113" i="3"/>
  <c r="AB305" i="3"/>
  <c r="X21" i="3"/>
  <c r="D100" i="3"/>
  <c r="N181" i="3"/>
  <c r="N227" i="3"/>
  <c r="AA100" i="3"/>
  <c r="S219" i="3"/>
  <c r="L305" i="3"/>
  <c r="W113" i="3"/>
  <c r="P314" i="3"/>
  <c r="X100" i="3"/>
  <c r="AC135" i="3"/>
  <c r="N21" i="3"/>
  <c r="E21" i="3"/>
  <c r="E181" i="3"/>
  <c r="K21" i="3"/>
  <c r="C305" i="3"/>
  <c r="N219" i="3"/>
  <c r="W21" i="3"/>
  <c r="P181" i="3"/>
  <c r="J227" i="3"/>
  <c r="D135" i="3"/>
  <c r="AC113" i="3"/>
  <c r="AA135" i="3"/>
  <c r="H135" i="3"/>
  <c r="P305" i="3"/>
  <c r="Q100" i="3"/>
  <c r="Y181" i="3"/>
  <c r="AB100" i="3"/>
  <c r="C181" i="3"/>
  <c r="G305" i="3"/>
  <c r="AC136" i="3"/>
  <c r="X135" i="3"/>
  <c r="O136" i="3"/>
  <c r="O314" i="3"/>
  <c r="O21" i="3"/>
  <c r="C21" i="3"/>
  <c r="G136" i="3"/>
  <c r="N136" i="3"/>
  <c r="V100" i="3"/>
  <c r="D21" i="3"/>
  <c r="O135" i="3"/>
  <c r="J113" i="3"/>
  <c r="Z219" i="3"/>
  <c r="E219" i="3"/>
  <c r="G314" i="3"/>
  <c r="K113" i="3"/>
  <c r="AA305" i="3"/>
  <c r="E135" i="3"/>
  <c r="Q113" i="3"/>
  <c r="W305" i="3"/>
  <c r="AC181" i="3"/>
  <c r="W227" i="3"/>
  <c r="Q181" i="3"/>
  <c r="J219" i="3"/>
  <c r="Q136" i="3"/>
  <c r="C314" i="3"/>
  <c r="D305" i="3"/>
  <c r="AB135" i="3"/>
  <c r="E113" i="3"/>
  <c r="Z21" i="3"/>
  <c r="G100" i="3"/>
  <c r="W268" i="3"/>
  <c r="AC307" i="3"/>
  <c r="AC115" i="3"/>
  <c r="D268" i="3"/>
  <c r="Z43" i="3"/>
  <c r="AC43" i="3"/>
  <c r="Y85" i="3"/>
  <c r="O85" i="3"/>
  <c r="Q165" i="3"/>
  <c r="D85" i="3"/>
  <c r="P232" i="3"/>
  <c r="E232" i="3"/>
  <c r="I126" i="3"/>
  <c r="AC126" i="3"/>
  <c r="AA269" i="3"/>
  <c r="D115" i="3"/>
  <c r="Y165" i="3"/>
  <c r="H232" i="3"/>
  <c r="E307" i="3"/>
  <c r="X232" i="3"/>
  <c r="Q307" i="3"/>
  <c r="L126" i="3"/>
  <c r="C200" i="3"/>
  <c r="H115" i="3"/>
  <c r="P43" i="3"/>
  <c r="AB126" i="3"/>
  <c r="N269" i="3"/>
  <c r="AC200" i="3"/>
  <c r="W165" i="3"/>
  <c r="J126" i="3"/>
  <c r="AA85" i="3"/>
  <c r="Z85" i="3"/>
  <c r="Z307" i="3"/>
  <c r="K200" i="3"/>
  <c r="P200" i="3"/>
  <c r="O165" i="3"/>
  <c r="K126" i="3"/>
  <c r="O232" i="3"/>
  <c r="X165" i="3"/>
  <c r="AB43" i="3"/>
  <c r="I268" i="3"/>
  <c r="AA232" i="3"/>
  <c r="Z200" i="3"/>
  <c r="I115" i="3"/>
  <c r="Q115" i="3"/>
  <c r="I43" i="3"/>
  <c r="N43" i="3"/>
  <c r="J200" i="3"/>
  <c r="AA126" i="3"/>
  <c r="J165" i="3"/>
  <c r="Y307" i="3"/>
  <c r="X269" i="3"/>
  <c r="H268" i="3"/>
  <c r="P268" i="3"/>
  <c r="L85" i="3"/>
  <c r="V85" i="3"/>
  <c r="W115" i="3"/>
  <c r="L43" i="3"/>
  <c r="J307" i="3"/>
  <c r="K307" i="3"/>
  <c r="S43" i="3"/>
  <c r="X85" i="3"/>
  <c r="C115" i="3"/>
  <c r="E269" i="3"/>
  <c r="D307" i="3"/>
  <c r="I269" i="3"/>
  <c r="S269" i="3"/>
  <c r="S115" i="3"/>
  <c r="K85" i="3"/>
  <c r="W307" i="3"/>
  <c r="Z232" i="3"/>
  <c r="V115" i="3"/>
  <c r="S232" i="3"/>
  <c r="N268" i="3"/>
  <c r="G85" i="3"/>
  <c r="H200" i="3"/>
  <c r="W126" i="3"/>
  <c r="P85" i="3"/>
  <c r="S200" i="3"/>
  <c r="W85" i="3"/>
  <c r="Z165" i="3"/>
  <c r="W269" i="3"/>
  <c r="L200" i="3"/>
  <c r="G126" i="3"/>
  <c r="X126" i="3"/>
  <c r="AB165" i="3"/>
  <c r="AA115" i="3"/>
  <c r="Y268" i="3"/>
  <c r="S85" i="3"/>
  <c r="E43" i="3"/>
  <c r="Q126" i="3"/>
  <c r="P115" i="3"/>
  <c r="H269" i="3"/>
  <c r="Y43" i="3"/>
  <c r="G268" i="3"/>
  <c r="S268" i="3"/>
  <c r="P307" i="3"/>
  <c r="D43" i="3"/>
  <c r="O268" i="3"/>
  <c r="I200" i="3"/>
  <c r="Z269" i="3"/>
  <c r="AA200" i="3"/>
  <c r="Q85" i="3"/>
  <c r="Z115" i="3"/>
  <c r="O269" i="3"/>
  <c r="N115" i="3"/>
  <c r="H43" i="3"/>
  <c r="AC269" i="3"/>
  <c r="C85" i="3"/>
  <c r="K268" i="3"/>
  <c r="E200" i="3"/>
  <c r="AC268" i="3"/>
  <c r="N126" i="3"/>
  <c r="O200" i="3"/>
  <c r="J85" i="3"/>
  <c r="AB85" i="3"/>
  <c r="V269" i="3"/>
  <c r="G232" i="3"/>
  <c r="AB268" i="3"/>
  <c r="Z268" i="3"/>
  <c r="C268" i="3"/>
  <c r="G43" i="3"/>
  <c r="E165" i="3"/>
  <c r="K165" i="3"/>
  <c r="E126" i="3"/>
  <c r="X115" i="3"/>
  <c r="J269" i="3"/>
  <c r="Q268" i="3"/>
  <c r="Q200" i="3"/>
  <c r="X307" i="3"/>
  <c r="I307" i="3"/>
  <c r="C307" i="3"/>
  <c r="V232" i="3"/>
  <c r="I85" i="3"/>
  <c r="V268" i="3"/>
  <c r="H165" i="3"/>
  <c r="Y232" i="3"/>
  <c r="N165" i="3"/>
  <c r="G165" i="3"/>
  <c r="C165" i="3"/>
  <c r="D200" i="3"/>
  <c r="P126" i="3"/>
  <c r="N307" i="3"/>
  <c r="N85" i="3"/>
  <c r="K43" i="3"/>
  <c r="D165" i="3"/>
  <c r="L232" i="3"/>
  <c r="C269" i="3"/>
  <c r="W232" i="3"/>
  <c r="L165" i="3"/>
  <c r="V165" i="3"/>
  <c r="V307" i="3"/>
  <c r="W200" i="3"/>
  <c r="J232" i="3"/>
  <c r="G307" i="3"/>
  <c r="AB269" i="3"/>
  <c r="D232" i="3"/>
  <c r="P165" i="3"/>
  <c r="Q269" i="3"/>
  <c r="J268" i="3"/>
  <c r="S307" i="3"/>
  <c r="O115" i="3"/>
  <c r="L307" i="3"/>
  <c r="G115" i="3"/>
  <c r="Q232" i="3"/>
  <c r="X268" i="3"/>
  <c r="X43" i="3"/>
  <c r="O307" i="3"/>
  <c r="AC165" i="3"/>
  <c r="G200" i="3"/>
  <c r="AA268" i="3"/>
  <c r="J43" i="3"/>
  <c r="H85" i="3"/>
  <c r="O126" i="3"/>
  <c r="AB115" i="3"/>
  <c r="J115" i="3"/>
  <c r="V43" i="3"/>
  <c r="D126" i="3"/>
  <c r="AA307" i="3"/>
  <c r="AB200" i="3"/>
  <c r="L115" i="3"/>
  <c r="E85" i="3"/>
  <c r="Y115" i="3"/>
  <c r="V200" i="3"/>
  <c r="Y269" i="3"/>
  <c r="K269" i="3"/>
  <c r="K232" i="3"/>
  <c r="Q43" i="3"/>
  <c r="E268" i="3"/>
  <c r="G269" i="3"/>
  <c r="Z126" i="3"/>
  <c r="H307" i="3"/>
  <c r="K115" i="3"/>
  <c r="X200" i="3"/>
  <c r="AA43" i="3"/>
  <c r="I232" i="3"/>
  <c r="P269" i="3"/>
  <c r="AA165" i="3"/>
  <c r="AB232" i="3"/>
  <c r="H126" i="3"/>
  <c r="C232" i="3"/>
  <c r="AC232" i="3"/>
  <c r="N200" i="3"/>
  <c r="I165" i="3"/>
  <c r="S126" i="3"/>
  <c r="O43" i="3"/>
  <c r="W43" i="3"/>
  <c r="V126" i="3"/>
  <c r="C126" i="3"/>
  <c r="D269" i="3"/>
  <c r="Y200" i="3"/>
  <c r="C43" i="3"/>
  <c r="AB307" i="3"/>
  <c r="Y126" i="3"/>
  <c r="AC85" i="3"/>
  <c r="E115" i="3"/>
  <c r="N232" i="3"/>
  <c r="L268" i="3"/>
  <c r="L269" i="3"/>
  <c r="S165" i="3"/>
  <c r="S169" i="3"/>
  <c r="D54" i="3"/>
  <c r="X308" i="3"/>
  <c r="I54" i="3"/>
  <c r="Y65" i="3"/>
  <c r="P169" i="3"/>
  <c r="P102" i="3"/>
  <c r="V248" i="3"/>
  <c r="W54" i="3"/>
  <c r="K214" i="3"/>
  <c r="L285" i="3"/>
  <c r="P285" i="3"/>
  <c r="N285" i="3"/>
  <c r="N264" i="3"/>
  <c r="AC169" i="3"/>
  <c r="L65" i="3"/>
  <c r="W264" i="3"/>
  <c r="S248" i="3"/>
  <c r="C102" i="3"/>
  <c r="Q102" i="3"/>
  <c r="E169" i="3"/>
  <c r="H54" i="3"/>
  <c r="AB264" i="3"/>
  <c r="Y54" i="3"/>
  <c r="I65" i="3"/>
  <c r="Y102" i="3"/>
  <c r="P308" i="3"/>
  <c r="AC248" i="3"/>
  <c r="AB248" i="3"/>
  <c r="AA308" i="3"/>
  <c r="AA264" i="3"/>
  <c r="X102" i="3"/>
  <c r="AC285" i="3"/>
  <c r="W169" i="3"/>
  <c r="E248" i="3"/>
  <c r="I264" i="3"/>
  <c r="E264" i="3"/>
  <c r="P248" i="3"/>
  <c r="Z54" i="3"/>
  <c r="O169" i="3"/>
  <c r="V308" i="3"/>
  <c r="Z264" i="3"/>
  <c r="W285" i="3"/>
  <c r="J248" i="3"/>
  <c r="G214" i="3"/>
  <c r="K308" i="3"/>
  <c r="H169" i="3"/>
  <c r="AB169" i="3"/>
  <c r="I285" i="3"/>
  <c r="H308" i="3"/>
  <c r="Q248" i="3"/>
  <c r="O102" i="3"/>
  <c r="S285" i="3"/>
  <c r="Q65" i="3"/>
  <c r="G167" i="3"/>
  <c r="AB308" i="3"/>
  <c r="AC167" i="3"/>
  <c r="P167" i="3"/>
  <c r="G169" i="3"/>
  <c r="O65" i="3"/>
  <c r="S214" i="3"/>
  <c r="L248" i="3"/>
  <c r="J308" i="3"/>
  <c r="L54" i="3"/>
  <c r="K167" i="3"/>
  <c r="N65" i="3"/>
  <c r="Z308" i="3"/>
  <c r="I167" i="3"/>
  <c r="X169" i="3"/>
  <c r="K102" i="3"/>
  <c r="AB54" i="3"/>
  <c r="N248" i="3"/>
  <c r="L308" i="3"/>
  <c r="Y169" i="3"/>
  <c r="D264" i="3"/>
  <c r="O248" i="3"/>
  <c r="W214" i="3"/>
  <c r="P264" i="3"/>
  <c r="K65" i="3"/>
  <c r="V214" i="3"/>
  <c r="N54" i="3"/>
  <c r="AA167" i="3"/>
  <c r="G54" i="3"/>
  <c r="N102" i="3"/>
  <c r="W65" i="3"/>
  <c r="E102" i="3"/>
  <c r="AC54" i="3"/>
  <c r="Y248" i="3"/>
  <c r="V264" i="3"/>
  <c r="J264" i="3"/>
  <c r="C214" i="3"/>
  <c r="G308" i="3"/>
  <c r="N169" i="3"/>
  <c r="P214" i="3"/>
  <c r="C54" i="3"/>
  <c r="C169" i="3"/>
  <c r="V167" i="3"/>
  <c r="J102" i="3"/>
  <c r="AB285" i="3"/>
  <c r="E308" i="3"/>
  <c r="L214" i="3"/>
  <c r="D248" i="3"/>
  <c r="S264" i="3"/>
  <c r="J169" i="3"/>
  <c r="O285" i="3"/>
  <c r="AA248" i="3"/>
  <c r="K248" i="3"/>
  <c r="J167" i="3"/>
  <c r="W308" i="3"/>
  <c r="H285" i="3"/>
  <c r="D285" i="3"/>
  <c r="S167" i="3"/>
  <c r="Q264" i="3"/>
  <c r="Q169" i="3"/>
  <c r="G65" i="3"/>
  <c r="N167" i="3"/>
  <c r="Q167" i="3"/>
  <c r="AB102" i="3"/>
  <c r="C285" i="3"/>
  <c r="I214" i="3"/>
  <c r="P65" i="3"/>
  <c r="R65" i="3" s="1"/>
  <c r="V169" i="3"/>
  <c r="AC65" i="3"/>
  <c r="O214" i="3"/>
  <c r="D169" i="3"/>
  <c r="AC102" i="3"/>
  <c r="G102" i="3"/>
  <c r="C65" i="3"/>
  <c r="H167" i="3"/>
  <c r="X248" i="3"/>
  <c r="X167" i="3"/>
  <c r="S102" i="3"/>
  <c r="J65" i="3"/>
  <c r="H65" i="3"/>
  <c r="V65" i="3"/>
  <c r="I248" i="3"/>
  <c r="W248" i="3"/>
  <c r="J285" i="3"/>
  <c r="Z65" i="3"/>
  <c r="D214" i="3"/>
  <c r="K285" i="3"/>
  <c r="Z102" i="3"/>
  <c r="O54" i="3"/>
  <c r="N214" i="3"/>
  <c r="S308" i="3"/>
  <c r="AC308" i="3"/>
  <c r="P54" i="3"/>
  <c r="C264" i="3"/>
  <c r="V102" i="3"/>
  <c r="X54" i="3"/>
  <c r="K169" i="3"/>
  <c r="C167" i="3"/>
  <c r="Z285" i="3"/>
  <c r="E65" i="3"/>
  <c r="Z169" i="3"/>
  <c r="D102" i="3"/>
  <c r="X65" i="3"/>
  <c r="Q285" i="3"/>
  <c r="Z167" i="3"/>
  <c r="Z214" i="3"/>
  <c r="G285" i="3"/>
  <c r="E214" i="3"/>
  <c r="L264" i="3"/>
  <c r="Y167" i="3"/>
  <c r="C248" i="3"/>
  <c r="D167" i="3"/>
  <c r="H214" i="3"/>
  <c r="J214" i="3"/>
  <c r="Q214" i="3"/>
  <c r="AA54" i="3"/>
  <c r="AB214" i="3"/>
  <c r="I102" i="3"/>
  <c r="D65" i="3"/>
  <c r="C308" i="3"/>
  <c r="AA169" i="3"/>
  <c r="X285" i="3"/>
  <c r="W167" i="3"/>
  <c r="AA285" i="3"/>
  <c r="G264" i="3"/>
  <c r="E285" i="3"/>
  <c r="Y308" i="3"/>
  <c r="X214" i="3"/>
  <c r="L167" i="3"/>
  <c r="N308" i="3"/>
  <c r="W102" i="3"/>
  <c r="I308" i="3"/>
  <c r="AA214" i="3"/>
  <c r="J54" i="3"/>
  <c r="AC264" i="3"/>
  <c r="AB65" i="3"/>
  <c r="V285" i="3"/>
  <c r="H102" i="3"/>
  <c r="Z248" i="3"/>
  <c r="Y214" i="3"/>
  <c r="AA102" i="3"/>
  <c r="O308" i="3"/>
  <c r="E54" i="3"/>
  <c r="Q54" i="3"/>
  <c r="K264" i="3"/>
  <c r="H264" i="3"/>
  <c r="AA65" i="3"/>
  <c r="K54" i="3"/>
  <c r="X264" i="3"/>
  <c r="O264" i="3"/>
  <c r="O167" i="3"/>
  <c r="S54" i="3"/>
  <c r="AB167" i="3"/>
  <c r="L169" i="3"/>
  <c r="H248" i="3"/>
  <c r="Q308" i="3"/>
  <c r="G248" i="3"/>
  <c r="AC214" i="3"/>
  <c r="D308" i="3"/>
  <c r="V54" i="3"/>
  <c r="S65" i="3"/>
  <c r="Y264" i="3"/>
  <c r="E167" i="3"/>
  <c r="Y285" i="3"/>
  <c r="I169" i="3"/>
  <c r="L102" i="3"/>
  <c r="W288" i="3"/>
  <c r="E172" i="3"/>
  <c r="L290" i="3"/>
  <c r="Z151" i="3"/>
  <c r="C256" i="3"/>
  <c r="N187" i="3"/>
  <c r="J151" i="3"/>
  <c r="S103" i="3"/>
  <c r="Q172" i="3"/>
  <c r="D151" i="3"/>
  <c r="X172" i="3"/>
  <c r="W152" i="3"/>
  <c r="V317" i="3"/>
  <c r="D103" i="3"/>
  <c r="O288" i="3"/>
  <c r="AC276" i="3"/>
  <c r="O187" i="3"/>
  <c r="E317" i="3"/>
  <c r="Z172" i="3"/>
  <c r="H103" i="3"/>
  <c r="AB187" i="3"/>
  <c r="P276" i="3"/>
  <c r="P317" i="3"/>
  <c r="AA288" i="3"/>
  <c r="S152" i="3"/>
  <c r="J172" i="3"/>
  <c r="I172" i="3"/>
  <c r="AA276" i="3"/>
  <c r="L288" i="3"/>
  <c r="G317" i="3"/>
  <c r="V290" i="3"/>
  <c r="L152" i="3"/>
  <c r="Y152" i="3"/>
  <c r="S276" i="3"/>
  <c r="K103" i="3"/>
  <c r="AC172" i="3"/>
  <c r="N256" i="3"/>
  <c r="AB256" i="3"/>
  <c r="O151" i="3"/>
  <c r="S317" i="3"/>
  <c r="H288" i="3"/>
  <c r="H256" i="3"/>
  <c r="E256" i="3"/>
  <c r="C288" i="3"/>
  <c r="G187" i="3"/>
  <c r="Y187" i="3"/>
  <c r="AA256" i="3"/>
  <c r="E288" i="3"/>
  <c r="Q152" i="3"/>
  <c r="X152" i="3"/>
  <c r="L317" i="3"/>
  <c r="K317" i="3"/>
  <c r="Q288" i="3"/>
  <c r="G288" i="3"/>
  <c r="C103" i="3"/>
  <c r="D152" i="3"/>
  <c r="E276" i="3"/>
  <c r="I290" i="3"/>
  <c r="AA290" i="3"/>
  <c r="W317" i="3"/>
  <c r="L151" i="3"/>
  <c r="J276" i="3"/>
  <c r="D172" i="3"/>
  <c r="V288" i="3"/>
  <c r="N317" i="3"/>
  <c r="I256" i="3"/>
  <c r="O290" i="3"/>
  <c r="L103" i="3"/>
  <c r="H187" i="3"/>
  <c r="D187" i="3"/>
  <c r="S288" i="3"/>
  <c r="W187" i="3"/>
  <c r="D288" i="3"/>
  <c r="G151" i="3"/>
  <c r="W256" i="3"/>
  <c r="Z317" i="3"/>
  <c r="AC317" i="3"/>
  <c r="C317" i="3"/>
  <c r="AC152" i="3"/>
  <c r="H151" i="3"/>
  <c r="Q103" i="3"/>
  <c r="O172" i="3"/>
  <c r="W103" i="3"/>
  <c r="W151" i="3"/>
  <c r="V151" i="3"/>
  <c r="K187" i="3"/>
  <c r="G256" i="3"/>
  <c r="D256" i="3"/>
  <c r="AA172" i="3"/>
  <c r="AA317" i="3"/>
  <c r="Y103" i="3"/>
  <c r="H172" i="3"/>
  <c r="H317" i="3"/>
  <c r="P172" i="3"/>
  <c r="AC151" i="3"/>
  <c r="O103" i="3"/>
  <c r="P187" i="3"/>
  <c r="K288" i="3"/>
  <c r="J290" i="3"/>
  <c r="S256" i="3"/>
  <c r="N152" i="3"/>
  <c r="W172" i="3"/>
  <c r="L187" i="3"/>
  <c r="E151" i="3"/>
  <c r="AB276" i="3"/>
  <c r="X151" i="3"/>
  <c r="K290" i="3"/>
  <c r="V276" i="3"/>
  <c r="H152" i="3"/>
  <c r="D276" i="3"/>
  <c r="K151" i="3"/>
  <c r="I276" i="3"/>
  <c r="C290" i="3"/>
  <c r="AB172" i="3"/>
  <c r="C187" i="3"/>
  <c r="W276" i="3"/>
  <c r="Y288" i="3"/>
  <c r="G172" i="3"/>
  <c r="C151" i="3"/>
  <c r="X317" i="3"/>
  <c r="X256" i="3"/>
  <c r="E152" i="3"/>
  <c r="AB290" i="3"/>
  <c r="J288" i="3"/>
  <c r="S151" i="3"/>
  <c r="D290" i="3"/>
  <c r="N290" i="3"/>
  <c r="I103" i="3"/>
  <c r="N276" i="3"/>
  <c r="P256" i="3"/>
  <c r="Y317" i="3"/>
  <c r="AC256" i="3"/>
  <c r="Z152" i="3"/>
  <c r="AA187" i="3"/>
  <c r="I288" i="3"/>
  <c r="Q317" i="3"/>
  <c r="AA103" i="3"/>
  <c r="Y276" i="3"/>
  <c r="X276" i="3"/>
  <c r="C276" i="3"/>
  <c r="X288" i="3"/>
  <c r="P290" i="3"/>
  <c r="AC288" i="3"/>
  <c r="K152" i="3"/>
  <c r="Y151" i="3"/>
  <c r="Q151" i="3"/>
  <c r="Q256" i="3"/>
  <c r="O256" i="3"/>
  <c r="X187" i="3"/>
  <c r="AA151" i="3"/>
  <c r="C152" i="3"/>
  <c r="J103" i="3"/>
  <c r="K256" i="3"/>
  <c r="H290" i="3"/>
  <c r="AB151" i="3"/>
  <c r="AA152" i="3"/>
  <c r="O317" i="3"/>
  <c r="I317" i="3"/>
  <c r="AC103" i="3"/>
  <c r="C172" i="3"/>
  <c r="G290" i="3"/>
  <c r="J152" i="3"/>
  <c r="AC187" i="3"/>
  <c r="V152" i="3"/>
  <c r="S187" i="3"/>
  <c r="V103" i="3"/>
  <c r="L256" i="3"/>
  <c r="Y256" i="3"/>
  <c r="V256" i="3"/>
  <c r="J317" i="3"/>
  <c r="J256" i="3"/>
  <c r="G103" i="3"/>
  <c r="I187" i="3"/>
  <c r="E290" i="3"/>
  <c r="V172" i="3"/>
  <c r="N151" i="3"/>
  <c r="Y290" i="3"/>
  <c r="Z256" i="3"/>
  <c r="S290" i="3"/>
  <c r="K172" i="3"/>
  <c r="Z290" i="3"/>
  <c r="Z288" i="3"/>
  <c r="I151" i="3"/>
  <c r="I152" i="3"/>
  <c r="Z276" i="3"/>
  <c r="Q187" i="3"/>
  <c r="P288" i="3"/>
  <c r="Q290" i="3"/>
  <c r="N172" i="3"/>
  <c r="L172" i="3"/>
  <c r="AC290" i="3"/>
  <c r="H276" i="3"/>
  <c r="O152" i="3"/>
  <c r="X103" i="3"/>
  <c r="E187" i="3"/>
  <c r="AB317" i="3"/>
  <c r="AB288" i="3"/>
  <c r="O276" i="3"/>
  <c r="G276" i="3"/>
  <c r="Y172" i="3"/>
  <c r="P103" i="3"/>
  <c r="L276" i="3"/>
  <c r="Z103" i="3"/>
  <c r="AB152" i="3"/>
  <c r="N103" i="3"/>
  <c r="E103" i="3"/>
  <c r="P152" i="3"/>
  <c r="Q276" i="3"/>
  <c r="J187" i="3"/>
  <c r="K276" i="3"/>
  <c r="W290" i="3"/>
  <c r="Z187" i="3"/>
  <c r="V187" i="3"/>
  <c r="P151" i="3"/>
  <c r="N288" i="3"/>
  <c r="D317" i="3"/>
  <c r="S172" i="3"/>
  <c r="X290" i="3"/>
  <c r="G152" i="3"/>
  <c r="AB103" i="3"/>
  <c r="AC140" i="3"/>
  <c r="C47" i="3"/>
  <c r="AC274" i="3"/>
  <c r="I140" i="3"/>
  <c r="H140" i="3"/>
  <c r="N148" i="3"/>
  <c r="AC287" i="3"/>
  <c r="K148" i="3"/>
  <c r="O207" i="3"/>
  <c r="K90" i="3"/>
  <c r="Z148" i="3"/>
  <c r="AC148" i="3"/>
  <c r="N90" i="3"/>
  <c r="AA148" i="3"/>
  <c r="S62" i="3"/>
  <c r="Y64" i="3"/>
  <c r="D148" i="3"/>
  <c r="J207" i="3"/>
  <c r="AC277" i="3"/>
  <c r="I207" i="3"/>
  <c r="H207" i="3"/>
  <c r="H277" i="3"/>
  <c r="P140" i="3"/>
  <c r="D47" i="3"/>
  <c r="J148" i="3"/>
  <c r="W140" i="3"/>
  <c r="E287" i="3"/>
  <c r="N64" i="3"/>
  <c r="W64" i="3"/>
  <c r="V277" i="3"/>
  <c r="Y277" i="3"/>
  <c r="AB148" i="3"/>
  <c r="W148" i="3"/>
  <c r="D287" i="3"/>
  <c r="C148" i="3"/>
  <c r="C287" i="3"/>
  <c r="O277" i="3"/>
  <c r="L47" i="3"/>
  <c r="H287" i="3"/>
  <c r="Z90" i="3"/>
  <c r="Y90" i="3"/>
  <c r="AB274" i="3"/>
  <c r="AA287" i="3"/>
  <c r="Q287" i="3"/>
  <c r="C90" i="3"/>
  <c r="L90" i="3"/>
  <c r="N274" i="3"/>
  <c r="D64" i="3"/>
  <c r="V90" i="3"/>
  <c r="X274" i="3"/>
  <c r="Q148" i="3"/>
  <c r="P277" i="3"/>
  <c r="D277" i="3"/>
  <c r="H90" i="3"/>
  <c r="W287" i="3"/>
  <c r="L140" i="3"/>
  <c r="W90" i="3"/>
  <c r="AA64" i="3"/>
  <c r="S207" i="3"/>
  <c r="X140" i="3"/>
  <c r="K64" i="3"/>
  <c r="N62" i="3"/>
  <c r="AB287" i="3"/>
  <c r="E62" i="3"/>
  <c r="X47" i="3"/>
  <c r="AC64" i="3"/>
  <c r="I287" i="3"/>
  <c r="P62" i="3"/>
  <c r="Q207" i="3"/>
  <c r="E148" i="3"/>
  <c r="N207" i="3"/>
  <c r="X277" i="3"/>
  <c r="K62" i="3"/>
  <c r="Q47" i="3"/>
  <c r="D140" i="3"/>
  <c r="N287" i="3"/>
  <c r="S287" i="3"/>
  <c r="E277" i="3"/>
  <c r="O274" i="3"/>
  <c r="S274" i="3"/>
  <c r="S148" i="3"/>
  <c r="C277" i="3"/>
  <c r="O148" i="3"/>
  <c r="Y148" i="3"/>
  <c r="P90" i="3"/>
  <c r="P148" i="3"/>
  <c r="L64" i="3"/>
  <c r="H148" i="3"/>
  <c r="V64" i="3"/>
  <c r="AB207" i="3"/>
  <c r="J277" i="3"/>
  <c r="C274" i="3"/>
  <c r="G64" i="3"/>
  <c r="W62" i="3"/>
  <c r="AC62" i="3"/>
  <c r="AB47" i="3"/>
  <c r="Q64" i="3"/>
  <c r="G207" i="3"/>
  <c r="G277" i="3"/>
  <c r="Y140" i="3"/>
  <c r="X287" i="3"/>
  <c r="P64" i="3"/>
  <c r="G140" i="3"/>
  <c r="Y287" i="3"/>
  <c r="E90" i="3"/>
  <c r="AA274" i="3"/>
  <c r="W277" i="3"/>
  <c r="H64" i="3"/>
  <c r="O287" i="3"/>
  <c r="Z207" i="3"/>
  <c r="J47" i="3"/>
  <c r="Z47" i="3"/>
  <c r="Q277" i="3"/>
  <c r="Z62" i="3"/>
  <c r="AC90" i="3"/>
  <c r="V274" i="3"/>
  <c r="AA90" i="3"/>
  <c r="Q62" i="3"/>
  <c r="S64" i="3"/>
  <c r="V207" i="3"/>
  <c r="AC47" i="3"/>
  <c r="AA207" i="3"/>
  <c r="K140" i="3"/>
  <c r="AA47" i="3"/>
  <c r="W207" i="3"/>
  <c r="J62" i="3"/>
  <c r="W47" i="3"/>
  <c r="G148" i="3"/>
  <c r="K287" i="3"/>
  <c r="V140" i="3"/>
  <c r="X90" i="3"/>
  <c r="G47" i="3"/>
  <c r="Y274" i="3"/>
  <c r="X207" i="3"/>
  <c r="E140" i="3"/>
  <c r="V47" i="3"/>
  <c r="C207" i="3"/>
  <c r="V287" i="3"/>
  <c r="P274" i="3"/>
  <c r="H274" i="3"/>
  <c r="Z140" i="3"/>
  <c r="D62" i="3"/>
  <c r="J90" i="3"/>
  <c r="P47" i="3"/>
  <c r="L148" i="3"/>
  <c r="K207" i="3"/>
  <c r="O90" i="3"/>
  <c r="G287" i="3"/>
  <c r="AC207" i="3"/>
  <c r="V62" i="3"/>
  <c r="Z64" i="3"/>
  <c r="L287" i="3"/>
  <c r="L274" i="3"/>
  <c r="D90" i="3"/>
  <c r="E47" i="3"/>
  <c r="O64" i="3"/>
  <c r="S277" i="3"/>
  <c r="H47" i="3"/>
  <c r="C62" i="3"/>
  <c r="C64" i="3"/>
  <c r="K277" i="3"/>
  <c r="I62" i="3"/>
  <c r="S47" i="3"/>
  <c r="Q274" i="3"/>
  <c r="L207" i="3"/>
  <c r="AA277" i="3"/>
  <c r="S90" i="3"/>
  <c r="L62" i="3"/>
  <c r="AB64" i="3"/>
  <c r="Y47" i="3"/>
  <c r="S140" i="3"/>
  <c r="AA140" i="3"/>
  <c r="O47" i="3"/>
  <c r="G274" i="3"/>
  <c r="W274" i="3"/>
  <c r="Q90" i="3"/>
  <c r="N140" i="3"/>
  <c r="D207" i="3"/>
  <c r="I64" i="3"/>
  <c r="AB140" i="3"/>
  <c r="H62" i="3"/>
  <c r="E64" i="3"/>
  <c r="K274" i="3"/>
  <c r="I277" i="3"/>
  <c r="AA62" i="3"/>
  <c r="P207" i="3"/>
  <c r="J140" i="3"/>
  <c r="V148" i="3"/>
  <c r="J64" i="3"/>
  <c r="X64" i="3"/>
  <c r="I90" i="3"/>
  <c r="J287" i="3"/>
  <c r="J274" i="3"/>
  <c r="G62" i="3"/>
  <c r="X148" i="3"/>
  <c r="Y207" i="3"/>
  <c r="I274" i="3"/>
  <c r="Z277" i="3"/>
  <c r="E274" i="3"/>
  <c r="AB90" i="3"/>
  <c r="Y62" i="3"/>
  <c r="O62" i="3"/>
  <c r="N47" i="3"/>
  <c r="O140" i="3"/>
  <c r="L277" i="3"/>
  <c r="D274" i="3"/>
  <c r="AB277" i="3"/>
  <c r="Q140" i="3"/>
  <c r="I47" i="3"/>
  <c r="P287" i="3"/>
  <c r="AB62" i="3"/>
  <c r="I148" i="3"/>
  <c r="G90" i="3"/>
  <c r="K47" i="3"/>
  <c r="C140" i="3"/>
  <c r="Z274" i="3"/>
  <c r="E207" i="3"/>
  <c r="Z287" i="3"/>
  <c r="N277" i="3"/>
  <c r="X62" i="3"/>
  <c r="I174" i="3"/>
  <c r="Y26" i="3"/>
  <c r="Q32" i="3"/>
  <c r="Y52" i="3"/>
  <c r="N178" i="3"/>
  <c r="Q156" i="3"/>
  <c r="AC32" i="3"/>
  <c r="D188" i="3"/>
  <c r="N4" i="3"/>
  <c r="K4" i="3"/>
  <c r="E188" i="3"/>
  <c r="N32" i="3"/>
  <c r="O121" i="3"/>
  <c r="I52" i="3"/>
  <c r="D4" i="3"/>
  <c r="AA35" i="3"/>
  <c r="K26" i="3"/>
  <c r="J35" i="3"/>
  <c r="J32" i="3"/>
  <c r="H4" i="3"/>
  <c r="V188" i="3"/>
  <c r="H174" i="3"/>
  <c r="D26" i="3"/>
  <c r="W35" i="3"/>
  <c r="D174" i="3"/>
  <c r="J178" i="3"/>
  <c r="H188" i="3"/>
  <c r="Z156" i="3"/>
  <c r="AA188" i="3"/>
  <c r="K156" i="3"/>
  <c r="E32" i="3"/>
  <c r="C52" i="3"/>
  <c r="V4" i="3"/>
  <c r="L52" i="3"/>
  <c r="X156" i="3"/>
  <c r="V156" i="3"/>
  <c r="G4" i="3"/>
  <c r="S156" i="3"/>
  <c r="E4" i="3"/>
  <c r="K35" i="3"/>
  <c r="S188" i="3"/>
  <c r="G32" i="3"/>
  <c r="L188" i="3"/>
  <c r="H52" i="3"/>
  <c r="Q188" i="3"/>
  <c r="D121" i="3"/>
  <c r="J121" i="3"/>
  <c r="S178" i="3"/>
  <c r="AB178" i="3"/>
  <c r="D178" i="3"/>
  <c r="C35" i="3"/>
  <c r="N26" i="3"/>
  <c r="Q178" i="3"/>
  <c r="AB52" i="3"/>
  <c r="AA4" i="3"/>
  <c r="O26" i="3"/>
  <c r="H35" i="3"/>
  <c r="E35" i="3"/>
  <c r="E178" i="3"/>
  <c r="AC26" i="3"/>
  <c r="AA156" i="3"/>
  <c r="E156" i="3"/>
  <c r="L35" i="3"/>
  <c r="J4" i="3"/>
  <c r="Y4" i="3"/>
  <c r="N174" i="3"/>
  <c r="Q35" i="3"/>
  <c r="X52" i="3"/>
  <c r="C32" i="3"/>
  <c r="P156" i="3"/>
  <c r="AC156" i="3"/>
  <c r="L178" i="3"/>
  <c r="X32" i="3"/>
  <c r="G26" i="3"/>
  <c r="L156" i="3"/>
  <c r="O35" i="3"/>
  <c r="V52" i="3"/>
  <c r="C178" i="3"/>
  <c r="S52" i="3"/>
  <c r="J188" i="3"/>
  <c r="P121" i="3"/>
  <c r="Z178" i="3"/>
  <c r="D52" i="3"/>
  <c r="X121" i="3"/>
  <c r="Y188" i="3"/>
  <c r="X188" i="3"/>
  <c r="N35" i="3"/>
  <c r="X35" i="3"/>
  <c r="Q26" i="3"/>
  <c r="E174" i="3"/>
  <c r="G156" i="3"/>
  <c r="AB174" i="3"/>
  <c r="N52" i="3"/>
  <c r="Y174" i="3"/>
  <c r="Q52" i="3"/>
  <c r="P188" i="3"/>
  <c r="X26" i="3"/>
  <c r="AA174" i="3"/>
  <c r="V32" i="3"/>
  <c r="AC4" i="3"/>
  <c r="W4" i="3"/>
  <c r="C4" i="3"/>
  <c r="V178" i="3"/>
  <c r="C26" i="3"/>
  <c r="G188" i="3"/>
  <c r="J156" i="3"/>
  <c r="L174" i="3"/>
  <c r="W174" i="3"/>
  <c r="O32" i="3"/>
  <c r="O188" i="3"/>
  <c r="K52" i="3"/>
  <c r="I32" i="3"/>
  <c r="G35" i="3"/>
  <c r="Z32" i="3"/>
  <c r="G178" i="3"/>
  <c r="X178" i="3"/>
  <c r="C188" i="3"/>
  <c r="C121" i="3"/>
  <c r="O156" i="3"/>
  <c r="AB32" i="3"/>
  <c r="I121" i="3"/>
  <c r="I188" i="3"/>
  <c r="AC121" i="3"/>
  <c r="H178" i="3"/>
  <c r="O4" i="3"/>
  <c r="AB26" i="3"/>
  <c r="J52" i="3"/>
  <c r="Q4" i="3"/>
  <c r="Y178" i="3"/>
  <c r="J174" i="3"/>
  <c r="AB188" i="3"/>
  <c r="X174" i="3"/>
  <c r="AA26" i="3"/>
  <c r="Y156" i="3"/>
  <c r="H121" i="3"/>
  <c r="AB156" i="3"/>
  <c r="Z52" i="3"/>
  <c r="W52" i="3"/>
  <c r="I156" i="3"/>
  <c r="E52" i="3"/>
  <c r="H26" i="3"/>
  <c r="S26" i="3"/>
  <c r="L32" i="3"/>
  <c r="AB35" i="3"/>
  <c r="Y32" i="3"/>
  <c r="P32" i="3"/>
  <c r="D156" i="3"/>
  <c r="P4" i="3"/>
  <c r="AC35" i="3"/>
  <c r="S121" i="3"/>
  <c r="V174" i="3"/>
  <c r="G52" i="3"/>
  <c r="K32" i="3"/>
  <c r="I4" i="3"/>
  <c r="V121" i="3"/>
  <c r="O52" i="3"/>
  <c r="P35" i="3"/>
  <c r="P52" i="3"/>
  <c r="AA121" i="3"/>
  <c r="AB121" i="3"/>
  <c r="Q174" i="3"/>
  <c r="K174" i="3"/>
  <c r="AC52" i="3"/>
  <c r="H32" i="3"/>
  <c r="S4" i="3"/>
  <c r="G121" i="3"/>
  <c r="Z188" i="3"/>
  <c r="AC174" i="3"/>
  <c r="I178" i="3"/>
  <c r="L26" i="3"/>
  <c r="Y121" i="3"/>
  <c r="D35" i="3"/>
  <c r="C174" i="3"/>
  <c r="E26" i="3"/>
  <c r="N121" i="3"/>
  <c r="S174" i="3"/>
  <c r="V26" i="3"/>
  <c r="Z4" i="3"/>
  <c r="AB4" i="3"/>
  <c r="E121" i="3"/>
  <c r="AC188" i="3"/>
  <c r="W32" i="3"/>
  <c r="G174" i="3"/>
  <c r="AA32" i="3"/>
  <c r="AA178" i="3"/>
  <c r="V35" i="3"/>
  <c r="O174" i="3"/>
  <c r="W188" i="3"/>
  <c r="Z35" i="3"/>
  <c r="W178" i="3"/>
  <c r="Z121" i="3"/>
  <c r="AC178" i="3"/>
  <c r="L121" i="3"/>
  <c r="K121" i="3"/>
  <c r="S35" i="3"/>
  <c r="P178" i="3"/>
  <c r="P174" i="3"/>
  <c r="K188" i="3"/>
  <c r="P26" i="3"/>
  <c r="Z26" i="3"/>
  <c r="S32" i="3"/>
  <c r="Y35" i="3"/>
  <c r="K178" i="3"/>
  <c r="L4" i="3"/>
  <c r="C156" i="3"/>
  <c r="I26" i="3"/>
  <c r="N156" i="3"/>
  <c r="W156" i="3"/>
  <c r="W121" i="3"/>
  <c r="W26" i="3"/>
  <c r="Z174" i="3"/>
  <c r="D32" i="3"/>
  <c r="AA52" i="3"/>
  <c r="J26" i="3"/>
  <c r="N188" i="3"/>
  <c r="O178" i="3"/>
  <c r="Q121" i="3"/>
  <c r="H156" i="3"/>
  <c r="I35" i="3"/>
  <c r="X4" i="3"/>
  <c r="S104" i="3"/>
  <c r="W257" i="3"/>
  <c r="C76" i="3"/>
  <c r="E215" i="3"/>
  <c r="G292" i="3"/>
  <c r="Y7" i="3"/>
  <c r="L76" i="3"/>
  <c r="N239" i="3"/>
  <c r="C215" i="3"/>
  <c r="AC292" i="3"/>
  <c r="J239" i="3"/>
  <c r="G93" i="3"/>
  <c r="W104" i="3"/>
  <c r="AB7" i="3"/>
  <c r="K93" i="3"/>
  <c r="C292" i="3"/>
  <c r="H296" i="3"/>
  <c r="X76" i="3"/>
  <c r="D104" i="3"/>
  <c r="C296" i="3"/>
  <c r="W215" i="3"/>
  <c r="J292" i="3"/>
  <c r="N215" i="3"/>
  <c r="P239" i="3"/>
  <c r="S93" i="3"/>
  <c r="C104" i="3"/>
  <c r="K197" i="3"/>
  <c r="K239" i="3"/>
  <c r="G215" i="3"/>
  <c r="N292" i="3"/>
  <c r="H76" i="3"/>
  <c r="C197" i="3"/>
  <c r="Y292" i="3"/>
  <c r="I257" i="3"/>
  <c r="AA93" i="3"/>
  <c r="N7" i="3"/>
  <c r="H239" i="3"/>
  <c r="D296" i="3"/>
  <c r="AB292" i="3"/>
  <c r="Q7" i="3"/>
  <c r="Z197" i="3"/>
  <c r="E93" i="3"/>
  <c r="N93" i="3"/>
  <c r="D215" i="3"/>
  <c r="Q93" i="3"/>
  <c r="AB296" i="3"/>
  <c r="L239" i="3"/>
  <c r="L197" i="3"/>
  <c r="K257" i="3"/>
  <c r="E257" i="3"/>
  <c r="X257" i="3"/>
  <c r="V197" i="3"/>
  <c r="AC104" i="3"/>
  <c r="O197" i="3"/>
  <c r="AA215" i="3"/>
  <c r="W7" i="3"/>
  <c r="S215" i="3"/>
  <c r="D292" i="3"/>
  <c r="C239" i="3"/>
  <c r="G257" i="3"/>
  <c r="AC257" i="3"/>
  <c r="AB197" i="3"/>
  <c r="AB93" i="3"/>
  <c r="O215" i="3"/>
  <c r="V239" i="3"/>
  <c r="K104" i="3"/>
  <c r="AC7" i="3"/>
  <c r="V7" i="3"/>
  <c r="J104" i="3"/>
  <c r="O76" i="3"/>
  <c r="W239" i="3"/>
  <c r="G239" i="3"/>
  <c r="P257" i="3"/>
  <c r="N104" i="3"/>
  <c r="AC215" i="3"/>
  <c r="O296" i="3"/>
  <c r="AA292" i="3"/>
  <c r="W292" i="3"/>
  <c r="H215" i="3"/>
  <c r="O7" i="3"/>
  <c r="D239" i="3"/>
  <c r="S197" i="3"/>
  <c r="J76" i="3"/>
  <c r="J197" i="3"/>
  <c r="Y215" i="3"/>
  <c r="V215" i="3"/>
  <c r="S239" i="3"/>
  <c r="P76" i="3"/>
  <c r="AA104" i="3"/>
  <c r="S292" i="3"/>
  <c r="Z104" i="3"/>
  <c r="L7" i="3"/>
  <c r="G76" i="3"/>
  <c r="AA7" i="3"/>
  <c r="J93" i="3"/>
  <c r="P296" i="3"/>
  <c r="D93" i="3"/>
  <c r="H292" i="3"/>
  <c r="L257" i="3"/>
  <c r="Q76" i="3"/>
  <c r="X93" i="3"/>
  <c r="D7" i="3"/>
  <c r="Z93" i="3"/>
  <c r="I296" i="3"/>
  <c r="Y93" i="3"/>
  <c r="Z215" i="3"/>
  <c r="V296" i="3"/>
  <c r="Q257" i="3"/>
  <c r="J7" i="3"/>
  <c r="X197" i="3"/>
  <c r="N257" i="3"/>
  <c r="V104" i="3"/>
  <c r="Y104" i="3"/>
  <c r="S7" i="3"/>
  <c r="Y257" i="3"/>
  <c r="S76" i="3"/>
  <c r="H257" i="3"/>
  <c r="Q239" i="3"/>
  <c r="I76" i="3"/>
  <c r="S257" i="3"/>
  <c r="I292" i="3"/>
  <c r="Q215" i="3"/>
  <c r="I197" i="3"/>
  <c r="P7" i="3"/>
  <c r="L215" i="3"/>
  <c r="G296" i="3"/>
  <c r="Z257" i="3"/>
  <c r="W76" i="3"/>
  <c r="AB257" i="3"/>
  <c r="C93" i="3"/>
  <c r="O257" i="3"/>
  <c r="AA239" i="3"/>
  <c r="H93" i="3"/>
  <c r="X7" i="3"/>
  <c r="Y296" i="3"/>
  <c r="L104" i="3"/>
  <c r="V292" i="3"/>
  <c r="AC197" i="3"/>
  <c r="O104" i="3"/>
  <c r="N197" i="3"/>
  <c r="J215" i="3"/>
  <c r="Q296" i="3"/>
  <c r="L296" i="3"/>
  <c r="V76" i="3"/>
  <c r="L292" i="3"/>
  <c r="AA76" i="3"/>
  <c r="P93" i="3"/>
  <c r="I93" i="3"/>
  <c r="J257" i="3"/>
  <c r="K7" i="3"/>
  <c r="Q197" i="3"/>
  <c r="P197" i="3"/>
  <c r="R197" i="3" s="1"/>
  <c r="P215" i="3"/>
  <c r="AB239" i="3"/>
  <c r="G7" i="3"/>
  <c r="AB76" i="3"/>
  <c r="V93" i="3"/>
  <c r="O93" i="3"/>
  <c r="N76" i="3"/>
  <c r="V257" i="3"/>
  <c r="Q104" i="3"/>
  <c r="K76" i="3"/>
  <c r="E292" i="3"/>
  <c r="H7" i="3"/>
  <c r="W197" i="3"/>
  <c r="N296" i="3"/>
  <c r="AB104" i="3"/>
  <c r="AC93" i="3"/>
  <c r="Q292" i="3"/>
  <c r="AC296" i="3"/>
  <c r="W296" i="3"/>
  <c r="AA296" i="3"/>
  <c r="E76" i="3"/>
  <c r="H197" i="3"/>
  <c r="Z239" i="3"/>
  <c r="E197" i="3"/>
  <c r="X239" i="3"/>
  <c r="H104" i="3"/>
  <c r="X292" i="3"/>
  <c r="Z7" i="3"/>
  <c r="Z296" i="3"/>
  <c r="Y76" i="3"/>
  <c r="J296" i="3"/>
  <c r="X104" i="3"/>
  <c r="X296" i="3"/>
  <c r="L93" i="3"/>
  <c r="E239" i="3"/>
  <c r="G197" i="3"/>
  <c r="P104" i="3"/>
  <c r="D197" i="3"/>
  <c r="AA197" i="3"/>
  <c r="I104" i="3"/>
  <c r="AA257" i="3"/>
  <c r="I215" i="3"/>
  <c r="D76" i="3"/>
  <c r="AC239" i="3"/>
  <c r="K296" i="3"/>
  <c r="K292" i="3"/>
  <c r="O292" i="3"/>
  <c r="K215" i="3"/>
  <c r="S296" i="3"/>
  <c r="C257" i="3"/>
  <c r="I239" i="3"/>
  <c r="Z292" i="3"/>
  <c r="C7" i="3"/>
  <c r="Y239" i="3"/>
  <c r="AB215" i="3"/>
  <c r="G104" i="3"/>
  <c r="I7" i="3"/>
  <c r="Y197" i="3"/>
  <c r="X215" i="3"/>
  <c r="E296" i="3"/>
  <c r="O239" i="3"/>
  <c r="D257" i="3"/>
  <c r="P292" i="3"/>
  <c r="E104" i="3"/>
  <c r="W93" i="3"/>
  <c r="Z76" i="3"/>
  <c r="E7" i="3"/>
  <c r="AC76" i="3"/>
  <c r="W44" i="3"/>
  <c r="I189" i="3"/>
  <c r="V124" i="3"/>
  <c r="H44" i="3"/>
  <c r="Z189" i="3"/>
  <c r="J189" i="3"/>
  <c r="J49" i="3"/>
  <c r="AB281" i="3"/>
  <c r="AA124" i="3"/>
  <c r="L124" i="3"/>
  <c r="AC58" i="3"/>
  <c r="V44" i="3"/>
  <c r="D49" i="3"/>
  <c r="I254" i="3"/>
  <c r="V107" i="3"/>
  <c r="Y124" i="3"/>
  <c r="E124" i="3"/>
  <c r="Q44" i="3"/>
  <c r="O254" i="3"/>
  <c r="W124" i="3"/>
  <c r="Q58" i="3"/>
  <c r="Z36" i="3"/>
  <c r="AB49" i="3"/>
  <c r="J58" i="3"/>
  <c r="K254" i="3"/>
  <c r="AC36" i="3"/>
  <c r="D44" i="3"/>
  <c r="AB58" i="3"/>
  <c r="D281" i="3"/>
  <c r="Y36" i="3"/>
  <c r="G107" i="3"/>
  <c r="O189" i="3"/>
  <c r="AB124" i="3"/>
  <c r="S124" i="3"/>
  <c r="Q14" i="3"/>
  <c r="X281" i="3"/>
  <c r="X14" i="3"/>
  <c r="P189" i="3"/>
  <c r="AA281" i="3"/>
  <c r="X124" i="3"/>
  <c r="G281" i="3"/>
  <c r="E189" i="3"/>
  <c r="AA107" i="3"/>
  <c r="Y44" i="3"/>
  <c r="AB189" i="3"/>
  <c r="Y281" i="3"/>
  <c r="J36" i="3"/>
  <c r="C124" i="3"/>
  <c r="J14" i="3"/>
  <c r="S58" i="3"/>
  <c r="H107" i="3"/>
  <c r="V281" i="3"/>
  <c r="AB36" i="3"/>
  <c r="Q189" i="3"/>
  <c r="P49" i="3"/>
  <c r="C58" i="3"/>
  <c r="E14" i="3"/>
  <c r="AA44" i="3"/>
  <c r="Q254" i="3"/>
  <c r="K189" i="3"/>
  <c r="G124" i="3"/>
  <c r="G58" i="3"/>
  <c r="O14" i="3"/>
  <c r="AB14" i="3"/>
  <c r="C281" i="3"/>
  <c r="Q281" i="3"/>
  <c r="E107" i="3"/>
  <c r="K107" i="3"/>
  <c r="L281" i="3"/>
  <c r="W107" i="3"/>
  <c r="I124" i="3"/>
  <c r="P254" i="3"/>
  <c r="Z281" i="3"/>
  <c r="AB107" i="3"/>
  <c r="H58" i="3"/>
  <c r="C254" i="3"/>
  <c r="X36" i="3"/>
  <c r="J254" i="3"/>
  <c r="L14" i="3"/>
  <c r="P14" i="3"/>
  <c r="V36" i="3"/>
  <c r="AA58" i="3"/>
  <c r="AA189" i="3"/>
  <c r="L254" i="3"/>
  <c r="V14" i="3"/>
  <c r="Y254" i="3"/>
  <c r="P107" i="3"/>
  <c r="K14" i="3"/>
  <c r="L107" i="3"/>
  <c r="S36" i="3"/>
  <c r="Y189" i="3"/>
  <c r="W36" i="3"/>
  <c r="P36" i="3"/>
  <c r="Z107" i="3"/>
  <c r="L189" i="3"/>
  <c r="W49" i="3"/>
  <c r="D14" i="3"/>
  <c r="W58" i="3"/>
  <c r="L49" i="3"/>
  <c r="W281" i="3"/>
  <c r="Z254" i="3"/>
  <c r="Z49" i="3"/>
  <c r="V58" i="3"/>
  <c r="Z58" i="3"/>
  <c r="S14" i="3"/>
  <c r="H189" i="3"/>
  <c r="AC281" i="3"/>
  <c r="N44" i="3"/>
  <c r="S189" i="3"/>
  <c r="H36" i="3"/>
  <c r="E36" i="3"/>
  <c r="X49" i="3"/>
  <c r="W14" i="3"/>
  <c r="AC44" i="3"/>
  <c r="P44" i="3"/>
  <c r="G189" i="3"/>
  <c r="C107" i="3"/>
  <c r="X107" i="3"/>
  <c r="I44" i="3"/>
  <c r="P281" i="3"/>
  <c r="O49" i="3"/>
  <c r="X44" i="3"/>
  <c r="S49" i="3"/>
  <c r="N49" i="3"/>
  <c r="C36" i="3"/>
  <c r="G36" i="3"/>
  <c r="O36" i="3"/>
  <c r="Q107" i="3"/>
  <c r="AA36" i="3"/>
  <c r="X189" i="3"/>
  <c r="C14" i="3"/>
  <c r="V189" i="3"/>
  <c r="Z124" i="3"/>
  <c r="Z14" i="3"/>
  <c r="C44" i="3"/>
  <c r="N281" i="3"/>
  <c r="G14" i="3"/>
  <c r="J44" i="3"/>
  <c r="N254" i="3"/>
  <c r="D254" i="3"/>
  <c r="AC49" i="3"/>
  <c r="Z44" i="3"/>
  <c r="E44" i="3"/>
  <c r="O124" i="3"/>
  <c r="AB44" i="3"/>
  <c r="D58" i="3"/>
  <c r="I107" i="3"/>
  <c r="S254" i="3"/>
  <c r="K58" i="3"/>
  <c r="J281" i="3"/>
  <c r="E254" i="3"/>
  <c r="L44" i="3"/>
  <c r="J107" i="3"/>
  <c r="D107" i="3"/>
  <c r="C49" i="3"/>
  <c r="E49" i="3"/>
  <c r="G44" i="3"/>
  <c r="Q49" i="3"/>
  <c r="AA14" i="3"/>
  <c r="AC254" i="3"/>
  <c r="AB254" i="3"/>
  <c r="X58" i="3"/>
  <c r="C189" i="3"/>
  <c r="J124" i="3"/>
  <c r="N189" i="3"/>
  <c r="AA49" i="3"/>
  <c r="W254" i="3"/>
  <c r="I58" i="3"/>
  <c r="I36" i="3"/>
  <c r="K49" i="3"/>
  <c r="O281" i="3"/>
  <c r="K124" i="3"/>
  <c r="O58" i="3"/>
  <c r="H254" i="3"/>
  <c r="K281" i="3"/>
  <c r="D124" i="3"/>
  <c r="E58" i="3"/>
  <c r="AC189" i="3"/>
  <c r="V49" i="3"/>
  <c r="Y58" i="3"/>
  <c r="K44" i="3"/>
  <c r="I49" i="3"/>
  <c r="O107" i="3"/>
  <c r="N14" i="3"/>
  <c r="S44" i="3"/>
  <c r="E281" i="3"/>
  <c r="AC107" i="3"/>
  <c r="V254" i="3"/>
  <c r="H14" i="3"/>
  <c r="AA254" i="3"/>
  <c r="S107" i="3"/>
  <c r="Q36" i="3"/>
  <c r="Q124" i="3"/>
  <c r="S281" i="3"/>
  <c r="AC14" i="3"/>
  <c r="X254" i="3"/>
  <c r="H124" i="3"/>
  <c r="D36" i="3"/>
  <c r="K36" i="3"/>
  <c r="N36" i="3"/>
  <c r="P58" i="3"/>
  <c r="L58" i="3"/>
  <c r="I14" i="3"/>
  <c r="Y49" i="3"/>
  <c r="N107" i="3"/>
  <c r="I281" i="3"/>
  <c r="W189" i="3"/>
  <c r="N124" i="3"/>
  <c r="G49" i="3"/>
  <c r="AC124" i="3"/>
  <c r="D189" i="3"/>
  <c r="G254" i="3"/>
  <c r="H281" i="3"/>
  <c r="Y14" i="3"/>
  <c r="L36" i="3"/>
  <c r="Y107" i="3"/>
  <c r="H49" i="3"/>
  <c r="N58" i="3"/>
  <c r="O44" i="3"/>
  <c r="P124" i="3"/>
  <c r="S315" i="3"/>
  <c r="E18" i="3"/>
  <c r="G265" i="3"/>
  <c r="Y168" i="3"/>
  <c r="Z203" i="3"/>
  <c r="C15" i="3"/>
  <c r="C260" i="3"/>
  <c r="Z77" i="3"/>
  <c r="I18" i="3"/>
  <c r="J205" i="3"/>
  <c r="X77" i="3"/>
  <c r="AA50" i="3"/>
  <c r="I149" i="3"/>
  <c r="E203" i="3"/>
  <c r="H20" i="3"/>
  <c r="I265" i="3"/>
  <c r="Z20" i="3"/>
  <c r="P131" i="3"/>
  <c r="Z78" i="3"/>
  <c r="G149" i="3"/>
  <c r="C265" i="3"/>
  <c r="S260" i="3"/>
  <c r="W20" i="3"/>
  <c r="N205" i="3"/>
  <c r="Q205" i="3"/>
  <c r="W77" i="3"/>
  <c r="Z260" i="3"/>
  <c r="P203" i="3"/>
  <c r="K20" i="3"/>
  <c r="Y20" i="3"/>
  <c r="G205" i="3"/>
  <c r="I159" i="3"/>
  <c r="H50" i="3"/>
  <c r="E78" i="3"/>
  <c r="AB315" i="3"/>
  <c r="C50" i="3"/>
  <c r="V106" i="3"/>
  <c r="X15" i="3"/>
  <c r="V78" i="3"/>
  <c r="X106" i="3"/>
  <c r="AC265" i="3"/>
  <c r="D149" i="3"/>
  <c r="AB203" i="3"/>
  <c r="S302" i="3"/>
  <c r="O106" i="3"/>
  <c r="Y265" i="3"/>
  <c r="C159" i="3"/>
  <c r="AA78" i="3"/>
  <c r="AA260" i="3"/>
  <c r="H230" i="3"/>
  <c r="O159" i="3"/>
  <c r="E50" i="3"/>
  <c r="AA20" i="3"/>
  <c r="D131" i="3"/>
  <c r="AC50" i="3"/>
  <c r="H149" i="3"/>
  <c r="D230" i="3"/>
  <c r="H77" i="3"/>
  <c r="C225" i="3"/>
  <c r="Q159" i="3"/>
  <c r="N265" i="3"/>
  <c r="S203" i="3"/>
  <c r="J131" i="3"/>
  <c r="AA230" i="3"/>
  <c r="AC230" i="3"/>
  <c r="H15" i="3"/>
  <c r="V15" i="3"/>
  <c r="K50" i="3"/>
  <c r="AA168" i="3"/>
  <c r="L203" i="3"/>
  <c r="N20" i="3"/>
  <c r="P168" i="3"/>
  <c r="N230" i="3"/>
  <c r="P50" i="3"/>
  <c r="AB168" i="3"/>
  <c r="K159" i="3"/>
  <c r="D168" i="3"/>
  <c r="Q131" i="3"/>
  <c r="C230" i="3"/>
  <c r="AB78" i="3"/>
  <c r="K225" i="3"/>
  <c r="I302" i="3"/>
  <c r="X50" i="3"/>
  <c r="O242" i="3"/>
  <c r="I225" i="3"/>
  <c r="O149" i="3"/>
  <c r="Q50" i="3"/>
  <c r="P15" i="3"/>
  <c r="AC78" i="3"/>
  <c r="W242" i="3"/>
  <c r="D159" i="3"/>
  <c r="Q106" i="3"/>
  <c r="V77" i="3"/>
  <c r="AA77" i="3"/>
  <c r="Z315" i="3"/>
  <c r="D20" i="3"/>
  <c r="C20" i="3"/>
  <c r="G168" i="3"/>
  <c r="S50" i="3"/>
  <c r="V302" i="3"/>
  <c r="G106" i="3"/>
  <c r="I260" i="3"/>
  <c r="L50" i="3"/>
  <c r="E77" i="3"/>
  <c r="N77" i="3"/>
  <c r="N159" i="3"/>
  <c r="G20" i="3"/>
  <c r="AB149" i="3"/>
  <c r="P78" i="3"/>
  <c r="AB230" i="3"/>
  <c r="I50" i="3"/>
  <c r="K77" i="3"/>
  <c r="Y315" i="3"/>
  <c r="X78" i="3"/>
  <c r="G315" i="3"/>
  <c r="V18" i="3"/>
  <c r="H78" i="3"/>
  <c r="X131" i="3"/>
  <c r="W18" i="3"/>
  <c r="J315" i="3"/>
  <c r="K230" i="3"/>
  <c r="L131" i="3"/>
  <c r="W260" i="3"/>
  <c r="N78" i="3"/>
  <c r="L106" i="3"/>
  <c r="Q78" i="3"/>
  <c r="S159" i="3"/>
  <c r="X20" i="3"/>
  <c r="K106" i="3"/>
  <c r="E315" i="3"/>
  <c r="H205" i="3"/>
  <c r="C77" i="3"/>
  <c r="D203" i="3"/>
  <c r="S77" i="3"/>
  <c r="S78" i="3"/>
  <c r="H203" i="3"/>
  <c r="AB260" i="3"/>
  <c r="H260" i="3"/>
  <c r="O302" i="3"/>
  <c r="I315" i="3"/>
  <c r="E230" i="3"/>
  <c r="X265" i="3"/>
  <c r="Q77" i="3"/>
  <c r="S242" i="3"/>
  <c r="E265" i="3"/>
  <c r="G225" i="3"/>
  <c r="V50" i="3"/>
  <c r="S131" i="3"/>
  <c r="L260" i="3"/>
  <c r="I106" i="3"/>
  <c r="L265" i="3"/>
  <c r="X230" i="3"/>
  <c r="O203" i="3"/>
  <c r="Z205" i="3"/>
  <c r="N315" i="3"/>
  <c r="Z265" i="3"/>
  <c r="D302" i="3"/>
  <c r="L159" i="3"/>
  <c r="D265" i="3"/>
  <c r="D106" i="3"/>
  <c r="E302" i="3"/>
  <c r="I77" i="3"/>
  <c r="K315" i="3"/>
  <c r="G260" i="3"/>
  <c r="AA15" i="3"/>
  <c r="K302" i="3"/>
  <c r="I15" i="3"/>
  <c r="D205" i="3"/>
  <c r="O315" i="3"/>
  <c r="I230" i="3"/>
  <c r="G78" i="3"/>
  <c r="K168" i="3"/>
  <c r="G203" i="3"/>
  <c r="E205" i="3"/>
  <c r="V225" i="3"/>
  <c r="O265" i="3"/>
  <c r="K15" i="3"/>
  <c r="X225" i="3"/>
  <c r="J203" i="3"/>
  <c r="AC225" i="3"/>
  <c r="L15" i="3"/>
  <c r="L302" i="3"/>
  <c r="O20" i="3"/>
  <c r="I78" i="3"/>
  <c r="G77" i="3"/>
  <c r="Z225" i="3"/>
  <c r="H225" i="3"/>
  <c r="I205" i="3"/>
  <c r="C168" i="3"/>
  <c r="AC315" i="3"/>
  <c r="J242" i="3"/>
  <c r="Z149" i="3"/>
  <c r="V20" i="3"/>
  <c r="AC77" i="3"/>
  <c r="P159" i="3"/>
  <c r="I168" i="3"/>
  <c r="W159" i="3"/>
  <c r="G131" i="3"/>
  <c r="K205" i="3"/>
  <c r="P149" i="3"/>
  <c r="C205" i="3"/>
  <c r="N302" i="3"/>
  <c r="Q168" i="3"/>
  <c r="AA149" i="3"/>
  <c r="V242" i="3"/>
  <c r="AC205" i="3"/>
  <c r="O131" i="3"/>
  <c r="Y131" i="3"/>
  <c r="L230" i="3"/>
  <c r="J20" i="3"/>
  <c r="Q230" i="3"/>
  <c r="Y77" i="3"/>
  <c r="S230" i="3"/>
  <c r="AB205" i="3"/>
  <c r="Y260" i="3"/>
  <c r="H18" i="3"/>
  <c r="Q242" i="3"/>
  <c r="Y203" i="3"/>
  <c r="X302" i="3"/>
  <c r="AC260" i="3"/>
  <c r="E225" i="3"/>
  <c r="Z302" i="3"/>
  <c r="N225" i="3"/>
  <c r="J168" i="3"/>
  <c r="N131" i="3"/>
  <c r="J225" i="3"/>
  <c r="N15" i="3"/>
  <c r="H131" i="3"/>
  <c r="E260" i="3"/>
  <c r="S149" i="3"/>
  <c r="AC242" i="3"/>
  <c r="V205" i="3"/>
  <c r="S106" i="3"/>
  <c r="C149" i="3"/>
  <c r="AA203" i="3"/>
  <c r="L78" i="3"/>
  <c r="V203" i="3"/>
  <c r="AA18" i="3"/>
  <c r="AB18" i="3"/>
  <c r="W315" i="3"/>
  <c r="Q18" i="3"/>
  <c r="Z131" i="3"/>
  <c r="Y302" i="3"/>
  <c r="L242" i="3"/>
  <c r="AB265" i="3"/>
  <c r="C106" i="3"/>
  <c r="W131" i="3"/>
  <c r="D225" i="3"/>
  <c r="AB77" i="3"/>
  <c r="C315" i="3"/>
  <c r="X315" i="3"/>
  <c r="P315" i="3"/>
  <c r="O168" i="3"/>
  <c r="AB225" i="3"/>
  <c r="Y106" i="3"/>
  <c r="K203" i="3"/>
  <c r="G50" i="3"/>
  <c r="Y205" i="3"/>
  <c r="W78" i="3"/>
  <c r="L225" i="3"/>
  <c r="P77" i="3"/>
  <c r="Z50" i="3"/>
  <c r="Q315" i="3"/>
  <c r="S18" i="3"/>
  <c r="Z18" i="3"/>
  <c r="N106" i="3"/>
  <c r="P205" i="3"/>
  <c r="AA159" i="3"/>
  <c r="W168" i="3"/>
  <c r="N50" i="3"/>
  <c r="H265" i="3"/>
  <c r="N168" i="3"/>
  <c r="AC159" i="3"/>
  <c r="P230" i="3"/>
  <c r="Z15" i="3"/>
  <c r="Y15" i="3"/>
  <c r="Y159" i="3"/>
  <c r="AA302" i="3"/>
  <c r="C203" i="3"/>
  <c r="Q149" i="3"/>
  <c r="AC131" i="3"/>
  <c r="E106" i="3"/>
  <c r="O230" i="3"/>
  <c r="AB131" i="3"/>
  <c r="C242" i="3"/>
  <c r="X260" i="3"/>
  <c r="K18" i="3"/>
  <c r="O225" i="3"/>
  <c r="Y18" i="3"/>
  <c r="O77" i="3"/>
  <c r="AA225" i="3"/>
  <c r="X18" i="3"/>
  <c r="D260" i="3"/>
  <c r="P242" i="3"/>
  <c r="W149" i="3"/>
  <c r="X242" i="3"/>
  <c r="C18" i="3"/>
  <c r="X203" i="3"/>
  <c r="P18" i="3"/>
  <c r="J230" i="3"/>
  <c r="W106" i="3"/>
  <c r="V168" i="3"/>
  <c r="G230" i="3"/>
  <c r="J15" i="3"/>
  <c r="AB242" i="3"/>
  <c r="Q265" i="3"/>
  <c r="L20" i="3"/>
  <c r="O15" i="3"/>
  <c r="W205" i="3"/>
  <c r="K149" i="3"/>
  <c r="X149" i="3"/>
  <c r="E242" i="3"/>
  <c r="I203" i="3"/>
  <c r="C78" i="3"/>
  <c r="C131" i="3"/>
  <c r="L77" i="3"/>
  <c r="O205" i="3"/>
  <c r="AB15" i="3"/>
  <c r="S205" i="3"/>
  <c r="AB159" i="3"/>
  <c r="O50" i="3"/>
  <c r="Q20" i="3"/>
  <c r="Y149" i="3"/>
  <c r="O78" i="3"/>
  <c r="W203" i="3"/>
  <c r="C302" i="3"/>
  <c r="J78" i="3"/>
  <c r="Z106" i="3"/>
  <c r="P225" i="3"/>
  <c r="Q15" i="3"/>
  <c r="J50" i="3"/>
  <c r="S225" i="3"/>
  <c r="AA106" i="3"/>
  <c r="P20" i="3"/>
  <c r="W230" i="3"/>
  <c r="X159" i="3"/>
  <c r="V315" i="3"/>
  <c r="AC106" i="3"/>
  <c r="AA242" i="3"/>
  <c r="N260" i="3"/>
  <c r="L18" i="3"/>
  <c r="E168" i="3"/>
  <c r="J302" i="3"/>
  <c r="D242" i="3"/>
  <c r="D18" i="3"/>
  <c r="P265" i="3"/>
  <c r="S168" i="3"/>
  <c r="N203" i="3"/>
  <c r="H315" i="3"/>
  <c r="W302" i="3"/>
  <c r="G159" i="3"/>
  <c r="H242" i="3"/>
  <c r="S265" i="3"/>
  <c r="V149" i="3"/>
  <c r="S20" i="3"/>
  <c r="J18" i="3"/>
  <c r="AC302" i="3"/>
  <c r="AC168" i="3"/>
  <c r="R159" i="3"/>
  <c r="L149" i="3"/>
  <c r="X168" i="3"/>
  <c r="V265" i="3"/>
  <c r="V230" i="3"/>
  <c r="D15" i="3"/>
  <c r="V260" i="3"/>
  <c r="S15" i="3"/>
  <c r="W225" i="3"/>
  <c r="J260" i="3"/>
  <c r="P260" i="3"/>
  <c r="AA131" i="3"/>
  <c r="O18" i="3"/>
  <c r="AA205" i="3"/>
  <c r="I131" i="3"/>
  <c r="I242" i="3"/>
  <c r="AC20" i="3"/>
  <c r="E149" i="3"/>
  <c r="O260" i="3"/>
  <c r="Z242" i="3"/>
  <c r="N242" i="3"/>
  <c r="Z168" i="3"/>
  <c r="D77" i="3"/>
  <c r="AC15" i="3"/>
  <c r="Y78" i="3"/>
  <c r="Y242" i="3"/>
  <c r="P302" i="3"/>
  <c r="G242" i="3"/>
  <c r="H159" i="3"/>
  <c r="W50" i="3"/>
  <c r="E131" i="3"/>
  <c r="H106" i="3"/>
  <c r="H168" i="3"/>
  <c r="G302" i="3"/>
  <c r="AA315" i="3"/>
  <c r="J159" i="3"/>
  <c r="K78" i="3"/>
  <c r="Q260" i="3"/>
  <c r="E15" i="3"/>
  <c r="N149" i="3"/>
  <c r="AB20" i="3"/>
  <c r="J149" i="3"/>
  <c r="AA265" i="3"/>
  <c r="V131" i="3"/>
  <c r="L315" i="3"/>
  <c r="AC18" i="3"/>
  <c r="W265" i="3"/>
  <c r="Z159" i="3"/>
  <c r="G18" i="3"/>
  <c r="V159" i="3"/>
  <c r="Y50" i="3"/>
  <c r="Q203" i="3"/>
  <c r="Q225" i="3"/>
  <c r="L205" i="3"/>
  <c r="J106" i="3"/>
  <c r="W15" i="3"/>
  <c r="J265" i="3"/>
  <c r="AB302" i="3"/>
  <c r="P106" i="3"/>
  <c r="I20" i="3"/>
  <c r="H302" i="3"/>
  <c r="AB106" i="3"/>
  <c r="Y225" i="3"/>
  <c r="G15" i="3"/>
  <c r="Y230" i="3"/>
  <c r="AB50" i="3"/>
  <c r="Z230" i="3"/>
  <c r="K131" i="3"/>
  <c r="N18" i="3"/>
  <c r="AC203" i="3"/>
  <c r="D315" i="3"/>
  <c r="E159" i="3"/>
  <c r="Q302" i="3"/>
  <c r="J77" i="3"/>
  <c r="D78" i="3"/>
  <c r="K265" i="3"/>
  <c r="X205" i="3"/>
  <c r="D50" i="3"/>
  <c r="K260" i="3"/>
  <c r="E20" i="3"/>
  <c r="L168" i="3"/>
  <c r="K242" i="3"/>
  <c r="AC149" i="3"/>
  <c r="W51" i="3"/>
  <c r="S278" i="3"/>
  <c r="Y301" i="3"/>
  <c r="Q289" i="3"/>
  <c r="W41" i="3"/>
  <c r="Q41" i="3"/>
  <c r="J278" i="3"/>
  <c r="I91" i="3"/>
  <c r="D272" i="3"/>
  <c r="Q51" i="3"/>
  <c r="K263" i="3"/>
  <c r="I63" i="3"/>
  <c r="AA23" i="3"/>
  <c r="E33" i="3"/>
  <c r="W259" i="3"/>
  <c r="X202" i="3"/>
  <c r="E202" i="3"/>
  <c r="Z51" i="3"/>
  <c r="I202" i="3"/>
  <c r="L91" i="3"/>
  <c r="Q153" i="3"/>
  <c r="AB63" i="3"/>
  <c r="L289" i="3"/>
  <c r="L51" i="3"/>
  <c r="AC295" i="3"/>
  <c r="P176" i="3"/>
  <c r="J263" i="3"/>
  <c r="I125" i="3"/>
  <c r="S125" i="3"/>
  <c r="W272" i="3"/>
  <c r="H51" i="3"/>
  <c r="V263" i="3"/>
  <c r="H289" i="3"/>
  <c r="O91" i="3"/>
  <c r="X272" i="3"/>
  <c r="K202" i="3"/>
  <c r="J301" i="3"/>
  <c r="Q39" i="3"/>
  <c r="AB202" i="3"/>
  <c r="X96" i="3"/>
  <c r="J202" i="3"/>
  <c r="V39" i="3"/>
  <c r="X263" i="3"/>
  <c r="V259" i="3"/>
  <c r="I278" i="3"/>
  <c r="O163" i="3"/>
  <c r="AB176" i="3"/>
  <c r="P153" i="3"/>
  <c r="I39" i="3"/>
  <c r="G301" i="3"/>
  <c r="N263" i="3"/>
  <c r="AC23" i="3"/>
  <c r="H295" i="3"/>
  <c r="W23" i="3"/>
  <c r="Y263" i="3"/>
  <c r="S202" i="3"/>
  <c r="Q96" i="3"/>
  <c r="Y153" i="3"/>
  <c r="I263" i="3"/>
  <c r="G263" i="3"/>
  <c r="I163" i="3"/>
  <c r="Q301" i="3"/>
  <c r="V278" i="3"/>
  <c r="X176" i="3"/>
  <c r="W39" i="3"/>
  <c r="C33" i="3"/>
  <c r="Y39" i="3"/>
  <c r="D163" i="3"/>
  <c r="C63" i="3"/>
  <c r="N202" i="3"/>
  <c r="G91" i="3"/>
  <c r="X91" i="3"/>
  <c r="AB289" i="3"/>
  <c r="J91" i="3"/>
  <c r="AB263" i="3"/>
  <c r="AB51" i="3"/>
  <c r="O278" i="3"/>
  <c r="H301" i="3"/>
  <c r="K39" i="3"/>
  <c r="O289" i="3"/>
  <c r="Q23" i="3"/>
  <c r="Q33" i="3"/>
  <c r="C51" i="3"/>
  <c r="X125" i="3"/>
  <c r="AC301" i="3"/>
  <c r="G63" i="3"/>
  <c r="K278" i="3"/>
  <c r="Q202" i="3"/>
  <c r="O153" i="3"/>
  <c r="C295" i="3"/>
  <c r="G272" i="3"/>
  <c r="P91" i="3"/>
  <c r="K91" i="3"/>
  <c r="X33" i="3"/>
  <c r="X51" i="3"/>
  <c r="O301" i="3"/>
  <c r="AA289" i="3"/>
  <c r="G33" i="3"/>
  <c r="S33" i="3"/>
  <c r="H125" i="3"/>
  <c r="W96" i="3"/>
  <c r="S41" i="3"/>
  <c r="E263" i="3"/>
  <c r="N295" i="3"/>
  <c r="O41" i="3"/>
  <c r="H176" i="3"/>
  <c r="O202" i="3"/>
  <c r="J163" i="3"/>
  <c r="N272" i="3"/>
  <c r="I153" i="3"/>
  <c r="S91" i="3"/>
  <c r="P295" i="3"/>
  <c r="K272" i="3"/>
  <c r="AB295" i="3"/>
  <c r="E295" i="3"/>
  <c r="L163" i="3"/>
  <c r="K63" i="3"/>
  <c r="P278" i="3"/>
  <c r="W278" i="3"/>
  <c r="C278" i="3"/>
  <c r="L263" i="3"/>
  <c r="G41" i="3"/>
  <c r="W289" i="3"/>
  <c r="N63" i="3"/>
  <c r="G153" i="3"/>
  <c r="J41" i="3"/>
  <c r="X278" i="3"/>
  <c r="E63" i="3"/>
  <c r="D63" i="3"/>
  <c r="X153" i="3"/>
  <c r="Q163" i="3"/>
  <c r="AA176" i="3"/>
  <c r="N259" i="3"/>
  <c r="Q263" i="3"/>
  <c r="AB41" i="3"/>
  <c r="H41" i="3"/>
  <c r="Z295" i="3"/>
  <c r="G51" i="3"/>
  <c r="K289" i="3"/>
  <c r="E41" i="3"/>
  <c r="D301" i="3"/>
  <c r="W33" i="3"/>
  <c r="C91" i="3"/>
  <c r="V33" i="3"/>
  <c r="I23" i="3"/>
  <c r="Z23" i="3"/>
  <c r="G202" i="3"/>
  <c r="AB272" i="3"/>
  <c r="W202" i="3"/>
  <c r="W176" i="3"/>
  <c r="J96" i="3"/>
  <c r="K96" i="3"/>
  <c r="G163" i="3"/>
  <c r="Y96" i="3"/>
  <c r="V63" i="3"/>
  <c r="D263" i="3"/>
  <c r="Q272" i="3"/>
  <c r="Z96" i="3"/>
  <c r="G96" i="3"/>
  <c r="K23" i="3"/>
  <c r="I176" i="3"/>
  <c r="H163" i="3"/>
  <c r="V163" i="3"/>
  <c r="D153" i="3"/>
  <c r="W301" i="3"/>
  <c r="N301" i="3"/>
  <c r="H39" i="3"/>
  <c r="Q176" i="3"/>
  <c r="C176" i="3"/>
  <c r="I96" i="3"/>
  <c r="Y163" i="3"/>
  <c r="Y63" i="3"/>
  <c r="S301" i="3"/>
  <c r="V23" i="3"/>
  <c r="S153" i="3"/>
  <c r="O259" i="3"/>
  <c r="O263" i="3"/>
  <c r="I51" i="3"/>
  <c r="E153" i="3"/>
  <c r="AB23" i="3"/>
  <c r="E176" i="3"/>
  <c r="O125" i="3"/>
  <c r="J289" i="3"/>
  <c r="E23" i="3"/>
  <c r="D39" i="3"/>
  <c r="W63" i="3"/>
  <c r="Z63" i="3"/>
  <c r="AC259" i="3"/>
  <c r="L153" i="3"/>
  <c r="N176" i="3"/>
  <c r="Q278" i="3"/>
  <c r="L23" i="3"/>
  <c r="Z202" i="3"/>
  <c r="AA301" i="3"/>
  <c r="Y259" i="3"/>
  <c r="N39" i="3"/>
  <c r="AB91" i="3"/>
  <c r="E125" i="3"/>
  <c r="C125" i="3"/>
  <c r="N278" i="3"/>
  <c r="S23" i="3"/>
  <c r="G295" i="3"/>
  <c r="L259" i="3"/>
  <c r="J153" i="3"/>
  <c r="H33" i="3"/>
  <c r="S163" i="3"/>
  <c r="Y125" i="3"/>
  <c r="AC153" i="3"/>
  <c r="I33" i="3"/>
  <c r="V301" i="3"/>
  <c r="J125" i="3"/>
  <c r="AC51" i="3"/>
  <c r="W91" i="3"/>
  <c r="K163" i="3"/>
  <c r="Z176" i="3"/>
  <c r="P259" i="3"/>
  <c r="C263" i="3"/>
  <c r="L272" i="3"/>
  <c r="AA202" i="3"/>
  <c r="AC96" i="3"/>
  <c r="C289" i="3"/>
  <c r="O39" i="3"/>
  <c r="L125" i="3"/>
  <c r="AA263" i="3"/>
  <c r="N125" i="3"/>
  <c r="AB125" i="3"/>
  <c r="K51" i="3"/>
  <c r="AC41" i="3"/>
  <c r="D259" i="3"/>
  <c r="E91" i="3"/>
  <c r="AA41" i="3"/>
  <c r="Z301" i="3"/>
  <c r="AB163" i="3"/>
  <c r="P272" i="3"/>
  <c r="D91" i="3"/>
  <c r="AA91" i="3"/>
  <c r="X63" i="3"/>
  <c r="P23" i="3"/>
  <c r="AA278" i="3"/>
  <c r="L295" i="3"/>
  <c r="L96" i="3"/>
  <c r="H263" i="3"/>
  <c r="W263" i="3"/>
  <c r="H96" i="3"/>
  <c r="Q295" i="3"/>
  <c r="C153" i="3"/>
  <c r="P202" i="3"/>
  <c r="K176" i="3"/>
  <c r="D295" i="3"/>
  <c r="AC39" i="3"/>
  <c r="S63" i="3"/>
  <c r="D41" i="3"/>
  <c r="K259" i="3"/>
  <c r="O33" i="3"/>
  <c r="J63" i="3"/>
  <c r="P289" i="3"/>
  <c r="Y295" i="3"/>
  <c r="I301" i="3"/>
  <c r="AB153" i="3"/>
  <c r="V176" i="3"/>
  <c r="L202" i="3"/>
  <c r="X39" i="3"/>
  <c r="G125" i="3"/>
  <c r="J23" i="3"/>
  <c r="R202" i="3"/>
  <c r="P263" i="3"/>
  <c r="D176" i="3"/>
  <c r="K301" i="3"/>
  <c r="V295" i="3"/>
  <c r="E301" i="3"/>
  <c r="AC289" i="3"/>
  <c r="Q259" i="3"/>
  <c r="X23" i="3"/>
  <c r="P33" i="3"/>
  <c r="G39" i="3"/>
  <c r="AC202" i="3"/>
  <c r="X289" i="3"/>
  <c r="S96" i="3"/>
  <c r="Y33" i="3"/>
  <c r="Z263" i="3"/>
  <c r="D289" i="3"/>
  <c r="D51" i="3"/>
  <c r="Z153" i="3"/>
  <c r="S176" i="3"/>
  <c r="P51" i="3"/>
  <c r="Y51" i="3"/>
  <c r="H153" i="3"/>
  <c r="O63" i="3"/>
  <c r="D96" i="3"/>
  <c r="Z259" i="3"/>
  <c r="C96" i="3"/>
  <c r="V41" i="3"/>
  <c r="C23" i="3"/>
  <c r="AB33" i="3"/>
  <c r="H202" i="3"/>
  <c r="L301" i="3"/>
  <c r="AB39" i="3"/>
  <c r="P39" i="3"/>
  <c r="K295" i="3"/>
  <c r="S289" i="3"/>
  <c r="P163" i="3"/>
  <c r="N23" i="3"/>
  <c r="E289" i="3"/>
  <c r="D33" i="3"/>
  <c r="H63" i="3"/>
  <c r="Z91" i="3"/>
  <c r="AC163" i="3"/>
  <c r="N33" i="3"/>
  <c r="J259" i="3"/>
  <c r="W125" i="3"/>
  <c r="I272" i="3"/>
  <c r="Z278" i="3"/>
  <c r="V96" i="3"/>
  <c r="N51" i="3"/>
  <c r="X41" i="3"/>
  <c r="K33" i="3"/>
  <c r="E259" i="3"/>
  <c r="L33" i="3"/>
  <c r="J272" i="3"/>
  <c r="L63" i="3"/>
  <c r="X295" i="3"/>
  <c r="D125" i="3"/>
  <c r="AA51" i="3"/>
  <c r="H259" i="3"/>
  <c r="O272" i="3"/>
  <c r="AB278" i="3"/>
  <c r="N91" i="3"/>
  <c r="Y289" i="3"/>
  <c r="I259" i="3"/>
  <c r="J176" i="3"/>
  <c r="N41" i="3"/>
  <c r="AB301" i="3"/>
  <c r="V153" i="3"/>
  <c r="Z41" i="3"/>
  <c r="P125" i="3"/>
  <c r="K41" i="3"/>
  <c r="L39" i="3"/>
  <c r="L176" i="3"/>
  <c r="E278" i="3"/>
  <c r="AC176" i="3"/>
  <c r="AA163" i="3"/>
  <c r="Y278" i="3"/>
  <c r="V125" i="3"/>
  <c r="J39" i="3"/>
  <c r="N289" i="3"/>
  <c r="W163" i="3"/>
  <c r="AC272" i="3"/>
  <c r="S259" i="3"/>
  <c r="D202" i="3"/>
  <c r="V289" i="3"/>
  <c r="V51" i="3"/>
  <c r="AA39" i="3"/>
  <c r="I289" i="3"/>
  <c r="H272" i="3"/>
  <c r="AC125" i="3"/>
  <c r="W295" i="3"/>
  <c r="I41" i="3"/>
  <c r="X259" i="3"/>
  <c r="K125" i="3"/>
  <c r="AA125" i="3"/>
  <c r="K153" i="3"/>
  <c r="C39" i="3"/>
  <c r="E51" i="3"/>
  <c r="Q125" i="3"/>
  <c r="C259" i="3"/>
  <c r="Y176" i="3"/>
  <c r="N153" i="3"/>
  <c r="S263" i="3"/>
  <c r="G259" i="3"/>
  <c r="S51" i="3"/>
  <c r="C202" i="3"/>
  <c r="P96" i="3"/>
  <c r="V272" i="3"/>
  <c r="Y272" i="3"/>
  <c r="C272" i="3"/>
  <c r="AA272" i="3"/>
  <c r="S272" i="3"/>
  <c r="P63" i="3"/>
  <c r="O23" i="3"/>
  <c r="AA259" i="3"/>
  <c r="AB96" i="3"/>
  <c r="Y91" i="3"/>
  <c r="Z163" i="3"/>
  <c r="N96" i="3"/>
  <c r="G278" i="3"/>
  <c r="Q91" i="3"/>
  <c r="AA33" i="3"/>
  <c r="S295" i="3"/>
  <c r="X163" i="3"/>
  <c r="P41" i="3"/>
  <c r="AC33" i="3"/>
  <c r="C301" i="3"/>
  <c r="AB259" i="3"/>
  <c r="O96" i="3"/>
  <c r="C41" i="3"/>
  <c r="N163" i="3"/>
  <c r="H23" i="3"/>
  <c r="Z39" i="3"/>
  <c r="S39" i="3"/>
  <c r="X301" i="3"/>
  <c r="G176" i="3"/>
  <c r="J51" i="3"/>
  <c r="H91" i="3"/>
  <c r="I295" i="3"/>
  <c r="Y23" i="3"/>
  <c r="G23" i="3"/>
  <c r="AC63" i="3"/>
  <c r="Z289" i="3"/>
  <c r="E163" i="3"/>
  <c r="AA96" i="3"/>
  <c r="AA153" i="3"/>
  <c r="D278" i="3"/>
  <c r="L278" i="3"/>
  <c r="H278" i="3"/>
  <c r="J33" i="3"/>
  <c r="E272" i="3"/>
  <c r="AC91" i="3"/>
  <c r="O176" i="3"/>
  <c r="O51" i="3"/>
  <c r="P301" i="3"/>
  <c r="AC278" i="3"/>
  <c r="E96" i="3"/>
  <c r="AC263" i="3"/>
  <c r="D23" i="3"/>
  <c r="Z125" i="3"/>
  <c r="Y202" i="3"/>
  <c r="Z33" i="3"/>
  <c r="J295" i="3"/>
  <c r="O295" i="3"/>
  <c r="Q63" i="3"/>
  <c r="Y41" i="3"/>
  <c r="AA63" i="3"/>
  <c r="V91" i="3"/>
  <c r="W153" i="3"/>
  <c r="AA295" i="3"/>
  <c r="C163" i="3"/>
  <c r="G289" i="3"/>
  <c r="Z272" i="3"/>
  <c r="L41" i="3"/>
  <c r="V202" i="3"/>
  <c r="E39" i="3"/>
  <c r="AB224" i="3"/>
  <c r="Y210" i="3"/>
  <c r="V224" i="3"/>
  <c r="AA101" i="3"/>
  <c r="AB173" i="3"/>
  <c r="I101" i="3"/>
  <c r="H97" i="3"/>
  <c r="J186" i="3"/>
  <c r="I173" i="3"/>
  <c r="S322" i="3"/>
  <c r="E101" i="3"/>
  <c r="H101" i="3"/>
  <c r="Q87" i="3"/>
  <c r="V161" i="3"/>
  <c r="K186" i="3"/>
  <c r="V322" i="3"/>
  <c r="G173" i="3"/>
  <c r="H161" i="3"/>
  <c r="L224" i="3"/>
  <c r="AA235" i="3"/>
  <c r="Y161" i="3"/>
  <c r="Y173" i="3"/>
  <c r="X161" i="3"/>
  <c r="I87" i="3"/>
  <c r="P87" i="3"/>
  <c r="X210" i="3"/>
  <c r="O210" i="3"/>
  <c r="Z235" i="3"/>
  <c r="K161" i="3"/>
  <c r="P97" i="3"/>
  <c r="AC224" i="3"/>
  <c r="AB322" i="3"/>
  <c r="Z173" i="3"/>
  <c r="D235" i="3"/>
  <c r="G186" i="3"/>
  <c r="H173" i="3"/>
  <c r="AC101" i="3"/>
  <c r="P235" i="3"/>
  <c r="S87" i="3"/>
  <c r="Y97" i="3"/>
  <c r="V97" i="3"/>
  <c r="W235" i="3"/>
  <c r="AC87" i="3"/>
  <c r="V87" i="3"/>
  <c r="AC210" i="3"/>
  <c r="N210" i="3"/>
  <c r="W97" i="3"/>
  <c r="C101" i="3"/>
  <c r="J97" i="3"/>
  <c r="D87" i="3"/>
  <c r="AB161" i="3"/>
  <c r="N186" i="3"/>
  <c r="H210" i="3"/>
  <c r="AA210" i="3"/>
  <c r="I97" i="3"/>
  <c r="J235" i="3"/>
  <c r="Q210" i="3"/>
  <c r="D224" i="3"/>
  <c r="Q173" i="3"/>
  <c r="AA97" i="3"/>
  <c r="G210" i="3"/>
  <c r="G224" i="3"/>
  <c r="W186" i="3"/>
  <c r="J161" i="3"/>
  <c r="O186" i="3"/>
  <c r="E235" i="3"/>
  <c r="S224" i="3"/>
  <c r="S210" i="3"/>
  <c r="X97" i="3"/>
  <c r="P186" i="3"/>
  <c r="N224" i="3"/>
  <c r="E87" i="3"/>
  <c r="G87" i="3"/>
  <c r="AA173" i="3"/>
  <c r="D101" i="3"/>
  <c r="I210" i="3"/>
  <c r="S186" i="3"/>
  <c r="D210" i="3"/>
  <c r="P161" i="3"/>
  <c r="Z322" i="3"/>
  <c r="S161" i="3"/>
  <c r="J173" i="3"/>
  <c r="L161" i="3"/>
  <c r="K173" i="3"/>
  <c r="N322" i="3"/>
  <c r="P224" i="3"/>
  <c r="N97" i="3"/>
  <c r="J322" i="3"/>
  <c r="I235" i="3"/>
  <c r="C173" i="3"/>
  <c r="D322" i="3"/>
  <c r="L87" i="3"/>
  <c r="P173" i="3"/>
  <c r="AA186" i="3"/>
  <c r="K210" i="3"/>
  <c r="AB210" i="3"/>
  <c r="AA161" i="3"/>
  <c r="P101" i="3"/>
  <c r="G97" i="3"/>
  <c r="I161" i="3"/>
  <c r="AC161" i="3"/>
  <c r="G161" i="3"/>
  <c r="O322" i="3"/>
  <c r="Y235" i="3"/>
  <c r="AC322" i="3"/>
  <c r="I322" i="3"/>
  <c r="H224" i="3"/>
  <c r="E173" i="3"/>
  <c r="Z87" i="3"/>
  <c r="J224" i="3"/>
  <c r="Y322" i="3"/>
  <c r="E186" i="3"/>
  <c r="V186" i="3"/>
  <c r="C97" i="3"/>
  <c r="E224" i="3"/>
  <c r="C161" i="3"/>
  <c r="V173" i="3"/>
  <c r="Q224" i="3"/>
  <c r="G235" i="3"/>
  <c r="N87" i="3"/>
  <c r="X235" i="3"/>
  <c r="C186" i="3"/>
  <c r="H186" i="3"/>
  <c r="X101" i="3"/>
  <c r="G322" i="3"/>
  <c r="AA322" i="3"/>
  <c r="C235" i="3"/>
  <c r="W161" i="3"/>
  <c r="N101" i="3"/>
  <c r="V210" i="3"/>
  <c r="N161" i="3"/>
  <c r="D173" i="3"/>
  <c r="S101" i="3"/>
  <c r="D161" i="3"/>
  <c r="L173" i="3"/>
  <c r="H322" i="3"/>
  <c r="H235" i="3"/>
  <c r="I186" i="3"/>
  <c r="Q186" i="3"/>
  <c r="N235" i="3"/>
  <c r="K224" i="3"/>
  <c r="W224" i="3"/>
  <c r="AB101" i="3"/>
  <c r="Q97" i="3"/>
  <c r="V101" i="3"/>
  <c r="AA224" i="3"/>
  <c r="P210" i="3"/>
  <c r="AB97" i="3"/>
  <c r="O87" i="3"/>
  <c r="X322" i="3"/>
  <c r="S173" i="3"/>
  <c r="Q101" i="3"/>
  <c r="K235" i="3"/>
  <c r="Q322" i="3"/>
  <c r="Q161" i="3"/>
  <c r="P322" i="3"/>
  <c r="Y101" i="3"/>
  <c r="L186" i="3"/>
  <c r="I224" i="3"/>
  <c r="Z161" i="3"/>
  <c r="W210" i="3"/>
  <c r="X173" i="3"/>
  <c r="O224" i="3"/>
  <c r="S97" i="3"/>
  <c r="C87" i="3"/>
  <c r="X186" i="3"/>
  <c r="AB235" i="3"/>
  <c r="W101" i="3"/>
  <c r="E97" i="3"/>
  <c r="J101" i="3"/>
  <c r="H87" i="3"/>
  <c r="D97" i="3"/>
  <c r="O235" i="3"/>
  <c r="S235" i="3"/>
  <c r="O173" i="3"/>
  <c r="E210" i="3"/>
  <c r="L235" i="3"/>
  <c r="J87" i="3"/>
  <c r="L210" i="3"/>
  <c r="W87" i="3"/>
  <c r="K97" i="3"/>
  <c r="K87" i="3"/>
  <c r="E322" i="3"/>
  <c r="J210" i="3"/>
  <c r="W322" i="3"/>
  <c r="X224" i="3"/>
  <c r="AC97" i="3"/>
  <c r="G101" i="3"/>
  <c r="Z224" i="3"/>
  <c r="V235" i="3"/>
  <c r="N173" i="3"/>
  <c r="Y87" i="3"/>
  <c r="AC186" i="3"/>
  <c r="K101" i="3"/>
  <c r="AA87" i="3"/>
  <c r="D186" i="3"/>
  <c r="X87" i="3"/>
  <c r="L322" i="3"/>
  <c r="L97" i="3"/>
  <c r="C224" i="3"/>
  <c r="Z101" i="3"/>
  <c r="Z210" i="3"/>
  <c r="AB186" i="3"/>
  <c r="O161" i="3"/>
  <c r="C322" i="3"/>
  <c r="Q235" i="3"/>
  <c r="W173" i="3"/>
  <c r="O97" i="3"/>
  <c r="K322" i="3"/>
  <c r="Y186" i="3"/>
  <c r="L101" i="3"/>
  <c r="Z186" i="3"/>
  <c r="AC235" i="3"/>
  <c r="Y224" i="3"/>
  <c r="AB87" i="3"/>
  <c r="E161" i="3"/>
  <c r="O101" i="3"/>
  <c r="Z97" i="3"/>
  <c r="AC173" i="3"/>
  <c r="C210" i="3"/>
  <c r="C226" i="3"/>
  <c r="Q209" i="3"/>
  <c r="S252" i="3"/>
  <c r="J111" i="3"/>
  <c r="P16" i="3"/>
  <c r="AB244" i="3"/>
  <c r="S157" i="3"/>
  <c r="L267" i="3"/>
  <c r="P157" i="3"/>
  <c r="L88" i="3"/>
  <c r="W185" i="3"/>
  <c r="AC226" i="3"/>
  <c r="Z120" i="3"/>
  <c r="J195" i="3"/>
  <c r="D157" i="3"/>
  <c r="G127" i="3"/>
  <c r="AB245" i="3"/>
  <c r="I245" i="3"/>
  <c r="Q191" i="3"/>
  <c r="O236" i="3"/>
  <c r="S323" i="3"/>
  <c r="G226" i="3"/>
  <c r="X191" i="3"/>
  <c r="X226" i="3"/>
  <c r="D245" i="3"/>
  <c r="N191" i="3"/>
  <c r="AC209" i="3"/>
  <c r="J185" i="3"/>
  <c r="AB99" i="3"/>
  <c r="X143" i="3"/>
  <c r="AC88" i="3"/>
  <c r="V73" i="3"/>
  <c r="K226" i="3"/>
  <c r="I99" i="3"/>
  <c r="G143" i="3"/>
  <c r="C120" i="3"/>
  <c r="X111" i="3"/>
  <c r="X60" i="3"/>
  <c r="C267" i="3"/>
  <c r="I127" i="3"/>
  <c r="X147" i="3"/>
  <c r="O46" i="3"/>
  <c r="D195" i="3"/>
  <c r="J46" i="3"/>
  <c r="I298" i="3"/>
  <c r="G191" i="3"/>
  <c r="Q236" i="3"/>
  <c r="L185" i="3"/>
  <c r="I185" i="3"/>
  <c r="O209" i="3"/>
  <c r="J16" i="3"/>
  <c r="Q252" i="3"/>
  <c r="Q323" i="3"/>
  <c r="E147" i="3"/>
  <c r="N286" i="3"/>
  <c r="Y185" i="3"/>
  <c r="Y127" i="3"/>
  <c r="E185" i="3"/>
  <c r="Z88" i="3"/>
  <c r="P143" i="3"/>
  <c r="S16" i="3"/>
  <c r="AA46" i="3"/>
  <c r="K46" i="3"/>
  <c r="W298" i="3"/>
  <c r="E209" i="3"/>
  <c r="D147" i="3"/>
  <c r="N143" i="3"/>
  <c r="AA185" i="3"/>
  <c r="D127" i="3"/>
  <c r="W267" i="3"/>
  <c r="K195" i="3"/>
  <c r="AC185" i="3"/>
  <c r="AA60" i="3"/>
  <c r="Z244" i="3"/>
  <c r="I73" i="3"/>
  <c r="P209" i="3"/>
  <c r="K147" i="3"/>
  <c r="AC171" i="3"/>
  <c r="P252" i="3"/>
  <c r="W191" i="3"/>
  <c r="AC298" i="3"/>
  <c r="J209" i="3"/>
  <c r="S245" i="3"/>
  <c r="J157" i="3"/>
  <c r="D111" i="3"/>
  <c r="N60" i="3"/>
  <c r="W157" i="3"/>
  <c r="P191" i="3"/>
  <c r="O298" i="3"/>
  <c r="X323" i="3"/>
  <c r="V157" i="3"/>
  <c r="S30" i="3"/>
  <c r="X137" i="3"/>
  <c r="Z171" i="3"/>
  <c r="G16" i="3"/>
  <c r="Q127" i="3"/>
  <c r="N236" i="3"/>
  <c r="AC236" i="3"/>
  <c r="C323" i="3"/>
  <c r="P88" i="3"/>
  <c r="K267" i="3"/>
  <c r="V46" i="3"/>
  <c r="AA245" i="3"/>
  <c r="D185" i="3"/>
  <c r="W30" i="3"/>
  <c r="S286" i="3"/>
  <c r="K73" i="3"/>
  <c r="H244" i="3"/>
  <c r="I267" i="3"/>
  <c r="H298" i="3"/>
  <c r="AA171" i="3"/>
  <c r="Q38" i="3"/>
  <c r="G147" i="3"/>
  <c r="H191" i="3"/>
  <c r="C30" i="3"/>
  <c r="Q267" i="3"/>
  <c r="P127" i="3"/>
  <c r="D30" i="3"/>
  <c r="G267" i="3"/>
  <c r="H234" i="3"/>
  <c r="V137" i="3"/>
  <c r="E111" i="3"/>
  <c r="L244" i="3"/>
  <c r="AA16" i="3"/>
  <c r="Z191" i="3"/>
  <c r="Y38" i="3"/>
  <c r="K143" i="3"/>
  <c r="E191" i="3"/>
  <c r="Q195" i="3"/>
  <c r="AA143" i="3"/>
  <c r="X38" i="3"/>
  <c r="S195" i="3"/>
  <c r="G323" i="3"/>
  <c r="P244" i="3"/>
  <c r="Z236" i="3"/>
  <c r="C137" i="3"/>
  <c r="J267" i="3"/>
  <c r="L16" i="3"/>
  <c r="Z195" i="3"/>
  <c r="Y73" i="3"/>
  <c r="D236" i="3"/>
  <c r="O157" i="3"/>
  <c r="K245" i="3"/>
  <c r="X286" i="3"/>
  <c r="O111" i="3"/>
  <c r="E298" i="3"/>
  <c r="AC137" i="3"/>
  <c r="S209" i="3"/>
  <c r="J88" i="3"/>
  <c r="AC147" i="3"/>
  <c r="AB226" i="3"/>
  <c r="N111" i="3"/>
  <c r="K244" i="3"/>
  <c r="C46" i="3"/>
  <c r="AA99" i="3"/>
  <c r="AB30" i="3"/>
  <c r="C143" i="3"/>
  <c r="K120" i="3"/>
  <c r="I195" i="3"/>
  <c r="D234" i="3"/>
  <c r="I30" i="3"/>
  <c r="W120" i="3"/>
  <c r="K209" i="3"/>
  <c r="G236" i="3"/>
  <c r="L30" i="3"/>
  <c r="O127" i="3"/>
  <c r="Y226" i="3"/>
  <c r="E245" i="3"/>
  <c r="Y195" i="3"/>
  <c r="J298" i="3"/>
  <c r="Q111" i="3"/>
  <c r="N252" i="3"/>
  <c r="G209" i="3"/>
  <c r="P46" i="3"/>
  <c r="P120" i="3"/>
  <c r="J234" i="3"/>
  <c r="N137" i="3"/>
  <c r="N267" i="3"/>
  <c r="D99" i="3"/>
  <c r="C60" i="3"/>
  <c r="AB286" i="3"/>
  <c r="C171" i="3"/>
  <c r="H143" i="3"/>
  <c r="H171" i="3"/>
  <c r="J226" i="3"/>
  <c r="W245" i="3"/>
  <c r="O137" i="3"/>
  <c r="Z234" i="3"/>
  <c r="AC252" i="3"/>
  <c r="X298" i="3"/>
  <c r="AA191" i="3"/>
  <c r="AC60" i="3"/>
  <c r="J99" i="3"/>
  <c r="V195" i="3"/>
  <c r="Q120" i="3"/>
  <c r="V88" i="3"/>
  <c r="AB137" i="3"/>
  <c r="W234" i="3"/>
  <c r="H16" i="3"/>
  <c r="W16" i="3"/>
  <c r="W38" i="3"/>
  <c r="Q298" i="3"/>
  <c r="H286" i="3"/>
  <c r="I234" i="3"/>
  <c r="D46" i="3"/>
  <c r="P30" i="3"/>
  <c r="AA252" i="3"/>
  <c r="L226" i="3"/>
  <c r="Y191" i="3"/>
  <c r="W236" i="3"/>
  <c r="O226" i="3"/>
  <c r="X99" i="3"/>
  <c r="J236" i="3"/>
  <c r="AB16" i="3"/>
  <c r="S38" i="3"/>
  <c r="I236" i="3"/>
  <c r="P60" i="3"/>
  <c r="H267" i="3"/>
  <c r="Z73" i="3"/>
  <c r="G111" i="3"/>
  <c r="O234" i="3"/>
  <c r="X252" i="3"/>
  <c r="J244" i="3"/>
  <c r="D171" i="3"/>
  <c r="O38" i="3"/>
  <c r="H127" i="3"/>
  <c r="Z143" i="3"/>
  <c r="P73" i="3"/>
  <c r="X171" i="3"/>
  <c r="L252" i="3"/>
  <c r="Q157" i="3"/>
  <c r="AC195" i="3"/>
  <c r="I157" i="3"/>
  <c r="Q46" i="3"/>
  <c r="V147" i="3"/>
  <c r="D60" i="3"/>
  <c r="AC234" i="3"/>
  <c r="Z147" i="3"/>
  <c r="G195" i="3"/>
  <c r="G157" i="3"/>
  <c r="D226" i="3"/>
  <c r="V323" i="3"/>
  <c r="AA137" i="3"/>
  <c r="P195" i="3"/>
  <c r="H195" i="3"/>
  <c r="Z60" i="3"/>
  <c r="Q286" i="3"/>
  <c r="V171" i="3"/>
  <c r="V60" i="3"/>
  <c r="AC30" i="3"/>
  <c r="AC111" i="3"/>
  <c r="AA38" i="3"/>
  <c r="L99" i="3"/>
  <c r="O147" i="3"/>
  <c r="H252" i="3"/>
  <c r="C209" i="3"/>
  <c r="X236" i="3"/>
  <c r="AB127" i="3"/>
  <c r="L137" i="3"/>
  <c r="N30" i="3"/>
  <c r="N185" i="3"/>
  <c r="AA226" i="3"/>
  <c r="AB120" i="3"/>
  <c r="E88" i="3"/>
  <c r="C38" i="3"/>
  <c r="O245" i="3"/>
  <c r="AB111" i="3"/>
  <c r="N195" i="3"/>
  <c r="AB267" i="3"/>
  <c r="G252" i="3"/>
  <c r="E157" i="3"/>
  <c r="J60" i="3"/>
  <c r="C111" i="3"/>
  <c r="I147" i="3"/>
  <c r="Q244" i="3"/>
  <c r="I209" i="3"/>
  <c r="Q185" i="3"/>
  <c r="W147" i="3"/>
  <c r="O171" i="3"/>
  <c r="V245" i="3"/>
  <c r="Z267" i="3"/>
  <c r="Y267" i="3"/>
  <c r="D137" i="3"/>
  <c r="E171" i="3"/>
  <c r="AA209" i="3"/>
  <c r="AB38" i="3"/>
  <c r="S88" i="3"/>
  <c r="Y30" i="3"/>
  <c r="V127" i="3"/>
  <c r="S147" i="3"/>
  <c r="Z127" i="3"/>
  <c r="Y147" i="3"/>
  <c r="AA147" i="3"/>
  <c r="L38" i="3"/>
  <c r="S60" i="3"/>
  <c r="AC16" i="3"/>
  <c r="I60" i="3"/>
  <c r="L234" i="3"/>
  <c r="S127" i="3"/>
  <c r="AB185" i="3"/>
  <c r="I111" i="3"/>
  <c r="P226" i="3"/>
  <c r="J137" i="3"/>
  <c r="G244" i="3"/>
  <c r="AB323" i="3"/>
  <c r="H120" i="3"/>
  <c r="L195" i="3"/>
  <c r="O16" i="3"/>
  <c r="H73" i="3"/>
  <c r="W46" i="3"/>
  <c r="AB234" i="3"/>
  <c r="Y99" i="3"/>
  <c r="O244" i="3"/>
  <c r="AB171" i="3"/>
  <c r="X209" i="3"/>
  <c r="Q88" i="3"/>
  <c r="J73" i="3"/>
  <c r="K323" i="3"/>
  <c r="O267" i="3"/>
  <c r="Y298" i="3"/>
  <c r="AA323" i="3"/>
  <c r="S99" i="3"/>
  <c r="N120" i="3"/>
  <c r="Y252" i="3"/>
  <c r="AA88" i="3"/>
  <c r="N209" i="3"/>
  <c r="Y88" i="3"/>
  <c r="O323" i="3"/>
  <c r="I323" i="3"/>
  <c r="I143" i="3"/>
  <c r="X30" i="3"/>
  <c r="AB143" i="3"/>
  <c r="K60" i="3"/>
  <c r="H30" i="3"/>
  <c r="Y209" i="3"/>
  <c r="P137" i="3"/>
  <c r="AC38" i="3"/>
  <c r="D120" i="3"/>
  <c r="H323" i="3"/>
  <c r="AA195" i="3"/>
  <c r="K157" i="3"/>
  <c r="L60" i="3"/>
  <c r="Q245" i="3"/>
  <c r="L111" i="3"/>
  <c r="D191" i="3"/>
  <c r="AB147" i="3"/>
  <c r="E137" i="3"/>
  <c r="K298" i="3"/>
  <c r="X120" i="3"/>
  <c r="O99" i="3"/>
  <c r="X234" i="3"/>
  <c r="E38" i="3"/>
  <c r="AA111" i="3"/>
  <c r="X46" i="3"/>
  <c r="L147" i="3"/>
  <c r="Q137" i="3"/>
  <c r="K171" i="3"/>
  <c r="Q171" i="3"/>
  <c r="AB60" i="3"/>
  <c r="Q60" i="3"/>
  <c r="N323" i="3"/>
  <c r="X16" i="3"/>
  <c r="AC323" i="3"/>
  <c r="O30" i="3"/>
  <c r="E323" i="3"/>
  <c r="AC73" i="3"/>
  <c r="K38" i="3"/>
  <c r="Z111" i="3"/>
  <c r="Q226" i="3"/>
  <c r="Y46" i="3"/>
  <c r="H236" i="3"/>
  <c r="D209" i="3"/>
  <c r="H60" i="3"/>
  <c r="N226" i="3"/>
  <c r="V209" i="3"/>
  <c r="Y286" i="3"/>
  <c r="C286" i="3"/>
  <c r="V38" i="3"/>
  <c r="I252" i="3"/>
  <c r="G298" i="3"/>
  <c r="E73" i="3"/>
  <c r="L245" i="3"/>
  <c r="I46" i="3"/>
  <c r="Z16" i="3"/>
  <c r="W195" i="3"/>
  <c r="J120" i="3"/>
  <c r="X245" i="3"/>
  <c r="H38" i="3"/>
  <c r="X73" i="3"/>
  <c r="N157" i="3"/>
  <c r="H226" i="3"/>
  <c r="L171" i="3"/>
  <c r="W99" i="3"/>
  <c r="G171" i="3"/>
  <c r="C73" i="3"/>
  <c r="N298" i="3"/>
  <c r="E46" i="3"/>
  <c r="O286" i="3"/>
  <c r="Y171" i="3"/>
  <c r="G46" i="3"/>
  <c r="Y60" i="3"/>
  <c r="O191" i="3"/>
  <c r="D16" i="3"/>
  <c r="Q147" i="3"/>
  <c r="E60" i="3"/>
  <c r="E286" i="3"/>
  <c r="P298" i="3"/>
  <c r="V252" i="3"/>
  <c r="G137" i="3"/>
  <c r="AC267" i="3"/>
  <c r="S120" i="3"/>
  <c r="S226" i="3"/>
  <c r="E234" i="3"/>
  <c r="N244" i="3"/>
  <c r="W73" i="3"/>
  <c r="AB46" i="3"/>
  <c r="J323" i="3"/>
  <c r="C185" i="3"/>
  <c r="S298" i="3"/>
  <c r="O88" i="3"/>
  <c r="W323" i="3"/>
  <c r="AC143" i="3"/>
  <c r="I88" i="3"/>
  <c r="W209" i="3"/>
  <c r="C99" i="3"/>
  <c r="Q234" i="3"/>
  <c r="V143" i="3"/>
  <c r="N127" i="3"/>
  <c r="W137" i="3"/>
  <c r="Z252" i="3"/>
  <c r="AC120" i="3"/>
  <c r="W252" i="3"/>
  <c r="S73" i="3"/>
  <c r="AA234" i="3"/>
  <c r="K252" i="3"/>
  <c r="E143" i="3"/>
  <c r="G286" i="3"/>
  <c r="J171" i="3"/>
  <c r="L120" i="3"/>
  <c r="V286" i="3"/>
  <c r="D267" i="3"/>
  <c r="N234" i="3"/>
  <c r="K111" i="3"/>
  <c r="C195" i="3"/>
  <c r="G88" i="3"/>
  <c r="L157" i="3"/>
  <c r="G30" i="3"/>
  <c r="Y143" i="3"/>
  <c r="W244" i="3"/>
  <c r="O120" i="3"/>
  <c r="Z99" i="3"/>
  <c r="P236" i="3"/>
  <c r="L127" i="3"/>
  <c r="AB298" i="3"/>
  <c r="S267" i="3"/>
  <c r="K286" i="3"/>
  <c r="V267" i="3"/>
  <c r="P267" i="3"/>
  <c r="X88" i="3"/>
  <c r="Z30" i="3"/>
  <c r="H99" i="3"/>
  <c r="C234" i="3"/>
  <c r="AA286" i="3"/>
  <c r="AA120" i="3"/>
  <c r="AB88" i="3"/>
  <c r="L286" i="3"/>
  <c r="N73" i="3"/>
  <c r="O73" i="3"/>
  <c r="Y120" i="3"/>
  <c r="V226" i="3"/>
  <c r="I171" i="3"/>
  <c r="G234" i="3"/>
  <c r="O60" i="3"/>
  <c r="J143" i="3"/>
  <c r="X157" i="3"/>
  <c r="K236" i="3"/>
  <c r="AC245" i="3"/>
  <c r="L209" i="3"/>
  <c r="L191" i="3"/>
  <c r="C236" i="3"/>
  <c r="C298" i="3"/>
  <c r="X195" i="3"/>
  <c r="Y16" i="3"/>
  <c r="I38" i="3"/>
  <c r="AA30" i="3"/>
  <c r="AC191" i="3"/>
  <c r="W60" i="3"/>
  <c r="Y323" i="3"/>
  <c r="Z245" i="3"/>
  <c r="W88" i="3"/>
  <c r="Q99" i="3"/>
  <c r="V16" i="3"/>
  <c r="AA298" i="3"/>
  <c r="O252" i="3"/>
  <c r="G99" i="3"/>
  <c r="AA157" i="3"/>
  <c r="E16" i="3"/>
  <c r="I120" i="3"/>
  <c r="H147" i="3"/>
  <c r="K137" i="3"/>
  <c r="H111" i="3"/>
  <c r="C16" i="3"/>
  <c r="AB236" i="3"/>
  <c r="V185" i="3"/>
  <c r="P185" i="3"/>
  <c r="P323" i="3"/>
  <c r="Z298" i="3"/>
  <c r="I16" i="3"/>
  <c r="S236" i="3"/>
  <c r="K30" i="3"/>
  <c r="X244" i="3"/>
  <c r="AA244" i="3"/>
  <c r="I244" i="3"/>
  <c r="AB252" i="3"/>
  <c r="X267" i="3"/>
  <c r="P99" i="3"/>
  <c r="P171" i="3"/>
  <c r="Y111" i="3"/>
  <c r="C191" i="3"/>
  <c r="N245" i="3"/>
  <c r="P111" i="3"/>
  <c r="W171" i="3"/>
  <c r="R195" i="3"/>
  <c r="Z157" i="3"/>
  <c r="H185" i="3"/>
  <c r="G120" i="3"/>
  <c r="S46" i="3"/>
  <c r="J127" i="3"/>
  <c r="Y157" i="3"/>
  <c r="AA127" i="3"/>
  <c r="D244" i="3"/>
  <c r="N16" i="3"/>
  <c r="L143" i="3"/>
  <c r="V236" i="3"/>
  <c r="V244" i="3"/>
  <c r="AB195" i="3"/>
  <c r="C127" i="3"/>
  <c r="C245" i="3"/>
  <c r="O185" i="3"/>
  <c r="N88" i="3"/>
  <c r="J245" i="3"/>
  <c r="W127" i="3"/>
  <c r="AC99" i="3"/>
  <c r="K99" i="3"/>
  <c r="S143" i="3"/>
  <c r="AB157" i="3"/>
  <c r="E99" i="3"/>
  <c r="J147" i="3"/>
  <c r="L73" i="3"/>
  <c r="J38" i="3"/>
  <c r="H88" i="3"/>
  <c r="Z286" i="3"/>
  <c r="J191" i="3"/>
  <c r="P245" i="3"/>
  <c r="D88" i="3"/>
  <c r="P234" i="3"/>
  <c r="J252" i="3"/>
  <c r="L323" i="3"/>
  <c r="S234" i="3"/>
  <c r="S191" i="3"/>
  <c r="I137" i="3"/>
  <c r="D252" i="3"/>
  <c r="K191" i="3"/>
  <c r="AC244" i="3"/>
  <c r="V234" i="3"/>
  <c r="S137" i="3"/>
  <c r="AA236" i="3"/>
  <c r="J286" i="3"/>
  <c r="L298" i="3"/>
  <c r="E226" i="3"/>
  <c r="W286" i="3"/>
  <c r="Y244" i="3"/>
  <c r="AC157" i="3"/>
  <c r="I191" i="3"/>
  <c r="V191" i="3"/>
  <c r="I286" i="3"/>
  <c r="W111" i="3"/>
  <c r="D73" i="3"/>
  <c r="E195" i="3"/>
  <c r="D38" i="3"/>
  <c r="E244" i="3"/>
  <c r="Z323" i="3"/>
  <c r="X127" i="3"/>
  <c r="J30" i="3"/>
  <c r="C244" i="3"/>
  <c r="D286" i="3"/>
  <c r="K127" i="3"/>
  <c r="G185" i="3"/>
  <c r="L46" i="3"/>
  <c r="Q143" i="3"/>
  <c r="P286" i="3"/>
  <c r="AB73" i="3"/>
  <c r="AA73" i="3"/>
  <c r="L236" i="3"/>
  <c r="P38" i="3"/>
  <c r="G38" i="3"/>
  <c r="N99" i="3"/>
  <c r="H137" i="3"/>
  <c r="Z209" i="3"/>
  <c r="K88" i="3"/>
  <c r="Z226" i="3"/>
  <c r="P147" i="3"/>
  <c r="D323" i="3"/>
  <c r="V99" i="3"/>
  <c r="V298" i="3"/>
  <c r="W226" i="3"/>
  <c r="AB191" i="3"/>
  <c r="D298" i="3"/>
  <c r="G60" i="3"/>
  <c r="K185" i="3"/>
  <c r="C88" i="3"/>
  <c r="Z38" i="3"/>
  <c r="G245" i="3"/>
  <c r="O195" i="3"/>
  <c r="E252" i="3"/>
  <c r="Q30" i="3"/>
  <c r="C252" i="3"/>
  <c r="N38" i="3"/>
  <c r="S171" i="3"/>
  <c r="S244" i="3"/>
  <c r="O143" i="3"/>
  <c r="AC46" i="3"/>
  <c r="H46" i="3"/>
  <c r="AC127" i="3"/>
  <c r="Y137" i="3"/>
  <c r="X185" i="3"/>
  <c r="V120" i="3"/>
  <c r="N46" i="3"/>
  <c r="V111" i="3"/>
  <c r="H245" i="3"/>
  <c r="K234" i="3"/>
  <c r="S185" i="3"/>
  <c r="AB209" i="3"/>
  <c r="V30" i="3"/>
  <c r="H157" i="3"/>
  <c r="Q16" i="3"/>
  <c r="AA267" i="3"/>
  <c r="Y236" i="3"/>
  <c r="Z46" i="3"/>
  <c r="D143" i="3"/>
  <c r="Q73" i="3"/>
  <c r="W143" i="3"/>
  <c r="E127" i="3"/>
  <c r="Y245" i="3"/>
  <c r="C157" i="3"/>
  <c r="Z137" i="3"/>
  <c r="E236" i="3"/>
  <c r="Y234" i="3"/>
  <c r="Z185" i="3"/>
  <c r="H209" i="3"/>
  <c r="N147" i="3"/>
  <c r="E267" i="3"/>
  <c r="E120" i="3"/>
  <c r="G73" i="3"/>
  <c r="C147" i="3"/>
  <c r="I226" i="3"/>
  <c r="K16" i="3"/>
  <c r="N171" i="3"/>
  <c r="E30" i="3"/>
  <c r="S111" i="3"/>
  <c r="AC286" i="3"/>
  <c r="N69" i="3"/>
  <c r="N29" i="3"/>
  <c r="X118" i="3"/>
  <c r="L119" i="3"/>
  <c r="J196" i="3"/>
  <c r="AA217" i="3"/>
  <c r="C28" i="3"/>
  <c r="Q266" i="3"/>
  <c r="J190" i="3"/>
  <c r="L319" i="3"/>
  <c r="I297" i="3"/>
  <c r="N48" i="3"/>
  <c r="N42" i="3"/>
  <c r="N180" i="3"/>
  <c r="O5" i="3"/>
  <c r="H133" i="3"/>
  <c r="D220" i="3"/>
  <c r="G297" i="3"/>
  <c r="G270" i="3"/>
  <c r="AC5" i="3"/>
  <c r="D282" i="3"/>
  <c r="J122" i="3"/>
  <c r="E55" i="3"/>
  <c r="Z80" i="3"/>
  <c r="C133" i="3"/>
  <c r="K108" i="3"/>
  <c r="G275" i="3"/>
  <c r="AC217" i="3"/>
  <c r="AA204" i="3"/>
  <c r="S175" i="3"/>
  <c r="X53" i="3"/>
  <c r="G42" i="3"/>
  <c r="Y253" i="3"/>
  <c r="E190" i="3"/>
  <c r="I261" i="3"/>
  <c r="Q262" i="3"/>
  <c r="C294" i="3"/>
  <c r="AC48" i="3"/>
  <c r="Q208" i="3"/>
  <c r="Z297" i="3"/>
  <c r="L253" i="3"/>
  <c r="H170" i="3"/>
  <c r="AC279" i="3"/>
  <c r="S282" i="3"/>
  <c r="P261" i="3"/>
  <c r="G258" i="3"/>
  <c r="K258" i="3"/>
  <c r="K42" i="3"/>
  <c r="O213" i="3"/>
  <c r="AB282" i="3"/>
  <c r="L132" i="3"/>
  <c r="H309" i="3"/>
  <c r="C266" i="3"/>
  <c r="C29" i="3"/>
  <c r="O299" i="3"/>
  <c r="I2" i="3"/>
  <c r="I211" i="3"/>
  <c r="X241" i="3"/>
  <c r="I122" i="3"/>
  <c r="W180" i="3"/>
  <c r="E270" i="3"/>
  <c r="N118" i="3"/>
  <c r="Q293" i="3"/>
  <c r="K118" i="3"/>
  <c r="AB27" i="3"/>
  <c r="Y57" i="3"/>
  <c r="Z213" i="3"/>
  <c r="O162" i="3"/>
  <c r="X271" i="3"/>
  <c r="S69" i="3"/>
  <c r="I271" i="3"/>
  <c r="AC238" i="3"/>
  <c r="AB220" i="3"/>
  <c r="P275" i="3"/>
  <c r="D190" i="3"/>
  <c r="Z247" i="3"/>
  <c r="L297" i="3"/>
  <c r="S170" i="3"/>
  <c r="K122" i="3"/>
  <c r="AC208" i="3"/>
  <c r="J238" i="3"/>
  <c r="Q261" i="3"/>
  <c r="K220" i="3"/>
  <c r="W282" i="3"/>
  <c r="Y72" i="3"/>
  <c r="C53" i="3"/>
  <c r="O237" i="3"/>
  <c r="E211" i="3"/>
  <c r="Z132" i="3"/>
  <c r="AB132" i="3"/>
  <c r="W160" i="3"/>
  <c r="AA262" i="3"/>
  <c r="S132" i="3"/>
  <c r="AC53" i="3"/>
  <c r="L206" i="3"/>
  <c r="E279" i="3"/>
  <c r="O190" i="3"/>
  <c r="Q206" i="3"/>
  <c r="D304" i="3"/>
  <c r="Y138" i="3"/>
  <c r="Y282" i="3"/>
  <c r="V270" i="3"/>
  <c r="AA2" i="3"/>
  <c r="K138" i="3"/>
  <c r="H122" i="3"/>
  <c r="G279" i="3"/>
  <c r="X160" i="3"/>
  <c r="J61" i="3"/>
  <c r="Y204" i="3"/>
  <c r="L293" i="3"/>
  <c r="G180" i="3"/>
  <c r="Q122" i="3"/>
  <c r="V118" i="3"/>
  <c r="L28" i="3"/>
  <c r="Z237" i="3"/>
  <c r="K10" i="3"/>
  <c r="N262" i="3"/>
  <c r="N319" i="3"/>
  <c r="AA297" i="3"/>
  <c r="C175" i="3"/>
  <c r="I119" i="3"/>
  <c r="I6" i="3"/>
  <c r="E217" i="3"/>
  <c r="Z55" i="3"/>
  <c r="P279" i="3"/>
  <c r="P160" i="3"/>
  <c r="N206" i="3"/>
  <c r="AB304" i="3"/>
  <c r="AC270" i="3"/>
  <c r="J199" i="3"/>
  <c r="Y119" i="3"/>
  <c r="D27" i="3"/>
  <c r="W56" i="3"/>
  <c r="AC247" i="3"/>
  <c r="C2" i="3"/>
  <c r="X213" i="3"/>
  <c r="J220" i="3"/>
  <c r="J146" i="3"/>
  <c r="L145" i="3"/>
  <c r="Q80" i="3"/>
  <c r="L208" i="3"/>
  <c r="AA48" i="3"/>
  <c r="V241" i="3"/>
  <c r="Y206" i="3"/>
  <c r="AC204" i="3"/>
  <c r="AC266" i="3"/>
  <c r="V29" i="3"/>
  <c r="D80" i="3"/>
  <c r="Z138" i="3"/>
  <c r="Q138" i="3"/>
  <c r="AA27" i="3"/>
  <c r="AC146" i="3"/>
  <c r="J261" i="3"/>
  <c r="P55" i="3"/>
  <c r="V5" i="3"/>
  <c r="AB145" i="3"/>
  <c r="Y69" i="3"/>
  <c r="G213" i="3"/>
  <c r="Y55" i="3"/>
  <c r="Y304" i="3"/>
  <c r="D299" i="3"/>
  <c r="AB213" i="3"/>
  <c r="J56" i="3"/>
  <c r="AB2" i="3"/>
  <c r="J266" i="3"/>
  <c r="V266" i="3"/>
  <c r="I42" i="3"/>
  <c r="O199" i="3"/>
  <c r="X72" i="3"/>
  <c r="V261" i="3"/>
  <c r="E122" i="3"/>
  <c r="AB175" i="3"/>
  <c r="Y293" i="3"/>
  <c r="V80" i="3"/>
  <c r="Q319" i="3"/>
  <c r="V57" i="3"/>
  <c r="K309" i="3"/>
  <c r="W217" i="3"/>
  <c r="J304" i="3"/>
  <c r="S196" i="3"/>
  <c r="E61" i="3"/>
  <c r="K57" i="3"/>
  <c r="Y241" i="3"/>
  <c r="S297" i="3"/>
  <c r="Z56" i="3"/>
  <c r="AB138" i="3"/>
  <c r="S238" i="3"/>
  <c r="G69" i="3"/>
  <c r="D279" i="3"/>
  <c r="L247" i="3"/>
  <c r="D55" i="3"/>
  <c r="P5" i="3"/>
  <c r="W304" i="3"/>
  <c r="Y133" i="3"/>
  <c r="X119" i="3"/>
  <c r="Y162" i="3"/>
  <c r="E80" i="3"/>
  <c r="P247" i="3"/>
  <c r="H282" i="3"/>
  <c r="Q48" i="3"/>
  <c r="K6" i="3"/>
  <c r="H175" i="3"/>
  <c r="L108" i="3"/>
  <c r="AA261" i="3"/>
  <c r="H145" i="3"/>
  <c r="AC319" i="3"/>
  <c r="Z282" i="3"/>
  <c r="AA57" i="3"/>
  <c r="AA28" i="3"/>
  <c r="L53" i="3"/>
  <c r="V69" i="3"/>
  <c r="N132" i="3"/>
  <c r="K75" i="3"/>
  <c r="I206" i="3"/>
  <c r="O282" i="3"/>
  <c r="E300" i="3"/>
  <c r="Q220" i="3"/>
  <c r="G294" i="3"/>
  <c r="Q133" i="3"/>
  <c r="P72" i="3"/>
  <c r="AC262" i="3"/>
  <c r="I217" i="3"/>
  <c r="E237" i="3"/>
  <c r="J6" i="3"/>
  <c r="Y320" i="3"/>
  <c r="AB190" i="3"/>
  <c r="J293" i="3"/>
  <c r="AA80" i="3"/>
  <c r="X204" i="3"/>
  <c r="I5" i="3"/>
  <c r="H220" i="3"/>
  <c r="L175" i="3"/>
  <c r="Z170" i="3"/>
  <c r="AA304" i="3"/>
  <c r="C180" i="3"/>
  <c r="AA253" i="3"/>
  <c r="J138" i="3"/>
  <c r="E133" i="3"/>
  <c r="Q275" i="3"/>
  <c r="G29" i="3"/>
  <c r="P48" i="3"/>
  <c r="AC10" i="3"/>
  <c r="O10" i="3"/>
  <c r="S300" i="3"/>
  <c r="L294" i="3"/>
  <c r="W206" i="3"/>
  <c r="AB279" i="3"/>
  <c r="P266" i="3"/>
  <c r="D175" i="3"/>
  <c r="I145" i="3"/>
  <c r="C55" i="3"/>
  <c r="S180" i="3"/>
  <c r="X12" i="3"/>
  <c r="H211" i="3"/>
  <c r="Z299" i="3"/>
  <c r="L79" i="3"/>
  <c r="S5" i="3"/>
  <c r="X206" i="3"/>
  <c r="W266" i="3"/>
  <c r="G162" i="3"/>
  <c r="AA108" i="3"/>
  <c r="H79" i="3"/>
  <c r="K28" i="3"/>
  <c r="AB108" i="3"/>
  <c r="G133" i="3"/>
  <c r="C61" i="3"/>
  <c r="I132" i="3"/>
  <c r="AA42" i="3"/>
  <c r="Q57" i="3"/>
  <c r="S247" i="3"/>
  <c r="Z69" i="3"/>
  <c r="Z42" i="3"/>
  <c r="K217" i="3"/>
  <c r="AA61" i="3"/>
  <c r="C162" i="3"/>
  <c r="Y108" i="3"/>
  <c r="J208" i="3"/>
  <c r="AC293" i="3"/>
  <c r="Y42" i="3"/>
  <c r="L55" i="3"/>
  <c r="S108" i="3"/>
  <c r="K238" i="3"/>
  <c r="N300" i="3"/>
  <c r="L27" i="3"/>
  <c r="N279" i="3"/>
  <c r="N108" i="3"/>
  <c r="AA72" i="3"/>
  <c r="H162" i="3"/>
  <c r="N28" i="3"/>
  <c r="G211" i="3"/>
  <c r="Q28" i="3"/>
  <c r="O273" i="3"/>
  <c r="AC206" i="3"/>
  <c r="G27" i="3"/>
  <c r="H199" i="3"/>
  <c r="W262" i="3"/>
  <c r="L300" i="3"/>
  <c r="P80" i="3"/>
  <c r="AA122" i="3"/>
  <c r="G204" i="3"/>
  <c r="L279" i="3"/>
  <c r="Y48" i="3"/>
  <c r="O48" i="3"/>
  <c r="X273" i="3"/>
  <c r="C247" i="3"/>
  <c r="W27" i="3"/>
  <c r="P211" i="3"/>
  <c r="L238" i="3"/>
  <c r="J55" i="3"/>
  <c r="E27" i="3"/>
  <c r="W199" i="3"/>
  <c r="S299" i="3"/>
  <c r="V108" i="3"/>
  <c r="J211" i="3"/>
  <c r="E119" i="3"/>
  <c r="AC145" i="3"/>
  <c r="G238" i="3"/>
  <c r="Y79" i="3"/>
  <c r="W146" i="3"/>
  <c r="E10" i="3"/>
  <c r="AB275" i="3"/>
  <c r="AB12" i="3"/>
  <c r="I253" i="3"/>
  <c r="H241" i="3"/>
  <c r="S241" i="3"/>
  <c r="K293" i="3"/>
  <c r="I293" i="3"/>
  <c r="D48" i="3"/>
  <c r="W119" i="3"/>
  <c r="V42" i="3"/>
  <c r="C320" i="3"/>
  <c r="I79" i="3"/>
  <c r="X75" i="3"/>
  <c r="O27" i="3"/>
  <c r="C253" i="3"/>
  <c r="K61" i="3"/>
  <c r="Q213" i="3"/>
  <c r="O72" i="3"/>
  <c r="I138" i="3"/>
  <c r="E258" i="3"/>
  <c r="P206" i="3"/>
  <c r="Z293" i="3"/>
  <c r="P297" i="3"/>
  <c r="X57" i="3"/>
  <c r="Q270" i="3"/>
  <c r="X300" i="3"/>
  <c r="V299" i="3"/>
  <c r="E146" i="3"/>
  <c r="N275" i="3"/>
  <c r="X275" i="3"/>
  <c r="D261" i="3"/>
  <c r="O6" i="3"/>
  <c r="L237" i="3"/>
  <c r="Q300" i="3"/>
  <c r="P6" i="3"/>
  <c r="W175" i="3"/>
  <c r="G299" i="3"/>
  <c r="Z79" i="3"/>
  <c r="E160" i="3"/>
  <c r="V237" i="3"/>
  <c r="P199" i="3"/>
  <c r="AB262" i="3"/>
  <c r="Y213" i="3"/>
  <c r="AA238" i="3"/>
  <c r="N75" i="3"/>
  <c r="O253" i="3"/>
  <c r="W6" i="3"/>
  <c r="V211" i="3"/>
  <c r="E117" i="3"/>
  <c r="S160" i="3"/>
  <c r="Y75" i="3"/>
  <c r="S206" i="3"/>
  <c r="Q69" i="3"/>
  <c r="AB57" i="3"/>
  <c r="Y180" i="3"/>
  <c r="AA241" i="3"/>
  <c r="I118" i="3"/>
  <c r="C261" i="3"/>
  <c r="G199" i="3"/>
  <c r="S118" i="3"/>
  <c r="X258" i="3"/>
  <c r="C48" i="3"/>
  <c r="Z241" i="3"/>
  <c r="AA294" i="3"/>
  <c r="Y262" i="3"/>
  <c r="Q72" i="3"/>
  <c r="Z75" i="3"/>
  <c r="AB270" i="3"/>
  <c r="W138" i="3"/>
  <c r="Y270" i="3"/>
  <c r="V190" i="3"/>
  <c r="D122" i="3"/>
  <c r="Z133" i="3"/>
  <c r="S262" i="3"/>
  <c r="Q217" i="3"/>
  <c r="AA146" i="3"/>
  <c r="O12" i="3"/>
  <c r="I275" i="3"/>
  <c r="K320" i="3"/>
  <c r="AC89" i="3"/>
  <c r="W275" i="3"/>
  <c r="E162" i="3"/>
  <c r="G55" i="3"/>
  <c r="C258" i="3"/>
  <c r="C12" i="3"/>
  <c r="Y118" i="3"/>
  <c r="V247" i="3"/>
  <c r="P293" i="3"/>
  <c r="AA5" i="3"/>
  <c r="H69" i="3"/>
  <c r="P213" i="3"/>
  <c r="AC132" i="3"/>
  <c r="K204" i="3"/>
  <c r="W297" i="3"/>
  <c r="P320" i="3"/>
  <c r="K56" i="3"/>
  <c r="Q297" i="3"/>
  <c r="W293" i="3"/>
  <c r="I29" i="3"/>
  <c r="H57" i="3"/>
  <c r="AC72" i="3"/>
  <c r="V12" i="3"/>
  <c r="X55" i="3"/>
  <c r="AB117" i="3"/>
  <c r="C119" i="3"/>
  <c r="N162" i="3"/>
  <c r="D6" i="3"/>
  <c r="Z271" i="3"/>
  <c r="L180" i="3"/>
  <c r="AB28" i="3"/>
  <c r="K5" i="3"/>
  <c r="AA211" i="3"/>
  <c r="C69" i="3"/>
  <c r="H275" i="3"/>
  <c r="Q119" i="3"/>
  <c r="I220" i="3"/>
  <c r="L56" i="3"/>
  <c r="J89" i="3"/>
  <c r="E170" i="3"/>
  <c r="O69" i="3"/>
  <c r="Z211" i="3"/>
  <c r="Z273" i="3"/>
  <c r="X117" i="3"/>
  <c r="Z220" i="3"/>
  <c r="E79" i="3"/>
  <c r="W258" i="3"/>
  <c r="E299" i="3"/>
  <c r="V293" i="3"/>
  <c r="D145" i="3"/>
  <c r="AB170" i="3"/>
  <c r="Q299" i="3"/>
  <c r="X27" i="3"/>
  <c r="J132" i="3"/>
  <c r="AC79" i="3"/>
  <c r="E204" i="3"/>
  <c r="D271" i="3"/>
  <c r="G262" i="3"/>
  <c r="G217" i="3"/>
  <c r="Y61" i="3"/>
  <c r="V279" i="3"/>
  <c r="Y299" i="3"/>
  <c r="I69" i="3"/>
  <c r="AA319" i="3"/>
  <c r="I108" i="3"/>
  <c r="AA180" i="3"/>
  <c r="J117" i="3"/>
  <c r="V28" i="3"/>
  <c r="H119" i="3"/>
  <c r="Q27" i="3"/>
  <c r="G108" i="3"/>
  <c r="H196" i="3"/>
  <c r="AB247" i="3"/>
  <c r="J57" i="3"/>
  <c r="H261" i="3"/>
  <c r="S57" i="3"/>
  <c r="V208" i="3"/>
  <c r="K27" i="3"/>
  <c r="Q247" i="3"/>
  <c r="AB80" i="3"/>
  <c r="W79" i="3"/>
  <c r="AB206" i="3"/>
  <c r="D294" i="3"/>
  <c r="V253" i="3"/>
  <c r="V10" i="3"/>
  <c r="P170" i="3"/>
  <c r="I237" i="3"/>
  <c r="Q273" i="3"/>
  <c r="W89" i="3"/>
  <c r="E294" i="3"/>
  <c r="X56" i="3"/>
  <c r="AC213" i="3"/>
  <c r="D118" i="3"/>
  <c r="C138" i="3"/>
  <c r="AA300" i="3"/>
  <c r="AB293" i="3"/>
  <c r="C146" i="3"/>
  <c r="E273" i="3"/>
  <c r="AB217" i="3"/>
  <c r="Q237" i="3"/>
  <c r="I309" i="3"/>
  <c r="X208" i="3"/>
  <c r="W57" i="3"/>
  <c r="D206" i="3"/>
  <c r="Y10" i="3"/>
  <c r="D162" i="3"/>
  <c r="AB199" i="3"/>
  <c r="J253" i="3"/>
  <c r="Y27" i="3"/>
  <c r="X180" i="3"/>
  <c r="S28" i="3"/>
  <c r="X293" i="3"/>
  <c r="X138" i="3"/>
  <c r="V48" i="3"/>
  <c r="E53" i="3"/>
  <c r="AB118" i="3"/>
  <c r="AB208" i="3"/>
  <c r="L190" i="3"/>
  <c r="AB69" i="3"/>
  <c r="H56" i="3"/>
  <c r="D320" i="3"/>
  <c r="O206" i="3"/>
  <c r="J300" i="3"/>
  <c r="E6" i="3"/>
  <c r="X217" i="3"/>
  <c r="G57" i="3"/>
  <c r="O293" i="3"/>
  <c r="N10" i="3"/>
  <c r="AB320" i="3"/>
  <c r="J27" i="3"/>
  <c r="W48" i="3"/>
  <c r="C304" i="3"/>
  <c r="K170" i="3"/>
  <c r="X279" i="3"/>
  <c r="H55" i="3"/>
  <c r="S266" i="3"/>
  <c r="N258" i="3"/>
  <c r="Z117" i="3"/>
  <c r="E196" i="3"/>
  <c r="P138" i="3"/>
  <c r="D253" i="3"/>
  <c r="Y53" i="3"/>
  <c r="Y132" i="3"/>
  <c r="H2" i="3"/>
  <c r="H300" i="3"/>
  <c r="V75" i="3"/>
  <c r="K53" i="3"/>
  <c r="I213" i="3"/>
  <c r="Q320" i="3"/>
  <c r="V258" i="3"/>
  <c r="P145" i="3"/>
  <c r="Y117" i="3"/>
  <c r="AB122" i="3"/>
  <c r="N238" i="3"/>
  <c r="Z12" i="3"/>
  <c r="H237" i="3"/>
  <c r="L29" i="3"/>
  <c r="G79" i="3"/>
  <c r="AB61" i="3"/>
  <c r="L61" i="3"/>
  <c r="S75" i="3"/>
  <c r="AC220" i="3"/>
  <c r="Y122" i="3"/>
  <c r="J273" i="3"/>
  <c r="D300" i="3"/>
  <c r="P294" i="3"/>
  <c r="I294" i="3"/>
  <c r="H5" i="3"/>
  <c r="S320" i="3"/>
  <c r="AA213" i="3"/>
  <c r="AC271" i="3"/>
  <c r="V196" i="3"/>
  <c r="C5" i="3"/>
  <c r="O300" i="3"/>
  <c r="E2" i="3"/>
  <c r="G2" i="3"/>
  <c r="S29" i="3"/>
  <c r="G300" i="3"/>
  <c r="Z279" i="3"/>
  <c r="W122" i="3"/>
  <c r="S138" i="3"/>
  <c r="L275" i="3"/>
  <c r="N237" i="3"/>
  <c r="G5" i="3"/>
  <c r="E266" i="3"/>
  <c r="S293" i="3"/>
  <c r="W300" i="3"/>
  <c r="D56" i="3"/>
  <c r="D53" i="3"/>
  <c r="E247" i="3"/>
  <c r="S253" i="3"/>
  <c r="N294" i="3"/>
  <c r="L2" i="3"/>
  <c r="Z238" i="3"/>
  <c r="K300" i="3"/>
  <c r="P28" i="3"/>
  <c r="L69" i="3"/>
  <c r="J237" i="3"/>
  <c r="O320" i="3"/>
  <c r="AA162" i="3"/>
  <c r="X297" i="3"/>
  <c r="L199" i="3"/>
  <c r="AB300" i="3"/>
  <c r="G160" i="3"/>
  <c r="I146" i="3"/>
  <c r="AC75" i="3"/>
  <c r="AB5" i="3"/>
  <c r="AA56" i="3"/>
  <c r="X319" i="3"/>
  <c r="H297" i="3"/>
  <c r="AC122" i="3"/>
  <c r="S53" i="3"/>
  <c r="P119" i="3"/>
  <c r="K80" i="3"/>
  <c r="K190" i="3"/>
  <c r="E12" i="3"/>
  <c r="N61" i="3"/>
  <c r="Q56" i="3"/>
  <c r="K12" i="3"/>
  <c r="I89" i="3"/>
  <c r="V146" i="3"/>
  <c r="Z72" i="3"/>
  <c r="N56" i="3"/>
  <c r="V262" i="3"/>
  <c r="X199" i="3"/>
  <c r="C299" i="3"/>
  <c r="E72" i="3"/>
  <c r="O56" i="3"/>
  <c r="K271" i="3"/>
  <c r="C208" i="3"/>
  <c r="Q53" i="3"/>
  <c r="P299" i="3"/>
  <c r="D270" i="3"/>
  <c r="G206" i="3"/>
  <c r="I133" i="3"/>
  <c r="AB271" i="3"/>
  <c r="N297" i="3"/>
  <c r="E5" i="3"/>
  <c r="E304" i="3"/>
  <c r="E118" i="3"/>
  <c r="X238" i="3"/>
  <c r="AB261" i="3"/>
  <c r="G175" i="3"/>
  <c r="S133" i="3"/>
  <c r="Q132" i="3"/>
  <c r="K72" i="3"/>
  <c r="Q294" i="3"/>
  <c r="J162" i="3"/>
  <c r="AC133" i="3"/>
  <c r="E320" i="3"/>
  <c r="AC27" i="3"/>
  <c r="P89" i="3"/>
  <c r="P253" i="3"/>
  <c r="K261" i="3"/>
  <c r="Y238" i="3"/>
  <c r="O247" i="3"/>
  <c r="AA247" i="3"/>
  <c r="AB89" i="3"/>
  <c r="N304" i="3"/>
  <c r="O266" i="3"/>
  <c r="L196" i="3"/>
  <c r="N282" i="3"/>
  <c r="I204" i="3"/>
  <c r="E89" i="3"/>
  <c r="P29" i="3"/>
  <c r="V89" i="3"/>
  <c r="L89" i="3"/>
  <c r="J213" i="3"/>
  <c r="G89" i="3"/>
  <c r="H12" i="3"/>
  <c r="D238" i="3"/>
  <c r="K133" i="3"/>
  <c r="E42" i="3"/>
  <c r="AA258" i="3"/>
  <c r="N72" i="3"/>
  <c r="O28" i="3"/>
  <c r="W117" i="3"/>
  <c r="V160" i="3"/>
  <c r="AB237" i="3"/>
  <c r="N175" i="3"/>
  <c r="S211" i="3"/>
  <c r="C271" i="3"/>
  <c r="E175" i="3"/>
  <c r="E132" i="3"/>
  <c r="AC300" i="3"/>
  <c r="N53" i="3"/>
  <c r="AC196" i="3"/>
  <c r="Q170" i="3"/>
  <c r="C279" i="3"/>
  <c r="W170" i="3"/>
  <c r="L138" i="3"/>
  <c r="I241" i="3"/>
  <c r="O133" i="3"/>
  <c r="V122" i="3"/>
  <c r="G196" i="3"/>
  <c r="L213" i="3"/>
  <c r="S2" i="3"/>
  <c r="AA208" i="3"/>
  <c r="D117" i="3"/>
  <c r="I238" i="3"/>
  <c r="N145" i="3"/>
  <c r="P122" i="3"/>
  <c r="V204" i="3"/>
  <c r="H319" i="3"/>
  <c r="V117" i="3"/>
  <c r="K175" i="3"/>
  <c r="G146" i="3"/>
  <c r="Q145" i="3"/>
  <c r="W53" i="3"/>
  <c r="S145" i="3"/>
  <c r="D12" i="3"/>
  <c r="P27" i="3"/>
  <c r="AC162" i="3"/>
  <c r="D89" i="3"/>
  <c r="E282" i="3"/>
  <c r="D2" i="3"/>
  <c r="Q241" i="3"/>
  <c r="J247" i="3"/>
  <c r="L118" i="3"/>
  <c r="O270" i="3"/>
  <c r="Y217" i="3"/>
  <c r="O294" i="3"/>
  <c r="N293" i="3"/>
  <c r="N160" i="3"/>
  <c r="X89" i="3"/>
  <c r="G118" i="3"/>
  <c r="P204" i="3"/>
  <c r="D208" i="3"/>
  <c r="I258" i="3"/>
  <c r="AA145" i="3"/>
  <c r="N204" i="3"/>
  <c r="V309" i="3"/>
  <c r="Z294" i="3"/>
  <c r="W28" i="3"/>
  <c r="Q6" i="3"/>
  <c r="I12" i="3"/>
  <c r="N253" i="3"/>
  <c r="AC275" i="3"/>
  <c r="D217" i="3"/>
  <c r="O319" i="3"/>
  <c r="H213" i="3"/>
  <c r="AC119" i="3"/>
  <c r="N12" i="3"/>
  <c r="G241" i="3"/>
  <c r="X270" i="3"/>
  <c r="D213" i="3"/>
  <c r="C273" i="3"/>
  <c r="S258" i="3"/>
  <c r="Q61" i="3"/>
  <c r="W247" i="3"/>
  <c r="J80" i="3"/>
  <c r="AC237" i="3"/>
  <c r="Q190" i="3"/>
  <c r="L12" i="3"/>
  <c r="G61" i="3"/>
  <c r="D108" i="3"/>
  <c r="C220" i="3"/>
  <c r="L42" i="3"/>
  <c r="Z309" i="3"/>
  <c r="I270" i="3"/>
  <c r="K199" i="3"/>
  <c r="V199" i="3"/>
  <c r="AA79" i="3"/>
  <c r="Z146" i="3"/>
  <c r="G6" i="3"/>
  <c r="G145" i="3"/>
  <c r="J282" i="3"/>
  <c r="O75" i="3"/>
  <c r="E75" i="3"/>
  <c r="Z162" i="3"/>
  <c r="AA299" i="3"/>
  <c r="J108" i="3"/>
  <c r="Y190" i="3"/>
  <c r="I53" i="3"/>
  <c r="G48" i="3"/>
  <c r="N199" i="3"/>
  <c r="X2" i="3"/>
  <c r="G80" i="3"/>
  <c r="AB238" i="3"/>
  <c r="G138" i="3"/>
  <c r="S261" i="3"/>
  <c r="L261" i="3"/>
  <c r="O297" i="3"/>
  <c r="H146" i="3"/>
  <c r="I299" i="3"/>
  <c r="N80" i="3"/>
  <c r="X133" i="3"/>
  <c r="K297" i="3"/>
  <c r="D61" i="3"/>
  <c r="H293" i="3"/>
  <c r="Z118" i="3"/>
  <c r="S199" i="3"/>
  <c r="L6" i="3"/>
  <c r="H320" i="3"/>
  <c r="AC2" i="3"/>
  <c r="E220" i="3"/>
  <c r="S220" i="3"/>
  <c r="AA206" i="3"/>
  <c r="N309" i="3"/>
  <c r="S304" i="3"/>
  <c r="P208" i="3"/>
  <c r="AB6" i="3"/>
  <c r="L309" i="3"/>
  <c r="H238" i="3"/>
  <c r="V297" i="3"/>
  <c r="C275" i="3"/>
  <c r="O241" i="3"/>
  <c r="P56" i="3"/>
  <c r="X196" i="3"/>
  <c r="Z190" i="3"/>
  <c r="AA320" i="3"/>
  <c r="C27" i="3"/>
  <c r="Q89" i="3"/>
  <c r="Z196" i="3"/>
  <c r="C89" i="3"/>
  <c r="S119" i="3"/>
  <c r="N266" i="3"/>
  <c r="D132" i="3"/>
  <c r="P12" i="3"/>
  <c r="AA160" i="3"/>
  <c r="I266" i="3"/>
  <c r="P262" i="3"/>
  <c r="AC211" i="3"/>
  <c r="I10" i="3"/>
  <c r="K48" i="3"/>
  <c r="C196" i="3"/>
  <c r="W279" i="3"/>
  <c r="K89" i="3"/>
  <c r="W75" i="3"/>
  <c r="X122" i="3"/>
  <c r="I28" i="3"/>
  <c r="V162" i="3"/>
  <c r="Z199" i="3"/>
  <c r="G122" i="3"/>
  <c r="K282" i="3"/>
  <c r="H180" i="3"/>
  <c r="J319" i="3"/>
  <c r="Z320" i="3"/>
  <c r="G273" i="3"/>
  <c r="K299" i="3"/>
  <c r="N271" i="3"/>
  <c r="I57" i="3"/>
  <c r="J258" i="3"/>
  <c r="H253" i="3"/>
  <c r="E309" i="3"/>
  <c r="Q55" i="3"/>
  <c r="AA6" i="3"/>
  <c r="O271" i="3"/>
  <c r="H75" i="3"/>
  <c r="D180" i="3"/>
  <c r="J241" i="3"/>
  <c r="Q309" i="3"/>
  <c r="J119" i="3"/>
  <c r="K319" i="3"/>
  <c r="W2" i="3"/>
  <c r="D319" i="3"/>
  <c r="E199" i="3"/>
  <c r="D258" i="3"/>
  <c r="V206" i="3"/>
  <c r="G320" i="3"/>
  <c r="V56" i="3"/>
  <c r="AC29" i="3"/>
  <c r="P220" i="3"/>
  <c r="Q5" i="3"/>
  <c r="C297" i="3"/>
  <c r="C160" i="3"/>
  <c r="S72" i="3"/>
  <c r="AA75" i="3"/>
  <c r="AB119" i="3"/>
  <c r="AC273" i="3"/>
  <c r="L270" i="3"/>
  <c r="O208" i="3"/>
  <c r="AB258" i="3"/>
  <c r="P273" i="3"/>
  <c r="AB75" i="3"/>
  <c r="S279" i="3"/>
  <c r="AB319" i="3"/>
  <c r="AC80" i="3"/>
  <c r="W204" i="3"/>
  <c r="L266" i="3"/>
  <c r="Z48" i="3"/>
  <c r="AC180" i="3"/>
  <c r="Y220" i="3"/>
  <c r="Z261" i="3"/>
  <c r="C190" i="3"/>
  <c r="L262" i="3"/>
  <c r="P309" i="3"/>
  <c r="J262" i="3"/>
  <c r="P133" i="3"/>
  <c r="W190" i="3"/>
  <c r="G282" i="3"/>
  <c r="E238" i="3"/>
  <c r="X132" i="3"/>
  <c r="AA132" i="3"/>
  <c r="P162" i="3"/>
  <c r="Z270" i="3"/>
  <c r="S122" i="3"/>
  <c r="D241" i="3"/>
  <c r="P238" i="3"/>
  <c r="O53" i="3"/>
  <c r="D211" i="3"/>
  <c r="L133" i="3"/>
  <c r="Z258" i="3"/>
  <c r="Y196" i="3"/>
  <c r="AB160" i="3"/>
  <c r="D262" i="3"/>
  <c r="AC294" i="3"/>
  <c r="AC175" i="3"/>
  <c r="N270" i="3"/>
  <c r="X262" i="3"/>
  <c r="X247" i="3"/>
  <c r="X28" i="3"/>
  <c r="Y6" i="3"/>
  <c r="O275" i="3"/>
  <c r="Z206" i="3"/>
  <c r="S10" i="3"/>
  <c r="E138" i="3"/>
  <c r="H258" i="3"/>
  <c r="E69" i="3"/>
  <c r="W319" i="3"/>
  <c r="AA170" i="3"/>
  <c r="D275" i="3"/>
  <c r="AB42" i="3"/>
  <c r="I273" i="3"/>
  <c r="I162" i="3"/>
  <c r="N170" i="3"/>
  <c r="G237" i="3"/>
  <c r="H117" i="3"/>
  <c r="O29" i="3"/>
  <c r="Y273" i="3"/>
  <c r="C211" i="3"/>
  <c r="H204" i="3"/>
  <c r="V72" i="3"/>
  <c r="X42" i="3"/>
  <c r="H61" i="3"/>
  <c r="W271" i="3"/>
  <c r="AA190" i="3"/>
  <c r="K196" i="3"/>
  <c r="Z208" i="3"/>
  <c r="K132" i="3"/>
  <c r="Y271" i="3"/>
  <c r="X80" i="3"/>
  <c r="N122" i="3"/>
  <c r="AC297" i="3"/>
  <c r="C72" i="3"/>
  <c r="W320" i="3"/>
  <c r="P180" i="3"/>
  <c r="Z5" i="3"/>
  <c r="H206" i="3"/>
  <c r="AB273" i="3"/>
  <c r="H132" i="3"/>
  <c r="Z300" i="3"/>
  <c r="AB48" i="3"/>
  <c r="C145" i="3"/>
  <c r="G261" i="3"/>
  <c r="H29" i="3"/>
  <c r="Y146" i="3"/>
  <c r="C213" i="3"/>
  <c r="Y160" i="3"/>
  <c r="Y297" i="3"/>
  <c r="Z10" i="3"/>
  <c r="Y56" i="3"/>
  <c r="W261" i="3"/>
  <c r="V273" i="3"/>
  <c r="N55" i="3"/>
  <c r="G309" i="3"/>
  <c r="O2" i="3"/>
  <c r="N211" i="3"/>
  <c r="X261" i="3"/>
  <c r="N89" i="3"/>
  <c r="W72" i="3"/>
  <c r="AA220" i="3"/>
  <c r="Y29" i="3"/>
  <c r="AB29" i="3"/>
  <c r="L258" i="3"/>
  <c r="D247" i="3"/>
  <c r="AC56" i="3"/>
  <c r="P217" i="3"/>
  <c r="H190" i="3"/>
  <c r="S294" i="3"/>
  <c r="O175" i="3"/>
  <c r="AA279" i="3"/>
  <c r="AA293" i="3"/>
  <c r="K237" i="3"/>
  <c r="W29" i="3"/>
  <c r="S89" i="3"/>
  <c r="C118" i="3"/>
  <c r="L170" i="3"/>
  <c r="J29" i="3"/>
  <c r="AC61" i="3"/>
  <c r="I190" i="3"/>
  <c r="O279" i="3"/>
  <c r="AA275" i="3"/>
  <c r="J145" i="3"/>
  <c r="AC118" i="3"/>
  <c r="V175" i="3"/>
  <c r="D42" i="3"/>
  <c r="Z28" i="3"/>
  <c r="J320" i="3"/>
  <c r="X170" i="3"/>
  <c r="L217" i="3"/>
  <c r="S56" i="3"/>
  <c r="X282" i="3"/>
  <c r="G170" i="3"/>
  <c r="N5" i="3"/>
  <c r="L299" i="3"/>
  <c r="P61" i="3"/>
  <c r="X145" i="3"/>
  <c r="W196" i="3"/>
  <c r="H262" i="3"/>
  <c r="AB133" i="3"/>
  <c r="P2" i="3"/>
  <c r="C270" i="3"/>
  <c r="N220" i="3"/>
  <c r="P57" i="3"/>
  <c r="O80" i="3"/>
  <c r="C6" i="3"/>
  <c r="E271" i="3"/>
  <c r="AA196" i="3"/>
  <c r="K266" i="3"/>
  <c r="V294" i="3"/>
  <c r="AA273" i="3"/>
  <c r="H27" i="3"/>
  <c r="Y266" i="3"/>
  <c r="E180" i="3"/>
  <c r="G247" i="3"/>
  <c r="J5" i="3"/>
  <c r="E261" i="3"/>
  <c r="C293" i="3"/>
  <c r="O118" i="3"/>
  <c r="AA119" i="3"/>
  <c r="S204" i="3"/>
  <c r="W220" i="3"/>
  <c r="I48" i="3"/>
  <c r="E213" i="3"/>
  <c r="H118" i="3"/>
  <c r="E297" i="3"/>
  <c r="N299" i="3"/>
  <c r="AC299" i="3"/>
  <c r="Q118" i="3"/>
  <c r="G132" i="3"/>
  <c r="X61" i="3"/>
  <c r="H217" i="3"/>
  <c r="P319" i="3"/>
  <c r="L5" i="3"/>
  <c r="V320" i="3"/>
  <c r="AA282" i="3"/>
  <c r="K180" i="3"/>
  <c r="Q238" i="3"/>
  <c r="S61" i="3"/>
  <c r="L10" i="3"/>
  <c r="X237" i="3"/>
  <c r="S162" i="3"/>
  <c r="C237" i="3"/>
  <c r="H247" i="3"/>
  <c r="X266" i="3"/>
  <c r="K275" i="3"/>
  <c r="Z262" i="3"/>
  <c r="C262" i="3"/>
  <c r="Y279" i="3"/>
  <c r="G117" i="3"/>
  <c r="C319" i="3"/>
  <c r="C309" i="3"/>
  <c r="Q79" i="3"/>
  <c r="Z108" i="3"/>
  <c r="H299" i="3"/>
  <c r="K304" i="3"/>
  <c r="H28" i="3"/>
  <c r="Z275" i="3"/>
  <c r="H80" i="3"/>
  <c r="H160" i="3"/>
  <c r="Q42" i="3"/>
  <c r="N196" i="3"/>
  <c r="Y247" i="3"/>
  <c r="L75" i="3"/>
  <c r="D293" i="3"/>
  <c r="E319" i="3"/>
  <c r="O146" i="3"/>
  <c r="V304" i="3"/>
  <c r="Z175" i="3"/>
  <c r="AC253" i="3"/>
  <c r="Y28" i="3"/>
  <c r="X190" i="3"/>
  <c r="X162" i="3"/>
  <c r="K69" i="3"/>
  <c r="H42" i="3"/>
  <c r="C10" i="3"/>
  <c r="AA55" i="3"/>
  <c r="C56" i="3"/>
  <c r="G319" i="3"/>
  <c r="V213" i="3"/>
  <c r="Q271" i="3"/>
  <c r="P42" i="3"/>
  <c r="Q10" i="3"/>
  <c r="O55" i="3"/>
  <c r="I72" i="3"/>
  <c r="D72" i="3"/>
  <c r="Y175" i="3"/>
  <c r="L72" i="3"/>
  <c r="D266" i="3"/>
  <c r="AB204" i="3"/>
  <c r="Y89" i="3"/>
  <c r="X294" i="3"/>
  <c r="W12" i="3"/>
  <c r="K29" i="3"/>
  <c r="S12" i="3"/>
  <c r="S6" i="3"/>
  <c r="P175" i="3"/>
  <c r="Z304" i="3"/>
  <c r="AB253" i="3"/>
  <c r="L122" i="3"/>
  <c r="X79" i="3"/>
  <c r="L211" i="3"/>
  <c r="W61" i="3"/>
  <c r="Z27" i="3"/>
  <c r="AA271" i="3"/>
  <c r="D204" i="3"/>
  <c r="AA10" i="3"/>
  <c r="L282" i="3"/>
  <c r="AC57" i="3"/>
  <c r="Q108" i="3"/>
  <c r="Y294" i="3"/>
  <c r="AB294" i="3"/>
  <c r="D237" i="3"/>
  <c r="W118" i="3"/>
  <c r="K247" i="3"/>
  <c r="AC160" i="3"/>
  <c r="C80" i="3"/>
  <c r="V138" i="3"/>
  <c r="L273" i="3"/>
  <c r="C75" i="3"/>
  <c r="AC28" i="3"/>
  <c r="S146" i="3"/>
  <c r="L304" i="3"/>
  <c r="Z180" i="3"/>
  <c r="H208" i="3"/>
  <c r="AC170" i="3"/>
  <c r="Y237" i="3"/>
  <c r="AA12" i="3"/>
  <c r="D138" i="3"/>
  <c r="C282" i="3"/>
  <c r="Y2" i="3"/>
  <c r="O217" i="3"/>
  <c r="I27" i="3"/>
  <c r="H48" i="3"/>
  <c r="C204" i="3"/>
  <c r="H270" i="3"/>
  <c r="P69" i="3"/>
  <c r="AB196" i="3"/>
  <c r="N320" i="3"/>
  <c r="D10" i="3"/>
  <c r="N138" i="3"/>
  <c r="E206" i="3"/>
  <c r="AA266" i="3"/>
  <c r="P53" i="3"/>
  <c r="D75" i="3"/>
  <c r="V238" i="3"/>
  <c r="W145" i="3"/>
  <c r="AA237" i="3"/>
  <c r="D199" i="3"/>
  <c r="E28" i="3"/>
  <c r="L117" i="3"/>
  <c r="D273" i="3"/>
  <c r="G56" i="3"/>
  <c r="AC117" i="3"/>
  <c r="V6" i="3"/>
  <c r="N27" i="3"/>
  <c r="D309" i="3"/>
  <c r="Y145" i="3"/>
  <c r="K146" i="3"/>
  <c r="Z2" i="3"/>
  <c r="AC320" i="3"/>
  <c r="P241" i="3"/>
  <c r="J48" i="3"/>
  <c r="K160" i="3"/>
  <c r="Z119" i="3"/>
  <c r="AC108" i="3"/>
  <c r="H53" i="3"/>
  <c r="Q304" i="3"/>
  <c r="V133" i="3"/>
  <c r="AA175" i="3"/>
  <c r="V145" i="3"/>
  <c r="S275" i="3"/>
  <c r="Z53" i="3"/>
  <c r="V300" i="3"/>
  <c r="Y319" i="3"/>
  <c r="X320" i="3"/>
  <c r="O220" i="3"/>
  <c r="Q253" i="3"/>
  <c r="Z204" i="3"/>
  <c r="W133" i="3"/>
  <c r="X211" i="3"/>
  <c r="O117" i="3"/>
  <c r="I304" i="3"/>
  <c r="S55" i="3"/>
  <c r="K213" i="3"/>
  <c r="J72" i="3"/>
  <c r="J12" i="3"/>
  <c r="J270" i="3"/>
  <c r="C241" i="3"/>
  <c r="Z160" i="3"/>
  <c r="Q175" i="3"/>
  <c r="AA199" i="3"/>
  <c r="J206" i="3"/>
  <c r="AC138" i="3"/>
  <c r="Z319" i="3"/>
  <c r="X304" i="3"/>
  <c r="Y309" i="3"/>
  <c r="AB266" i="3"/>
  <c r="H89" i="3"/>
  <c r="S309" i="3"/>
  <c r="Y300" i="3"/>
  <c r="W294" i="3"/>
  <c r="P271" i="3"/>
  <c r="AA138" i="3"/>
  <c r="W213" i="3"/>
  <c r="AB146" i="3"/>
  <c r="O42" i="3"/>
  <c r="K253" i="3"/>
  <c r="AA53" i="3"/>
  <c r="W238" i="3"/>
  <c r="I279" i="3"/>
  <c r="C79" i="3"/>
  <c r="AB211" i="3"/>
  <c r="P270" i="3"/>
  <c r="S117" i="3"/>
  <c r="V275" i="3"/>
  <c r="W241" i="3"/>
  <c r="E145" i="3"/>
  <c r="Z57" i="3"/>
  <c r="G253" i="3"/>
  <c r="V119" i="3"/>
  <c r="N2" i="3"/>
  <c r="G75" i="3"/>
  <c r="Z217" i="3"/>
  <c r="S27" i="3"/>
  <c r="O196" i="3"/>
  <c r="AC69" i="3"/>
  <c r="AC190" i="3"/>
  <c r="Y258" i="3"/>
  <c r="O170" i="3"/>
  <c r="O309" i="3"/>
  <c r="L220" i="3"/>
  <c r="O108" i="3"/>
  <c r="AB297" i="3"/>
  <c r="D79" i="3"/>
  <c r="X29" i="3"/>
  <c r="G304" i="3"/>
  <c r="H6" i="3"/>
  <c r="V170" i="3"/>
  <c r="AC304" i="3"/>
  <c r="S271" i="3"/>
  <c r="K119" i="3"/>
  <c r="Y80" i="3"/>
  <c r="S237" i="3"/>
  <c r="V2" i="3"/>
  <c r="I61" i="3"/>
  <c r="J297" i="3"/>
  <c r="Q258" i="3"/>
  <c r="N79" i="3"/>
  <c r="K262" i="3"/>
  <c r="W10" i="3"/>
  <c r="S80" i="3"/>
  <c r="J170" i="3"/>
  <c r="S48" i="3"/>
  <c r="O89" i="3"/>
  <c r="AB180" i="3"/>
  <c r="J79" i="3"/>
  <c r="I55" i="3"/>
  <c r="AB55" i="3"/>
  <c r="C108" i="3"/>
  <c r="Z89" i="3"/>
  <c r="N190" i="3"/>
  <c r="I75" i="3"/>
  <c r="K2" i="3"/>
  <c r="AB72" i="3"/>
  <c r="C217" i="3"/>
  <c r="S42" i="3"/>
  <c r="H279" i="3"/>
  <c r="N241" i="3"/>
  <c r="P75" i="3"/>
  <c r="I247" i="3"/>
  <c r="AC12" i="3"/>
  <c r="J2" i="3"/>
  <c r="W237" i="3"/>
  <c r="H304" i="3"/>
  <c r="V319" i="3"/>
  <c r="X108" i="3"/>
  <c r="P132" i="3"/>
  <c r="S208" i="3"/>
  <c r="P237" i="3"/>
  <c r="P190" i="3"/>
  <c r="X253" i="3"/>
  <c r="Y199" i="3"/>
  <c r="X10" i="3"/>
  <c r="W273" i="3"/>
  <c r="E56" i="3"/>
  <c r="S190" i="3"/>
  <c r="AC55" i="3"/>
  <c r="Q75" i="3"/>
  <c r="I319" i="3"/>
  <c r="N261" i="3"/>
  <c r="C206" i="3"/>
  <c r="O57" i="3"/>
  <c r="V271" i="3"/>
  <c r="W5" i="3"/>
  <c r="H273" i="3"/>
  <c r="P282" i="3"/>
  <c r="P108" i="3"/>
  <c r="H10" i="3"/>
  <c r="G53" i="3"/>
  <c r="I160" i="3"/>
  <c r="V220" i="3"/>
  <c r="O262" i="3"/>
  <c r="P304" i="3"/>
  <c r="J279" i="3"/>
  <c r="V27" i="3"/>
  <c r="D170" i="3"/>
  <c r="W80" i="3"/>
  <c r="AA89" i="3"/>
  <c r="W309" i="3"/>
  <c r="J75" i="3"/>
  <c r="S79" i="3"/>
  <c r="P79" i="3"/>
  <c r="G220" i="3"/>
  <c r="Q2" i="3"/>
  <c r="Y12" i="3"/>
  <c r="X220" i="3"/>
  <c r="K206" i="3"/>
  <c r="L80" i="3"/>
  <c r="S319" i="3"/>
  <c r="O119" i="3"/>
  <c r="D5" i="3"/>
  <c r="L57" i="3"/>
  <c r="I80" i="3"/>
  <c r="I117" i="3"/>
  <c r="J294" i="3"/>
  <c r="G190" i="3"/>
  <c r="Q282" i="3"/>
  <c r="J175" i="3"/>
  <c r="Y275" i="3"/>
  <c r="N117" i="3"/>
  <c r="W69" i="3"/>
  <c r="L162" i="3"/>
  <c r="D69" i="3"/>
  <c r="AB79" i="3"/>
  <c r="J299" i="3"/>
  <c r="X6" i="3"/>
  <c r="J217" i="3"/>
  <c r="Z29" i="3"/>
  <c r="P196" i="3"/>
  <c r="R196" i="3" s="1"/>
  <c r="W211" i="3"/>
  <c r="L271" i="3"/>
  <c r="K241" i="3"/>
  <c r="V53" i="3"/>
  <c r="E57" i="3"/>
  <c r="H266" i="3"/>
  <c r="S217" i="3"/>
  <c r="P258" i="3"/>
  <c r="N208" i="3"/>
  <c r="J160" i="3"/>
  <c r="J42" i="3"/>
  <c r="L204" i="3"/>
  <c r="N119" i="3"/>
  <c r="O204" i="3"/>
  <c r="K270" i="3"/>
  <c r="H271" i="3"/>
  <c r="O138" i="3"/>
  <c r="I56" i="3"/>
  <c r="K273" i="3"/>
  <c r="Q199" i="3"/>
  <c r="P117" i="3"/>
  <c r="E241" i="3"/>
  <c r="V55" i="3"/>
  <c r="AC258" i="3"/>
  <c r="Z122" i="3"/>
  <c r="O132" i="3"/>
  <c r="AB162" i="3"/>
  <c r="AC309" i="3"/>
  <c r="X309" i="3"/>
  <c r="K117" i="3"/>
  <c r="I196" i="3"/>
  <c r="G72" i="3"/>
  <c r="C170" i="3"/>
  <c r="Y261" i="3"/>
  <c r="W253" i="3"/>
  <c r="O145" i="3"/>
  <c r="J309" i="3"/>
  <c r="N146" i="3"/>
  <c r="I282" i="3"/>
  <c r="AA118" i="3"/>
  <c r="V180" i="3"/>
  <c r="C300" i="3"/>
  <c r="AC261" i="3"/>
  <c r="P146" i="3"/>
  <c r="N6" i="3"/>
  <c r="AC42" i="3"/>
  <c r="C122" i="3"/>
  <c r="V61" i="3"/>
  <c r="K79" i="3"/>
  <c r="C117" i="3"/>
  <c r="Y208" i="3"/>
  <c r="Q29" i="3"/>
  <c r="O160" i="3"/>
  <c r="I175" i="3"/>
  <c r="AB309" i="3"/>
  <c r="Z145" i="3"/>
  <c r="AB10" i="3"/>
  <c r="K208" i="3"/>
  <c r="P118" i="3"/>
  <c r="S273" i="3"/>
  <c r="G119" i="3"/>
  <c r="X5" i="3"/>
  <c r="C42" i="3"/>
  <c r="C132" i="3"/>
  <c r="L241" i="3"/>
  <c r="V282" i="3"/>
  <c r="I262" i="3"/>
  <c r="N133" i="3"/>
  <c r="O211" i="3"/>
  <c r="J28" i="3"/>
  <c r="I199" i="3"/>
  <c r="X146" i="3"/>
  <c r="Q279" i="3"/>
  <c r="N213" i="3"/>
  <c r="D146" i="3"/>
  <c r="Q160" i="3"/>
  <c r="D133" i="3"/>
  <c r="Q204" i="3"/>
  <c r="W162" i="3"/>
  <c r="H108" i="3"/>
  <c r="W132" i="3"/>
  <c r="AA270" i="3"/>
  <c r="K211" i="3"/>
  <c r="E208" i="3"/>
  <c r="K55" i="3"/>
  <c r="I320" i="3"/>
  <c r="AC199" i="3"/>
  <c r="J133" i="3"/>
  <c r="E48" i="3"/>
  <c r="N57" i="3"/>
  <c r="AA117" i="3"/>
  <c r="D28" i="3"/>
  <c r="J271" i="3"/>
  <c r="O79" i="3"/>
  <c r="O180" i="3"/>
  <c r="W270" i="3"/>
  <c r="N217" i="3"/>
  <c r="J10" i="3"/>
  <c r="AA29" i="3"/>
  <c r="H294" i="3"/>
  <c r="AC241" i="3"/>
  <c r="L48" i="3"/>
  <c r="O238" i="3"/>
  <c r="Q146" i="3"/>
  <c r="K279" i="3"/>
  <c r="AB56" i="3"/>
  <c r="N273" i="3"/>
  <c r="AB53" i="3"/>
  <c r="E275" i="3"/>
  <c r="K145" i="3"/>
  <c r="C238" i="3"/>
  <c r="V79" i="3"/>
  <c r="Z253" i="3"/>
  <c r="S270" i="3"/>
  <c r="G28" i="3"/>
  <c r="J204" i="3"/>
  <c r="Y5" i="3"/>
  <c r="C57" i="3"/>
  <c r="X299" i="3"/>
  <c r="E293" i="3"/>
  <c r="K162" i="3"/>
  <c r="I300" i="3"/>
  <c r="P10" i="3"/>
  <c r="V132" i="3"/>
  <c r="X69" i="3"/>
  <c r="W299" i="3"/>
  <c r="I170" i="3"/>
  <c r="L160" i="3"/>
  <c r="I208" i="3"/>
  <c r="Z61" i="3"/>
  <c r="W108" i="3"/>
  <c r="Q180" i="3"/>
  <c r="G12" i="3"/>
  <c r="Z6" i="3"/>
  <c r="H72" i="3"/>
  <c r="D57" i="3"/>
  <c r="AC6" i="3"/>
  <c r="J118" i="3"/>
  <c r="Z266" i="3"/>
  <c r="AC282" i="3"/>
  <c r="E29" i="3"/>
  <c r="L320" i="3"/>
  <c r="O261" i="3"/>
  <c r="J53" i="3"/>
  <c r="K294" i="3"/>
  <c r="O61" i="3"/>
  <c r="Q162" i="3"/>
  <c r="L146" i="3"/>
  <c r="S213" i="3"/>
  <c r="H138" i="3"/>
  <c r="G266" i="3"/>
  <c r="Y170" i="3"/>
  <c r="G271" i="3"/>
  <c r="G10" i="3"/>
  <c r="D29" i="3"/>
  <c r="O122" i="3"/>
  <c r="W55" i="3"/>
  <c r="Q196" i="3"/>
  <c r="AB241" i="3"/>
  <c r="D297" i="3"/>
  <c r="D119" i="3"/>
  <c r="AA309" i="3"/>
  <c r="D160" i="3"/>
  <c r="V217" i="3"/>
  <c r="P300" i="3"/>
  <c r="N247" i="3"/>
  <c r="Q211" i="3"/>
  <c r="J69" i="3"/>
  <c r="W208" i="3"/>
  <c r="I180" i="3"/>
  <c r="Y211" i="3"/>
  <c r="G208" i="3"/>
  <c r="AA69" i="3"/>
  <c r="J275" i="3"/>
  <c r="E108" i="3"/>
  <c r="X175" i="3"/>
  <c r="AA133" i="3"/>
  <c r="G293" i="3"/>
  <c r="E253" i="3"/>
  <c r="J180" i="3"/>
  <c r="E262" i="3"/>
  <c r="AB299" i="3"/>
  <c r="O304" i="3"/>
  <c r="Q12" i="3"/>
  <c r="W42" i="3"/>
  <c r="O258" i="3"/>
  <c r="Q117" i="3"/>
  <c r="X48" i="3"/>
  <c r="C199" i="3"/>
  <c r="D196" i="3"/>
  <c r="A85" i="11"/>
  <c r="A16" i="11"/>
  <c r="A72" i="11"/>
  <c r="A169" i="11"/>
  <c r="A176" i="11"/>
  <c r="A236" i="11"/>
  <c r="A192" i="11"/>
  <c r="A285" i="11"/>
  <c r="A73" i="11"/>
  <c r="A52" i="11"/>
  <c r="A246" i="11"/>
  <c r="A217" i="11"/>
  <c r="A208" i="11"/>
  <c r="A128" i="11"/>
  <c r="A182" i="11"/>
  <c r="A127" i="11"/>
  <c r="A98" i="11"/>
  <c r="A160" i="11"/>
  <c r="A322" i="11"/>
  <c r="A320" i="11"/>
  <c r="A307" i="11"/>
  <c r="A282" i="11"/>
  <c r="A315" i="11"/>
  <c r="A187" i="11"/>
  <c r="A200" i="11"/>
  <c r="A11" i="11"/>
  <c r="A168" i="11"/>
  <c r="A158" i="11"/>
  <c r="A92" i="11"/>
  <c r="A74" i="11"/>
  <c r="A19" i="11"/>
  <c r="A131" i="11"/>
  <c r="A49" i="11"/>
  <c r="A31" i="11"/>
  <c r="A7" i="11"/>
  <c r="A319" i="11"/>
  <c r="A245" i="11"/>
  <c r="A306" i="11"/>
  <c r="A249" i="11"/>
  <c r="A317" i="11"/>
  <c r="A305" i="11"/>
  <c r="A303" i="11"/>
  <c r="A302" i="11"/>
  <c r="A297" i="11"/>
  <c r="A301" i="11"/>
  <c r="A294" i="11"/>
  <c r="A300" i="11"/>
  <c r="A290" i="11"/>
  <c r="A293" i="11"/>
  <c r="A281" i="11"/>
  <c r="A286" i="11"/>
  <c r="A284" i="11"/>
  <c r="A276" i="11"/>
  <c r="A279" i="11"/>
  <c r="A272" i="11"/>
  <c r="A267" i="11"/>
  <c r="A262" i="11"/>
  <c r="A269" i="11"/>
  <c r="A264" i="11"/>
  <c r="A260" i="11"/>
  <c r="A258" i="11"/>
  <c r="A257" i="11"/>
  <c r="A253" i="11"/>
  <c r="A235" i="11"/>
  <c r="A241" i="11"/>
  <c r="A248" i="11"/>
  <c r="A244" i="11"/>
  <c r="A233" i="11"/>
  <c r="A221" i="11"/>
  <c r="A231" i="11"/>
  <c r="A228" i="11"/>
  <c r="A214" i="11"/>
  <c r="A202" i="11"/>
  <c r="A191" i="11"/>
  <c r="A143" i="11"/>
  <c r="A197" i="11"/>
  <c r="A130" i="11"/>
  <c r="A108" i="11"/>
  <c r="A105" i="11"/>
  <c r="A99" i="11"/>
  <c r="A95" i="11"/>
  <c r="A75" i="11"/>
  <c r="A81" i="11"/>
  <c r="A66" i="11"/>
  <c r="A57" i="11"/>
  <c r="A62" i="11"/>
  <c r="A69" i="11"/>
  <c r="A39" i="11"/>
  <c r="A37" i="11"/>
  <c r="A299" i="11"/>
  <c r="A12" i="11"/>
  <c r="A314" i="11"/>
  <c r="A103" i="11"/>
  <c r="A215" i="11"/>
  <c r="A97" i="11"/>
  <c r="A201" i="11"/>
  <c r="A222" i="11"/>
  <c r="A308" i="11"/>
  <c r="A189" i="11"/>
  <c r="A126" i="11"/>
  <c r="A234" i="11"/>
  <c r="A273" i="11"/>
  <c r="A32" i="11"/>
  <c r="A310" i="11"/>
  <c r="A154" i="11"/>
  <c r="A313" i="11"/>
  <c r="A88" i="11"/>
  <c r="A184" i="11"/>
  <c r="A122" i="11"/>
  <c r="A25" i="11"/>
  <c r="A124" i="11"/>
  <c r="A53" i="11"/>
  <c r="A47" i="11"/>
  <c r="A51" i="11"/>
  <c r="A134" i="11"/>
  <c r="A102" i="11"/>
  <c r="A41" i="11"/>
  <c r="A275" i="11"/>
  <c r="A142" i="11"/>
  <c r="A77" i="11"/>
  <c r="A268" i="11"/>
  <c r="A101" i="11"/>
  <c r="A180" i="11"/>
  <c r="A121" i="11"/>
  <c r="A321" i="11"/>
  <c r="A34" i="11"/>
  <c r="A33" i="11"/>
  <c r="A55" i="11"/>
  <c r="A71" i="11"/>
  <c r="A54" i="11"/>
  <c r="A76" i="11"/>
  <c r="A153" i="11"/>
  <c r="A291" i="11"/>
  <c r="A292" i="11"/>
  <c r="A83" i="11"/>
  <c r="A24" i="11"/>
  <c r="A198" i="11"/>
  <c r="A185" i="11"/>
  <c r="A70" i="11"/>
  <c r="A43" i="11"/>
  <c r="A148" i="11"/>
  <c r="A113" i="11"/>
  <c r="A318" i="11"/>
  <c r="A136" i="11"/>
  <c r="A199" i="11"/>
  <c r="A229" i="11"/>
  <c r="A84" i="11"/>
  <c r="A22" i="11"/>
  <c r="A48" i="11"/>
  <c r="A289" i="11"/>
  <c r="A104" i="11"/>
  <c r="A179" i="11"/>
  <c r="A240" i="11"/>
  <c r="A144" i="11"/>
  <c r="A5" i="11"/>
  <c r="A46" i="11"/>
  <c r="A247" i="11"/>
  <c r="A115" i="11"/>
  <c r="A213" i="11"/>
  <c r="A125" i="11"/>
  <c r="A230" i="11"/>
  <c r="A135" i="11"/>
  <c r="A119" i="11"/>
  <c r="A274" i="11"/>
  <c r="A243" i="11"/>
  <c r="A112" i="11"/>
  <c r="A295" i="11"/>
  <c r="A271" i="11"/>
  <c r="A38" i="11"/>
  <c r="A30" i="11"/>
  <c r="A256" i="11"/>
  <c r="A232" i="11"/>
  <c r="A181" i="11"/>
  <c r="A9" i="11"/>
  <c r="A28" i="11"/>
  <c r="A298" i="11"/>
  <c r="A141" i="11"/>
  <c r="A177" i="11"/>
  <c r="A123" i="11"/>
  <c r="A252" i="11"/>
  <c r="A265" i="11"/>
  <c r="A18" i="11"/>
  <c r="A312" i="11"/>
  <c r="A78" i="11"/>
  <c r="A110" i="11"/>
  <c r="A17" i="11"/>
  <c r="A56" i="11"/>
  <c r="A2" i="11"/>
  <c r="A36" i="11"/>
  <c r="A10" i="11"/>
  <c r="A133" i="11"/>
  <c r="A166" i="11"/>
  <c r="A14" i="11"/>
  <c r="A138" i="11"/>
  <c r="A20" i="11"/>
  <c r="A204" i="11"/>
  <c r="A147" i="11"/>
  <c r="A304" i="11"/>
  <c r="A193" i="11"/>
  <c r="A251" i="11"/>
  <c r="A118" i="11"/>
  <c r="A220" i="11"/>
  <c r="A223" i="11"/>
  <c r="A165" i="11"/>
  <c r="A109" i="11"/>
  <c r="A173" i="11"/>
  <c r="A137" i="11"/>
  <c r="A60" i="11"/>
  <c r="A175" i="11"/>
  <c r="A3" i="11"/>
  <c r="A26" i="11"/>
  <c r="A50" i="11"/>
  <c r="A261" i="11"/>
  <c r="A157" i="11"/>
  <c r="A116" i="11"/>
  <c r="A65" i="11"/>
  <c r="A82" i="11"/>
  <c r="A91" i="11"/>
  <c r="A239" i="11"/>
  <c r="A196" i="11"/>
  <c r="A164" i="11"/>
  <c r="A114" i="11"/>
  <c r="A86" i="11"/>
  <c r="A255" i="11"/>
  <c r="A161" i="11"/>
  <c r="A13" i="11"/>
  <c r="A210" i="11"/>
  <c r="A219" i="11"/>
  <c r="A211" i="11"/>
  <c r="A170" i="11"/>
  <c r="A172" i="11"/>
  <c r="A163" i="11"/>
  <c r="A178" i="11"/>
  <c r="A64" i="11"/>
  <c r="A225" i="11"/>
  <c r="A155" i="11"/>
  <c r="A287" i="11"/>
  <c r="A150" i="11"/>
  <c r="A156" i="11"/>
  <c r="A111" i="11"/>
  <c r="A146" i="11"/>
  <c r="A224" i="11"/>
  <c r="A29" i="11"/>
  <c r="A296" i="11"/>
  <c r="A309" i="11"/>
  <c r="A194" i="11"/>
  <c r="A167" i="11"/>
  <c r="A205" i="11"/>
  <c r="A280" i="11"/>
  <c r="A218" i="11"/>
  <c r="A58" i="11"/>
  <c r="A45" i="11"/>
  <c r="A140" i="11"/>
  <c r="A129" i="11"/>
  <c r="A120" i="11"/>
  <c r="A106" i="11"/>
  <c r="A61" i="11"/>
  <c r="A6" i="11"/>
  <c r="A59" i="11"/>
  <c r="A190" i="11"/>
  <c r="A94" i="11"/>
  <c r="A311" i="11"/>
  <c r="A283" i="11"/>
  <c r="A87" i="11"/>
  <c r="A195" i="11"/>
  <c r="A206" i="11"/>
  <c r="A216" i="11"/>
  <c r="A254" i="11"/>
  <c r="A89" i="11"/>
  <c r="A117" i="11"/>
  <c r="A8" i="11"/>
  <c r="A159" i="11"/>
  <c r="A226" i="11"/>
  <c r="A152" i="11"/>
  <c r="A207" i="11"/>
  <c r="A212" i="11"/>
  <c r="A162" i="11"/>
  <c r="A316" i="11"/>
  <c r="A323" i="11"/>
  <c r="A79" i="11"/>
  <c r="A15" i="11"/>
  <c r="A21" i="11"/>
  <c r="A238" i="11"/>
  <c r="A227" i="11"/>
  <c r="A183" i="11"/>
  <c r="A149" i="11"/>
  <c r="A209" i="11"/>
  <c r="A90" i="11"/>
  <c r="A93" i="11"/>
  <c r="A188" i="11"/>
  <c r="A151" i="11"/>
  <c r="A237" i="11"/>
  <c r="A186" i="11"/>
  <c r="A132" i="11"/>
  <c r="A171" i="11"/>
  <c r="A67" i="11"/>
  <c r="A40" i="11"/>
  <c r="A68" i="11"/>
  <c r="A266" i="11"/>
  <c r="A35" i="11"/>
  <c r="A100" i="11"/>
  <c r="A27" i="11"/>
  <c r="A259" i="11"/>
  <c r="A42" i="11"/>
  <c r="A263" i="11"/>
  <c r="A23" i="11"/>
  <c r="A277" i="11"/>
  <c r="A174" i="11"/>
  <c r="A96" i="11"/>
  <c r="A250" i="11"/>
  <c r="A80" i="11"/>
  <c r="A145" i="11"/>
  <c r="A44" i="11"/>
  <c r="A63" i="11"/>
  <c r="A4" i="11"/>
  <c r="A288" i="11"/>
  <c r="A278" i="11"/>
  <c r="A139" i="11"/>
  <c r="A203" i="11"/>
  <c r="A242" i="11"/>
  <c r="A107" i="11"/>
  <c r="A270" i="11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72" i="8"/>
  <c r="A16" i="8"/>
  <c r="A176" i="8"/>
  <c r="A236" i="8"/>
  <c r="A192" i="8"/>
  <c r="A169" i="8"/>
  <c r="A73" i="8"/>
  <c r="A52" i="8"/>
  <c r="A285" i="8"/>
  <c r="A217" i="8"/>
  <c r="A246" i="8"/>
  <c r="A98" i="8"/>
  <c r="A208" i="8"/>
  <c r="A182" i="8"/>
  <c r="A128" i="8"/>
  <c r="A127" i="8"/>
  <c r="A160" i="8"/>
  <c r="A322" i="8"/>
  <c r="A307" i="8"/>
  <c r="A320" i="8"/>
  <c r="A315" i="8"/>
  <c r="A187" i="8"/>
  <c r="A282" i="8"/>
  <c r="A200" i="8"/>
  <c r="A11" i="8"/>
  <c r="A168" i="8"/>
  <c r="A158" i="8"/>
  <c r="A74" i="8"/>
  <c r="A92" i="8"/>
  <c r="A19" i="8"/>
  <c r="A131" i="8"/>
  <c r="A49" i="8"/>
  <c r="A7" i="8"/>
  <c r="A31" i="8"/>
  <c r="A319" i="8"/>
  <c r="A245" i="8"/>
  <c r="A249" i="8"/>
  <c r="A306" i="8"/>
  <c r="A317" i="8"/>
  <c r="A305" i="8"/>
  <c r="A302" i="8"/>
  <c r="A303" i="8"/>
  <c r="A301" i="8"/>
  <c r="A300" i="8"/>
  <c r="A297" i="8"/>
  <c r="A294" i="8"/>
  <c r="A293" i="8"/>
  <c r="A290" i="8"/>
  <c r="A286" i="8"/>
  <c r="A284" i="8"/>
  <c r="A279" i="8"/>
  <c r="A281" i="8"/>
  <c r="A276" i="8"/>
  <c r="A272" i="8"/>
  <c r="A269" i="8"/>
  <c r="A264" i="8"/>
  <c r="A267" i="8"/>
  <c r="A262" i="8"/>
  <c r="A260" i="8"/>
  <c r="A85" i="8"/>
  <c r="A258" i="8"/>
  <c r="A257" i="8"/>
  <c r="A253" i="8"/>
  <c r="A244" i="8"/>
  <c r="A248" i="8"/>
  <c r="A241" i="8"/>
  <c r="A233" i="8"/>
  <c r="A235" i="8"/>
  <c r="A231" i="8"/>
  <c r="A228" i="8"/>
  <c r="A214" i="8"/>
  <c r="A221" i="8"/>
  <c r="A202" i="8"/>
  <c r="A197" i="8"/>
  <c r="A191" i="8"/>
  <c r="A143" i="8"/>
  <c r="A130" i="8"/>
  <c r="A108" i="8"/>
  <c r="A99" i="8"/>
  <c r="A105" i="8"/>
  <c r="A95" i="8"/>
  <c r="A81" i="8"/>
  <c r="A75" i="8"/>
  <c r="A66" i="8"/>
  <c r="A62" i="8"/>
  <c r="A57" i="8"/>
  <c r="A39" i="8"/>
  <c r="A69" i="8"/>
  <c r="A37" i="8"/>
  <c r="A299" i="8"/>
  <c r="A12" i="8"/>
  <c r="A103" i="8"/>
  <c r="A314" i="8"/>
  <c r="A215" i="8"/>
  <c r="A97" i="8"/>
  <c r="A222" i="8"/>
  <c r="A201" i="8"/>
  <c r="A308" i="8"/>
  <c r="A189" i="8"/>
  <c r="A273" i="8"/>
  <c r="A234" i="8"/>
  <c r="A126" i="8"/>
  <c r="A88" i="8"/>
  <c r="A32" i="8"/>
  <c r="A154" i="8"/>
  <c r="A310" i="8"/>
  <c r="A313" i="8"/>
  <c r="A184" i="8"/>
  <c r="A47" i="8"/>
  <c r="A122" i="8"/>
  <c r="A25" i="8"/>
  <c r="A53" i="8"/>
  <c r="A124" i="8"/>
  <c r="A51" i="8"/>
  <c r="A134" i="8"/>
  <c r="A41" i="8"/>
  <c r="A102" i="8"/>
  <c r="A275" i="8"/>
  <c r="A77" i="8"/>
  <c r="A142" i="8"/>
  <c r="A268" i="8"/>
  <c r="A101" i="8"/>
  <c r="A321" i="8"/>
  <c r="A180" i="8"/>
  <c r="A121" i="8"/>
  <c r="A34" i="8"/>
  <c r="A71" i="8"/>
  <c r="A55" i="8"/>
  <c r="A33" i="8"/>
  <c r="A54" i="8"/>
  <c r="A76" i="8"/>
  <c r="A292" i="8"/>
  <c r="A291" i="8"/>
  <c r="A153" i="8"/>
  <c r="A83" i="8"/>
  <c r="A24" i="8"/>
  <c r="A198" i="8"/>
  <c r="A148" i="8"/>
  <c r="A185" i="8"/>
  <c r="A70" i="8"/>
  <c r="A43" i="8"/>
  <c r="A113" i="8"/>
  <c r="A318" i="8"/>
  <c r="A136" i="8"/>
  <c r="A48" i="8"/>
  <c r="A84" i="8"/>
  <c r="A199" i="8"/>
  <c r="A179" i="8"/>
  <c r="A5" i="8"/>
  <c r="A104" i="8"/>
  <c r="A22" i="8"/>
  <c r="A289" i="8"/>
  <c r="A229" i="8"/>
  <c r="A247" i="8"/>
  <c r="A240" i="8"/>
  <c r="A144" i="8"/>
  <c r="A115" i="8"/>
  <c r="A125" i="8"/>
  <c r="A46" i="8"/>
  <c r="A213" i="8"/>
  <c r="A230" i="8"/>
  <c r="A30" i="8"/>
  <c r="A119" i="8"/>
  <c r="A274" i="8"/>
  <c r="A135" i="8"/>
  <c r="A38" i="8"/>
  <c r="A112" i="8"/>
  <c r="A243" i="8"/>
  <c r="A271" i="8"/>
  <c r="A295" i="8"/>
  <c r="A232" i="8"/>
  <c r="A256" i="8"/>
  <c r="A181" i="8"/>
  <c r="A141" i="8"/>
  <c r="A9" i="8"/>
  <c r="A28" i="8"/>
  <c r="A177" i="8"/>
  <c r="A298" i="8"/>
  <c r="A252" i="8"/>
  <c r="A123" i="8"/>
  <c r="A265" i="8"/>
  <c r="A312" i="8"/>
  <c r="A18" i="8"/>
  <c r="A56" i="8"/>
  <c r="A78" i="8"/>
  <c r="A2" i="8"/>
  <c r="A10" i="8"/>
  <c r="A36" i="8"/>
  <c r="A14" i="8"/>
  <c r="A133" i="8"/>
  <c r="A166" i="8"/>
  <c r="A138" i="8"/>
  <c r="A110" i="8"/>
  <c r="A17" i="8"/>
  <c r="A147" i="8"/>
  <c r="A193" i="8"/>
  <c r="A204" i="8"/>
  <c r="A20" i="8"/>
  <c r="A304" i="8"/>
  <c r="A118" i="8"/>
  <c r="A220" i="8"/>
  <c r="A223" i="8"/>
  <c r="A251" i="8"/>
  <c r="A165" i="8"/>
  <c r="A173" i="8"/>
  <c r="A109" i="8"/>
  <c r="A137" i="8"/>
  <c r="A175" i="8"/>
  <c r="A60" i="8"/>
  <c r="A26" i="8"/>
  <c r="A3" i="8"/>
  <c r="A50" i="8"/>
  <c r="A261" i="8"/>
  <c r="A116" i="8"/>
  <c r="A157" i="8"/>
  <c r="A65" i="8"/>
  <c r="A82" i="8"/>
  <c r="A91" i="8"/>
  <c r="A196" i="8"/>
  <c r="A164" i="8"/>
  <c r="A239" i="8"/>
  <c r="A114" i="8"/>
  <c r="A86" i="8"/>
  <c r="A255" i="8"/>
  <c r="A13" i="8"/>
  <c r="A210" i="8"/>
  <c r="A161" i="8"/>
  <c r="A219" i="8"/>
  <c r="A170" i="8"/>
  <c r="A178" i="8"/>
  <c r="A172" i="8"/>
  <c r="A163" i="8"/>
  <c r="A64" i="8"/>
  <c r="A225" i="8"/>
  <c r="A155" i="8"/>
  <c r="A287" i="8"/>
  <c r="A211" i="8"/>
  <c r="A150" i="8"/>
  <c r="A156" i="8"/>
  <c r="A146" i="8"/>
  <c r="A111" i="8"/>
  <c r="A224" i="8"/>
  <c r="A309" i="8"/>
  <c r="A29" i="8"/>
  <c r="A296" i="8"/>
  <c r="A167" i="8"/>
  <c r="A194" i="8"/>
  <c r="A280" i="8"/>
  <c r="A218" i="8"/>
  <c r="A205" i="8"/>
  <c r="A140" i="8"/>
  <c r="A58" i="8"/>
  <c r="A45" i="8"/>
  <c r="A129" i="8"/>
  <c r="A61" i="8"/>
  <c r="A120" i="8"/>
  <c r="A106" i="8"/>
  <c r="A195" i="8"/>
  <c r="A6" i="8"/>
  <c r="A190" i="8"/>
  <c r="A59" i="8"/>
  <c r="A87" i="8"/>
  <c r="A283" i="8"/>
  <c r="A94" i="8"/>
  <c r="A206" i="8"/>
  <c r="A311" i="8"/>
  <c r="A216" i="8"/>
  <c r="A117" i="8"/>
  <c r="A89" i="8"/>
  <c r="A254" i="8"/>
  <c r="A8" i="8"/>
  <c r="A226" i="8"/>
  <c r="A152" i="8"/>
  <c r="A159" i="8"/>
  <c r="A207" i="8"/>
  <c r="A162" i="8"/>
  <c r="A316" i="8"/>
  <c r="A212" i="8"/>
  <c r="A323" i="8"/>
  <c r="A15" i="8"/>
  <c r="A79" i="8"/>
  <c r="A21" i="8"/>
  <c r="A149" i="8"/>
  <c r="A238" i="8"/>
  <c r="A227" i="8"/>
  <c r="A183" i="8"/>
  <c r="A90" i="8"/>
  <c r="A209" i="8"/>
  <c r="A93" i="8"/>
  <c r="A188" i="8"/>
  <c r="A151" i="8"/>
  <c r="A237" i="8"/>
  <c r="A186" i="8"/>
  <c r="A171" i="8"/>
  <c r="A132" i="8"/>
  <c r="A40" i="8"/>
  <c r="A67" i="8"/>
  <c r="A68" i="8"/>
  <c r="A259" i="8"/>
  <c r="A266" i="8"/>
  <c r="A35" i="8"/>
  <c r="A100" i="8"/>
  <c r="A42" i="8"/>
  <c r="A27" i="8"/>
  <c r="A263" i="8"/>
  <c r="A23" i="8"/>
  <c r="A277" i="8"/>
  <c r="A174" i="8"/>
  <c r="A96" i="8"/>
  <c r="A250" i="8"/>
  <c r="A145" i="8"/>
  <c r="A63" i="8"/>
  <c r="A80" i="8"/>
  <c r="A44" i="8"/>
  <c r="A4" i="8"/>
  <c r="A288" i="8"/>
  <c r="A278" i="8"/>
  <c r="A139" i="8"/>
  <c r="A203" i="8"/>
  <c r="A242" i="8"/>
  <c r="A107" i="8"/>
  <c r="A270" i="8"/>
  <c r="M214" i="3" l="1"/>
  <c r="M249" i="3"/>
  <c r="M146" i="3"/>
  <c r="U198" i="3"/>
  <c r="T198" i="3"/>
  <c r="M235" i="3"/>
  <c r="M181" i="3"/>
  <c r="M244" i="3"/>
  <c r="M207" i="3"/>
  <c r="M248" i="3"/>
  <c r="T177" i="3"/>
  <c r="U177" i="3"/>
  <c r="M218" i="3"/>
  <c r="M302" i="3"/>
  <c r="M269" i="3"/>
  <c r="M34" i="3"/>
  <c r="M186" i="3"/>
  <c r="M256" i="3"/>
  <c r="M270" i="3"/>
  <c r="M255" i="3"/>
  <c r="M258" i="3"/>
  <c r="M153" i="3"/>
  <c r="M221" i="3"/>
  <c r="M296" i="3"/>
  <c r="M211" i="3"/>
  <c r="M268" i="3"/>
  <c r="M320" i="3"/>
  <c r="M157" i="3"/>
  <c r="M155" i="3"/>
  <c r="M166" i="3"/>
  <c r="M161" i="3"/>
  <c r="M228" i="3"/>
  <c r="M291" i="3"/>
  <c r="M158" i="3"/>
  <c r="M170" i="3"/>
  <c r="M159" i="3"/>
  <c r="M160" i="3"/>
  <c r="M125" i="3"/>
  <c r="M145" i="3"/>
  <c r="M124" i="3"/>
  <c r="M171" i="3"/>
  <c r="M101" i="3"/>
  <c r="M273" i="3"/>
  <c r="M183" i="3"/>
  <c r="M265" i="3"/>
  <c r="M294" i="3"/>
  <c r="M225" i="3"/>
  <c r="M266" i="3"/>
  <c r="M321" i="3"/>
  <c r="M219" i="3"/>
  <c r="M122" i="3"/>
  <c r="M267" i="3"/>
  <c r="M232" i="3"/>
  <c r="M292" i="3"/>
  <c r="M275" i="3"/>
  <c r="M95" i="3"/>
  <c r="M257" i="3"/>
  <c r="M215" i="3"/>
  <c r="M88" i="3"/>
  <c r="M197" i="3"/>
  <c r="M61" i="3"/>
  <c r="M312" i="3"/>
  <c r="M201" i="3"/>
  <c r="M220" i="3"/>
  <c r="M278" i="3"/>
  <c r="U223" i="3"/>
  <c r="T223" i="3"/>
  <c r="M194" i="3"/>
  <c r="M195" i="3"/>
  <c r="M254" i="3"/>
  <c r="M298" i="3"/>
  <c r="M58" i="3"/>
  <c r="M264" i="3"/>
  <c r="M305" i="3"/>
  <c r="M306" i="3"/>
  <c r="M280" i="3"/>
  <c r="M243" i="3"/>
  <c r="M240" i="3"/>
  <c r="M83" i="3"/>
  <c r="M90" i="3"/>
  <c r="M63" i="3"/>
  <c r="M30" i="3"/>
  <c r="M288" i="3"/>
  <c r="M307" i="3"/>
  <c r="M165" i="3"/>
  <c r="M204" i="3"/>
  <c r="M282" i="3"/>
  <c r="M311" i="3"/>
  <c r="M208" i="3"/>
  <c r="M109" i="3"/>
  <c r="M202" i="3"/>
  <c r="M123" i="3"/>
  <c r="M65" i="3"/>
  <c r="M67" i="3"/>
  <c r="M150" i="3"/>
  <c r="M137" i="3"/>
  <c r="M230" i="3"/>
  <c r="M100" i="3"/>
  <c r="M172" i="3"/>
  <c r="M87" i="3"/>
  <c r="M231" i="3"/>
  <c r="M59" i="3"/>
  <c r="M316" i="3"/>
  <c r="M81" i="3"/>
  <c r="M239" i="3"/>
  <c r="M253" i="3"/>
  <c r="M297" i="3"/>
  <c r="M139" i="3"/>
  <c r="M104" i="3"/>
  <c r="M200" i="3"/>
  <c r="M323" i="3"/>
  <c r="M241" i="3"/>
  <c r="M187" i="3"/>
  <c r="M313" i="3"/>
  <c r="M55" i="3"/>
  <c r="M209" i="3"/>
  <c r="M189" i="3"/>
  <c r="M99" i="3"/>
  <c r="M210" i="3"/>
  <c r="M250" i="3"/>
  <c r="M260" i="3"/>
  <c r="T250" i="3"/>
  <c r="U250" i="3"/>
  <c r="M212" i="3"/>
  <c r="M188" i="3"/>
  <c r="M174" i="3"/>
  <c r="M217" i="3"/>
  <c r="M118" i="3"/>
  <c r="M178" i="3"/>
  <c r="M262" i="3"/>
  <c r="M128" i="3"/>
  <c r="M205" i="3"/>
  <c r="M290" i="3"/>
  <c r="M127" i="3"/>
  <c r="M168" i="3"/>
  <c r="T159" i="3"/>
  <c r="U159" i="3"/>
  <c r="M246" i="3"/>
  <c r="M309" i="3"/>
  <c r="M36" i="3"/>
  <c r="M143" i="3"/>
  <c r="M206" i="3"/>
  <c r="M126" i="3"/>
  <c r="M315" i="3"/>
  <c r="M75" i="3"/>
  <c r="M318" i="3"/>
  <c r="M247" i="3"/>
  <c r="M167" i="3"/>
  <c r="M156" i="3"/>
  <c r="T166" i="3"/>
  <c r="U166" i="3"/>
  <c r="M293" i="3"/>
  <c r="M263" i="3"/>
  <c r="M304" i="3"/>
  <c r="M25" i="3"/>
  <c r="M119" i="3"/>
  <c r="U194" i="3"/>
  <c r="T194" i="3"/>
  <c r="M16" i="3"/>
  <c r="M29" i="3"/>
  <c r="M11" i="3"/>
  <c r="M226" i="3"/>
  <c r="M164" i="3"/>
  <c r="M272" i="3"/>
  <c r="M23" i="3"/>
  <c r="M15" i="3"/>
  <c r="M285" i="3"/>
  <c r="M198" i="3"/>
  <c r="M222" i="3"/>
  <c r="M310" i="3"/>
  <c r="M287" i="3"/>
  <c r="M223" i="3"/>
  <c r="M69" i="3"/>
  <c r="M107" i="3"/>
  <c r="M177" i="3"/>
  <c r="M96" i="3"/>
  <c r="M21" i="3"/>
  <c r="M261" i="3"/>
  <c r="M163" i="3"/>
  <c r="M149" i="3"/>
  <c r="M176" i="3"/>
  <c r="M317" i="3"/>
  <c r="M322" i="3"/>
  <c r="T202" i="3"/>
  <c r="U202" i="3"/>
  <c r="M274" i="3"/>
  <c r="M203" i="3"/>
  <c r="M141" i="3"/>
  <c r="M2" i="3"/>
  <c r="M283" i="3"/>
  <c r="M284" i="3"/>
  <c r="M111" i="3"/>
  <c r="M28" i="3"/>
  <c r="M259" i="3"/>
  <c r="M44" i="3"/>
  <c r="M169" i="3"/>
  <c r="M279" i="3"/>
  <c r="M303" i="3"/>
  <c r="M112" i="3"/>
  <c r="M319" i="3"/>
  <c r="M196" i="3"/>
  <c r="M185" i="3"/>
  <c r="M199" i="3"/>
  <c r="M277" i="3"/>
  <c r="T17" i="3"/>
  <c r="U17" i="3"/>
  <c r="M114" i="3"/>
  <c r="M56" i="3"/>
  <c r="M86" i="3"/>
  <c r="M14" i="3"/>
  <c r="M49" i="3"/>
  <c r="M103" i="3"/>
  <c r="M216" i="3"/>
  <c r="M97" i="3"/>
  <c r="M115" i="3"/>
  <c r="M24" i="3"/>
  <c r="M129" i="3"/>
  <c r="M73" i="3"/>
  <c r="M151" i="3"/>
  <c r="M6" i="3"/>
  <c r="M142" i="3"/>
  <c r="U197" i="3"/>
  <c r="T197" i="3"/>
  <c r="M37" i="3"/>
  <c r="M85" i="3"/>
  <c r="M47" i="3"/>
  <c r="M9" i="3"/>
  <c r="M299" i="3"/>
  <c r="M227" i="3"/>
  <c r="M238" i="3"/>
  <c r="M162" i="3"/>
  <c r="M229" i="3"/>
  <c r="M233" i="3"/>
  <c r="M314" i="3"/>
  <c r="M42" i="3"/>
  <c r="M289" i="3"/>
  <c r="M132" i="3"/>
  <c r="M152" i="3"/>
  <c r="M93" i="3"/>
  <c r="M19" i="3"/>
  <c r="M286" i="3"/>
  <c r="M22" i="3"/>
  <c r="M70" i="3"/>
  <c r="M242" i="3"/>
  <c r="M144" i="3"/>
  <c r="M281" i="3"/>
  <c r="M148" i="3"/>
  <c r="M301" i="3"/>
  <c r="M295" i="3"/>
  <c r="M192" i="3"/>
  <c r="M131" i="3"/>
  <c r="M76" i="3"/>
  <c r="M80" i="3"/>
  <c r="M271" i="3"/>
  <c r="M193" i="3"/>
  <c r="M91" i="3"/>
  <c r="M252" i="3"/>
  <c r="M117" i="3"/>
  <c r="M237" i="3"/>
  <c r="M53" i="3"/>
  <c r="M175" i="3"/>
  <c r="M68" i="3"/>
  <c r="M116" i="3"/>
  <c r="M180" i="3"/>
  <c r="M236" i="3"/>
  <c r="M154" i="3"/>
  <c r="M10" i="3"/>
  <c r="M276" i="3"/>
  <c r="M74" i="3"/>
  <c r="M12" i="3"/>
  <c r="M251" i="3"/>
  <c r="M50" i="3"/>
  <c r="M46" i="3"/>
  <c r="M190" i="3"/>
  <c r="M35" i="3"/>
  <c r="M134" i="3"/>
  <c r="M106" i="3"/>
  <c r="M224" i="3"/>
  <c r="U196" i="3"/>
  <c r="T196" i="3"/>
  <c r="M105" i="3"/>
  <c r="M45" i="3"/>
  <c r="U65" i="3"/>
  <c r="T65" i="3"/>
  <c r="M66" i="3"/>
  <c r="M51" i="3"/>
  <c r="M4" i="3"/>
  <c r="M38" i="3"/>
  <c r="M120" i="3"/>
  <c r="M173" i="3"/>
  <c r="M110" i="3"/>
  <c r="M72" i="3"/>
  <c r="M179" i="3"/>
  <c r="M43" i="3"/>
  <c r="M20" i="3"/>
  <c r="M78" i="3"/>
  <c r="M26" i="3"/>
  <c r="M40" i="3"/>
  <c r="M133" i="3"/>
  <c r="M136" i="3"/>
  <c r="M5" i="3"/>
  <c r="M8" i="3"/>
  <c r="M31" i="3"/>
  <c r="M77" i="3"/>
  <c r="M89" i="3"/>
  <c r="M27" i="3"/>
  <c r="T195" i="3"/>
  <c r="U195" i="3"/>
  <c r="M98" i="3"/>
  <c r="M184" i="3"/>
  <c r="M79" i="3"/>
  <c r="M245" i="3"/>
  <c r="M121" i="3"/>
  <c r="M234" i="3"/>
  <c r="M135" i="3"/>
  <c r="M147" i="3"/>
  <c r="M41" i="3"/>
  <c r="M7" i="3"/>
  <c r="T212" i="3"/>
  <c r="U212" i="3"/>
  <c r="M92" i="3"/>
  <c r="M300" i="3"/>
  <c r="M39" i="3"/>
  <c r="M33" i="3"/>
  <c r="M64" i="3"/>
  <c r="M130" i="3"/>
  <c r="T22" i="3"/>
  <c r="U22" i="3"/>
  <c r="M62" i="3"/>
  <c r="M60" i="3"/>
  <c r="M182" i="3"/>
  <c r="M102" i="3"/>
  <c r="M17" i="3"/>
  <c r="M308" i="3"/>
  <c r="M108" i="3"/>
  <c r="M94" i="3"/>
  <c r="M18" i="3"/>
  <c r="M140" i="3"/>
  <c r="M32" i="3"/>
  <c r="M52" i="3"/>
  <c r="M54" i="3"/>
  <c r="M57" i="3"/>
  <c r="M3" i="3"/>
  <c r="M71" i="3"/>
  <c r="M48" i="3"/>
  <c r="M13" i="3"/>
  <c r="M138" i="3"/>
  <c r="M82" i="3"/>
  <c r="M213" i="3"/>
  <c r="M191" i="3"/>
  <c r="M113" i="3"/>
  <c r="M84" i="3"/>
</calcChain>
</file>

<file path=xl/sharedStrings.xml><?xml version="1.0" encoding="utf-8"?>
<sst xmlns="http://schemas.openxmlformats.org/spreadsheetml/2006/main" count="60046" uniqueCount="1128">
  <si>
    <t>BBG</t>
  </si>
  <si>
    <t>NAME</t>
  </si>
  <si>
    <t>COUNTRY</t>
  </si>
  <si>
    <t>INDUSTRY_SECTOR</t>
  </si>
  <si>
    <t>INDUSTRY_GROUP</t>
  </si>
  <si>
    <t>CURRENCY</t>
  </si>
  <si>
    <t>TICKER</t>
  </si>
  <si>
    <t>CALLABLE</t>
  </si>
  <si>
    <t>ISSUE_DT</t>
  </si>
  <si>
    <t>MATURITY</t>
  </si>
  <si>
    <t>Years_to_Maturity</t>
  </si>
  <si>
    <t>CPN</t>
  </si>
  <si>
    <t>CPN_FREQ</t>
  </si>
  <si>
    <t>CPN_TYP</t>
  </si>
  <si>
    <t>YLD_YTM_MID</t>
  </si>
  <si>
    <t>Libor_Spread</t>
  </si>
  <si>
    <t>Market_mid_price</t>
  </si>
  <si>
    <t>RISK</t>
  </si>
  <si>
    <t>STOCHASTIC_OAS_BID_CNVX</t>
  </si>
  <si>
    <t>DAYS_TO_NEXT_COUPON</t>
  </si>
  <si>
    <t>NXT_CPN_DT</t>
  </si>
  <si>
    <t>PREV_CPN_DT</t>
  </si>
  <si>
    <t>PAYMENT_RANK</t>
  </si>
  <si>
    <t>RTG_SP</t>
  </si>
  <si>
    <t>RTG_MOODY</t>
  </si>
  <si>
    <t>RTG_FITCH</t>
  </si>
  <si>
    <t>BB_COMPOSITE</t>
  </si>
  <si>
    <t>00287YAM1 corp</t>
  </si>
  <si>
    <t>ABBVIE INC</t>
  </si>
  <si>
    <t>US</t>
  </si>
  <si>
    <t>Consumer, Non-cyclical</t>
  </si>
  <si>
    <t>Pharmaceuticals</t>
  </si>
  <si>
    <t>USD</t>
  </si>
  <si>
    <t>ABBV</t>
  </si>
  <si>
    <t>N</t>
  </si>
  <si>
    <t>FIXED</t>
  </si>
  <si>
    <t>Sr Unsecured</t>
  </si>
  <si>
    <t>A-</t>
  </si>
  <si>
    <t>A3</t>
  </si>
  <si>
    <t>XS2004924986 corp</t>
  </si>
  <si>
    <t>AFRICAN DEVELOPMENT BANK</t>
  </si>
  <si>
    <t>SNAT</t>
  </si>
  <si>
    <t>Government</t>
  </si>
  <si>
    <t>Multi-National</t>
  </si>
  <si>
    <t>AFDB</t>
  </si>
  <si>
    <t>AAA</t>
  </si>
  <si>
    <t>Aaa</t>
  </si>
  <si>
    <t>02364waw5 corp</t>
  </si>
  <si>
    <t>AMERICA MOVIL SAB DE CV</t>
  </si>
  <si>
    <t>MX</t>
  </si>
  <si>
    <t>Communications</t>
  </si>
  <si>
    <t>Telecommunications</t>
  </si>
  <si>
    <t>AMXLMM</t>
  </si>
  <si>
    <t>Baa1</t>
  </si>
  <si>
    <t>BBB+</t>
  </si>
  <si>
    <t>035229cf8 corp</t>
  </si>
  <si>
    <t>ANHEUSER-BUSCH COS LLC</t>
  </si>
  <si>
    <t>Beverages</t>
  </si>
  <si>
    <t>ABIBB</t>
  </si>
  <si>
    <t>WD</t>
  </si>
  <si>
    <t>031162AW0 CORP</t>
  </si>
  <si>
    <t>AMGEN INC</t>
  </si>
  <si>
    <t>Biotechnology</t>
  </si>
  <si>
    <t>AMGN</t>
  </si>
  <si>
    <t>BBB</t>
  </si>
  <si>
    <t>037833AL4 govt</t>
  </si>
  <si>
    <t>APPLE INC</t>
  </si>
  <si>
    <t>Technology</t>
  </si>
  <si>
    <t>Computers</t>
  </si>
  <si>
    <t>AAPL</t>
  </si>
  <si>
    <t>AA+</t>
  </si>
  <si>
    <t>037833AT7 corp</t>
  </si>
  <si>
    <t>045167CW1 govt</t>
  </si>
  <si>
    <t>ASIAN DEVELOPMENT BANK</t>
  </si>
  <si>
    <t>ASIA</t>
  </si>
  <si>
    <t>045167DN0 govt</t>
  </si>
  <si>
    <t>045167DU4 govt</t>
  </si>
  <si>
    <t>045167EE9 govt</t>
  </si>
  <si>
    <t>045167FB4 govt</t>
  </si>
  <si>
    <t>XS1883244284 govt</t>
  </si>
  <si>
    <t>049560AG0 corp</t>
  </si>
  <si>
    <t>ATMOS ENERGY CORP</t>
  </si>
  <si>
    <t>Utilities</t>
  </si>
  <si>
    <t>Gas</t>
  </si>
  <si>
    <t>ATO</t>
  </si>
  <si>
    <t>A1</t>
  </si>
  <si>
    <t>A</t>
  </si>
  <si>
    <t>04650NAB0 corp</t>
  </si>
  <si>
    <t>AT&amp;T INC</t>
  </si>
  <si>
    <t>T</t>
  </si>
  <si>
    <t>Baa2</t>
  </si>
  <si>
    <t>054303AZ5 corp</t>
  </si>
  <si>
    <t>AVON PRODUCTS INC</t>
  </si>
  <si>
    <t>Cosmetics/Personal Care</t>
  </si>
  <si>
    <t>AVP</t>
  </si>
  <si>
    <t>DEFAULTED</t>
  </si>
  <si>
    <t>D</t>
  </si>
  <si>
    <t>Ba3</t>
  </si>
  <si>
    <t>BB</t>
  </si>
  <si>
    <t>CC+</t>
  </si>
  <si>
    <t>058498AT3 corp</t>
  </si>
  <si>
    <t>BALL CORP</t>
  </si>
  <si>
    <t>Industrial</t>
  </si>
  <si>
    <t>Packaging&amp;Containers</t>
  </si>
  <si>
    <t>BALL</t>
  </si>
  <si>
    <t>BB+</t>
  </si>
  <si>
    <t>Ba1</t>
  </si>
  <si>
    <t>06051GEN5 corp</t>
  </si>
  <si>
    <t>BANK OF AMERICA CORP</t>
  </si>
  <si>
    <t>Financial</t>
  </si>
  <si>
    <t>Banks</t>
  </si>
  <si>
    <t>BAC</t>
  </si>
  <si>
    <t>AA-</t>
  </si>
  <si>
    <t>A+</t>
  </si>
  <si>
    <t>06051GFS3 corp</t>
  </si>
  <si>
    <t>06051GFX2 corp</t>
  </si>
  <si>
    <t>04517PBF8 govt</t>
  </si>
  <si>
    <t>FLOATING</t>
  </si>
  <si>
    <t>XS1414837572 corp</t>
  </si>
  <si>
    <t>BARCLAYS PLC</t>
  </si>
  <si>
    <t>EN</t>
  </si>
  <si>
    <t>BACR</t>
  </si>
  <si>
    <t>NR</t>
  </si>
  <si>
    <t>055262B*9 corp</t>
  </si>
  <si>
    <t>BASF SE</t>
  </si>
  <si>
    <t>GE</t>
  </si>
  <si>
    <t>Basic Materials</t>
  </si>
  <si>
    <t>Chemicals</t>
  </si>
  <si>
    <t>BASGR</t>
  </si>
  <si>
    <t>084664BU4 corp</t>
  </si>
  <si>
    <t>BERKSHIRE HATHAWAY FIN</t>
  </si>
  <si>
    <t>Insurance</t>
  </si>
  <si>
    <t>BRK</t>
  </si>
  <si>
    <t>AA</t>
  </si>
  <si>
    <t>Aa2</t>
  </si>
  <si>
    <t>A+u</t>
  </si>
  <si>
    <t>09247XAN1 corp</t>
  </si>
  <si>
    <t>BLACKROCK INC</t>
  </si>
  <si>
    <t>Diversified Finan Serv</t>
  </si>
  <si>
    <t>BLK</t>
  </si>
  <si>
    <t>Aa3</t>
  </si>
  <si>
    <t>JK3940786 govt</t>
  </si>
  <si>
    <t>BNG BANK NV</t>
  </si>
  <si>
    <t>NE</t>
  </si>
  <si>
    <t>BNG</t>
  </si>
  <si>
    <t>US05591F2H28 govt</t>
  </si>
  <si>
    <t>05581LAC3 corp</t>
  </si>
  <si>
    <t>BNP PARIBAS</t>
  </si>
  <si>
    <t>FR</t>
  </si>
  <si>
    <t>BNP</t>
  </si>
  <si>
    <t>Subordinated</t>
  </si>
  <si>
    <t>097751AL5 corp</t>
  </si>
  <si>
    <t>BOMBARDIER INC</t>
  </si>
  <si>
    <t>CA</t>
  </si>
  <si>
    <t>Aerospace/Defense</t>
  </si>
  <si>
    <t>BBDBCN</t>
  </si>
  <si>
    <t>B+</t>
  </si>
  <si>
    <t>B1</t>
  </si>
  <si>
    <t>101137AE7 corp</t>
  </si>
  <si>
    <t>BOSTON SCIENTIFIC CORP</t>
  </si>
  <si>
    <t>Healthcare-Products</t>
  </si>
  <si>
    <t>BSX</t>
  </si>
  <si>
    <t>101137AL1 corp</t>
  </si>
  <si>
    <t>136375BD3 corp</t>
  </si>
  <si>
    <t>CANADIAN NATL RAILWAY</t>
  </si>
  <si>
    <t>Transportation</t>
  </si>
  <si>
    <t>CNRCN</t>
  </si>
  <si>
    <t>A2</t>
  </si>
  <si>
    <t>11043haa6 corp</t>
  </si>
  <si>
    <t>BRITISH AIR 18-1 A PTT</t>
  </si>
  <si>
    <t>Consumer, Cyclical</t>
  </si>
  <si>
    <t>Airlines</t>
  </si>
  <si>
    <t>IAGLN</t>
  </si>
  <si>
    <t>2nd lien</t>
  </si>
  <si>
    <t>141781AD6 CORP</t>
  </si>
  <si>
    <t>CARGILL INC</t>
  </si>
  <si>
    <t>Agriculture</t>
  </si>
  <si>
    <t>CARGIL</t>
  </si>
  <si>
    <t>141781AW4 CORP</t>
  </si>
  <si>
    <t>141784bh0 corp</t>
  </si>
  <si>
    <t>149123bj9 corp</t>
  </si>
  <si>
    <t>CATERPILLAR INC</t>
  </si>
  <si>
    <t>Machinery-Constr&amp;Mining</t>
  </si>
  <si>
    <t>CAT</t>
  </si>
  <si>
    <t>149123BL4 CORP</t>
  </si>
  <si>
    <t>17275RAD4 corp</t>
  </si>
  <si>
    <t>CISCO SYSTEMS INC</t>
  </si>
  <si>
    <t>CSCO</t>
  </si>
  <si>
    <t>17275RAF9 corp</t>
  </si>
  <si>
    <t>17275RAW2 corp</t>
  </si>
  <si>
    <t>172967JP7 corp</t>
  </si>
  <si>
    <t>CITIGROUP INC</t>
  </si>
  <si>
    <t>C</t>
  </si>
  <si>
    <t>172967KA8 corp</t>
  </si>
  <si>
    <t>191216AF7 CORP</t>
  </si>
  <si>
    <t>COCA-COLA CO/THE</t>
  </si>
  <si>
    <t>KO</t>
  </si>
  <si>
    <t>191216CQ1 corp</t>
  </si>
  <si>
    <t>191219BC7 CORP</t>
  </si>
  <si>
    <t>COCA-COLA REFRESH USA</t>
  </si>
  <si>
    <t>WR</t>
  </si>
  <si>
    <t>20030NAC5 CORP</t>
  </si>
  <si>
    <t>COMCAST CORP</t>
  </si>
  <si>
    <t>Media</t>
  </si>
  <si>
    <t>CMCSA</t>
  </si>
  <si>
    <t>20030NAV3 CORP</t>
  </si>
  <si>
    <t>20825uac8 corp</t>
  </si>
  <si>
    <t>CONOCO FUNDING CO</t>
  </si>
  <si>
    <t>Energy</t>
  </si>
  <si>
    <t>Oil&amp;Gas</t>
  </si>
  <si>
    <t>COP</t>
  </si>
  <si>
    <t>20825caf1 corp</t>
  </si>
  <si>
    <t>CONOCOPHILLIPS</t>
  </si>
  <si>
    <t>20825CAQ7 corp</t>
  </si>
  <si>
    <t>222213AU4 govt</t>
  </si>
  <si>
    <t>COUNCIL OF EUROPE</t>
  </si>
  <si>
    <t>COE</t>
  </si>
  <si>
    <t>USF2R125CH68 corp</t>
  </si>
  <si>
    <t>CREDIT AGRICOLE SA</t>
  </si>
  <si>
    <t>ACAFP</t>
  </si>
  <si>
    <t>244199bd6 corp</t>
  </si>
  <si>
    <t>DEERE &amp; COMPANY</t>
  </si>
  <si>
    <t>Machinery-Diversified</t>
  </si>
  <si>
    <t>DE</t>
  </si>
  <si>
    <t>24702RAF8 CORP</t>
  </si>
  <si>
    <t>DELL INC</t>
  </si>
  <si>
    <t>DELL</t>
  </si>
  <si>
    <t>Baa3</t>
  </si>
  <si>
    <t>BBB-</t>
  </si>
  <si>
    <t>247025ae9 corp</t>
  </si>
  <si>
    <t>25152EBL5 corp</t>
  </si>
  <si>
    <t>DEUTSCHE BANK AG LONDON</t>
  </si>
  <si>
    <t>DB</t>
  </si>
  <si>
    <t>ZERO COUPON</t>
  </si>
  <si>
    <t>Sr Non Preferred</t>
  </si>
  <si>
    <t>XS1607067839 corp</t>
  </si>
  <si>
    <t>as0111508 corp</t>
  </si>
  <si>
    <t>EMIRATES NBD BANK PJSC</t>
  </si>
  <si>
    <t>UA</t>
  </si>
  <si>
    <t>EBIUH</t>
  </si>
  <si>
    <t>85771PAQ5 corp</t>
  </si>
  <si>
    <t>EQUINOR ASA</t>
  </si>
  <si>
    <t>NO</t>
  </si>
  <si>
    <t>EQNR</t>
  </si>
  <si>
    <t>29646AAC0 corp</t>
  </si>
  <si>
    <t>ESKOM HOLDINGS SOC LTD</t>
  </si>
  <si>
    <t>SA</t>
  </si>
  <si>
    <t>Electric</t>
  </si>
  <si>
    <t>ESKOM</t>
  </si>
  <si>
    <t>BB-</t>
  </si>
  <si>
    <t>Ba2</t>
  </si>
  <si>
    <t>298785DV5 govt</t>
  </si>
  <si>
    <t>EUROPEAN INVESTMENT BANK</t>
  </si>
  <si>
    <t>EIB</t>
  </si>
  <si>
    <t>US29874QEQ38 CORP</t>
  </si>
  <si>
    <t>EUROPEAN BK RECON &amp; DEV</t>
  </si>
  <si>
    <t>EBRD</t>
  </si>
  <si>
    <t>172967DS7 corp</t>
  </si>
  <si>
    <t>298785GS9 govt</t>
  </si>
  <si>
    <t>TT3311889 govt</t>
  </si>
  <si>
    <t>31359MEU3 corp</t>
  </si>
  <si>
    <t>FANNIE MAE</t>
  </si>
  <si>
    <t>Sovereign</t>
  </si>
  <si>
    <t>FNMA</t>
  </si>
  <si>
    <t>Unsecured</t>
  </si>
  <si>
    <t>31359MFJ7 corp</t>
  </si>
  <si>
    <t>31359MFP3 corp</t>
  </si>
  <si>
    <t>31359MGK3 corp</t>
  </si>
  <si>
    <t>3135G0K36 corp</t>
  </si>
  <si>
    <t>3135G0Q22 govt</t>
  </si>
  <si>
    <t>31398AFD9 govt</t>
  </si>
  <si>
    <t>3130AEAU4 CORP</t>
  </si>
  <si>
    <t>FEDERAL HOME LOAN BANK</t>
  </si>
  <si>
    <t>FHLB</t>
  </si>
  <si>
    <t>3130AEFL9 CORP</t>
  </si>
  <si>
    <t>3133XGAY0 CORP</t>
  </si>
  <si>
    <t>31428XAX4 CORP</t>
  </si>
  <si>
    <t>FEDEX CORP</t>
  </si>
  <si>
    <t>FDX</t>
  </si>
  <si>
    <t>31428XBB1 CORP</t>
  </si>
  <si>
    <t>345370BW9 corp</t>
  </si>
  <si>
    <t>FORD MOTOR COMPANY</t>
  </si>
  <si>
    <t>Auto Manufacturers</t>
  </si>
  <si>
    <t>F</t>
  </si>
  <si>
    <t>345397XL2 corp</t>
  </si>
  <si>
    <t>FORD MOTOR CREDIT CO LLC</t>
  </si>
  <si>
    <t>3128X74S0 govt</t>
  </si>
  <si>
    <t>FREDDIE MAC</t>
  </si>
  <si>
    <t>FHLMC</t>
  </si>
  <si>
    <t>3134A3U46 corp</t>
  </si>
  <si>
    <t>3134A4AA2 corp</t>
  </si>
  <si>
    <t>3134A4KX1 corp</t>
  </si>
  <si>
    <t>717265al6 corp</t>
  </si>
  <si>
    <t>FREEPORT MINERALS CORP</t>
  </si>
  <si>
    <t>Mining</t>
  </si>
  <si>
    <t>FCX</t>
  </si>
  <si>
    <t>369604BH5 corp</t>
  </si>
  <si>
    <t>GENERAL ELECTRIC CO</t>
  </si>
  <si>
    <t>36962G4B7 corp</t>
  </si>
  <si>
    <t>36962G3P7 corp</t>
  </si>
  <si>
    <t>36966tedo corp</t>
  </si>
  <si>
    <t>36962GXZ2 corp</t>
  </si>
  <si>
    <t>36966THU9 CORP</t>
  </si>
  <si>
    <t>37045VAH3 CORP</t>
  </si>
  <si>
    <t>GENERAL MOTORS CO</t>
  </si>
  <si>
    <t>GM</t>
  </si>
  <si>
    <t>37247dab2 corp</t>
  </si>
  <si>
    <t>GENWORTH HOLDINGS INC</t>
  </si>
  <si>
    <t>GNW</t>
  </si>
  <si>
    <t>377372AB3 corp</t>
  </si>
  <si>
    <t>GLAXOSMITHKLINE CAP INC</t>
  </si>
  <si>
    <t>GSK</t>
  </si>
  <si>
    <t>377372AE7 corp</t>
  </si>
  <si>
    <t>378272AL2 corp</t>
  </si>
  <si>
    <t>GLENCORE FUNDING LLC</t>
  </si>
  <si>
    <t>GLENLN</t>
  </si>
  <si>
    <t>38141GCU6 corp</t>
  </si>
  <si>
    <t>GOLDMAN SACHS GROUP INC</t>
  </si>
  <si>
    <t>GS</t>
  </si>
  <si>
    <t>38141GFD1 corp</t>
  </si>
  <si>
    <t>38141GGM0 corp</t>
  </si>
  <si>
    <t>382550ad3 corp</t>
  </si>
  <si>
    <t>GOODYEAR TIRE &amp; RUBBER</t>
  </si>
  <si>
    <t>Auto Parts&amp;Equipment</t>
  </si>
  <si>
    <t>GT</t>
  </si>
  <si>
    <t>B3</t>
  </si>
  <si>
    <t>B</t>
  </si>
  <si>
    <t>023551af1 corp</t>
  </si>
  <si>
    <t>HESS CORP</t>
  </si>
  <si>
    <t>HES</t>
  </si>
  <si>
    <t>BBB- *+</t>
  </si>
  <si>
    <t>Baa3 *+</t>
  </si>
  <si>
    <t>BBB *+</t>
  </si>
  <si>
    <t>023551AM6 CORP</t>
  </si>
  <si>
    <t>42809HAC1 CORP</t>
  </si>
  <si>
    <t>437076AS1 corp</t>
  </si>
  <si>
    <t>HOME DEPOT INC</t>
  </si>
  <si>
    <t>Retail</t>
  </si>
  <si>
    <t>HD</t>
  </si>
  <si>
    <t>438506as6 corp</t>
  </si>
  <si>
    <t>HONEYWELL INTERNATIONAL</t>
  </si>
  <si>
    <t>Miscellaneous Manufactur</t>
  </si>
  <si>
    <t>HON</t>
  </si>
  <si>
    <t>US022249AU09 corp</t>
  </si>
  <si>
    <t>HOWMET AEROSPACE INC</t>
  </si>
  <si>
    <t>HWM</t>
  </si>
  <si>
    <t>448814gx5 corp</t>
  </si>
  <si>
    <t>HYDRO-QUEBEC</t>
  </si>
  <si>
    <t>QHEL</t>
  </si>
  <si>
    <t>45475qar4 corp</t>
  </si>
  <si>
    <t>INDIANA GAS COMPANY</t>
  </si>
  <si>
    <t>VVC</t>
  </si>
  <si>
    <t>4581X0BT4 govt</t>
  </si>
  <si>
    <t>INTER-AMERICAN DEVEL BK</t>
  </si>
  <si>
    <t>IADB</t>
  </si>
  <si>
    <t>XS0811904456 corp</t>
  </si>
  <si>
    <t>ING BANK NV</t>
  </si>
  <si>
    <t>INTNED</t>
  </si>
  <si>
    <t>Secured</t>
  </si>
  <si>
    <t>4581X0CM8 govt</t>
  </si>
  <si>
    <t>4581X0CU0 govt</t>
  </si>
  <si>
    <t>459058EP4 govt</t>
  </si>
  <si>
    <t>INTL BK RECON &amp; DEVELOP</t>
  </si>
  <si>
    <t>IBRD</t>
  </si>
  <si>
    <t>AAAu</t>
  </si>
  <si>
    <t>459058FT5 govt</t>
  </si>
  <si>
    <t>US45905CAA27 corp</t>
  </si>
  <si>
    <t>ZO1820471 govt</t>
  </si>
  <si>
    <t>XS2035558571 corp</t>
  </si>
  <si>
    <t>INTL FINANCE CORP</t>
  </si>
  <si>
    <t>IFC</t>
  </si>
  <si>
    <t>478160AJ3 corp</t>
  </si>
  <si>
    <t>JOHNSON &amp; JOHNSON</t>
  </si>
  <si>
    <t>JNJ</t>
  </si>
  <si>
    <t>478160AL8 corp</t>
  </si>
  <si>
    <t>478160AT1 corp</t>
  </si>
  <si>
    <t>478160AV6 corp</t>
  </si>
  <si>
    <t>46625HHF0 corp</t>
  </si>
  <si>
    <t>JPMORGAN CHASE &amp; CO</t>
  </si>
  <si>
    <t>JPM</t>
  </si>
  <si>
    <t>471048AP3 corp</t>
  </si>
  <si>
    <t>JPN BANK FOR INT'L COOP</t>
  </si>
  <si>
    <t>JN</t>
  </si>
  <si>
    <t>JBIC</t>
  </si>
  <si>
    <t>471048CF3 corp</t>
  </si>
  <si>
    <t>487836BQ0 CORP</t>
  </si>
  <si>
    <t>KELLANOVA</t>
  </si>
  <si>
    <t>Food</t>
  </si>
  <si>
    <t>K</t>
  </si>
  <si>
    <t>EC4232897 CORP</t>
  </si>
  <si>
    <t>500769BR4 govt</t>
  </si>
  <si>
    <t>KFW</t>
  </si>
  <si>
    <t>500769CH5 govt</t>
  </si>
  <si>
    <t>500769GQ1 corp</t>
  </si>
  <si>
    <t>500769JG0 corp</t>
  </si>
  <si>
    <t>US500769JD71 govt</t>
  </si>
  <si>
    <t>US500769JY19 corp</t>
  </si>
  <si>
    <t>50048MCV0 corp</t>
  </si>
  <si>
    <t>KOMMUNALBANKEN AS</t>
  </si>
  <si>
    <t>KBN</t>
  </si>
  <si>
    <t>EK8662307 corp</t>
  </si>
  <si>
    <t>XS2133326947 CORP</t>
  </si>
  <si>
    <t>515110BN3 govt</t>
  </si>
  <si>
    <t>LANDWIRTSCH. RENTENBANK</t>
  </si>
  <si>
    <t>RENTEN</t>
  </si>
  <si>
    <t>500630CJ5 govt</t>
  </si>
  <si>
    <t>KOREA DEVELOPMENT BANK</t>
  </si>
  <si>
    <t>SK</t>
  </si>
  <si>
    <t>KDB</t>
  </si>
  <si>
    <t>515110BR4 govt</t>
  </si>
  <si>
    <t>US515110CC65 govt</t>
  </si>
  <si>
    <t>53944VAH2 corp</t>
  </si>
  <si>
    <t>LLOYDS BANK PLC</t>
  </si>
  <si>
    <t>LLOYDS</t>
  </si>
  <si>
    <t>53944YAE3 corp</t>
  </si>
  <si>
    <t>LLOYDS BANKING GROUP PLC</t>
  </si>
  <si>
    <t>156700at3 corp</t>
  </si>
  <si>
    <t>LUMEN TECHNOLOGIES INC</t>
  </si>
  <si>
    <t>LUMN</t>
  </si>
  <si>
    <t>CCC-</t>
  </si>
  <si>
    <t>Ca</t>
  </si>
  <si>
    <t>CCC</t>
  </si>
  <si>
    <t>577778BK8 corp</t>
  </si>
  <si>
    <t>MACY'S RETAIL HLDGS LLC</t>
  </si>
  <si>
    <t>M</t>
  </si>
  <si>
    <t>577081au6 corp</t>
  </si>
  <si>
    <t>MATTEL INC</t>
  </si>
  <si>
    <t>Toys/Games/Hobbies</t>
  </si>
  <si>
    <t>MAT</t>
  </si>
  <si>
    <t>585055BU9 govt</t>
  </si>
  <si>
    <t>MEDTRONIC INC</t>
  </si>
  <si>
    <t>MDT</t>
  </si>
  <si>
    <t>585055BT2 corp</t>
  </si>
  <si>
    <t>233835AQ0 corp</t>
  </si>
  <si>
    <t>MERCEDES-BENZ FIN NA</t>
  </si>
  <si>
    <t>MBGGR</t>
  </si>
  <si>
    <t>Au</t>
  </si>
  <si>
    <t>233851CB8 corp</t>
  </si>
  <si>
    <t>US59156RAM07 corp</t>
  </si>
  <si>
    <t>METLIFE INC</t>
  </si>
  <si>
    <t>MET</t>
  </si>
  <si>
    <t>59156RBM9 corp</t>
  </si>
  <si>
    <t>594918AM6 corp</t>
  </si>
  <si>
    <t>MICROSOFT CORP</t>
  </si>
  <si>
    <t>Software</t>
  </si>
  <si>
    <t>MSFT</t>
  </si>
  <si>
    <t>594918AD6 CORP</t>
  </si>
  <si>
    <t>594918AR5 corp</t>
  </si>
  <si>
    <t>61746BDZ6 corp</t>
  </si>
  <si>
    <t>MORGAN STANLEY</t>
  </si>
  <si>
    <t>MS</t>
  </si>
  <si>
    <t>61747YDY8 govt</t>
  </si>
  <si>
    <t>63743fa89 corp</t>
  </si>
  <si>
    <t>NATIONAL RURAL UTIL COOP</t>
  </si>
  <si>
    <t>NRUC</t>
  </si>
  <si>
    <t>63946BAF7 CORP</t>
  </si>
  <si>
    <t>NBCUNIVERSAL MEDIA LLC</t>
  </si>
  <si>
    <t>XS1270831420 govt</t>
  </si>
  <si>
    <t>63946BAJ9 CORP</t>
  </si>
  <si>
    <t>64110LAU0 CORP</t>
  </si>
  <si>
    <t>NETFLIX INC</t>
  </si>
  <si>
    <t>Internet</t>
  </si>
  <si>
    <t>NFLX</t>
  </si>
  <si>
    <t>XS2093711625 corp</t>
  </si>
  <si>
    <t>NEDER FINANCIERINGS-MAAT</t>
  </si>
  <si>
    <t>NEDFIN</t>
  </si>
  <si>
    <t>654902ac9 corp</t>
  </si>
  <si>
    <t>NOKIA OYJ</t>
  </si>
  <si>
    <t>FI</t>
  </si>
  <si>
    <t>NOKIA</t>
  </si>
  <si>
    <t>655664AL4 corp</t>
  </si>
  <si>
    <t>NORDSTROM INC</t>
  </si>
  <si>
    <t>JWN</t>
  </si>
  <si>
    <t>668027at2 corp</t>
  </si>
  <si>
    <t>NORTHWESTERN BELL TELEPH</t>
  </si>
  <si>
    <t>B-</t>
  </si>
  <si>
    <t>Caa3</t>
  </si>
  <si>
    <t>B+ *-</t>
  </si>
  <si>
    <t>CCC+</t>
  </si>
  <si>
    <t>XS2106583359 corp</t>
  </si>
  <si>
    <t>MHC AMERICA HOLDINGS</t>
  </si>
  <si>
    <t>MITHCC</t>
  </si>
  <si>
    <t>68323AFG4 corp</t>
  </si>
  <si>
    <t>ONTARIO (PROVINCE OF)</t>
  </si>
  <si>
    <t>Regional(state/provnc)</t>
  </si>
  <si>
    <t>ONT</t>
  </si>
  <si>
    <t>68323ADP6 govt</t>
  </si>
  <si>
    <t>68323AFH2 govt</t>
  </si>
  <si>
    <t>713448BP2 corp</t>
  </si>
  <si>
    <t>PEPSICO INC</t>
  </si>
  <si>
    <t>PEP</t>
  </si>
  <si>
    <t>68389XAM7 corp</t>
  </si>
  <si>
    <t>ORACLE CORP</t>
  </si>
  <si>
    <t>ORCL</t>
  </si>
  <si>
    <t>713448EH7 CORP</t>
  </si>
  <si>
    <t>717081CY7 corp</t>
  </si>
  <si>
    <t>PFIZER INC</t>
  </si>
  <si>
    <t>PFE</t>
  </si>
  <si>
    <t>71654QCM2 corp</t>
  </si>
  <si>
    <t>PETROLEOS MEXICANOS</t>
  </si>
  <si>
    <t>PEMEX</t>
  </si>
  <si>
    <t>B+u</t>
  </si>
  <si>
    <t>717081DK6 CORP</t>
  </si>
  <si>
    <t>742651DW9 corp</t>
  </si>
  <si>
    <t>PRIVATE EXPORT FUNDING</t>
  </si>
  <si>
    <t>PEFCO</t>
  </si>
  <si>
    <t>65562QBR5 corp</t>
  </si>
  <si>
    <t>NORDIC INVESTMENT BANK</t>
  </si>
  <si>
    <t>NIB</t>
  </si>
  <si>
    <t>US742718DF34 corp</t>
  </si>
  <si>
    <t>PROCTER &amp; GAMBLE CO/THE</t>
  </si>
  <si>
    <t>PG</t>
  </si>
  <si>
    <t>013051EM5 corp</t>
  </si>
  <si>
    <t>PROVINCE OF ALBERTA</t>
  </si>
  <si>
    <t>ALTA</t>
  </si>
  <si>
    <t>US742718FZ79 corp</t>
  </si>
  <si>
    <t>CA013051EN36 govt</t>
  </si>
  <si>
    <t>748148QR7 govt</t>
  </si>
  <si>
    <t>PROVINCE OF QUEBEC</t>
  </si>
  <si>
    <t>Q</t>
  </si>
  <si>
    <t>748149AJ0 govt</t>
  </si>
  <si>
    <t>748149AN1 govt</t>
  </si>
  <si>
    <t>748149AR2 govt</t>
  </si>
  <si>
    <t>455780AT3 govt</t>
  </si>
  <si>
    <t>REPUBLIC OF INDONESIA</t>
  </si>
  <si>
    <t>ID</t>
  </si>
  <si>
    <t>INDON</t>
  </si>
  <si>
    <t>455780AX4 govt</t>
  </si>
  <si>
    <t>XS0240295658 govt</t>
  </si>
  <si>
    <t>REPUBLIC OF IRAQ</t>
  </si>
  <si>
    <t>IQ</t>
  </si>
  <si>
    <t>IRAQ</t>
  </si>
  <si>
    <t>Y</t>
  </si>
  <si>
    <t>US50064FAU84 govt</t>
  </si>
  <si>
    <t>REPUBLIC OF KOREA</t>
  </si>
  <si>
    <t>KOREA</t>
  </si>
  <si>
    <t>486661AG6 govt</t>
  </si>
  <si>
    <t>REPUBLIC OF KAZAKHSTAN</t>
  </si>
  <si>
    <t>KZ</t>
  </si>
  <si>
    <t>KAZAKS</t>
  </si>
  <si>
    <t>50064FAL8 govt</t>
  </si>
  <si>
    <t>699149AB6 govt</t>
  </si>
  <si>
    <t>REPUBLIC OF PARAGUAY</t>
  </si>
  <si>
    <t>PARGUY</t>
  </si>
  <si>
    <t>715638BU5 govt</t>
  </si>
  <si>
    <t>REPUBLIC OF PERU</t>
  </si>
  <si>
    <t>PE</t>
  </si>
  <si>
    <t>PERU</t>
  </si>
  <si>
    <t>85227SAQ9 govt</t>
  </si>
  <si>
    <t>REPUBLIC OF SRI LANKA</t>
  </si>
  <si>
    <t>SL</t>
  </si>
  <si>
    <t>SRILAN</t>
  </si>
  <si>
    <t>FLAT TRADING</t>
  </si>
  <si>
    <t>DDD</t>
  </si>
  <si>
    <t>85227SAR7 govt</t>
  </si>
  <si>
    <t>LW8500974 govt</t>
  </si>
  <si>
    <t>85227SAT3 govt</t>
  </si>
  <si>
    <t>QJ4365756 govt</t>
  </si>
  <si>
    <t>761157AB2 corp</t>
  </si>
  <si>
    <t>RESOLUTION FUNDG</t>
  </si>
  <si>
    <t>RFCO</t>
  </si>
  <si>
    <t>96926GAD5 govt</t>
  </si>
  <si>
    <t>RICE UNIVERSITY</t>
  </si>
  <si>
    <t>Commercial Services</t>
  </si>
  <si>
    <t>RICEUN</t>
  </si>
  <si>
    <t>013716AW5 corp</t>
  </si>
  <si>
    <t>RIO TINTO ALCAN INC</t>
  </si>
  <si>
    <t>RIOLN</t>
  </si>
  <si>
    <t>767754ar5 corp</t>
  </si>
  <si>
    <t>RITE AID CORP</t>
  </si>
  <si>
    <t>RAD</t>
  </si>
  <si>
    <t>913017BT5 corp</t>
  </si>
  <si>
    <t>RTX CORP</t>
  </si>
  <si>
    <t>RTX</t>
  </si>
  <si>
    <t>786514as8 corp</t>
  </si>
  <si>
    <t>SAFEWAY INC</t>
  </si>
  <si>
    <t>SWY</t>
  </si>
  <si>
    <t>BB+ *+</t>
  </si>
  <si>
    <t>Ba3 *+</t>
  </si>
  <si>
    <t>786514ba6 corp</t>
  </si>
  <si>
    <t>4651387N9 govt</t>
  </si>
  <si>
    <t>STATE OF ISRAEL</t>
  </si>
  <si>
    <t>IS</t>
  </si>
  <si>
    <t>ISRAEL</t>
  </si>
  <si>
    <t>46513CXR2 govt</t>
  </si>
  <si>
    <t>US465138ZR91 govt</t>
  </si>
  <si>
    <t>EC2682416 govt</t>
  </si>
  <si>
    <t>STATE OF QATAR</t>
  </si>
  <si>
    <t>QA</t>
  </si>
  <si>
    <t>QATAR</t>
  </si>
  <si>
    <t>LW2393129 govt</t>
  </si>
  <si>
    <t>EK7906770 govt</t>
  </si>
  <si>
    <t>STATE OIL CO OF THE AZER</t>
  </si>
  <si>
    <t>AZ</t>
  </si>
  <si>
    <t>SOIAZ</t>
  </si>
  <si>
    <t>78016EZR1 corp</t>
  </si>
  <si>
    <t>ROYAL BANK OF CANADA</t>
  </si>
  <si>
    <t>RY</t>
  </si>
  <si>
    <t>865622BW3 corp</t>
  </si>
  <si>
    <t>SUMITOMO MITSUI BANKING</t>
  </si>
  <si>
    <t>SUMIBK</t>
  </si>
  <si>
    <t>XS2352275171 CORP</t>
  </si>
  <si>
    <t>SUMITOMO CORP</t>
  </si>
  <si>
    <t>Distribution/Wholesale</t>
  </si>
  <si>
    <t>SUMI</t>
  </si>
  <si>
    <t>86562MBW9 corp</t>
  </si>
  <si>
    <t>SUMITOMO MITSUI FINL GRP</t>
  </si>
  <si>
    <t>878742ae5 corp</t>
  </si>
  <si>
    <t>TECK RESOURCES LIMITED</t>
  </si>
  <si>
    <t>Coal</t>
  </si>
  <si>
    <t>TCKBCN</t>
  </si>
  <si>
    <t>87938WAU7 corp</t>
  </si>
  <si>
    <t>TELEFONICA EMISIONES SAU</t>
  </si>
  <si>
    <t>SP</t>
  </si>
  <si>
    <t>TELEFO</t>
  </si>
  <si>
    <t>87938WAW3 corp</t>
  </si>
  <si>
    <t>88033gav2 corp</t>
  </si>
  <si>
    <t>TENET HEALTHCARE CORP</t>
  </si>
  <si>
    <t>Healthcare-Services</t>
  </si>
  <si>
    <t>THC</t>
  </si>
  <si>
    <t>880591DM1 corp</t>
  </si>
  <si>
    <t>TENN VALLEY AUTHORITY</t>
  </si>
  <si>
    <t>TVA</t>
  </si>
  <si>
    <t>880591EH1 govt</t>
  </si>
  <si>
    <t>880591CJ9 corp</t>
  </si>
  <si>
    <t>78014RDJ6 corp</t>
  </si>
  <si>
    <t>VARIABLE</t>
  </si>
  <si>
    <t>Aa1</t>
  </si>
  <si>
    <t>880591EP3 govt</t>
  </si>
  <si>
    <t>88163VAD1 CORP</t>
  </si>
  <si>
    <t>TEVA PHARM FIN CO LLC</t>
  </si>
  <si>
    <t>TEVA</t>
  </si>
  <si>
    <t>88167AAF8 CORP</t>
  </si>
  <si>
    <t>TEVA PHARMACEUTICALS NE</t>
  </si>
  <si>
    <t>88732JAN8 corp</t>
  </si>
  <si>
    <t>TIME WARNER CABLE LLC</t>
  </si>
  <si>
    <t>TWC</t>
  </si>
  <si>
    <t>1st lien</t>
  </si>
  <si>
    <t>88732JAJ7 corp</t>
  </si>
  <si>
    <t>89152UAH5 CORP</t>
  </si>
  <si>
    <t>TOTALENERGIES CAPITAL SA</t>
  </si>
  <si>
    <t>TTEFP</t>
  </si>
  <si>
    <t>AA-u</t>
  </si>
  <si>
    <t>89233PU79 corp</t>
  </si>
  <si>
    <t>TOYOTA MOTOR CREDIT CORP</t>
  </si>
  <si>
    <t>TOYOTA</t>
  </si>
  <si>
    <t>89236TFT7 corp</t>
  </si>
  <si>
    <t>902674XN5 corp</t>
  </si>
  <si>
    <t>UBS AG LONDON</t>
  </si>
  <si>
    <t>SZ</t>
  </si>
  <si>
    <t>UBS</t>
  </si>
  <si>
    <t>225433AF8 corp</t>
  </si>
  <si>
    <t>UBS GROUP AG</t>
  </si>
  <si>
    <t>225433AA9 corp</t>
  </si>
  <si>
    <t>91087BAC4 govt</t>
  </si>
  <si>
    <t>UNITED MEXICAN STATES</t>
  </si>
  <si>
    <t>MEX</t>
  </si>
  <si>
    <t>91086QBG2 govt</t>
  </si>
  <si>
    <t>912810EW4 corp</t>
  </si>
  <si>
    <t>US TREASURY N/B</t>
  </si>
  <si>
    <t>AA+u</t>
  </si>
  <si>
    <t>912810EX2 corp</t>
  </si>
  <si>
    <t>912810EZ7 corp</t>
  </si>
  <si>
    <t>912810EY0 corp</t>
  </si>
  <si>
    <t>912810FA1 corp</t>
  </si>
  <si>
    <t>912810FB9 corp</t>
  </si>
  <si>
    <t>912810FE3 corp</t>
  </si>
  <si>
    <t>912810FF0 corp</t>
  </si>
  <si>
    <t>912810FG8 corp</t>
  </si>
  <si>
    <t>912810FJ2 corp</t>
  </si>
  <si>
    <t>912810FM5 corp</t>
  </si>
  <si>
    <t>912810FP8 corp</t>
  </si>
  <si>
    <t>912810FT0 corp</t>
  </si>
  <si>
    <t>TT3299530 govt</t>
  </si>
  <si>
    <t>SOCIALIST REP OF VIETNAM</t>
  </si>
  <si>
    <t>VN</t>
  </si>
  <si>
    <t>VIETNM</t>
  </si>
  <si>
    <t>STEP CPN</t>
  </si>
  <si>
    <t>912810PT9 corp</t>
  </si>
  <si>
    <t>912810PU6 corp</t>
  </si>
  <si>
    <t>912810PW2 corp</t>
  </si>
  <si>
    <t>912810PX0 corp</t>
  </si>
  <si>
    <t>912810QA9 corp</t>
  </si>
  <si>
    <t>912810QB7 corp</t>
  </si>
  <si>
    <t>912810QC5 corp</t>
  </si>
  <si>
    <t>912810QD3 corp</t>
  </si>
  <si>
    <t>912810QE1 corp</t>
  </si>
  <si>
    <t>912810QH4 corp</t>
  </si>
  <si>
    <t>912810QK7 corp</t>
  </si>
  <si>
    <t>912810QL5 corp</t>
  </si>
  <si>
    <t>912810QN1 corp</t>
  </si>
  <si>
    <t>912810QQ4 corp</t>
  </si>
  <si>
    <t>912810QS0 corp</t>
  </si>
  <si>
    <t>912810QU5 govt</t>
  </si>
  <si>
    <t>912810QT8 corp</t>
  </si>
  <si>
    <t>912810QX9 corp</t>
  </si>
  <si>
    <t>912810QW1 govt</t>
  </si>
  <si>
    <t>912810QY7 corp</t>
  </si>
  <si>
    <t>912810QZ4 govt</t>
  </si>
  <si>
    <t>912810RB6 govt</t>
  </si>
  <si>
    <t>912810RC4 govt</t>
  </si>
  <si>
    <t>912810RD2 govt</t>
  </si>
  <si>
    <t>912810RE0 govt</t>
  </si>
  <si>
    <t>912810RG5 govt</t>
  </si>
  <si>
    <t>912810RH3 corp</t>
  </si>
  <si>
    <t>912810RJ9 govt</t>
  </si>
  <si>
    <t>912810RK6 govt</t>
  </si>
  <si>
    <t>912810RM2 govt</t>
  </si>
  <si>
    <t>912810RN0 govt</t>
  </si>
  <si>
    <t>912810RP5 govt</t>
  </si>
  <si>
    <t>912810RQ3 govt</t>
  </si>
  <si>
    <t>912810RS9 govt</t>
  </si>
  <si>
    <t>912810RT7 corp</t>
  </si>
  <si>
    <t>912810SP4 corp</t>
  </si>
  <si>
    <t>912810SQ2 corp</t>
  </si>
  <si>
    <t>912810SR0 corp</t>
  </si>
  <si>
    <t>912810SU3 corp</t>
  </si>
  <si>
    <t>912828J27 corp</t>
  </si>
  <si>
    <t>912828K74 corp</t>
  </si>
  <si>
    <t>912828R36 corp</t>
  </si>
  <si>
    <t>912828XB1 corp</t>
  </si>
  <si>
    <t>912828ZQ6 corp</t>
  </si>
  <si>
    <t>91282CCH2 corp</t>
  </si>
  <si>
    <t>91282CAD3 corp</t>
  </si>
  <si>
    <t>453258AP0 CORP</t>
  </si>
  <si>
    <t>VALE CANADA LTD</t>
  </si>
  <si>
    <t>VALEBZ</t>
  </si>
  <si>
    <t>91911TAE3 CORP</t>
  </si>
  <si>
    <t>VALE OVERSEAS LIMITED</t>
  </si>
  <si>
    <t>CI</t>
  </si>
  <si>
    <t>Iron/Steel</t>
  </si>
  <si>
    <t>91913YAS9 corp</t>
  </si>
  <si>
    <t>VALERO ENERGY CORP</t>
  </si>
  <si>
    <t>VLO</t>
  </si>
  <si>
    <t>92343VAF1 CORP</t>
  </si>
  <si>
    <t>VERIZON COMMUNICATIONS</t>
  </si>
  <si>
    <t>VZ</t>
  </si>
  <si>
    <t>92343VBT0 CORP</t>
  </si>
  <si>
    <t>92343VCV4 corp</t>
  </si>
  <si>
    <t>92343VCX0 govt</t>
  </si>
  <si>
    <t>92343VCZ5 govt</t>
  </si>
  <si>
    <t>92343VDC5 CORP</t>
  </si>
  <si>
    <t>92857WBT6 corp</t>
  </si>
  <si>
    <t>VODAFONE GROUP PLC</t>
  </si>
  <si>
    <t>VOD</t>
  </si>
  <si>
    <t>US92857WAB63 corp</t>
  </si>
  <si>
    <t>928668BF8 corp</t>
  </si>
  <si>
    <t>VOLKSWAGEN GROUP AMERICA</t>
  </si>
  <si>
    <t>VW</t>
  </si>
  <si>
    <t>AV5564795 govt</t>
  </si>
  <si>
    <t>US928668BF80 corp</t>
  </si>
  <si>
    <t>931142CB7 corp</t>
  </si>
  <si>
    <t>WALMART INC</t>
  </si>
  <si>
    <t>WMT</t>
  </si>
  <si>
    <t>931142CM3 CORP</t>
  </si>
  <si>
    <t>931142CK7 corp</t>
  </si>
  <si>
    <t>931142CV3 CORP</t>
  </si>
  <si>
    <t>949746RF0 govt</t>
  </si>
  <si>
    <t>WELLS FARGO &amp; COMPANY</t>
  </si>
  <si>
    <t>WFC</t>
  </si>
  <si>
    <t>94974BFY1 corp</t>
  </si>
  <si>
    <t>94974BGL8 corp</t>
  </si>
  <si>
    <t>983024AG5 CORP</t>
  </si>
  <si>
    <t>WYETH LLC</t>
  </si>
  <si>
    <t>984121CB7 CORP</t>
  </si>
  <si>
    <t>XEROX CORPORATION</t>
  </si>
  <si>
    <t>Office/Business Equip</t>
  </si>
  <si>
    <t>XRXCRP</t>
  </si>
  <si>
    <t>B2</t>
  </si>
  <si>
    <t>983024AL4 CORP</t>
  </si>
  <si>
    <t>984121cl5 corp</t>
  </si>
  <si>
    <t>984245aq3 corp</t>
  </si>
  <si>
    <t>YPF SOCIEDAD ANONIMA</t>
  </si>
  <si>
    <t>AR</t>
  </si>
  <si>
    <t>YPFDAR</t>
  </si>
  <si>
    <t>98877DAC9 corp</t>
  </si>
  <si>
    <t>ZF NA CAPITAL</t>
  </si>
  <si>
    <t>ZFFNGR</t>
  </si>
  <si>
    <t>Type</t>
  </si>
  <si>
    <t>CUSIP</t>
  </si>
  <si>
    <t>years to maturity</t>
  </si>
  <si>
    <t>Corporate</t>
  </si>
  <si>
    <t>00287YAM1</t>
  </si>
  <si>
    <t>XS2004924986</t>
  </si>
  <si>
    <t>02364waw5</t>
  </si>
  <si>
    <t>035229cf8</t>
  </si>
  <si>
    <t>031162AW0</t>
  </si>
  <si>
    <t>037833AL4</t>
  </si>
  <si>
    <t>037833AT7</t>
  </si>
  <si>
    <t>045167CW1</t>
  </si>
  <si>
    <t>045167DN0</t>
  </si>
  <si>
    <t>045167DU4</t>
  </si>
  <si>
    <t>045167EE9</t>
  </si>
  <si>
    <t>045167FB4</t>
  </si>
  <si>
    <t>XS1883244284</t>
  </si>
  <si>
    <t>049560AG0</t>
  </si>
  <si>
    <t>04650NAB0</t>
  </si>
  <si>
    <t>054303AZ5</t>
  </si>
  <si>
    <t>058498AT3</t>
  </si>
  <si>
    <t>06051GEN5</t>
  </si>
  <si>
    <t>06051GFS3</t>
  </si>
  <si>
    <t>06051GFX2</t>
  </si>
  <si>
    <t>04517PBF8</t>
  </si>
  <si>
    <t>XS1414837572</t>
  </si>
  <si>
    <t>055262B*9</t>
  </si>
  <si>
    <t>084664BU4</t>
  </si>
  <si>
    <t>09247XAN1</t>
  </si>
  <si>
    <t>JK3940786</t>
  </si>
  <si>
    <t>US05591F2H28</t>
  </si>
  <si>
    <t>05581LAC3</t>
  </si>
  <si>
    <t>097751AL5</t>
  </si>
  <si>
    <t>101137AE7</t>
  </si>
  <si>
    <t>101137AL1</t>
  </si>
  <si>
    <t>136375BD3</t>
  </si>
  <si>
    <t>11043haa6</t>
  </si>
  <si>
    <t>141781AD6</t>
  </si>
  <si>
    <t>141781AW4</t>
  </si>
  <si>
    <t>141784bh0</t>
  </si>
  <si>
    <t>149123bj9</t>
  </si>
  <si>
    <t>149123BL4</t>
  </si>
  <si>
    <t>17275RAD4</t>
  </si>
  <si>
    <t>17275RAF9</t>
  </si>
  <si>
    <t>17275RAW2</t>
  </si>
  <si>
    <t>172967JP7</t>
  </si>
  <si>
    <t>172967KA8</t>
  </si>
  <si>
    <t>191216AF7</t>
  </si>
  <si>
    <t>191216CQ1</t>
  </si>
  <si>
    <t>191219BC7</t>
  </si>
  <si>
    <t>20030NAC5</t>
  </si>
  <si>
    <t>20030NAV3</t>
  </si>
  <si>
    <t>20825uac8</t>
  </si>
  <si>
    <t>20825caf1</t>
  </si>
  <si>
    <t>20825CAQ7</t>
  </si>
  <si>
    <t>222213AU4</t>
  </si>
  <si>
    <t>USF2R125CH68</t>
  </si>
  <si>
    <t>244199bd6</t>
  </si>
  <si>
    <t>24702RAF8</t>
  </si>
  <si>
    <t>247025ae9</t>
  </si>
  <si>
    <t>25152EBL5</t>
  </si>
  <si>
    <t>XS1607067839</t>
  </si>
  <si>
    <t>as0111508</t>
  </si>
  <si>
    <t>85771PAQ5</t>
  </si>
  <si>
    <t>29646AAC0</t>
  </si>
  <si>
    <t>298785DV5</t>
  </si>
  <si>
    <t>US29874QEQ38</t>
  </si>
  <si>
    <t>172967DS7</t>
  </si>
  <si>
    <t>298785GS9</t>
  </si>
  <si>
    <t>TT3311889</t>
  </si>
  <si>
    <t>31359MEU3</t>
  </si>
  <si>
    <t>31359MFJ7</t>
  </si>
  <si>
    <t>31359MFP3</t>
  </si>
  <si>
    <t>31359MGK3</t>
  </si>
  <si>
    <t>3135G0K36</t>
  </si>
  <si>
    <t>3135G0Q22</t>
  </si>
  <si>
    <t>31398AFD9</t>
  </si>
  <si>
    <t>3130AEAU4</t>
  </si>
  <si>
    <t>3130AEFL9</t>
  </si>
  <si>
    <t>3133XGAY0</t>
  </si>
  <si>
    <t>31428XAX4</t>
  </si>
  <si>
    <t>31428XBB1</t>
  </si>
  <si>
    <t>345370BW9</t>
  </si>
  <si>
    <t>345397XL2</t>
  </si>
  <si>
    <t>3128X74S0</t>
  </si>
  <si>
    <t>3134A3U46</t>
  </si>
  <si>
    <t>3134A4AA2</t>
  </si>
  <si>
    <t>3134A4KX1</t>
  </si>
  <si>
    <t>717265al6</t>
  </si>
  <si>
    <t>369604BH5</t>
  </si>
  <si>
    <t>36962G4B7</t>
  </si>
  <si>
    <t>36962G3P7</t>
  </si>
  <si>
    <t>36966tedo</t>
  </si>
  <si>
    <t>36962GXZ2</t>
  </si>
  <si>
    <t>36966THU9</t>
  </si>
  <si>
    <t>37045VAH3</t>
  </si>
  <si>
    <t>37247dab2</t>
  </si>
  <si>
    <t>377372AB3</t>
  </si>
  <si>
    <t>377372AE7</t>
  </si>
  <si>
    <t>378272AL2</t>
  </si>
  <si>
    <t>38141GCU6</t>
  </si>
  <si>
    <t>38141GFD1</t>
  </si>
  <si>
    <t>38141GGM0</t>
  </si>
  <si>
    <t>382550ad3</t>
  </si>
  <si>
    <t>023551af1</t>
  </si>
  <si>
    <t>023551AM6</t>
  </si>
  <si>
    <t>42809HAC1</t>
  </si>
  <si>
    <t>437076AS1</t>
  </si>
  <si>
    <t>438506as6</t>
  </si>
  <si>
    <t>US022249AU09</t>
  </si>
  <si>
    <t>448814gx5</t>
  </si>
  <si>
    <t>45475qar4</t>
  </si>
  <si>
    <t>4581X0BT4</t>
  </si>
  <si>
    <t>XS0811904456</t>
  </si>
  <si>
    <t>4581X0CM8</t>
  </si>
  <si>
    <t>4581X0CU0</t>
  </si>
  <si>
    <t>459058EP4</t>
  </si>
  <si>
    <t>459058FT5</t>
  </si>
  <si>
    <t>US45905CAA27</t>
  </si>
  <si>
    <t>ZO1820471</t>
  </si>
  <si>
    <t>XS2035558571</t>
  </si>
  <si>
    <t>478160AJ3</t>
  </si>
  <si>
    <t>478160AL8</t>
  </si>
  <si>
    <t>478160AT1</t>
  </si>
  <si>
    <t>478160AV6</t>
  </si>
  <si>
    <t>46625HHF0</t>
  </si>
  <si>
    <t>471048AP3</t>
  </si>
  <si>
    <t>471048CF3</t>
  </si>
  <si>
    <t>487836BQ0</t>
  </si>
  <si>
    <t>EC4232897</t>
  </si>
  <si>
    <t>500769BR4</t>
  </si>
  <si>
    <t>500769CH5</t>
  </si>
  <si>
    <t>500769GQ1</t>
  </si>
  <si>
    <t>500769JG0</t>
  </si>
  <si>
    <t>US500769JD71</t>
  </si>
  <si>
    <t>US500769JY19</t>
  </si>
  <si>
    <t>50048MCV0</t>
  </si>
  <si>
    <t>EK8662307</t>
  </si>
  <si>
    <t>XS2133326947</t>
  </si>
  <si>
    <t>515110BN3</t>
  </si>
  <si>
    <t>500630CJ5</t>
  </si>
  <si>
    <t>515110BR4</t>
  </si>
  <si>
    <t>US515110CC65</t>
  </si>
  <si>
    <t>53944VAH2</t>
  </si>
  <si>
    <t>53944YAE3</t>
  </si>
  <si>
    <t>156700at3</t>
  </si>
  <si>
    <t>577778BK8</t>
  </si>
  <si>
    <t>577081au6</t>
  </si>
  <si>
    <t>585055BU9</t>
  </si>
  <si>
    <t>585055BT2</t>
  </si>
  <si>
    <t>233835AQ0</t>
  </si>
  <si>
    <t>233851CB8</t>
  </si>
  <si>
    <t>US59156RAM07</t>
  </si>
  <si>
    <t>59156RBM9</t>
  </si>
  <si>
    <t>594918AM6</t>
  </si>
  <si>
    <t>594918AD6</t>
  </si>
  <si>
    <t>594918AR5</t>
  </si>
  <si>
    <t>61746BDZ6</t>
  </si>
  <si>
    <t>61747YDY8</t>
  </si>
  <si>
    <t>63743fa89</t>
  </si>
  <si>
    <t>63946BAF7</t>
  </si>
  <si>
    <t>XS1270831420</t>
  </si>
  <si>
    <t>63946BAJ9</t>
  </si>
  <si>
    <t>64110LAU0</t>
  </si>
  <si>
    <t>XS2093711625</t>
  </si>
  <si>
    <t>654902ac9</t>
  </si>
  <si>
    <t>655664AL4</t>
  </si>
  <si>
    <t>668027at2</t>
  </si>
  <si>
    <t>XS2106583359</t>
  </si>
  <si>
    <t>68323AFG4</t>
  </si>
  <si>
    <t>68323ADP6</t>
  </si>
  <si>
    <t>68323AFH2</t>
  </si>
  <si>
    <t>713448BP2</t>
  </si>
  <si>
    <t>68389XAM7</t>
  </si>
  <si>
    <t>713448EH7</t>
  </si>
  <si>
    <t>717081CY7</t>
  </si>
  <si>
    <t>71654QCM2</t>
  </si>
  <si>
    <t>717081DK6</t>
  </si>
  <si>
    <t>742651DW9</t>
  </si>
  <si>
    <t>65562QBR5</t>
  </si>
  <si>
    <t>US742718DF34</t>
  </si>
  <si>
    <t>013051EM5</t>
  </si>
  <si>
    <t>US742718FZ79</t>
  </si>
  <si>
    <t>CA013051EN36</t>
  </si>
  <si>
    <t>748148QR7</t>
  </si>
  <si>
    <t>748149AJ0</t>
  </si>
  <si>
    <t>748149AN1</t>
  </si>
  <si>
    <t>748149AR2</t>
  </si>
  <si>
    <t>455780AT3</t>
  </si>
  <si>
    <t>455780AX4</t>
  </si>
  <si>
    <t>XS0240295658</t>
  </si>
  <si>
    <t>US50064FAU84</t>
  </si>
  <si>
    <t>486661AG6</t>
  </si>
  <si>
    <t>50064FAL8</t>
  </si>
  <si>
    <t>699149AB6</t>
  </si>
  <si>
    <t>715638BU5</t>
  </si>
  <si>
    <t>85227SAQ9</t>
  </si>
  <si>
    <t>85227SAR7</t>
  </si>
  <si>
    <t>LW8500974</t>
  </si>
  <si>
    <t>85227SAT3</t>
  </si>
  <si>
    <t>QJ4365756</t>
  </si>
  <si>
    <t>761157AB2</t>
  </si>
  <si>
    <t>96926GAD5</t>
  </si>
  <si>
    <t>013716AW5</t>
  </si>
  <si>
    <t>767754ar5</t>
  </si>
  <si>
    <t>913017BT5</t>
  </si>
  <si>
    <t>786514as8</t>
  </si>
  <si>
    <t>786514ba6</t>
  </si>
  <si>
    <t>4651387N9</t>
  </si>
  <si>
    <t>46513CXR2</t>
  </si>
  <si>
    <t>US465138ZR91</t>
  </si>
  <si>
    <t>EC2682416</t>
  </si>
  <si>
    <t>LW2393129</t>
  </si>
  <si>
    <t>EK7906770</t>
  </si>
  <si>
    <t>78016EZR1</t>
  </si>
  <si>
    <t>865622BW3</t>
  </si>
  <si>
    <t>XS2352275171</t>
  </si>
  <si>
    <t>86562MBW9</t>
  </si>
  <si>
    <t>878742ae5</t>
  </si>
  <si>
    <t>87938WAU7</t>
  </si>
  <si>
    <t>87938WAW3</t>
  </si>
  <si>
    <t>88033gav2</t>
  </si>
  <si>
    <t>880591DM1</t>
  </si>
  <si>
    <t>880591EH1</t>
  </si>
  <si>
    <t>880591CJ9</t>
  </si>
  <si>
    <t>78014RDJ6</t>
  </si>
  <si>
    <t>880591EP3</t>
  </si>
  <si>
    <t>88163VAD1</t>
  </si>
  <si>
    <t>88167AAF8</t>
  </si>
  <si>
    <t>88732JAN8</t>
  </si>
  <si>
    <t>88732JAJ7</t>
  </si>
  <si>
    <t>89152UAH5</t>
  </si>
  <si>
    <t>89233PU79</t>
  </si>
  <si>
    <t>89236TFT7</t>
  </si>
  <si>
    <t>902674XN5</t>
  </si>
  <si>
    <t>225433AF8</t>
  </si>
  <si>
    <t>225433AA9</t>
  </si>
  <si>
    <t>91087BAC4</t>
  </si>
  <si>
    <t>91086QBG2</t>
  </si>
  <si>
    <t>912810EW4</t>
  </si>
  <si>
    <t>912810EX2</t>
  </si>
  <si>
    <t>912810EZ7</t>
  </si>
  <si>
    <t>912810EY0</t>
  </si>
  <si>
    <t>912810FA1</t>
  </si>
  <si>
    <t>912810FB9</t>
  </si>
  <si>
    <t>912810FE3</t>
  </si>
  <si>
    <t>912810FF0</t>
  </si>
  <si>
    <t>912810FG8</t>
  </si>
  <si>
    <t>912810FJ2</t>
  </si>
  <si>
    <t>912810FM5</t>
  </si>
  <si>
    <t>912810FP8</t>
  </si>
  <si>
    <t>912810FT0</t>
  </si>
  <si>
    <t>TT3299530</t>
  </si>
  <si>
    <t>912810PT9</t>
  </si>
  <si>
    <t>912810PU6</t>
  </si>
  <si>
    <t>912810PW2</t>
  </si>
  <si>
    <t>912810PX0</t>
  </si>
  <si>
    <t>912810QA9</t>
  </si>
  <si>
    <t>912810QB7</t>
  </si>
  <si>
    <t>912810QC5</t>
  </si>
  <si>
    <t>912810QD3</t>
  </si>
  <si>
    <t>912810QE1</t>
  </si>
  <si>
    <t>912810QH4</t>
  </si>
  <si>
    <t>912810QK7</t>
  </si>
  <si>
    <t>912810QL5</t>
  </si>
  <si>
    <t>912810QN1</t>
  </si>
  <si>
    <t>912810QQ4</t>
  </si>
  <si>
    <t>912810QS0</t>
  </si>
  <si>
    <t>912810QU5</t>
  </si>
  <si>
    <t>912810QT8</t>
  </si>
  <si>
    <t>912810QX9</t>
  </si>
  <si>
    <t>912810QW1</t>
  </si>
  <si>
    <t>912810QY7</t>
  </si>
  <si>
    <t>912810QZ4</t>
  </si>
  <si>
    <t>912810RB6</t>
  </si>
  <si>
    <t>912810RC4</t>
  </si>
  <si>
    <t>912810RD2</t>
  </si>
  <si>
    <t>912810RE0</t>
  </si>
  <si>
    <t>912810RG5</t>
  </si>
  <si>
    <t>912810RH3</t>
  </si>
  <si>
    <t>912810RJ9</t>
  </si>
  <si>
    <t>912810RK6</t>
  </si>
  <si>
    <t>912810RM2</t>
  </si>
  <si>
    <t>912810RN0</t>
  </si>
  <si>
    <t>912810RP5</t>
  </si>
  <si>
    <t>912810RQ3</t>
  </si>
  <si>
    <t>912810RS9</t>
  </si>
  <si>
    <t>912810RT7</t>
  </si>
  <si>
    <t>912810SP4</t>
  </si>
  <si>
    <t>912810SQ2</t>
  </si>
  <si>
    <t>912810SR0</t>
  </si>
  <si>
    <t>912810SU3</t>
  </si>
  <si>
    <t>912828J27</t>
  </si>
  <si>
    <t>912828K74</t>
  </si>
  <si>
    <t>912828R36</t>
  </si>
  <si>
    <t>912828XB1</t>
  </si>
  <si>
    <t>912828ZQ6</t>
  </si>
  <si>
    <t>91282CCH2</t>
  </si>
  <si>
    <t>91282CAD3</t>
  </si>
  <si>
    <t>453258AP0</t>
  </si>
  <si>
    <t>91911TAE3</t>
  </si>
  <si>
    <t>91913YAS9</t>
  </si>
  <si>
    <t>92343VAF1</t>
  </si>
  <si>
    <t>92343VBT0</t>
  </si>
  <si>
    <t>92343VCV4</t>
  </si>
  <si>
    <t>92343VCX0</t>
  </si>
  <si>
    <t>92343VCZ5</t>
  </si>
  <si>
    <t>92343VDC5</t>
  </si>
  <si>
    <t>92857WBT6</t>
  </si>
  <si>
    <t>US92857WAB63</t>
  </si>
  <si>
    <t>928668BF8</t>
  </si>
  <si>
    <t>AV5564795</t>
  </si>
  <si>
    <t>US928668BF80</t>
  </si>
  <si>
    <t>931142CB7</t>
  </si>
  <si>
    <t>931142CM3</t>
  </si>
  <si>
    <t>931142CK7</t>
  </si>
  <si>
    <t>931142CV3</t>
  </si>
  <si>
    <t>949746RF0</t>
  </si>
  <si>
    <t>94974BFY1</t>
  </si>
  <si>
    <t>94974BGL8</t>
  </si>
  <si>
    <t>983024AG5</t>
  </si>
  <si>
    <t>984121CB7</t>
  </si>
  <si>
    <t>983024AL4</t>
  </si>
  <si>
    <t>984121cl5</t>
  </si>
  <si>
    <t>984245aq3</t>
  </si>
  <si>
    <t>98877DAC9</t>
  </si>
  <si>
    <t>Total Amount to be Invested</t>
  </si>
  <si>
    <t>SENSITIVITY LIMITS</t>
  </si>
  <si>
    <t>VAR in $</t>
  </si>
  <si>
    <t>DVO1 Limits in $</t>
  </si>
  <si>
    <t>CSO1 in $</t>
  </si>
  <si>
    <t>Rating</t>
  </si>
  <si>
    <t>Plafond</t>
  </si>
  <si>
    <t>Concentration</t>
  </si>
  <si>
    <t>TOTAL PORTFOLIO</t>
  </si>
  <si>
    <t>PER ISSUE</t>
  </si>
  <si>
    <t>Govy, Supra, Agencies</t>
  </si>
  <si>
    <t xml:space="preserve">TOTAL </t>
  </si>
  <si>
    <t>&lt;BB</t>
  </si>
  <si>
    <t>&lt;B</t>
  </si>
  <si>
    <t>Fiancials</t>
  </si>
  <si>
    <t>TOTAL</t>
  </si>
  <si>
    <t>Corporates</t>
  </si>
  <si>
    <t>Baa2 *+</t>
  </si>
  <si>
    <t>TYPE</t>
  </si>
  <si>
    <t>GE AEROSPACE</t>
  </si>
  <si>
    <t>Ba1 *-</t>
  </si>
  <si>
    <t>CCC- *+</t>
  </si>
  <si>
    <t>B- *+</t>
  </si>
  <si>
    <t>Caa1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</si>
</sst>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_(* #,##0.0_);_(* \(#,##0.0\);_(* &quot;-&quot;??_);_(@_)"/>
    <numFmt numFmtId="167" formatCode="_(&quot;$&quot;* #,##0_);_(&quot;$&quot;* \(#,##0\);_(&quot;$&quot;* &quot;-&quot;??_);_(@_)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rgb="FFC0000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/>
    <xf numFmtId="44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2" applyFont="1" applyFill="1"/>
    <xf numFmtId="43" fontId="2" fillId="0" borderId="0" xfId="1" applyFont="1" applyFill="1"/>
    <xf numFmtId="43" fontId="4" fillId="0" borderId="0" xfId="1" applyFont="1" applyFill="1"/>
    <xf numFmtId="165" fontId="4" fillId="0" borderId="0" xfId="1" applyNumberFormat="1" applyFont="1" applyFill="1"/>
    <xf numFmtId="166" fontId="4" fillId="0" borderId="0" xfId="1" applyNumberFormat="1" applyFont="1" applyFill="1"/>
    <xf numFmtId="164" fontId="0" fillId="0" borderId="0" xfId="0" applyNumberFormat="1"/>
    <xf numFmtId="0" fontId="5" fillId="0" borderId="0" xfId="0" applyFont="1"/>
    <xf numFmtId="167" fontId="5" fillId="0" borderId="0" xfId="3" applyNumberFormat="1" applyFont="1"/>
    <xf numFmtId="167" fontId="0" fillId="0" borderId="0" xfId="3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7" fontId="0" fillId="0" borderId="5" xfId="3" applyNumberFormat="1" applyFont="1" applyBorder="1"/>
    <xf numFmtId="0" fontId="0" fillId="0" borderId="6" xfId="0" applyBorder="1"/>
    <xf numFmtId="167" fontId="0" fillId="0" borderId="7" xfId="3" applyNumberFormat="1" applyFont="1" applyBorder="1"/>
    <xf numFmtId="0" fontId="0" fillId="0" borderId="8" xfId="0" applyBorder="1"/>
    <xf numFmtId="167" fontId="0" fillId="0" borderId="9" xfId="3" applyNumberFormat="1" applyFont="1" applyBorder="1"/>
    <xf numFmtId="167" fontId="0" fillId="0" borderId="10" xfId="3" applyNumberFormat="1" applyFont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Border="1"/>
    <xf numFmtId="167" fontId="5" fillId="0" borderId="1" xfId="3" applyNumberFormat="1" applyFont="1" applyBorder="1"/>
    <xf numFmtId="0" fontId="6" fillId="3" borderId="1" xfId="0" applyFont="1" applyFill="1" applyBorder="1"/>
    <xf numFmtId="0" fontId="0" fillId="3" borderId="11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6" fillId="3" borderId="9" xfId="0" applyFont="1" applyFill="1" applyBorder="1"/>
    <xf numFmtId="0" fontId="0" fillId="3" borderId="0" xfId="0" applyFill="1" applyAlignment="1">
      <alignment horizontal="center"/>
    </xf>
    <xf numFmtId="167" fontId="5" fillId="3" borderId="7" xfId="3" applyNumberFormat="1" applyFont="1" applyFill="1" applyBorder="1"/>
    <xf numFmtId="0" fontId="0" fillId="3" borderId="12" xfId="0" applyFill="1" applyBorder="1" applyAlignment="1">
      <alignment horizontal="center"/>
    </xf>
    <xf numFmtId="0" fontId="0" fillId="3" borderId="4" xfId="0" applyFill="1" applyBorder="1"/>
    <xf numFmtId="167" fontId="2" fillId="3" borderId="4" xfId="3" applyNumberFormat="1" applyFont="1" applyFill="1" applyBorder="1"/>
    <xf numFmtId="167" fontId="2" fillId="3" borderId="5" xfId="3" applyNumberFormat="1" applyFont="1" applyFill="1" applyBorder="1"/>
    <xf numFmtId="0" fontId="0" fillId="3" borderId="6" xfId="0" applyFill="1" applyBorder="1"/>
    <xf numFmtId="167" fontId="2" fillId="3" borderId="6" xfId="3" applyNumberFormat="1" applyFont="1" applyFill="1" applyBorder="1"/>
    <xf numFmtId="167" fontId="2" fillId="3" borderId="7" xfId="3" applyNumberFormat="1" applyFont="1" applyFill="1" applyBorder="1"/>
    <xf numFmtId="0" fontId="0" fillId="3" borderId="8" xfId="0" applyFill="1" applyBorder="1"/>
    <xf numFmtId="167" fontId="2" fillId="3" borderId="8" xfId="3" applyNumberFormat="1" applyFont="1" applyFill="1" applyBorder="1"/>
    <xf numFmtId="167" fontId="2" fillId="3" borderId="9" xfId="3" applyNumberFormat="1" applyFont="1" applyFill="1" applyBorder="1"/>
    <xf numFmtId="0" fontId="6" fillId="4" borderId="1" xfId="0" applyFont="1" applyFill="1" applyBorder="1"/>
    <xf numFmtId="0" fontId="0" fillId="4" borderId="4" xfId="0" applyFill="1" applyBorder="1"/>
    <xf numFmtId="0" fontId="0" fillId="4" borderId="7" xfId="0" applyFill="1" applyBorder="1"/>
    <xf numFmtId="167" fontId="2" fillId="4" borderId="12" xfId="3" applyNumberFormat="1" applyFont="1" applyFill="1" applyBorder="1"/>
    <xf numFmtId="0" fontId="6" fillId="4" borderId="5" xfId="0" applyFont="1" applyFill="1" applyBorder="1"/>
    <xf numFmtId="0" fontId="0" fillId="4" borderId="2" xfId="0" applyFill="1" applyBorder="1" applyAlignment="1">
      <alignment horizontal="center"/>
    </xf>
    <xf numFmtId="167" fontId="5" fillId="4" borderId="1" xfId="3" applyNumberFormat="1" applyFont="1" applyFill="1" applyBorder="1"/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167" fontId="2" fillId="4" borderId="4" xfId="3" applyNumberFormat="1" applyFont="1" applyFill="1" applyBorder="1"/>
    <xf numFmtId="167" fontId="2" fillId="4" borderId="5" xfId="3" applyNumberFormat="1" applyFont="1" applyFill="1" applyBorder="1"/>
    <xf numFmtId="0" fontId="0" fillId="4" borderId="6" xfId="0" applyFill="1" applyBorder="1"/>
    <xf numFmtId="167" fontId="2" fillId="4" borderId="6" xfId="3" applyNumberFormat="1" applyFont="1" applyFill="1" applyBorder="1"/>
    <xf numFmtId="167" fontId="2" fillId="4" borderId="7" xfId="3" applyNumberFormat="1" applyFont="1" applyFill="1" applyBorder="1"/>
    <xf numFmtId="0" fontId="0" fillId="4" borderId="9" xfId="0" applyFill="1" applyBorder="1"/>
    <xf numFmtId="0" fontId="0" fillId="4" borderId="8" xfId="0" applyFill="1" applyBorder="1"/>
    <xf numFmtId="167" fontId="2" fillId="4" borderId="8" xfId="3" applyNumberFormat="1" applyFont="1" applyFill="1" applyBorder="1"/>
    <xf numFmtId="167" fontId="2" fillId="4" borderId="9" xfId="3" applyNumberFormat="1" applyFont="1" applyFill="1" applyBorder="1"/>
    <xf numFmtId="0" fontId="6" fillId="5" borderId="9" xfId="0" applyFont="1" applyFill="1" applyBorder="1"/>
    <xf numFmtId="0" fontId="0" fillId="5" borderId="8" xfId="0" applyFill="1" applyBorder="1"/>
    <xf numFmtId="167" fontId="5" fillId="5" borderId="9" xfId="3" applyNumberFormat="1" applyFont="1" applyFill="1" applyBorder="1"/>
    <xf numFmtId="167" fontId="2" fillId="5" borderId="13" xfId="3" applyNumberFormat="1" applyFont="1" applyFill="1" applyBorder="1"/>
    <xf numFmtId="0" fontId="6" fillId="5" borderId="6" xfId="0" applyFont="1" applyFill="1" applyBorder="1"/>
    <xf numFmtId="0" fontId="0" fillId="5" borderId="2" xfId="0" applyFill="1" applyBorder="1" applyAlignment="1">
      <alignment horizontal="center"/>
    </xf>
    <xf numFmtId="167" fontId="5" fillId="5" borderId="1" xfId="3" applyNumberFormat="1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67" fontId="2" fillId="5" borderId="5" xfId="3" applyNumberFormat="1" applyFont="1" applyFill="1" applyBorder="1"/>
    <xf numFmtId="167" fontId="2" fillId="5" borderId="14" xfId="3" applyNumberFormat="1" applyFont="1" applyFill="1" applyBorder="1"/>
    <xf numFmtId="0" fontId="0" fillId="5" borderId="6" xfId="0" applyFill="1" applyBorder="1"/>
    <xf numFmtId="0" fontId="0" fillId="5" borderId="7" xfId="0" applyFill="1" applyBorder="1"/>
    <xf numFmtId="167" fontId="2" fillId="5" borderId="7" xfId="3" applyNumberFormat="1" applyFont="1" applyFill="1" applyBorder="1"/>
    <xf numFmtId="167" fontId="2" fillId="5" borderId="12" xfId="3" applyNumberFormat="1" applyFont="1" applyFill="1" applyBorder="1"/>
    <xf numFmtId="0" fontId="0" fillId="5" borderId="9" xfId="0" applyFill="1" applyBorder="1"/>
    <xf numFmtId="167" fontId="2" fillId="5" borderId="9" xfId="3" applyNumberFormat="1" applyFont="1" applyFill="1" applyBorder="1"/>
    <xf numFmtId="0" fontId="7" fillId="0" borderId="1" xfId="0" applyFont="1" applyBorder="1" applyAlignment="1">
      <alignment horizontal="center" vertical="top"/>
    </xf>
    <xf numFmtId="168" fontId="0" fillId="0" borderId="0" xfId="0" applyNumberFormat="1"/>
    <xf numFmtId="0" fontId="8" fillId="0" borderId="1" xfId="0" applyFont="1" applyBorder="1" applyAlignment="1">
      <alignment horizontal="center" vertical="top"/>
    </xf>
  </cellXfs>
  <cellStyles count="4">
    <cellStyle name="blp_column_header" xfId="2" xr:uid="{2D1B36C9-5AD0-44BC-B15F-5212A08DA4FA}"/>
    <cellStyle name="Comma" xfId="1" builtinId="3"/>
    <cellStyle name="Currency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Data...3591848067</v>
        <stp/>
        <stp>BDP|12282606502457149985</stp>
        <tr r="O302" s="3"/>
      </tp>
      <tp t="s">
        <v>#N/A Requesting Data...3647097836</v>
        <stp/>
        <stp>BDP|11959406081544482357</stp>
        <tr r="O233" s="3"/>
      </tp>
      <tp t="s">
        <v>#N/A Requesting Data...3965722277</v>
        <stp/>
        <stp>BDP|11281870756816990030</stp>
        <tr r="AC122" s="3"/>
      </tp>
      <tp t="s">
        <v>#N/A Requesting Data...3509239947</v>
        <stp/>
        <stp>BDP|17770587222592682822</stp>
        <tr r="J283" s="3"/>
      </tp>
      <tp t="s">
        <v>#N/A Requesting Data...4241263503</v>
        <stp/>
        <stp>BDP|14647030639919577404</stp>
        <tr r="W59" s="3"/>
      </tp>
      <tp t="s">
        <v>#N/A Requesting Data...3862711524</v>
        <stp/>
        <stp>BDP|11255962518655459618</stp>
        <tr r="X314" s="3"/>
      </tp>
      <tp t="s">
        <v>#N/A Requesting Data...3592295266</v>
        <stp/>
        <stp>BDP|13206075567757313880</stp>
        <tr r="L56" s="3"/>
      </tp>
      <tp t="s">
        <v>#N/A Requesting Data...4145962306</v>
        <stp/>
        <stp>BDP|18264686321187321112</stp>
        <tr r="AA101" s="3"/>
      </tp>
      <tp t="s">
        <v>#N/A Requesting Data...4111344711</v>
        <stp/>
        <stp>BDP|12432484391526404303</stp>
        <tr r="AA130" s="3"/>
      </tp>
      <tp t="s">
        <v>#N/A Requesting Data...4254794436</v>
        <stp/>
        <stp>BDP|14327610697274572591</stp>
        <tr r="W287" s="3"/>
      </tp>
      <tp t="s">
        <v>#N/A N/A</v>
        <stp/>
        <stp>BDP|17490884446646400760</stp>
        <tr r="R129" s="3"/>
      </tp>
      <tp t="s">
        <v>#N/A Requesting Data...4276849576</v>
        <stp/>
        <stp>BDP|10900574821648291554</stp>
        <tr r="I67" s="3"/>
      </tp>
      <tp t="s">
        <v>#N/A Requesting Data...3807831620</v>
        <stp/>
        <stp>BDP|17851692589592423142</stp>
        <tr r="O299" s="3"/>
      </tp>
      <tp t="s">
        <v>#N/A Requesting Data...4169459810</v>
        <stp/>
        <stp>BDP|13373835509255552444</stp>
        <tr r="Q254" s="3"/>
      </tp>
      <tp t="s">
        <v>#N/A Requesting Data...4275162287</v>
        <stp/>
        <stp>BDP|17831853635414674262</stp>
        <tr r="X226" s="3"/>
      </tp>
      <tp t="s">
        <v>#N/A Requesting Data...3919257394</v>
        <stp/>
        <stp>BDP|12513206608073624930</stp>
        <tr r="AB199" s="3"/>
      </tp>
      <tp t="s">
        <v>#N/A N/A</v>
        <stp/>
        <stp>BDP|14100121742983146888</stp>
        <tr r="T251" s="3"/>
      </tp>
      <tp t="s">
        <v>#N/A Requesting Data...4118640376</v>
        <stp/>
        <stp>BDP|17580808768676371565</stp>
        <tr r="I265" s="3"/>
      </tp>
      <tp t="s">
        <v>#N/A Requesting Data...3945198623</v>
        <stp/>
        <stp>BDP|17491973629191335720</stp>
        <tr r="P232" s="3"/>
      </tp>
      <tp t="s">
        <v>#N/A N/A</v>
        <stp/>
        <stp>BDP|12290381230729711160</stp>
        <tr r="U254" s="3"/>
      </tp>
      <tp t="s">
        <v>#N/A Requesting Data...3927449863</v>
        <stp/>
        <stp>BDP|16853886251929205886</stp>
        <tr r="L145" s="3"/>
      </tp>
      <tp t="s">
        <v>#N/A Requesting Data...3841716475</v>
        <stp/>
        <stp>BDP|17964618898953314184</stp>
        <tr r="D144" s="3"/>
      </tp>
      <tp t="s">
        <v>#N/A Requesting Data...3910034287</v>
        <stp/>
        <stp>BDP|14686721762469454699</stp>
        <tr r="E10" s="3"/>
      </tp>
      <tp t="s">
        <v>#N/A Requesting Data...3738232739</v>
        <stp/>
        <stp>BDP|11875332220062378834</stp>
        <tr r="Q126" s="3"/>
      </tp>
      <tp t="s">
        <v>#N/A Requesting Data...3924567217</v>
        <stp/>
        <stp>BDP|18251396472440602641</stp>
        <tr r="Q32" s="3"/>
      </tp>
      <tp t="s">
        <v>#N/A Requesting Data...4186188016</v>
        <stp/>
        <stp>BDP|12600215872895809868</stp>
        <tr r="J9" s="3"/>
      </tp>
      <tp t="s">
        <v>#N/A N/A</v>
        <stp/>
        <stp>BDP|12491389583533521013</stp>
        <tr r="T224" s="3"/>
      </tp>
      <tp t="s">
        <v>#N/A Requesting Data...4100188526</v>
        <stp/>
        <stp>BDP|16508487994557526674</stp>
        <tr r="K156" s="3"/>
      </tp>
      <tp t="s">
        <v>#N/A Requesting Data...4011353298</v>
        <stp/>
        <stp>BDP|13677074298937178726</stp>
        <tr r="AC219" s="3"/>
      </tp>
      <tp t="s">
        <v>#N/A Requesting Data...4031171167</v>
        <stp/>
        <stp>BDP|13893242090030759217</stp>
        <tr r="G34" s="3"/>
      </tp>
      <tp t="s">
        <v>#N/A Requesting Data...3615689417</v>
        <stp/>
        <stp>BDP|14383083373000274902</stp>
        <tr r="X283" s="3"/>
      </tp>
      <tp t="s">
        <v>#N/A Requesting Data...3761377844</v>
        <stp/>
        <stp>BDP|10586668029749329739</stp>
        <tr r="D248" s="3"/>
      </tp>
      <tp t="s">
        <v>#N/A N/A</v>
        <stp/>
        <stp>BDP|17809417210708272014</stp>
        <tr r="R117" s="3"/>
      </tp>
      <tp t="s">
        <v>#N/A Requesting Data...3711428863</v>
        <stp/>
        <stp>BDP|12737847239480527351</stp>
        <tr r="N150" s="3"/>
      </tp>
      <tp t="s">
        <v>#N/A Requesting Data...3883794183</v>
        <stp/>
        <stp>BDP|12517890052976717339</stp>
        <tr r="D162" s="3"/>
      </tp>
      <tp t="s">
        <v>#N/A N/A</v>
        <stp/>
        <stp>BDP|11414807201850605399</stp>
        <tr r="T144" s="3"/>
      </tp>
      <tp t="s">
        <v>#N/A Requesting Data...3682839229</v>
        <stp/>
        <stp>BDP|17497568689203037369</stp>
        <tr r="I83" s="3"/>
      </tp>
      <tp t="s">
        <v>#N/A Requesting Data...3732944655</v>
        <stp/>
        <stp>BDP|14843139764071106835</stp>
        <tr r="J55" s="3"/>
      </tp>
      <tp t="s">
        <v>#N/A Requesting Data...3731728268</v>
        <stp/>
        <stp>BDP|17964854045190480105</stp>
        <tr r="K249" s="3"/>
      </tp>
      <tp t="s">
        <v>#N/A Requesting Data...3960425260</v>
        <stp/>
        <stp>BDP|15039259200325036887</stp>
        <tr r="Q188" s="3"/>
      </tp>
      <tp t="s">
        <v>#N/A Requesting Data...3955465333</v>
        <stp/>
        <stp>BDP|16485404469159353734</stp>
        <tr r="V263" s="3"/>
      </tp>
      <tp t="s">
        <v>#N/A Requesting Data...4254154093</v>
        <stp/>
        <stp>BDP|16959109969362846958</stp>
        <tr r="Y119" s="3"/>
      </tp>
      <tp t="s">
        <v>#N/A Requesting Data...4164289770</v>
        <stp/>
        <stp>BDP|16633124392227311387</stp>
        <tr r="I73" s="3"/>
      </tp>
      <tp t="s">
        <v>#N/A Requesting Data...3883958498</v>
        <stp/>
        <stp>BDP|16375605912662536995</stp>
        <tr r="AB94" s="3"/>
      </tp>
      <tp t="s">
        <v>#N/A Requesting Data...3595245326</v>
        <stp/>
        <stp>BDP|10916264924118152276</stp>
        <tr r="Y254" s="3"/>
      </tp>
      <tp t="s">
        <v>#N/A Requesting Data...4139380776</v>
        <stp/>
        <stp>BDP|13654968103164998470</stp>
        <tr r="C12" s="3"/>
      </tp>
      <tp t="s">
        <v>#N/A Requesting Data...4272455032</v>
        <stp/>
        <stp>BDP|16881108526188314704</stp>
        <tr r="D47" s="3"/>
      </tp>
      <tp t="s">
        <v>#N/A Requesting Data...4273943094</v>
        <stp/>
        <stp>BDP|16027651498470491355</stp>
        <tr r="AA28" s="3"/>
      </tp>
      <tp t="s">
        <v>#N/A Requesting Data...4096075638</v>
        <stp/>
        <stp>BDP|11178845850876958006</stp>
        <tr r="Z60" s="3"/>
      </tp>
      <tp t="s">
        <v>#N/A N/A</v>
        <stp/>
        <stp>BDP|11184747379042502956</stp>
        <tr r="U258" s="3"/>
      </tp>
      <tp t="s">
        <v>#N/A Requesting Data...3645413983</v>
        <stp/>
        <stp>BDP|13396990660775367350</stp>
        <tr r="X47" s="3"/>
      </tp>
      <tp t="s">
        <v>#N/A Requesting Data...3854980985</v>
        <stp/>
        <stp>BDP|16201257079130112938</stp>
        <tr r="Q216" s="3"/>
      </tp>
      <tp t="s">
        <v>#N/A Requesting Data...4060324468</v>
        <stp/>
        <stp>BDP|11245599000298109662</stp>
        <tr r="V215" s="3"/>
      </tp>
      <tp t="s">
        <v>#N/A Requesting Data...3792190140</v>
        <stp/>
        <stp>BDP|10037424641252602896</stp>
        <tr r="G164" s="3"/>
      </tp>
      <tp t="s">
        <v>#N/A Requesting Data...3786430521</v>
        <stp/>
        <stp>BDP|16799380995765348358</stp>
        <tr r="V29" s="3"/>
      </tp>
      <tp t="s">
        <v>#N/A Requesting Data...4129038114</v>
        <stp/>
        <stp>BDP|17753941848465563524</stp>
        <tr r="N191" s="3"/>
      </tp>
      <tp t="s">
        <v>#N/A Requesting Data...3885423170</v>
        <stp/>
        <stp>BDP|10436382091517860790</stp>
        <tr r="C168" s="3"/>
      </tp>
      <tp t="s">
        <v>#N/A Requesting Data...3920585509</v>
        <stp/>
        <stp>BDP|16703306686823980447</stp>
        <tr r="K93" s="3"/>
      </tp>
      <tp t="s">
        <v>#N/A Requesting Data...3647420163</v>
        <stp/>
        <stp>BDP|12770186101298414164</stp>
        <tr r="D172" s="3"/>
      </tp>
      <tp t="s">
        <v>#N/A Requesting Data...3887716665</v>
        <stp/>
        <stp>BDP|15411517176115738881</stp>
        <tr r="G147" s="3"/>
      </tp>
      <tp t="s">
        <v>#N/A Requesting Data...4022234822</v>
        <stp/>
        <stp>BDP|15134286020808260740</stp>
        <tr r="W39" s="3"/>
      </tp>
      <tp t="s">
        <v>#N/A Requesting Data...3784789392</v>
        <stp/>
        <stp>BDP|11633252633742693896</stp>
        <tr r="P45" s="3"/>
      </tp>
      <tp t="s">
        <v>#N/A Requesting Data...3614120115</v>
        <stp/>
        <stp>BDP|16930950455367106778</stp>
        <tr r="W35" s="3"/>
      </tp>
      <tp t="s">
        <v>#N/A Requesting Data...3709071691</v>
        <stp/>
        <stp>BDP|15056111375801864834</stp>
        <tr r="N28" s="3"/>
      </tp>
      <tp t="s">
        <v>#N/A Requesting Data...3960391243</v>
        <stp/>
        <stp>BDP|13069795992607507018</stp>
        <tr r="O202" s="3"/>
      </tp>
      <tp t="s">
        <v>#N/A Requesting Data...4076496231</v>
        <stp/>
        <stp>BDP|11976676971818531258</stp>
        <tr r="Y11" s="3"/>
      </tp>
      <tp t="s">
        <v>#N/A Requesting Data...4072330823</v>
        <stp/>
        <stp>BDP|16017494246738649464</stp>
        <tr r="D230" s="3"/>
      </tp>
      <tp t="s">
        <v>#N/A Requesting Data...4225920917</v>
        <stp/>
        <stp>BDP|17451696485065029673</stp>
        <tr r="X147" s="3"/>
      </tp>
      <tp t="s">
        <v>#N/A Requesting Data...3607467754</v>
        <stp/>
        <stp>BDP|16664823832891080697</stp>
        <tr r="AC185" s="3"/>
      </tp>
      <tp t="s">
        <v>#N/A Requesting Data...3789408740</v>
        <stp/>
        <stp>BDP|16742833720052926427</stp>
        <tr r="AC146" s="3"/>
      </tp>
      <tp t="s">
        <v>#N/A Requesting Data...4004890111</v>
        <stp/>
        <stp>BDP|12320169542484897906</stp>
        <tr r="E6" s="3"/>
      </tp>
      <tp t="s">
        <v>#N/A N/A</v>
        <stp/>
        <stp>BDP|10910367031432170802</stp>
        <tr r="T32" s="3"/>
      </tp>
      <tp t="s">
        <v>#N/A Requesting Data...3841021659</v>
        <stp/>
        <stp>BDP|13588711618138686756</stp>
        <tr r="Y226" s="3"/>
      </tp>
      <tp t="s">
        <v>#N/A N/A</v>
        <stp/>
        <stp>BDP|10126742880090857523</stp>
        <tr r="R276" s="3"/>
      </tp>
      <tp t="s">
        <v>#N/A Requesting Data...3884496909</v>
        <stp/>
        <stp>BDP|10045372673168838631</stp>
        <tr r="W53" s="3"/>
      </tp>
      <tp t="s">
        <v>#N/A Requesting Data...3719318173</v>
        <stp/>
        <stp>BDP|14417269893715748083</stp>
        <tr r="O65" s="3"/>
      </tp>
      <tp t="s">
        <v>#N/A Requesting Data...3802413303</v>
        <stp/>
        <stp>BDP|15381522597583096088</stp>
        <tr r="K28" s="3"/>
      </tp>
      <tp t="s">
        <v>#N/A N/A</v>
        <stp/>
        <stp>BDP|16485860359926048756</stp>
        <tr r="T222" s="3"/>
      </tp>
      <tp t="s">
        <v>#N/A Requesting Data...3839890684</v>
        <stp/>
        <stp>BDP|16344863045919846969</stp>
        <tr r="K313" s="3"/>
      </tp>
      <tp t="s">
        <v>#N/A Requesting Data...3876040426</v>
        <stp/>
        <stp>BDP|12896371846988626711</stp>
        <tr r="AB22" s="3"/>
      </tp>
      <tp t="s">
        <v>#N/A Requesting Data...3920865265</v>
        <stp/>
        <stp>BDP|11069588447043161909</stp>
        <tr r="V33" s="3"/>
      </tp>
      <tp t="s">
        <v>#N/A Requesting Data...4062082461</v>
        <stp/>
        <stp>BDP|11261715066368325282</stp>
        <tr r="O268" s="3"/>
      </tp>
      <tp t="s">
        <v>#N/A N/A</v>
        <stp/>
        <stp>BDP|11265629477998841217</stp>
        <tr r="R26" s="3"/>
      </tp>
      <tp t="s">
        <v>#N/A Requesting Data...3713546443</v>
        <stp/>
        <stp>BDP|15896632911640217868</stp>
        <tr r="O163" s="3"/>
      </tp>
      <tp t="s">
        <v>#N/A Requesting Data...4227139111</v>
        <stp/>
        <stp>BDP|10157344885432587345</stp>
        <tr r="P159" s="3"/>
      </tp>
      <tp t="s">
        <v>#N/A Requesting Data...3747982783</v>
        <stp/>
        <stp>BDP|11986983977673320640</stp>
        <tr r="W289" s="3"/>
      </tp>
      <tp t="s">
        <v>#N/A Requesting Data...3667785676</v>
        <stp/>
        <stp>BDP|13049213431691844998</stp>
        <tr r="AC79" s="3"/>
      </tp>
      <tp t="s">
        <v>#N/A N/A</v>
        <stp/>
        <stp>BDP|17441417817700215816</stp>
        <tr r="R300" s="3"/>
      </tp>
      <tp t="s">
        <v>#N/A Requesting Data...4282347768</v>
        <stp/>
        <stp>BDP|15795152512769569649</stp>
        <tr r="K254" s="3"/>
      </tp>
      <tp t="s">
        <v>#N/A Requesting Data...3918433821</v>
        <stp/>
        <stp>BDP|11000742997170072526</stp>
        <tr r="S292" s="3"/>
      </tp>
      <tp t="s">
        <v>#N/A Requesting Data...3766099092</v>
        <stp/>
        <stp>BDP|10337806220234547471</stp>
        <tr r="X26" s="3"/>
      </tp>
      <tp t="s">
        <v>#N/A Requesting Data...4189781786</v>
        <stp/>
        <stp>BDP|11432571880574701250</stp>
        <tr r="X86" s="3"/>
      </tp>
      <tp t="s">
        <v>#N/A Requesting Data...4122193231</v>
        <stp/>
        <stp>BDP|13075922487701734937</stp>
        <tr r="V293" s="3"/>
      </tp>
      <tp t="s">
        <v>#N/A Requesting Data...4060461616</v>
        <stp/>
        <stp>BDP|16439113848738823143</stp>
        <tr r="X72" s="3"/>
      </tp>
      <tp t="s">
        <v>#N/A Requesting Data...3835860959</v>
        <stp/>
        <stp>BDP|17630293836628898409</stp>
        <tr r="D4" s="3"/>
      </tp>
      <tp t="s">
        <v>#N/A Requesting Data...3671834717</v>
        <stp/>
        <stp>BDP|12072040337209136232</stp>
        <tr r="W236" s="3"/>
      </tp>
      <tp t="s">
        <v>#N/A Requesting Data...3977068385</v>
        <stp/>
        <stp>BDP|17357363524235123912</stp>
        <tr r="G173" s="3"/>
      </tp>
      <tp t="s">
        <v>#N/A N/A</v>
        <stp/>
        <stp>BDP|13491629596210718678</stp>
        <tr r="R39" s="3"/>
      </tp>
      <tp t="s">
        <v>#N/A Requesting Data...3762977393</v>
        <stp/>
        <stp>BDP|16487817660623577107</stp>
        <tr r="AB2" s="3"/>
      </tp>
      <tp t="s">
        <v>#N/A Requesting Data...4052759050</v>
        <stp/>
        <stp>BDP|18430561309556985126</stp>
        <tr r="N69" s="3"/>
      </tp>
      <tp t="s">
        <v>#N/A Requesting Data...4256218595</v>
        <stp/>
        <stp>BDP|18408189321709953843</stp>
        <tr r="G70" s="3"/>
      </tp>
      <tp t="s">
        <v>#N/A Requesting Data...4042854784</v>
        <stp/>
        <stp>BDP|12122078197530506141</stp>
        <tr r="W219" s="3"/>
      </tp>
      <tp t="s">
        <v>#N/A Requesting Data...3708230678</v>
        <stp/>
        <stp>BDP|10011532258952255892</stp>
        <tr r="J247" s="3"/>
      </tp>
      <tp t="s">
        <v>#N/A Requesting Data...4050011745</v>
        <stp/>
        <stp>BDP|15483453838791091998</stp>
        <tr r="X12" s="3"/>
      </tp>
      <tp t="s">
        <v>#N/A Requesting Data...3657250531</v>
        <stp/>
        <stp>BDP|16324024840008730069</stp>
        <tr r="K57" s="3"/>
      </tp>
      <tp t="s">
        <v>#N/A Requesting Data...4098002274</v>
        <stp/>
        <stp>BDP|17104224126609059455</stp>
        <tr r="Z284" s="3"/>
      </tp>
      <tp t="s">
        <v>#N/A N/A</v>
        <stp/>
        <stp>BDP|12978597754529677120</stp>
        <tr r="U4" s="3"/>
      </tp>
      <tp t="s">
        <v>#N/A Requesting Data...4015805968</v>
        <stp/>
        <stp>BDP|13166610509136917903</stp>
        <tr r="G116" s="3"/>
      </tp>
      <tp t="s">
        <v>#N/A Requesting Data...4006766637</v>
        <stp/>
        <stp>BDP|16141697276408761594</stp>
        <tr r="K166" s="3"/>
      </tp>
      <tp t="s">
        <v>#N/A Requesting Data...3949876215</v>
        <stp/>
        <stp>BDP|12815364400068852364</stp>
        <tr r="V195" s="3"/>
      </tp>
      <tp t="s">
        <v>#N/A N/A</v>
        <stp/>
        <stp>BDP|13786802612378150848</stp>
        <tr r="R83" s="3"/>
      </tp>
      <tp t="s">
        <v>#N/A Requesting Data...4187517885</v>
        <stp/>
        <stp>BDP|15789986328795038140</stp>
        <tr r="W31" s="3"/>
      </tp>
      <tp t="s">
        <v>#N/A Requesting Data...3766978705</v>
        <stp/>
        <stp>BDP|15341979458141813277</stp>
        <tr r="Q115" s="3"/>
      </tp>
      <tp t="s">
        <v>#N/A Requesting Data...3958946113</v>
        <stp/>
        <stp>BDP|15584542175145639811</stp>
        <tr r="Q45" s="3"/>
      </tp>
      <tp t="s">
        <v>#N/A Requesting Data...4281085628</v>
        <stp/>
        <stp>BDP|11744900826678293803</stp>
        <tr r="E302" s="3"/>
      </tp>
      <tp t="s">
        <v>#N/A Requesting Data...3775250118</v>
        <stp/>
        <stp>BDP|16217972067941823296</stp>
        <tr r="P191" s="3"/>
      </tp>
      <tp t="s">
        <v>#N/A Requesting Data...4014784110</v>
        <stp/>
        <stp>BDP|17771185504804174893</stp>
        <tr r="AA50" s="3"/>
      </tp>
      <tp t="s">
        <v>#N/A Requesting Data...3648149756</v>
        <stp/>
        <stp>BDP|13842743973308575190</stp>
        <tr r="AC26" s="3"/>
      </tp>
      <tp t="s">
        <v>#N/A Requesting Data...4231471435</v>
        <stp/>
        <stp>BDP|12018045571547203843</stp>
        <tr r="S131" s="3"/>
      </tp>
      <tp t="s">
        <v>#N/A Requesting Data...3649955857</v>
        <stp/>
        <stp>BDP|10226109902448733349</stp>
        <tr r="AC77" s="3"/>
      </tp>
      <tp t="s">
        <v>#N/A Requesting Data...3658466755</v>
        <stp/>
        <stp>BDP|18421604020402416436</stp>
        <tr r="AB224" s="3"/>
      </tp>
      <tp t="s">
        <v>#N/A Requesting Data...3772302129</v>
        <stp/>
        <stp>BDP|10728061916923208870</stp>
        <tr r="AA34" s="3"/>
      </tp>
      <tp t="s">
        <v>#N/A Requesting Data...3938017303</v>
        <stp/>
        <stp>BDP|13320804712968613854</stp>
        <tr r="AB117" s="3"/>
      </tp>
      <tp t="s">
        <v>#N/A Requesting Data...4047502041</v>
        <stp/>
        <stp>BDP|14716235205675683955</stp>
        <tr r="J251" s="3"/>
      </tp>
      <tp t="s">
        <v>#N/A N/A</v>
        <stp/>
        <stp>BDP|13428361017709337249</stp>
        <tr r="T16" s="3"/>
      </tp>
      <tp t="s">
        <v>#N/A Requesting Data...4193837802</v>
        <stp/>
        <stp>BDP|13992949342882543681</stp>
        <tr r="J307" s="3"/>
      </tp>
      <tp t="s">
        <v>#N/A Requesting Data...4243004817</v>
        <stp/>
        <stp>BDP|15023089257439839350</stp>
        <tr r="L244" s="3"/>
      </tp>
      <tp t="s">
        <v>#N/A Requesting Data...3854770127</v>
        <stp/>
        <stp>BDP|13241236057236098845</stp>
        <tr r="N137" s="3"/>
      </tp>
      <tp t="s">
        <v>#N/A Requesting Data...4206837339</v>
        <stp/>
        <stp>BDP|14329869484347008934</stp>
        <tr r="D261" s="3"/>
      </tp>
      <tp t="s">
        <v>#N/A Requesting Data...3965012565</v>
        <stp/>
        <stp>BDP|15634995208754333264</stp>
        <tr r="P48" s="3"/>
      </tp>
      <tp t="s">
        <v>#N/A Requesting Data...3847506192</v>
        <stp/>
        <stp>BDP|17151077892663734713</stp>
        <tr r="G135" s="3"/>
      </tp>
      <tp t="s">
        <v>#N/A Requesting Data...3953220078</v>
        <stp/>
        <stp>BDP|16397684486904900660</stp>
        <tr r="O254" s="3"/>
      </tp>
      <tp t="s">
        <v>#N/A Requesting Data...3843003260</v>
        <stp/>
        <stp>BDP|11599476317008060602</stp>
        <tr r="X153" s="3"/>
      </tp>
      <tp t="s">
        <v>#N/A Requesting Data...3840554079</v>
        <stp/>
        <stp>BDP|14518088837225844875</stp>
        <tr r="AB183" s="3"/>
      </tp>
      <tp t="s">
        <v>#N/A Requesting Data...4288164740</v>
        <stp/>
        <stp>BDP|10790556637355703976</stp>
        <tr r="S154" s="3"/>
      </tp>
      <tp t="s">
        <v>#N/A Requesting Data...3729359087</v>
        <stp/>
        <stp>BDP|10651019296203057044</stp>
        <tr r="L240" s="3"/>
      </tp>
      <tp t="s">
        <v>#N/A Requesting Data...4022105218</v>
        <stp/>
        <stp>BDP|13539998646944992066</stp>
        <tr r="H69" s="3"/>
      </tp>
      <tp t="s">
        <v>#N/A Requesting Data...4087117691</v>
        <stp/>
        <stp>BDP|18350740906943339673</stp>
        <tr r="J130" s="3"/>
      </tp>
      <tp t="s">
        <v>#N/A Requesting Data...3681429048</v>
        <stp/>
        <stp>BDP|12536413842308027032</stp>
        <tr r="L281" s="3"/>
      </tp>
      <tp t="s">
        <v>#N/A Requesting Data...3838476484</v>
        <stp/>
        <stp>BDP|12502963746351505452</stp>
        <tr r="J253" s="3"/>
      </tp>
      <tp t="s">
        <v>#N/A Requesting Data...3828466163</v>
        <stp/>
        <stp>BDP|16627635892096136536</stp>
        <tr r="AA318" s="3"/>
      </tp>
      <tp t="s">
        <v>#N/A N/A</v>
        <stp/>
        <stp>BDP|17249980467452093089</stp>
        <tr r="R44" s="3"/>
      </tp>
      <tp t="s">
        <v>#N/A Requesting Data...3830813085</v>
        <stp/>
        <stp>BDP|13821386261735023941</stp>
        <tr r="Q189" s="3"/>
      </tp>
      <tp t="s">
        <v>#N/A Requesting Data...3673596001</v>
        <stp/>
        <stp>BDP|12935344656538622687</stp>
        <tr r="AA290" s="3"/>
      </tp>
      <tp t="s">
        <v>#N/A Requesting Data...3986374530</v>
        <stp/>
        <stp>BDP|11372067373398229417</stp>
        <tr r="W231" s="3"/>
      </tp>
      <tp t="s">
        <v>#N/A N/A</v>
        <stp/>
        <stp>BDP|14172541121138738161</stp>
        <tr r="U146" s="3"/>
      </tp>
      <tp t="s">
        <v>#N/A Requesting Data...3797083051</v>
        <stp/>
        <stp>BDP|12247310682403114054</stp>
        <tr r="AA67" s="3"/>
      </tp>
      <tp t="s">
        <v>#N/A Requesting Data...4068977640</v>
        <stp/>
        <stp>BDP|11906882737102375201</stp>
        <tr r="S287" s="3"/>
      </tp>
      <tp t="s">
        <v>#N/A Requesting Data...3974377039</v>
        <stp/>
        <stp>BDP|16801319041882847951</stp>
        <tr r="Y206" s="3"/>
      </tp>
      <tp t="s">
        <v>#N/A Requesting Data...3937493451</v>
        <stp/>
        <stp>BDP|12733024399338902900</stp>
        <tr r="O231" s="3"/>
      </tp>
      <tp t="s">
        <v>#N/A Requesting Data...3913635482</v>
        <stp/>
        <stp>BDP|10603238385013346377</stp>
        <tr r="K133" s="3"/>
      </tp>
      <tp t="s">
        <v>#N/A Requesting Data...4004349341</v>
        <stp/>
        <stp>BDP|17184725980472278055</stp>
        <tr r="H122" s="3"/>
      </tp>
      <tp t="s">
        <v>#N/A Requesting Data...4038526928</v>
        <stp/>
        <stp>BDP|10728749785042757754</stp>
        <tr r="Q68" s="3"/>
      </tp>
      <tp t="s">
        <v>#N/A N/A</v>
        <stp/>
        <stp>BDP|14491428773768546548</stp>
        <tr r="U310" s="3"/>
      </tp>
      <tp t="s">
        <v>#N/A Requesting Data...3989398056</v>
        <stp/>
        <stp>BDP|17755226917926569835</stp>
        <tr r="N118" s="3"/>
      </tp>
      <tp t="s">
        <v>#N/A Requesting Data...3717211971</v>
        <stp/>
        <stp>BDP|13213602404767655849</stp>
        <tr r="Q119" s="3"/>
      </tp>
      <tp t="s">
        <v>#N/A Requesting Data...4181097268</v>
        <stp/>
        <stp>BDP|18181173141484341304</stp>
        <tr r="AC307" s="3"/>
      </tp>
      <tp t="s">
        <v>#N/A Requesting Data...3793444627</v>
        <stp/>
        <stp>BDP|13651454834879378701</stp>
        <tr r="X228" s="3"/>
      </tp>
      <tp t="s">
        <v>#N/A Requesting Data...4232616118</v>
        <stp/>
        <stp>BDP|10047168755239668716</stp>
        <tr r="Y163" s="3"/>
      </tp>
      <tp t="s">
        <v>#N/A Requesting Data...4050776545</v>
        <stp/>
        <stp>BDP|15537810842161443268</stp>
        <tr r="I115" s="3"/>
      </tp>
      <tp t="s">
        <v>#N/A Requesting Data...4077148874</v>
        <stp/>
        <stp>BDP|10156998354991905719</stp>
        <tr r="W240" s="3"/>
      </tp>
      <tp t="s">
        <v>#N/A N/A</v>
        <stp/>
        <stp>BDP|15375841717544791237</stp>
        <tr r="R289" s="3"/>
      </tp>
      <tp t="s">
        <v>#N/A Requesting Data...3996069181</v>
        <stp/>
        <stp>BDP|17505863614837626354</stp>
        <tr r="E211" s="3"/>
      </tp>
      <tp t="s">
        <v>#N/A Requesting Data...4271353284</v>
        <stp/>
        <stp>BDP|17160263229079260480</stp>
        <tr r="C134" s="3"/>
      </tp>
      <tp t="s">
        <v>#N/A Requesting Data...3790689666</v>
        <stp/>
        <stp>BDP|10987856428537600768</stp>
        <tr r="L99" s="3"/>
      </tp>
      <tp t="s">
        <v>#N/A Requesting Data...4230437716</v>
        <stp/>
        <stp>BDP|12032319082140402339</stp>
        <tr r="AC152" s="3"/>
      </tp>
      <tp t="s">
        <v>#N/A Requesting Data...3940222841</v>
        <stp/>
        <stp>BDP|10743221776049458631</stp>
        <tr r="AB89" s="3"/>
      </tp>
      <tp t="s">
        <v>#N/A Requesting Data...3845808418</v>
        <stp/>
        <stp>BDP|16696272846388582261</stp>
        <tr r="L194" s="3"/>
      </tp>
      <tp t="s">
        <v>#N/A Requesting Data...4189427013</v>
        <stp/>
        <stp>BDP|11581810535153686330</stp>
        <tr r="E92" s="3"/>
      </tp>
      <tp t="s">
        <v>#N/A Requesting Data...3980002295</v>
        <stp/>
        <stp>BDP|12009066156045139855</stp>
        <tr r="D140" s="3"/>
      </tp>
      <tp t="s">
        <v>#N/A Requesting Data...3737365263</v>
        <stp/>
        <stp>BDP|10098816195213333838</stp>
        <tr r="I168" s="3"/>
      </tp>
      <tp t="s">
        <v>#N/A Requesting Data...3751755014</v>
        <stp/>
        <stp>BDP|11709040901529207243</stp>
        <tr r="Y40" s="3"/>
      </tp>
      <tp t="s">
        <v>#N/A Requesting Data...4141432844</v>
        <stp/>
        <stp>BDP|15993200385887849203</stp>
        <tr r="N132" s="3"/>
      </tp>
      <tp t="s">
        <v>#N/A Requesting Data...4218702511</v>
        <stp/>
        <stp>BDP|15761213861918305309</stp>
        <tr r="D185" s="3"/>
      </tp>
      <tp t="s">
        <v>#N/A Requesting Data...4157940106</v>
        <stp/>
        <stp>BDP|14469994329172426778</stp>
        <tr r="C312" s="3"/>
      </tp>
      <tp t="s">
        <v>#N/A Requesting Data...3967911163</v>
        <stp/>
        <stp>BDP|12710757094866175005</stp>
        <tr r="Z303" s="3"/>
      </tp>
      <tp t="s">
        <v>#N/A N/A</v>
        <stp/>
        <stp>BDP|14283560565095084863</stp>
        <tr r="U123" s="3"/>
      </tp>
      <tp t="s">
        <v>#N/A Requesting Data...4039863474</v>
        <stp/>
        <stp>BDP|18283003274677487257</stp>
        <tr r="X128" s="3"/>
      </tp>
      <tp t="s">
        <v>#N/A Requesting Data...3840779367</v>
        <stp/>
        <stp>BDP|15204943557003251044</stp>
        <tr r="AC293" s="3"/>
      </tp>
      <tp t="s">
        <v>#N/A Requesting Data...4122213259</v>
        <stp/>
        <stp>BDP|17256082947101965831</stp>
        <tr r="K114" s="3"/>
      </tp>
      <tp t="s">
        <v>#N/A Requesting Data...4273158209</v>
        <stp/>
        <stp>BDP|12322957661584322332</stp>
        <tr r="Z317" s="3"/>
      </tp>
      <tp t="s">
        <v>#N/A Requesting Data...4244414165</v>
        <stp/>
        <stp>BDP|14899968171491048181</stp>
        <tr r="Y31" s="3"/>
      </tp>
      <tp t="s">
        <v>#N/A Requesting Data...3793512587</v>
        <stp/>
        <stp>BDP|17623614307473723800</stp>
        <tr r="P68" s="3"/>
      </tp>
      <tp t="s">
        <v>#N/A Requesting Data...4191410039</v>
        <stp/>
        <stp>BDP|12249441180251303520</stp>
        <tr r="J104" s="3"/>
      </tp>
      <tp t="s">
        <v>#N/A Requesting Data...4163063195</v>
        <stp/>
        <stp>BDP|17001875384358489508</stp>
        <tr r="P160" s="3"/>
      </tp>
      <tp t="s">
        <v>#N/A Requesting Data...4259131484</v>
        <stp/>
        <stp>BDP|15317164593406155102</stp>
        <tr r="I43" s="3"/>
      </tp>
      <tp t="s">
        <v>#N/A N/A</v>
        <stp/>
        <stp>BDP|13372478021877589864</stp>
        <tr r="R9" s="3"/>
      </tp>
      <tp t="s">
        <v>#N/A Requesting Data...3838427251</v>
        <stp/>
        <stp>BDP|17744313197893378440</stp>
        <tr r="Q313" s="3"/>
      </tp>
      <tp t="s">
        <v>#N/A Requesting Data...4066802449</v>
        <stp/>
        <stp>BDP|16297584652658605483</stp>
        <tr r="Q39" s="3"/>
      </tp>
      <tp t="s">
        <v>#N/A Requesting Data...4224817557</v>
        <stp/>
        <stp>BDP|15969322175122059988</stp>
        <tr r="L233" s="3"/>
      </tp>
      <tp t="s">
        <v>#N/A N/A</v>
        <stp/>
        <stp>BDP|12717694995973832450</stp>
        <tr r="T39" s="3"/>
      </tp>
      <tp t="s">
        <v>#N/A Requesting Data...3907435817</v>
        <stp/>
        <stp>BDP|10851951346323594481</stp>
        <tr r="J162" s="3"/>
      </tp>
      <tp t="s">
        <v>#N/A Requesting Data...4162621633</v>
        <stp/>
        <stp>BDP|12371418498153463687</stp>
        <tr r="I124" s="3"/>
      </tp>
      <tp t="s">
        <v>#N/A N/A</v>
        <stp/>
        <stp>BDP|11272914707962333015</stp>
        <tr r="R231" s="3"/>
      </tp>
      <tp t="s">
        <v>#N/A Requesting Data...4129499141</v>
        <stp/>
        <stp>BDP|12061682078310407924</stp>
        <tr r="AB184" s="3"/>
      </tp>
      <tp t="s">
        <v>#N/A Requesting Data...4021175118</v>
        <stp/>
        <stp>BDP|16021161655541352960</stp>
        <tr r="O95" s="3"/>
      </tp>
      <tp t="s">
        <v>#N/A Requesting Data...4098397626</v>
        <stp/>
        <stp>BDP|14642207081585526145</stp>
        <tr r="N26" s="3"/>
      </tp>
      <tp t="s">
        <v>#N/A Requesting Data...3980593427</v>
        <stp/>
        <stp>BDP|11938904550630627792</stp>
        <tr r="O203" s="3"/>
      </tp>
      <tp t="s">
        <v>#N/A Requesting Data...4072935722</v>
        <stp/>
        <stp>BDP|12547810037270465310</stp>
        <tr r="W57" s="3"/>
      </tp>
      <tp t="s">
        <v>#N/A N/A</v>
        <stp/>
        <stp>BDP|10260805957470015731</stp>
        <tr r="R49" s="3"/>
      </tp>
      <tp t="s">
        <v>#N/A Requesting Data...4076048110</v>
        <stp/>
        <stp>BDP|15027942035491410433</stp>
        <tr r="Q28" s="3"/>
      </tp>
      <tp t="s">
        <v>#N/A Requesting Data...4274082720</v>
        <stp/>
        <stp>BDP|14793048300547112943</stp>
        <tr r="D159" s="3"/>
      </tp>
      <tp t="s">
        <v>#N/A N/A</v>
        <stp/>
        <stp>BDP|13461301749006972825</stp>
        <tr r="U158" s="3"/>
      </tp>
      <tp t="s">
        <v>#N/A Requesting Data...3769827756</v>
        <stp/>
        <stp>BDP|13247382399901951330</stp>
        <tr r="AA211" s="3"/>
      </tp>
      <tp t="s">
        <v>#N/A Requesting Data...4143779698</v>
        <stp/>
        <stp>BDP|16965462384827041622</stp>
        <tr r="AC155" s="3"/>
      </tp>
      <tp t="s">
        <v>#N/A N/A</v>
        <stp/>
        <stp>BDP|10293787016618355564</stp>
        <tr r="R89" s="3"/>
      </tp>
      <tp t="s">
        <v>#N/A Requesting Data...4148284952</v>
        <stp/>
        <stp>BDP|14243462623168610188</stp>
        <tr r="E298" s="3"/>
      </tp>
      <tp t="s">
        <v>#N/A Requesting Data...3732801918</v>
        <stp/>
        <stp>BDP|14704572178119491457</stp>
        <tr r="AB178" s="3"/>
      </tp>
      <tp t="s">
        <v>#N/A Requesting Data...3717633092</v>
        <stp/>
        <stp>BDP|16419708440287412997</stp>
        <tr r="AB264" s="3"/>
      </tp>
      <tp t="s">
        <v>#N/A Requesting Data...3868591688</v>
        <stp/>
        <stp>BDP|11169013255826885947</stp>
        <tr r="E12" s="3"/>
      </tp>
      <tp t="s">
        <v>#N/A Requesting Data...4294918096</v>
        <stp/>
        <stp>BDP|13978908607458555929</stp>
        <tr r="G199" s="3"/>
      </tp>
      <tp t="s">
        <v>#N/A Requesting Data...4251705315</v>
        <stp/>
        <stp>BDP|14817506813038468366</stp>
        <tr r="Q50" s="3"/>
      </tp>
      <tp t="s">
        <v>#N/A Requesting Data...3925346651</v>
        <stp/>
        <stp>BDP|11128391366628316741</stp>
        <tr r="V146" s="3"/>
      </tp>
      <tp t="s">
        <v>#N/A Requesting Data...3935725031</v>
        <stp/>
        <stp>BDP|14416104076740303987</stp>
        <tr r="E258" s="3"/>
      </tp>
      <tp t="s">
        <v>#N/A Requesting Data...3886128620</v>
        <stp/>
        <stp>BDP|11079731899205337103</stp>
        <tr r="E72" s="3"/>
      </tp>
      <tp t="s">
        <v>#N/A Requesting Data...4189730631</v>
        <stp/>
        <stp>BDP|13596988770542006440</stp>
        <tr r="X136" s="3"/>
      </tp>
      <tp t="s">
        <v>#N/A Requesting Data...4196589597</v>
        <stp/>
        <stp>BDP|17064035437138807749</stp>
        <tr r="Y221" s="3"/>
      </tp>
      <tp t="s">
        <v>#N/A Requesting Data...3923416486</v>
        <stp/>
        <stp>BDP|18215839106522966960</stp>
        <tr r="I91" s="3"/>
      </tp>
      <tp t="s">
        <v>#N/A N/A</v>
        <stp/>
        <stp>BDP|10408815369616585311</stp>
        <tr r="T76" s="3"/>
      </tp>
      <tp t="s">
        <v>#N/A Requesting Data...3941420100</v>
        <stp/>
        <stp>BDP|15142254518405179859</stp>
        <tr r="W139" s="3"/>
      </tp>
      <tp t="s">
        <v>#N/A Requesting Data...4124274237</v>
        <stp/>
        <stp>BDP|11900178241629298659</stp>
        <tr r="G17" s="3"/>
      </tp>
      <tp t="s">
        <v>#N/A Requesting Data...4122719151</v>
        <stp/>
        <stp>BDP|15198238230399293688</stp>
        <tr r="C230" s="3"/>
      </tp>
      <tp t="s">
        <v>#N/A Requesting Data...4033347323</v>
        <stp/>
        <stp>BDP|16731307391122722595</stp>
        <tr r="S198" s="3"/>
      </tp>
      <tp t="s">
        <v>#N/A Requesting Data...4097880597</v>
        <stp/>
        <stp>BDP|13506544982217946223</stp>
        <tr r="AC132" s="3"/>
      </tp>
      <tp t="s">
        <v>#N/A N/A</v>
        <stp/>
        <stp>BDP|14924368747659097104</stp>
        <tr r="R295" s="3"/>
      </tp>
      <tp t="s">
        <v>#N/A Requesting Data...4015650165</v>
        <stp/>
        <stp>BDP|14748461784674413795</stp>
        <tr r="P219" s="3"/>
      </tp>
      <tp t="s">
        <v>#N/A Requesting Data...4135218656</v>
        <stp/>
        <stp>BDP|14219691938042341883</stp>
        <tr r="Y105" s="3"/>
      </tp>
      <tp t="s">
        <v>#N/A Requesting Data...4293665134</v>
        <stp/>
        <stp>BDP|12732571136699858666</stp>
        <tr r="O248" s="3"/>
      </tp>
      <tp t="s">
        <v>#N/A Requesting Data...3987697131</v>
        <stp/>
        <stp>BDP|15329223388235650173</stp>
        <tr r="G32" s="3"/>
      </tp>
      <tp t="s">
        <v>#N/A N/A</v>
        <stp/>
        <stp>BDP|16802371980535552325</stp>
        <tr r="T226" s="3"/>
      </tp>
      <tp t="s">
        <v>#N/A Requesting Data...3762039247</v>
        <stp/>
        <stp>BDP|17571992637706071031</stp>
        <tr r="L297" s="3"/>
      </tp>
      <tp t="s">
        <v>#N/A Requesting Data...3965762935</v>
        <stp/>
        <stp>BDP|12062107226853412993</stp>
        <tr r="P278" s="3"/>
      </tp>
      <tp t="s">
        <v>#N/A Requesting Data...3916128901</v>
        <stp/>
        <stp>BDP|10375894987323760819</stp>
        <tr r="E175" s="3"/>
      </tp>
      <tp t="s">
        <v>#N/A N/A</v>
        <stp/>
        <stp>BDP|11100797162892525940</stp>
        <tr r="T117" s="3"/>
      </tp>
      <tp t="s">
        <v>#N/A N/A</v>
        <stp/>
        <stp>BDP|14782912275069822804</stp>
        <tr r="T111" s="3"/>
      </tp>
      <tp t="s">
        <v>#N/A Requesting Data...4290403411</v>
        <stp/>
        <stp>BDP|11299746903178617583</stp>
        <tr r="N97" s="3"/>
      </tp>
      <tp t="s">
        <v>#N/A Requesting Data...3833248295</v>
        <stp/>
        <stp>BDP|11391412091006895101</stp>
        <tr r="G195" s="3"/>
      </tp>
      <tp t="s">
        <v>#N/A Requesting Data...3876064340</v>
        <stp/>
        <stp>BDP|17874224990333414450</stp>
        <tr r="AC233" s="3"/>
      </tp>
      <tp t="s">
        <v>#N/A Requesting Data...4163598791</v>
        <stp/>
        <stp>BDP|15615914149295264671</stp>
        <tr r="E100" s="3"/>
      </tp>
      <tp t="s">
        <v>#N/A Requesting Data...4066051758</v>
        <stp/>
        <stp>BDP|11415864661685049187</stp>
        <tr r="Q250" s="3"/>
      </tp>
      <tp t="s">
        <v>#N/A Requesting Data...3796194670</v>
        <stp/>
        <stp>BDP|17991159216614122803</stp>
        <tr r="K148" s="3"/>
      </tp>
      <tp t="s">
        <v>#N/A Requesting Data...3925649309</v>
        <stp/>
        <stp>BDP|16370797031720180918</stp>
        <tr r="AC298" s="3"/>
      </tp>
      <tp t="s">
        <v>#N/A Requesting Data...4094813856</v>
        <stp/>
        <stp>BDP|10334437733304862807</stp>
        <tr r="G192" s="3"/>
      </tp>
      <tp t="s">
        <v>#N/A Requesting Data...3955650034</v>
        <stp/>
        <stp>BDP|15551160668109825080</stp>
        <tr r="S93" s="3"/>
      </tp>
      <tp t="s">
        <v>#N/A Requesting Data...3901623546</v>
        <stp/>
        <stp>BDP|13080814409122278202</stp>
        <tr r="C32" s="3"/>
      </tp>
      <tp t="s">
        <v>#N/A Requesting Data...3897690451</v>
        <stp/>
        <stp>BDP|18417656152673974309</stp>
        <tr r="J129" s="3"/>
      </tp>
      <tp t="s">
        <v>#N/A Requesting Data...4158631715</v>
        <stp/>
        <stp>BDP|17964179325336104903</stp>
        <tr r="G292" s="3"/>
      </tp>
      <tp t="s">
        <v>#N/A Requesting Data...3852721980</v>
        <stp/>
        <stp>BDP|14556850558796723451</stp>
        <tr r="W154" s="3"/>
      </tp>
      <tp t="s">
        <v>#N/A Requesting Data...4242078362</v>
        <stp/>
        <stp>BDP|12443176593632855321</stp>
        <tr r="E95" s="3"/>
      </tp>
      <tp t="s">
        <v>#N/A Requesting Data...4062620432</v>
        <stp/>
        <stp>BDP|11259248597980270194</stp>
        <tr r="S53" s="3"/>
      </tp>
      <tp t="s">
        <v>#N/A Requesting Data...4190968223</v>
        <stp/>
        <stp>BDP|10454105938691361854</stp>
        <tr r="N158" s="3"/>
      </tp>
      <tp t="s">
        <v>#N/A Requesting Data...4153588904</v>
        <stp/>
        <stp>BDP|17856525685837287674</stp>
        <tr r="C266" s="3"/>
      </tp>
      <tp t="s">
        <v>#N/A Requesting Data...4102899987</v>
        <stp/>
        <stp>BDP|16519941933454899377</stp>
        <tr r="O66" s="3"/>
      </tp>
      <tp t="s">
        <v>#N/A N/A</v>
        <stp/>
        <stp>BDP|16516993759262922318</stp>
        <tr r="U35" s="3"/>
      </tp>
      <tp t="s">
        <v>#N/A Requesting Data...4089385737</v>
        <stp/>
        <stp>BDP|18341842765124952968</stp>
        <tr r="W51" s="3"/>
      </tp>
      <tp t="s">
        <v>#N/A Requesting Data...3984363078</v>
        <stp/>
        <stp>BDP|13190948177987960167</stp>
        <tr r="N267" s="3"/>
      </tp>
      <tp t="s">
        <v>#N/A Requesting Data...4083948112</v>
        <stp/>
        <stp>BDP|17485400019051303837</stp>
        <tr r="X182" s="3"/>
      </tp>
      <tp t="s">
        <v>#N/A Requesting Data...3908052742</v>
        <stp/>
        <stp>BDP|13007841812806200795</stp>
        <tr r="X298" s="3"/>
      </tp>
      <tp t="s">
        <v>#N/A Requesting Data...4068518327</v>
        <stp/>
        <stp>BDP|17896552040988410540</stp>
        <tr r="N187" s="3"/>
      </tp>
      <tp t="s">
        <v>#N/A Requesting Data...3950404148</v>
        <stp/>
        <stp>BDP|12995836901820747111</stp>
        <tr r="AC139" s="3"/>
      </tp>
      <tp t="s">
        <v>#N/A N/A</v>
        <stp/>
        <stp>BDP|16853075993042957685</stp>
        <tr r="T318" s="3"/>
      </tp>
      <tp t="s">
        <v>#N/A N/A</v>
        <stp/>
        <stp>BDP|17155344053648969221</stp>
        <tr r="T143" s="3"/>
      </tp>
      <tp t="s">
        <v>#N/A Requesting Data...3955350727</v>
        <stp/>
        <stp>BDP|13896336585843332004</stp>
        <tr r="V281" s="3"/>
      </tp>
      <tp t="s">
        <v>#N/A Requesting Data...4224587512</v>
        <stp/>
        <stp>BDP|17190882443723125368</stp>
        <tr r="X232" s="3"/>
      </tp>
      <tp t="s">
        <v>#N/A Requesting Data...3969640358</v>
        <stp/>
        <stp>BDP|18002797643551250152</stp>
        <tr r="E249" s="3"/>
      </tp>
      <tp t="s">
        <v>#N/A N/A</v>
        <stp/>
        <stp>BDP|10258542491192271585</stp>
        <tr r="U225" s="3"/>
      </tp>
      <tp t="s">
        <v>#N/A Requesting Data...4213024742</v>
        <stp/>
        <stp>BDP|14805980692678943766</stp>
        <tr r="O144" s="3"/>
      </tp>
      <tp t="s">
        <v>#N/A Requesting Data...3853151727</v>
        <stp/>
        <stp>BDP|16020426990297989775</stp>
        <tr r="L52" s="3"/>
      </tp>
      <tp t="s">
        <v>#N/A Requesting Data...3874218793</v>
        <stp/>
        <stp>BDP|16085886885745124801</stp>
        <tr r="Q48" s="3"/>
      </tp>
      <tp t="s">
        <v>#N/A Requesting Data...4097643272</v>
        <stp/>
        <stp>BDP|18247559472036107787</stp>
        <tr r="Q41" s="3"/>
      </tp>
      <tp t="s">
        <v>#N/A Requesting Data...4130657210</v>
        <stp/>
        <stp>BDP|12054018186799361884</stp>
        <tr r="G130" s="3"/>
      </tp>
      <tp t="s">
        <v>#N/A Requesting Data...3860138304</v>
        <stp/>
        <stp>BDP|10886804704077442440</stp>
        <tr r="P107" s="3"/>
      </tp>
      <tp t="s">
        <v>#N/A Requesting Data...4271758382</v>
        <stp/>
        <stp>BDP|17013063739449027637</stp>
        <tr r="Y3" s="3"/>
      </tp>
      <tp t="s">
        <v>#N/A Requesting Data...4096333259</v>
        <stp/>
        <stp>BDP|11554912522099249880</stp>
        <tr r="S197" s="3"/>
      </tp>
      <tp t="s">
        <v>#N/A Requesting Data...3930779892</v>
        <stp/>
        <stp>BDP|12045628951012749889</stp>
        <tr r="V50" s="3"/>
      </tp>
      <tp t="s">
        <v>#N/A Requesting Data...4078319051</v>
        <stp/>
        <stp>BDP|10823668397644019067</stp>
        <tr r="I100" s="3"/>
      </tp>
      <tp t="s">
        <v>#N/A Requesting Data...4015778150</v>
        <stp/>
        <stp>BDP|12184592092705252072</stp>
        <tr r="V116" s="3"/>
      </tp>
      <tp t="s">
        <v>#N/A Requesting Data...4293973218</v>
        <stp/>
        <stp>BDP|11977166281386040515</stp>
        <tr r="X230" s="3"/>
      </tp>
      <tp t="s">
        <v>#N/A Requesting Data...3837030120</v>
        <stp/>
        <stp>BDP|14982736622932062873</stp>
        <tr r="G27" s="3"/>
      </tp>
      <tp t="s">
        <v>#N/A Requesting Data...4017601472</v>
        <stp/>
        <stp>BDP|11779112624339954042</stp>
        <tr r="H269" s="3"/>
      </tp>
      <tp t="s">
        <v>#N/A N/A</v>
        <stp/>
        <stp>BDP|17599226080062887407</stp>
        <tr r="U296" s="3"/>
      </tp>
      <tp t="s">
        <v>#N/A N/A</v>
        <stp/>
        <stp>BDP|16796330584474880271</stp>
        <tr r="T73" s="3"/>
      </tp>
      <tp t="s">
        <v>#N/A Requesting Data...4208711715</v>
        <stp/>
        <stp>BDP|16631684187296368548</stp>
        <tr r="K283" s="3"/>
      </tp>
      <tp t="s">
        <v>#N/A Requesting Data...3911627369</v>
        <stp/>
        <stp>BDP|12034848056262852647</stp>
        <tr r="Y132" s="3"/>
      </tp>
      <tp t="s">
        <v>#N/A Requesting Data...4246281237</v>
        <stp/>
        <stp>BDP|11950203997178468949</stp>
        <tr r="P145" s="3"/>
      </tp>
      <tp t="s">
        <v>#N/A N/A</v>
        <stp/>
        <stp>BDP|12249143566078795691</stp>
        <tr r="U99" s="3"/>
      </tp>
      <tp t="s">
        <v>#N/A Requesting Data...4211124929</v>
        <stp/>
        <stp>BDP|12637865969777089077</stp>
        <tr r="AC257" s="3"/>
      </tp>
      <tp t="s">
        <v>#N/A Requesting Data...3821143823</v>
        <stp/>
        <stp>BDP|17332118569359003254</stp>
        <tr r="H161" s="3"/>
      </tp>
      <tp t="s">
        <v>#N/A N/A</v>
        <stp/>
        <stp>BDP|15731277862933889942</stp>
        <tr r="U187" s="3"/>
      </tp>
      <tp t="s">
        <v>#N/A Requesting Data...3906414007</v>
        <stp/>
        <stp>BDP|15499439779889605493</stp>
        <tr r="S135" s="3"/>
      </tp>
      <tp t="s">
        <v>#N/A Requesting Data...4123219592</v>
        <stp/>
        <stp>BDP|15684192098745748313</stp>
        <tr r="Z223" s="3"/>
      </tp>
      <tp t="s">
        <v>#N/A Requesting Data...4002800745</v>
        <stp/>
        <stp>BDP|12022468717049875584</stp>
        <tr r="H151" s="3"/>
      </tp>
      <tp t="s">
        <v>#N/A Requesting Data...4062459185</v>
        <stp/>
        <stp>BDP|13297757802727137852</stp>
        <tr r="AB136" s="3"/>
      </tp>
      <tp t="s">
        <v>#N/A Requesting Data...4081169630</v>
        <stp/>
        <stp>BDP|15806808286428728680</stp>
        <tr r="X204" s="3"/>
      </tp>
      <tp t="s">
        <v>#N/A Requesting Data...4255313901</v>
        <stp/>
        <stp>BDP|12575817533805317757</stp>
        <tr r="C138" s="3"/>
      </tp>
      <tp t="s">
        <v>#N/A Requesting Data...3818111886</v>
        <stp/>
        <stp>BDP|13380806220667514577</stp>
        <tr r="S224" s="3"/>
      </tp>
      <tp t="s">
        <v>#N/A Requesting Data...4033043389</v>
        <stp/>
        <stp>BDP|11230031573448215511</stp>
        <tr r="K187" s="3"/>
      </tp>
      <tp t="s">
        <v>#N/A Requesting Data...4120554075</v>
        <stp/>
        <stp>BDP|11755358423492746978</stp>
        <tr r="AC54" s="3"/>
      </tp>
      <tp t="s">
        <v>#N/A Requesting Data...4058717388</v>
        <stp/>
        <stp>BDP|13367994460197224095</stp>
        <tr r="S269" s="3"/>
      </tp>
      <tp t="s">
        <v>#N/A Requesting Data...4038668952</v>
        <stp/>
        <stp>BDP|14753960987636410836</stp>
        <tr r="C101" s="3"/>
      </tp>
      <tp t="s">
        <v>#N/A N/A</v>
        <stp/>
        <stp>BDP|18101320261545481366</stp>
        <tr r="U300" s="3"/>
      </tp>
      <tp t="s">
        <v>#N/A N/A</v>
        <stp/>
        <stp>BDP|14323155136818950590</stp>
        <tr r="U248" s="3"/>
      </tp>
      <tp t="s">
        <v>#N/A Requesting Data...3912906671</v>
        <stp/>
        <stp>BDP|11083327063228067715</stp>
        <tr r="C299" s="3"/>
      </tp>
      <tp t="s">
        <v>#N/A Requesting Data...4036677178</v>
        <stp/>
        <stp>BDP|12829076224723393886</stp>
        <tr r="N248" s="3"/>
      </tp>
      <tp t="s">
        <v>#N/A Requesting Data...4096204782</v>
        <stp/>
        <stp>BDP|17934122629786210904</stp>
        <tr r="Q22" s="3"/>
      </tp>
      <tp t="s">
        <v>#N/A Requesting Data...4276489522</v>
        <stp/>
        <stp>BDP|12085749596612102537</stp>
        <tr r="Z117" s="3"/>
      </tp>
      <tp t="s">
        <v>#N/A Requesting Data...4205781637</v>
        <stp/>
        <stp>BDP|14931830328193346610</stp>
        <tr r="AB289" s="3"/>
      </tp>
      <tp t="s">
        <v>#N/A Requesting Data...3814950275</v>
        <stp/>
        <stp>BDP|11801522742008833307</stp>
        <tr r="P284" s="3"/>
      </tp>
      <tp t="s">
        <v>#N/A Requesting Data...4213662352</v>
        <stp/>
        <stp>BDP|12696381929278093077</stp>
        <tr r="V88" s="3"/>
      </tp>
      <tp t="s">
        <v>#N/A Requesting Data...4189102631</v>
        <stp/>
        <stp>BDP|17861039058391512856</stp>
        <tr r="C256" s="3"/>
      </tp>
      <tp t="s">
        <v>#N/A N/A</v>
        <stp/>
        <stp>BDP|11728802254432464548</stp>
        <tr r="U165" s="3"/>
      </tp>
      <tp t="s">
        <v>#N/A Requesting Data...3985619043</v>
        <stp/>
        <stp>BDP|16396591276657756881</stp>
        <tr r="Y54" s="3"/>
      </tp>
      <tp t="s">
        <v>#N/A Requesting Data...4273121277</v>
        <stp/>
        <stp>BDP|17623287946922803834</stp>
        <tr r="AA35" s="3"/>
      </tp>
      <tp t="s">
        <v>#N/A N/A</v>
        <stp/>
        <stp>BDP|15793926466208917993</stp>
        <tr r="U274" s="3"/>
      </tp>
      <tp t="s">
        <v>#N/A Requesting Data...3893210373</v>
        <stp/>
        <stp>BDP|11424943354902241452</stp>
        <tr r="AC86" s="3"/>
      </tp>
      <tp t="s">
        <v>#N/A Requesting Data...3856440905</v>
        <stp/>
        <stp>BDP|10711489084014073381</stp>
        <tr r="E200" s="3"/>
      </tp>
      <tp t="s">
        <v>#N/A N/A</v>
        <stp/>
        <stp>BDP|10708656640038734168</stp>
        <tr r="T179" s="3"/>
      </tp>
      <tp t="s">
        <v>#N/A Requesting Data...3841670883</v>
        <stp/>
        <stp>BDP|17822618993613822013</stp>
        <tr r="I211" s="3"/>
      </tp>
      <tp t="s">
        <v>#N/A Requesting Data...3913100022</v>
        <stp/>
        <stp>BDP|15540028055933969880</stp>
        <tr r="Z200" s="3"/>
      </tp>
      <tp t="s">
        <v>#N/A Requesting Data...3885310543</v>
        <stp/>
        <stp>BDP|13396429466348273267</stp>
        <tr r="Y228" s="3"/>
      </tp>
      <tp t="s">
        <v>#N/A Requesting Data...3985939343</v>
        <stp/>
        <stp>BDP|17473327763278451124</stp>
        <tr r="I127" s="3"/>
      </tp>
      <tp t="s">
        <v>#N/A Requesting Data...3955210243</v>
        <stp/>
        <stp>BDP|13146224280571045303</stp>
        <tr r="I179" s="3"/>
      </tp>
      <tp t="s">
        <v>#N/A Requesting Data...3869062633</v>
        <stp/>
        <stp>BDP|11385888930059105897</stp>
        <tr r="D60" s="3"/>
      </tp>
      <tp t="s">
        <v>#N/A N/A</v>
        <stp/>
        <stp>BDP|11572664594275113056</stp>
        <tr r="T129" s="3"/>
      </tp>
      <tp t="s">
        <v>#N/A Requesting Data...3956197771</v>
        <stp/>
        <stp>BDP|18365105015403319063</stp>
        <tr r="G265" s="3"/>
      </tp>
      <tp t="s">
        <v>#N/A Requesting Data...4190110235</v>
        <stp/>
        <stp>BDP|17228927855611436125</stp>
        <tr r="V188" s="3"/>
      </tp>
      <tp t="s">
        <v>#N/A Requesting Data...4057674106</v>
        <stp/>
        <stp>BDP|11730048851897853893</stp>
        <tr r="I313" s="3"/>
      </tp>
      <tp t="s">
        <v>#N/A N/A</v>
        <stp/>
        <stp>BDP|14031671954124518856</stp>
        <tr r="R237" s="3"/>
      </tp>
      <tp t="s">
        <v>#N/A N/A</v>
        <stp/>
        <stp>BDP|14814093425968471527</stp>
        <tr r="T218" s="3"/>
      </tp>
      <tp t="s">
        <v>#N/A Requesting Data...3892644493</v>
        <stp/>
        <stp>BDP|16332800832723151528</stp>
        <tr r="S196" s="3"/>
      </tp>
      <tp t="s">
        <v>#N/A Requesting Data...3951896509</v>
        <stp/>
        <stp>BDP|14972805872335997500</stp>
        <tr r="Y292" s="3"/>
      </tp>
      <tp t="s">
        <v>#N/A Requesting Data...4096698004</v>
        <stp/>
        <stp>BDP|18196615324614449320</stp>
        <tr r="K84" s="3"/>
      </tp>
      <tp t="s">
        <v>#N/A Requesting Data...3845023998</v>
        <stp/>
        <stp>BDP|12425049692518876884</stp>
        <tr r="W16" s="3"/>
      </tp>
      <tp t="s">
        <v>#N/A Requesting Data...4031846655</v>
        <stp/>
        <stp>BDP|12575923153235734018</stp>
        <tr r="D118" s="3"/>
      </tp>
      <tp t="s">
        <v>#N/A Requesting Data...4020298024</v>
        <stp/>
        <stp>BDP|14902396887396507209</stp>
        <tr r="L90" s="3"/>
      </tp>
      <tp t="s">
        <v>#N/A Requesting Data...4270557743</v>
        <stp/>
        <stp>BDP|17054210011758087726</stp>
        <tr r="Z260" s="3"/>
      </tp>
      <tp t="s">
        <v>#N/A Requesting Data...3979684477</v>
        <stp/>
        <stp>BDP|17907584656025476911</stp>
        <tr r="Y113" s="3"/>
      </tp>
      <tp t="s">
        <v>#N/A Requesting Data...3992110369</v>
        <stp/>
        <stp>BDP|12337639535984460834</stp>
        <tr r="P177" s="3"/>
      </tp>
      <tp t="s">
        <v>#N/A Requesting Data...4045977215</v>
        <stp/>
        <stp>BDP|10067644963602604934</stp>
        <tr r="S255" s="3"/>
      </tp>
      <tp t="s">
        <v>#N/A Requesting Data...4058130299</v>
        <stp/>
        <stp>BDP|12029910171281266606</stp>
        <tr r="X99" s="3"/>
      </tp>
      <tp t="s">
        <v>#N/A Requesting Data...3949402324</v>
        <stp/>
        <stp>BDP|12471907072254204364</stp>
        <tr r="W187" s="3"/>
      </tp>
      <tp t="s">
        <v>#N/A Requesting Data...3929596963</v>
        <stp/>
        <stp>BDP|11595081569084696804</stp>
        <tr r="G5" s="3"/>
      </tp>
      <tp t="s">
        <v>#N/A Requesting Data...3840049636</v>
        <stp/>
        <stp>BDP|14246060930835412928</stp>
        <tr r="Q184" s="3"/>
      </tp>
      <tp t="s">
        <v>#N/A Requesting Data...4017568278</v>
        <stp/>
        <stp>BDP|14442842883209333623</stp>
        <tr r="P277" s="3"/>
      </tp>
      <tp t="s">
        <v>#N/A Requesting Data...3954335968</v>
        <stp/>
        <stp>BDP|13656265105388889280</stp>
        <tr r="V67" s="3"/>
      </tp>
      <tp t="s">
        <v>#N/A Requesting Data...3913463469</v>
        <stp/>
        <stp>BDP|15237859090596227907</stp>
        <tr r="P135" s="3"/>
      </tp>
      <tp t="s">
        <v>#N/A Requesting Data...4246226245</v>
        <stp/>
        <stp>BDP|13199826164724256204</stp>
        <tr r="E128" s="3"/>
      </tp>
      <tp t="s">
        <v>#N/A Requesting Data...3937286101</v>
        <stp/>
        <stp>BDP|15360292898221070478</stp>
        <tr r="N22" s="3"/>
      </tp>
      <tp t="s">
        <v>#N/A Requesting Data...4104151305</v>
        <stp/>
        <stp>BDP|14861965053855021680</stp>
        <tr r="I225" s="3"/>
      </tp>
      <tp t="s">
        <v>#N/A Requesting Data...4045360006</v>
        <stp/>
        <stp>BDP|14981974404042640490</stp>
        <tr r="AC87" s="3"/>
      </tp>
      <tp t="s">
        <v>#N/A Requesting Data...4290097479</v>
        <stp/>
        <stp>BDP|10172408491086241074</stp>
        <tr r="N145" s="3"/>
      </tp>
      <tp t="s">
        <v>#N/A Requesting Data...4130602375</v>
        <stp/>
        <stp>BDP|15666446838278958169</stp>
        <tr r="H173" s="3"/>
      </tp>
      <tp t="s">
        <v>#N/A Requesting Data...4129929526</v>
        <stp/>
        <stp>BDP|16860210197284998220</stp>
        <tr r="AC169" s="3"/>
      </tp>
      <tp t="s">
        <v>#N/A Requesting Data...4185982066</v>
        <stp/>
        <stp>BDP|16929421098966231645</stp>
        <tr r="I284" s="3"/>
      </tp>
      <tp t="s">
        <v>#N/A Requesting Data...4274787336</v>
        <stp/>
        <stp>BDP|11946228284744978430</stp>
        <tr r="AB122" s="3"/>
      </tp>
      <tp t="s">
        <v>#N/A Requesting Data...4263858022</v>
        <stp/>
        <stp>BDP|16694138246000554838</stp>
        <tr r="N233" s="3"/>
      </tp>
      <tp t="s">
        <v>#N/A Requesting Data...3995594167</v>
        <stp/>
        <stp>BDP|17034720518463731985</stp>
        <tr r="Y127" s="3"/>
      </tp>
      <tp t="s">
        <v>#N/A Requesting Data...4218618888</v>
        <stp/>
        <stp>BDP|16819795602192007862</stp>
        <tr r="AA59" s="3"/>
      </tp>
      <tp t="s">
        <v>#N/A Requesting Data...4181479198</v>
        <stp/>
        <stp>BDP|13580559686793210611</stp>
        <tr r="G33" s="3"/>
      </tp>
      <tp t="s">
        <v>#N/A Requesting Data...4160759640</v>
        <stp/>
        <stp>BDP|11823402939229032447</stp>
        <tr r="G227" s="3"/>
      </tp>
      <tp t="s">
        <v>#N/A Requesting Data...3854403563</v>
        <stp/>
        <stp>BDP|16192738370049663412</stp>
        <tr r="V277" s="3"/>
      </tp>
      <tp t="s">
        <v>#N/A Requesting Data...4171338759</v>
        <stp/>
        <stp>BDP|16950430851829971560</stp>
        <tr r="AC247" s="3"/>
      </tp>
      <tp t="s">
        <v>#N/A Requesting Data...4062620559</v>
        <stp/>
        <stp>BDP|13026501065863218834</stp>
        <tr r="X97" s="3"/>
      </tp>
      <tp t="s">
        <v>#N/A Requesting Data...3866131769</v>
        <stp/>
        <stp>BDP|11918984305980308332</stp>
        <tr r="E134" s="3"/>
      </tp>
      <tp t="s">
        <v>#N/A Requesting Data...4010588698</v>
        <stp/>
        <stp>BDP|15782350066358772372</stp>
        <tr r="K103" s="3"/>
      </tp>
      <tp t="s">
        <v>#N/A N/A</v>
        <stp/>
        <stp>BDP|15683722215208037057</stp>
        <tr r="T207" s="3"/>
      </tp>
      <tp t="s">
        <v>#N/A N/A</v>
        <stp/>
        <stp>BDP|11719102450526552861</stp>
        <tr r="T217" s="3"/>
      </tp>
      <tp t="s">
        <v>#N/A Requesting Data...3880163618</v>
        <stp/>
        <stp>BDP|13476646172229640005</stp>
        <tr r="AA44" s="3"/>
      </tp>
      <tp t="s">
        <v>#N/A N/A</v>
        <stp/>
        <stp>BDP|15401583284407553490</stp>
        <tr r="T62" s="3"/>
      </tp>
      <tp t="s">
        <v>#N/A Requesting Data...4234212223</v>
        <stp/>
        <stp>BDP|10879350791169831804</stp>
        <tr r="K14" s="3"/>
      </tp>
      <tp t="s">
        <v>#N/A Requesting Data...4245052437</v>
        <stp/>
        <stp>BDP|16577109390931577440</stp>
        <tr r="D299" s="3"/>
      </tp>
      <tp t="s">
        <v>#N/A Requesting Data...4014222000</v>
        <stp/>
        <stp>BDP|14657013359419256382</stp>
        <tr r="Y218" s="3"/>
      </tp>
      <tp t="s">
        <v>#N/A Requesting Data...3854883317</v>
        <stp/>
        <stp>BDP|11205308992150100062</stp>
        <tr r="D251" s="3"/>
      </tp>
      <tp t="s">
        <v>#N/A Requesting Data...4008300874</v>
        <stp/>
        <stp>BDP|13792280713953900828</stp>
        <tr r="W138" s="3"/>
      </tp>
      <tp t="s">
        <v>#N/A Requesting Data...4123452209</v>
        <stp/>
        <stp>BDP|14772741933032682910</stp>
        <tr r="AC145" s="3"/>
      </tp>
      <tp t="s">
        <v>#N/A Requesting Data...3964622523</v>
        <stp/>
        <stp>BDP|14201742885136687627</stp>
        <tr r="V237" s="3"/>
      </tp>
      <tp t="s">
        <v>#N/A Requesting Data...3978846722</v>
        <stp/>
        <stp>BDP|17433852431817727007</stp>
        <tr r="AA68" s="3"/>
      </tp>
      <tp t="s">
        <v>#N/A Requesting Data...3884512882</v>
        <stp/>
        <stp>BDP|17969981380415315851</stp>
        <tr r="J186" s="3"/>
      </tp>
      <tp t="s">
        <v>#N/A Requesting Data...4176672227</v>
        <stp/>
        <stp>BDP|16305174983160826485</stp>
        <tr r="Q158" s="3"/>
      </tp>
      <tp t="s">
        <v>#N/A Requesting Data...4246064198</v>
        <stp/>
        <stp>BDP|11678413095912070558</stp>
        <tr r="Z37" s="3"/>
      </tp>
      <tp t="s">
        <v>#N/A Requesting Data...4072501348</v>
        <stp/>
        <stp>BDP|14780287092615321199</stp>
        <tr r="Q106" s="3"/>
      </tp>
      <tp t="s">
        <v>#N/A Requesting Data...4070756065</v>
        <stp/>
        <stp>BDP|10032281538239167367</stp>
        <tr r="AC4" s="3"/>
      </tp>
      <tp t="s">
        <v>#N/A Requesting Data...4205311300</v>
        <stp/>
        <stp>BDP|16068636575204905882</stp>
        <tr r="AC224" s="3"/>
      </tp>
      <tp t="s">
        <v>#N/A N/A</v>
        <stp/>
        <stp>BDP|14720876668174630596</stp>
        <tr r="T165" s="3"/>
      </tp>
      <tp t="s">
        <v>#N/A Requesting Data...4185538165</v>
        <stp/>
        <stp>BDP|10308820821058386948</stp>
        <tr r="C268" s="3"/>
      </tp>
      <tp t="s">
        <v>#N/A Requesting Data...4124190956</v>
        <stp/>
        <stp>BDP|17794515430983627972</stp>
        <tr r="E101" s="3"/>
      </tp>
      <tp t="s">
        <v>#N/A Requesting Data...4047927926</v>
        <stp/>
        <stp>BDP|10820984949085626381</stp>
        <tr r="E320" s="3"/>
      </tp>
      <tp t="s">
        <v>#N/A Requesting Data...4243509656</v>
        <stp/>
        <stp>BDP|12068850217807306774</stp>
        <tr r="N155" s="3"/>
      </tp>
      <tp t="s">
        <v>#N/A Requesting Data...3869196313</v>
        <stp/>
        <stp>BDP|13970426593996970376</stp>
        <tr r="N141" s="3"/>
      </tp>
      <tp t="s">
        <v>#N/A N/A</v>
        <stp/>
        <stp>BDP|12375561474838379346</stp>
        <tr r="U163" s="3"/>
      </tp>
      <tp t="s">
        <v>#N/A Requesting Data...3893874518</v>
        <stp/>
        <stp>BDP|14646619112019262115</stp>
        <tr r="H179" s="3"/>
      </tp>
      <tp t="s">
        <v>#N/A Requesting Data...4167895454</v>
        <stp/>
        <stp>BDP|17097122173828054278</stp>
        <tr r="V118" s="3"/>
      </tp>
      <tp t="s">
        <v>#N/A Requesting Data...4189252387</v>
        <stp/>
        <stp>BDP|10398741587056339257</stp>
        <tr r="D153" s="3"/>
      </tp>
      <tp t="s">
        <v>#N/A Requesting Data...4109114229</v>
        <stp/>
        <stp>BDP|10015704496293639666</stp>
        <tr r="D2" s="3"/>
      </tp>
      <tp t="s">
        <v>#N/A N/A</v>
        <stp/>
        <stp>BDP|17023918022336189140</stp>
        <tr r="T83" s="3"/>
      </tp>
      <tp t="s">
        <v>#N/A Requesting Data...4015968844</v>
        <stp/>
        <stp>BDP|15837022009379054756</stp>
        <tr r="D235" s="3"/>
      </tp>
      <tp t="s">
        <v>#N/A Requesting Data...3947165865</v>
        <stp/>
        <stp>BDP|14401141900166494829</stp>
        <tr r="D70" s="3"/>
      </tp>
      <tp t="s">
        <v>#N/A Requesting Data...4062884130</v>
        <stp/>
        <stp>BDP|14416343236139877684</stp>
        <tr r="P206" s="3"/>
      </tp>
      <tp t="s">
        <v>#N/A Requesting Data...4159368657</v>
        <stp/>
        <stp>BDP|16347903250979086851</stp>
        <tr r="AA276" s="3"/>
      </tp>
      <tp t="s">
        <v>#N/A Requesting Data...4145952229</v>
        <stp/>
        <stp>BDP|11678312820678431357</stp>
        <tr r="G22" s="3"/>
      </tp>
      <tp t="s">
        <v>#N/A Requesting Data...4048649609</v>
        <stp/>
        <stp>BDP|11746869014164638759</stp>
        <tr r="AA110" s="3"/>
      </tp>
      <tp t="s">
        <v>#N/A Requesting Data...4259415578</v>
        <stp/>
        <stp>BDP|18138231497050532864</stp>
        <tr r="AC226" s="3"/>
      </tp>
      <tp t="s">
        <v>#N/A Requesting Data...4052711815</v>
        <stp/>
        <stp>BDP|11435978952691199760</stp>
        <tr r="W151" s="3"/>
      </tp>
      <tp t="s">
        <v>#N/A Requesting Data...4274686948</v>
        <stp/>
        <stp>BDP|15594910863133807160</stp>
        <tr r="AC101" s="3"/>
      </tp>
      <tp t="s">
        <v>#N/A Requesting Data...4100203334</v>
        <stp/>
        <stp>BDP|18116397173111589570</stp>
        <tr r="S175" s="3"/>
      </tp>
      <tp t="s">
        <v>#N/A Requesting Data...4093472460</v>
        <stp/>
        <stp>BDP|11402163519651196831</stp>
        <tr r="K194" s="3"/>
      </tp>
      <tp t="s">
        <v>#N/A Requesting Data...4274750574</v>
        <stp/>
        <stp>BDP|15421374417927556887</stp>
        <tr r="P235" s="3"/>
      </tp>
      <tp t="s">
        <v>#N/A Requesting Data...3992740958</v>
        <stp/>
        <stp>BDP|17030820219464420266</stp>
        <tr r="C175" s="3"/>
      </tp>
      <tp t="s">
        <v>#N/A N/A</v>
        <stp/>
        <stp>BDP|15825918450970608162</stp>
        <tr r="U63" s="3"/>
      </tp>
      <tp t="s">
        <v>#N/A Requesting Data...4111863059</v>
        <stp/>
        <stp>BDP|12513814771253867640</stp>
        <tr r="H16" s="3"/>
      </tp>
      <tp t="s">
        <v>#N/A Requesting Data...3957598411</v>
        <stp/>
        <stp>BDP|17063833947311951243</stp>
        <tr r="D49" s="3"/>
      </tp>
      <tp t="s">
        <v>#N/A Requesting Data...3949435970</v>
        <stp/>
        <stp>BDP|13779764768712448847</stp>
        <tr r="D234" s="3"/>
      </tp>
      <tp t="s">
        <v>#N/A N/A</v>
        <stp/>
        <stp>BDP|18171589836227789113</stp>
        <tr r="U304" s="3"/>
      </tp>
      <tp t="s">
        <v>#N/A Requesting Data...4138773353</v>
        <stp/>
        <stp>BDP|13655854308421038220</stp>
        <tr r="C258" s="3"/>
      </tp>
      <tp t="s">
        <v>#N/A Requesting Data...4068664037</v>
        <stp/>
        <stp>BDP|10666710298155609301</stp>
        <tr r="P82" s="3"/>
      </tp>
      <tp t="s">
        <v>#N/A Requesting Data...3952815446</v>
        <stp/>
        <stp>BDP|10256401149468323016</stp>
        <tr r="Z216" s="3"/>
      </tp>
      <tp t="s">
        <v>#N/A Requesting Data...3959806115</v>
        <stp/>
        <stp>BDP|12086265198448210947</stp>
        <tr r="N104" s="3"/>
      </tp>
      <tp t="s">
        <v>#N/A Requesting Data...3963636080</v>
        <stp/>
        <stp>BDP|16910909880546336920</stp>
        <tr r="G95" s="3"/>
      </tp>
      <tp t="s">
        <v>#N/A Requesting Data...4246911031</v>
        <stp/>
        <stp>BDP|10825920163197376029</stp>
        <tr r="Y96" s="3"/>
      </tp>
      <tp t="s">
        <v>#N/A Requesting Data...3961979383</v>
        <stp/>
        <stp>BDP|12561692860019767332</stp>
        <tr r="N291" s="3"/>
      </tp>
      <tp t="s">
        <v>#N/A Requesting Data...4241360386</v>
        <stp/>
        <stp>BDP|15978982328254211231</stp>
        <tr r="I278" s="3"/>
      </tp>
      <tp t="s">
        <v>#N/A Requesting Data...4216068471</v>
        <stp/>
        <stp>BDP|10623365928659451043</stp>
        <tr r="P86" s="3"/>
      </tp>
      <tp t="s">
        <v>#N/A N/A</v>
        <stp/>
        <stp>BDP|11957506581465767176</stp>
        <tr r="R160" s="3"/>
      </tp>
      <tp t="s">
        <v>#N/A Requesting Data...4054681305</v>
        <stp/>
        <stp>BDP|11839160883723220370</stp>
        <tr r="D300" s="3"/>
      </tp>
      <tp t="s">
        <v>#N/A Requesting Data...3945775590</v>
        <stp/>
        <stp>BDP|11283841933004884654</stp>
        <tr r="D82" s="3"/>
      </tp>
      <tp t="s">
        <v>#N/A N/A</v>
        <stp/>
        <stp>BDP|17333057083231406693</stp>
        <tr r="T298" s="3"/>
      </tp>
      <tp t="s">
        <v>#N/A Requesting Data...3932885458</v>
        <stp/>
        <stp>BDP|13266799715239142442</stp>
        <tr r="AB221" s="3"/>
      </tp>
      <tp t="s">
        <v>#N/A N/A</v>
        <stp/>
        <stp>BDP|17666528668375035974</stp>
        <tr r="R234" s="3"/>
      </tp>
      <tp t="s">
        <v>#N/A Requesting Data...4144349061</v>
        <stp/>
        <stp>BDP|16501920776297945738</stp>
        <tr r="G158" s="3"/>
      </tp>
      <tp t="s">
        <v>#N/A Requesting Data...4086988849</v>
        <stp/>
        <stp>BDP|10781933219965108571</stp>
        <tr r="K31" s="3"/>
      </tp>
      <tp t="s">
        <v>#N/A Requesting Data...4060915795</v>
        <stp/>
        <stp>BDP|13986082890741388397</stp>
        <tr r="N111" s="3"/>
      </tp>
      <tp t="s">
        <v>#N/A Requesting Data...4070555934</v>
        <stp/>
        <stp>BDP|12531967048264307337</stp>
        <tr r="P264" s="3"/>
      </tp>
      <tp t="s">
        <v>#N/A Requesting Data...4138229364</v>
        <stp/>
        <stp>BDP|18205511423377370085</stp>
        <tr r="L267" s="3"/>
      </tp>
      <tp t="s">
        <v>#N/A Requesting Data...4065411830</v>
        <stp/>
        <stp>BDP|17822358796856847381</stp>
        <tr r="P37" s="3"/>
      </tp>
      <tp t="s">
        <v>#N/A Requesting Data...4253374839</v>
        <stp/>
        <stp>BDP|17153817797077513994</stp>
        <tr r="L289" s="3"/>
      </tp>
      <tp t="s">
        <v>#N/A Requesting Data...4000065528</v>
        <stp/>
        <stp>BDP|15476330499042371566</stp>
        <tr r="H211" s="3"/>
      </tp>
      <tp t="s">
        <v>#N/A Requesting Data...3950374087</v>
        <stp/>
        <stp>BDP|16423238619805272873</stp>
        <tr r="O210" s="3"/>
      </tp>
      <tp t="s">
        <v>#N/A Requesting Data...4060687440</v>
        <stp/>
        <stp>BDP|16246124199563335513</stp>
        <tr r="AB202" s="3"/>
      </tp>
      <tp t="s">
        <v>#N/A Requesting Data...4111288560</v>
        <stp/>
        <stp>BDP|13064493262289636060</stp>
        <tr r="AA31" s="3"/>
      </tp>
      <tp t="s">
        <v>#N/A Requesting Data...3958796180</v>
        <stp/>
        <stp>BDP|15323054831689557791</stp>
        <tr r="K159" s="3"/>
      </tp>
      <tp t="s">
        <v>#N/A Requesting Data...4151745700</v>
        <stp/>
        <stp>BDP|16876818272842342328</stp>
        <tr r="J220" s="3"/>
      </tp>
      <tp t="s">
        <v>#N/A Requesting Data...4211580936</v>
        <stp/>
        <stp>BDP|11961977305367486750</stp>
        <tr r="Q103" s="3"/>
      </tp>
      <tp t="s">
        <v>#N/A Requesting Data...3977755895</v>
        <stp/>
        <stp>BDP|10724522934819386789</stp>
        <tr r="Z107" s="3"/>
      </tp>
      <tp t="s">
        <v>#N/A Requesting Data...4213875011</v>
        <stp/>
        <stp>BDP|13905662830917064955</stp>
        <tr r="AA240" s="3"/>
      </tp>
      <tp t="s">
        <v>#N/A Requesting Data...4128993561</v>
        <stp/>
        <stp>BDP|17492247194651671580</stp>
        <tr r="V161" s="3"/>
      </tp>
      <tp t="s">
        <v>#N/A N/A</v>
        <stp/>
        <stp>BDP|15056153215289983432</stp>
        <tr r="R209" s="3"/>
      </tp>
      <tp t="s">
        <v>#N/A Requesting Data...3993499842</v>
        <stp/>
        <stp>BDP|14287680281792518040</stp>
        <tr r="Y187" s="3"/>
      </tp>
      <tp t="s">
        <v>#N/A Requesting Data...4024034027</v>
        <stp/>
        <stp>BDP|15290943111773847657</stp>
        <tr r="N43" s="3"/>
      </tp>
      <tp t="s">
        <v>#N/A Requesting Data...4066041198</v>
        <stp/>
        <stp>BDP|10814719030208646452</stp>
        <tr r="L107" s="3"/>
      </tp>
      <tp t="s">
        <v>#N/A Requesting Data...4148740749</v>
        <stp/>
        <stp>BDP|12661280696301318013</stp>
        <tr r="E107" s="3"/>
      </tp>
      <tp t="s">
        <v>#N/A Requesting Data...4042281527</v>
        <stp/>
        <stp>BDP|11053837672020337687</stp>
        <tr r="K271" s="3"/>
      </tp>
      <tp t="s">
        <v>#N/A Requesting Data...4091339299</v>
        <stp/>
        <stp>BDP|11567653626855991851</stp>
        <tr r="K315" s="3"/>
      </tp>
      <tp t="s">
        <v>#N/A Requesting Data...4051070874</v>
        <stp/>
        <stp>BDP|17777920660307994769</stp>
        <tr r="E188" s="3"/>
      </tp>
      <tp t="s">
        <v>#N/A Requesting Data...4238484937</v>
        <stp/>
        <stp>BDP|12589283797276749779</stp>
        <tr r="AA13" s="3"/>
      </tp>
      <tp t="s">
        <v>#N/A Requesting Data...4029659367</v>
        <stp/>
        <stp>BDP|16292148415488954678</stp>
        <tr r="Y241" s="3"/>
      </tp>
      <tp t="s">
        <v>#N/A Requesting Data...4018060918</v>
        <stp/>
        <stp>BDP|13649287454358481434</stp>
        <tr r="Q93" s="3"/>
      </tp>
      <tp t="s">
        <v>#N/A Requesting Data...4036281980</v>
        <stp/>
        <stp>BDP|13523637435766994877</stp>
        <tr r="P213" s="3"/>
      </tp>
      <tp t="s">
        <v>#N/A Requesting Data...3945938843</v>
        <stp/>
        <stp>BDP|12720008193952973107</stp>
        <tr r="G92" s="3"/>
      </tp>
      <tp t="s">
        <v>#N/A N/A</v>
        <stp/>
        <stp>BDP|14747552578499521722</stp>
        <tr r="U264" s="3"/>
      </tp>
      <tp t="s">
        <v>#N/A Requesting Data...4226471419</v>
        <stp/>
        <stp>BDP|13176988770400692520</stp>
        <tr r="V197" s="3"/>
      </tp>
      <tp t="s">
        <v>#N/A Requesting Data...3932139906</v>
        <stp/>
        <stp>BDP|11940691308697601834</stp>
        <tr r="Z178" s="3"/>
      </tp>
      <tp t="s">
        <v>#N/A Requesting Data...3937803997</v>
        <stp/>
        <stp>BDP|15079608048228481712</stp>
        <tr r="E111" s="3"/>
      </tp>
      <tp t="s">
        <v>#N/A Requesting Data...4090463559</v>
        <stp/>
        <stp>BDP|12347397824363430875</stp>
        <tr r="C178" s="3"/>
      </tp>
      <tp t="s">
        <v>#N/A Requesting Data...4248287245</v>
        <stp/>
        <stp>BDP|16387129296051939734</stp>
        <tr r="V181" s="3"/>
      </tp>
      <tp t="s">
        <v>#N/A Requesting Data...3922764454</v>
        <stp/>
        <stp>BDP|16730654897180041187</stp>
        <tr r="AA84" s="3"/>
      </tp>
      <tp t="s">
        <v>#N/A Requesting Data...4220949558</v>
        <stp/>
        <stp>BDP|10363820970353565497</stp>
        <tr r="AC196" s="3"/>
      </tp>
      <tp t="s">
        <v>#N/A Requesting Data...4259042265</v>
        <stp/>
        <stp>BDP|18141227209183699100</stp>
        <tr r="W185" s="3"/>
      </tp>
      <tp t="s">
        <v>#N/A Requesting Data...4030644129</v>
        <stp/>
        <stp>BDP|16553892821990021416</stp>
        <tr r="S123" s="3"/>
      </tp>
      <tp t="s">
        <v>#N/A Requesting Data...4288745140</v>
        <stp/>
        <stp>BDP|10318667068721283930</stp>
        <tr r="AA174" s="3"/>
      </tp>
      <tp t="s">
        <v>#N/A Requesting Data...4092417657</v>
        <stp/>
        <stp>BDP|16178677960617866929</stp>
        <tr r="E37" s="3"/>
      </tp>
      <tp t="s">
        <v>#N/A Requesting Data...3938843287</v>
        <stp/>
        <stp>BDP|16314792010590411828</stp>
        <tr r="Z158" s="3"/>
      </tp>
      <tp t="s">
        <v>#N/A Requesting Data...4169858104</v>
        <stp/>
        <stp>BDP|10630045827843977904</stp>
        <tr r="N195" s="3"/>
      </tp>
      <tp t="s">
        <v>#N/A N/A</v>
        <stp/>
        <stp>BDP|10383999293901355960</stp>
        <tr r="T55" s="3"/>
      </tp>
      <tp t="s">
        <v>#N/A Requesting Data...4273654082</v>
        <stp/>
        <stp>BDP|10175495847010647856</stp>
        <tr r="J167" s="3"/>
      </tp>
      <tp t="s">
        <v>#N/A Requesting Data...4140195059</v>
        <stp/>
        <stp>BDP|11021134571738933772</stp>
        <tr r="AA104" s="3"/>
      </tp>
      <tp t="s">
        <v>#N/A Requesting Data...4291479386</v>
        <stp/>
        <stp>BDP|16705823843156860422</stp>
        <tr r="AB7" s="3"/>
      </tp>
      <tp t="s">
        <v>#N/A Requesting Data...4189959167</v>
        <stp/>
        <stp>BDP|10077712488393422411</stp>
        <tr r="D7" s="3"/>
      </tp>
      <tp t="s">
        <v>#N/A Requesting Data...4098964442</v>
        <stp/>
        <stp>BDP|18075584483915329873</stp>
        <tr r="Y253" s="3"/>
      </tp>
      <tp t="s">
        <v>#N/A Requesting Data...4126868533</v>
        <stp/>
        <stp>BDP|15548404382801812003</stp>
        <tr r="H298" s="3"/>
      </tp>
      <tp t="s">
        <v>#N/A Requesting Data...4007728650</v>
        <stp/>
        <stp>BDP|11990748090965758252</stp>
        <tr r="Z40" s="3"/>
      </tp>
      <tp t="s">
        <v>#N/A Requesting Data...4059322622</v>
        <stp/>
        <stp>BDP|10606899625156046451</stp>
        <tr r="D238" s="3"/>
      </tp>
      <tp t="s">
        <v>#N/A Requesting Data...4063742910</v>
        <stp/>
        <stp>BDP|17569397505775086962</stp>
        <tr r="S170" s="3"/>
      </tp>
      <tp t="s">
        <v>#N/A Requesting Data...4272983675</v>
        <stp/>
        <stp>BDP|18249758633450861432</stp>
        <tr r="AB173" s="3"/>
      </tp>
      <tp t="s">
        <v>#N/A Requesting Data...4256134036</v>
        <stp/>
        <stp>BDP|17547482583537197406</stp>
        <tr r="Q261" s="3"/>
      </tp>
      <tp t="s">
        <v>#N/A N/A</v>
        <stp/>
        <stp>BDP|12879370582321737054</stp>
        <tr r="R87" s="3"/>
      </tp>
      <tp t="s">
        <v>#N/A Requesting Data...4198301048</v>
        <stp/>
        <stp>BDP|12264974674893883761</stp>
        <tr r="I234" s="3"/>
      </tp>
      <tp t="s">
        <v>#N/A Requesting Data...4031784903</v>
        <stp/>
        <stp>BDP|10975164953964046839</stp>
        <tr r="C209" s="3"/>
      </tp>
      <tp t="s">
        <v>#N/A Requesting Data...3968680545</v>
        <stp/>
        <stp>BDP|18085798320601103471</stp>
        <tr r="Q51" s="3"/>
      </tp>
      <tp t="s">
        <v>#N/A Requesting Data...4169224329</v>
        <stp/>
        <stp>BDP|10952747364728361154</stp>
        <tr r="AB127" s="3"/>
      </tp>
      <tp t="s">
        <v>#N/A Requesting Data...4243787984</v>
        <stp/>
        <stp>BDP|14846140315519065561</stp>
        <tr r="E59" s="3"/>
      </tp>
      <tp t="s">
        <v>#N/A Requesting Data...4007677334</v>
        <stp/>
        <stp>BDP|10653269361834696888</stp>
        <tr r="V89" s="3"/>
      </tp>
      <tp t="s">
        <v>#N/A Requesting Data...4157284816</v>
        <stp/>
        <stp>BDP|17699036311028911635</stp>
        <tr r="Z213" s="3"/>
      </tp>
      <tp t="s">
        <v>#N/A Requesting Data...4082565003</v>
        <stp/>
        <stp>BDP|10174588392880410418</stp>
        <tr r="G161" s="3"/>
      </tp>
      <tp t="s">
        <v>#N/A Requesting Data...4203515214</v>
        <stp/>
        <stp>BDP|12745370020123928879</stp>
        <tr r="Q120" s="3"/>
      </tp>
      <tp t="s">
        <v>#N/A Requesting Data...4054955162</v>
        <stp/>
        <stp>BDP|14470754584870300385</stp>
        <tr r="AA284" s="3"/>
      </tp>
      <tp t="s">
        <v>#N/A Requesting Data...4100621755</v>
        <stp/>
        <stp>BDP|12956051372848448544</stp>
        <tr r="AA319" s="3"/>
      </tp>
      <tp t="s">
        <v>#N/A Requesting Data...4234150821</v>
        <stp/>
        <stp>BDP|12076513789166211145</stp>
        <tr r="J254" s="3"/>
      </tp>
      <tp t="s">
        <v>#N/A Requesting Data...3999524140</v>
        <stp/>
        <stp>BDP|15235101302519787598</stp>
        <tr r="J208" s="3"/>
      </tp>
      <tp t="s">
        <v>#N/A Requesting Data...3986026703</v>
        <stp/>
        <stp>BDP|16087893280576208858</stp>
        <tr r="AC248" s="3"/>
      </tp>
      <tp t="s">
        <v>#N/A Requesting Data...4035034636</v>
        <stp/>
        <stp>BDP|14364986527620206703</stp>
        <tr r="C20" s="3"/>
      </tp>
      <tp t="s">
        <v>#N/A Requesting Data...4009390965</v>
        <stp/>
        <stp>BDP|18312012149754675036</stp>
        <tr r="L181" s="3"/>
      </tp>
      <tp t="s">
        <v>#N/A Requesting Data...4144636759</v>
        <stp/>
        <stp>BDP|14462550592357838752</stp>
        <tr r="D228" s="3"/>
      </tp>
      <tp t="s">
        <v>#N/A Requesting Data...4030075704</v>
        <stp/>
        <stp>BDP|12048108582773645054</stp>
        <tr r="D253" s="3"/>
      </tp>
      <tp t="s">
        <v>#N/A Requesting Data...4194362259</v>
        <stp/>
        <stp>BDP|15874731495311684296</stp>
        <tr r="K126" s="3"/>
      </tp>
      <tp t="s">
        <v>#N/A Requesting Data...4035613150</v>
        <stp/>
        <stp>BDP|14484349257659757319</stp>
        <tr r="O289" s="3"/>
      </tp>
      <tp t="s">
        <v>#N/A Requesting Data...4109076460</v>
        <stp/>
        <stp>BDP|18112371240467562028</stp>
        <tr r="AC287" s="3"/>
      </tp>
      <tp t="s">
        <v>#N/A Requesting Data...3985619333</v>
        <stp/>
        <stp>BDP|16005751795853166300</stp>
        <tr r="V69" s="3"/>
      </tp>
      <tp t="s">
        <v>#N/A Requesting Data...4226920645</v>
        <stp/>
        <stp>BDP|15484893957135938524</stp>
        <tr r="N256" s="3"/>
      </tp>
      <tp t="s">
        <v>#N/A Requesting Data...4246784983</v>
        <stp/>
        <stp>BDP|15774901820187132177</stp>
        <tr r="H220" s="3"/>
      </tp>
      <tp t="s">
        <v>#N/A Requesting Data...4116440772</v>
        <stp/>
        <stp>BDP|18143110974463734521</stp>
        <tr r="N34" s="3"/>
      </tp>
      <tp t="s">
        <v>#N/A Requesting Data...4132130210</v>
        <stp/>
        <stp>BDP|13742911540526141066</stp>
        <tr r="AA156" s="3"/>
      </tp>
      <tp t="s">
        <v>#N/A Requesting Data...4061261505</v>
        <stp/>
        <stp>BDP|11251911187709528101</stp>
        <tr r="E205" s="3"/>
      </tp>
      <tp t="s">
        <v>#N/A Requesting Data...4280875525</v>
        <stp/>
        <stp>BDP|12036681738556303920</stp>
        <tr r="E43" s="3"/>
      </tp>
      <tp t="s">
        <v>#N/A Requesting Data...4019111781</v>
        <stp/>
        <stp>BDP|16410014364211222922</stp>
        <tr r="V80" s="3"/>
      </tp>
      <tp t="s">
        <v>#N/A Requesting Data...4120495614</v>
        <stp/>
        <stp>BDP|13734989537679896810</stp>
        <tr r="I30" s="3"/>
      </tp>
      <tp t="s">
        <v>#N/A Requesting Data...4079270310</v>
        <stp/>
        <stp>BDP|17052155192246699110</stp>
        <tr r="V66" s="3"/>
      </tp>
      <tp t="s">
        <v>#N/A N/A</v>
        <stp/>
        <stp>BDP|11935504552528982120</stp>
        <tr r="U141" s="3"/>
      </tp>
      <tp t="s">
        <v>#N/A Requesting Data...4273159282</v>
        <stp/>
        <stp>BDP|12481660591300620551</stp>
        <tr r="S288" s="3"/>
      </tp>
      <tp t="s">
        <v>#N/A Requesting Data...4189220194</v>
        <stp/>
        <stp>BDP|10030497153611289884</stp>
        <tr r="X71" s="3"/>
      </tp>
      <tp t="s">
        <v>#N/A Requesting Data...4012811620</v>
        <stp/>
        <stp>BDP|12273359096821506148</stp>
        <tr r="Z141" s="3"/>
      </tp>
      <tp t="s">
        <v>#N/A Requesting Data...4174279624</v>
        <stp/>
        <stp>BDP|17183168671660028968</stp>
        <tr r="J61" s="3"/>
      </tp>
      <tp t="s">
        <v>#N/A N/A</v>
        <stp/>
        <stp>BDP|16191887406113835570</stp>
        <tr r="U182" s="3"/>
      </tp>
      <tp t="s">
        <v>#N/A N/A</v>
        <stp/>
        <stp>BDP|18294302377683699735</stp>
        <tr r="R274" s="3"/>
      </tp>
      <tp t="s">
        <v>#N/A Requesting Data...4175972546</v>
        <stp/>
        <stp>BDP|11006636193611877780</stp>
        <tr r="O147" s="3"/>
      </tp>
      <tp t="s">
        <v>#N/A Requesting Data...4218674269</v>
        <stp/>
        <stp>BDP|10129101509390003985</stp>
        <tr r="H319" s="3"/>
      </tp>
      <tp t="s">
        <v>#N/A Requesting Data...4032802126</v>
        <stp/>
        <stp>BDP|13416815804004577747</stp>
        <tr r="I216" s="3"/>
      </tp>
      <tp t="s">
        <v>#N/A Requesting Data...4198695701</v>
        <stp/>
        <stp>BDP|11032599894106875367</stp>
        <tr r="AA189" s="3"/>
      </tp>
      <tp t="s">
        <v>#N/A N/A</v>
        <stp/>
        <stp>BDP|11979980724063341159</stp>
        <tr r="T213" s="3"/>
      </tp>
      <tp t="s">
        <v>#N/A Requesting Data...4191320670</v>
        <stp/>
        <stp>BDP|13388853491703139956</stp>
        <tr r="I287" s="3"/>
      </tp>
      <tp t="s">
        <v>#N/A Requesting Data...4073033028</v>
        <stp/>
        <stp>BDP|10898876370081429685</stp>
        <tr r="J102" s="3"/>
      </tp>
      <tp t="s">
        <v>#N/A Requesting Data...3998297789</v>
        <stp/>
        <stp>BDP|15696924401582615606</stp>
        <tr r="C180" s="3"/>
      </tp>
      <tp t="s">
        <v>#N/A Requesting Data...4194375310</v>
        <stp/>
        <stp>BDP|17088527338098839113</stp>
        <tr r="E317" s="3"/>
      </tp>
      <tp t="s">
        <v>#N/A Requesting Data...4193769359</v>
        <stp/>
        <stp>BDP|14695977547975329468</stp>
        <tr r="G281" s="3"/>
      </tp>
      <tp t="s">
        <v>#N/A Requesting Data...4161028573</v>
        <stp/>
        <stp>BDP|13888874017725840732</stp>
        <tr r="D110" s="3"/>
      </tp>
      <tp t="s">
        <v>#N/A Requesting Data...4051187405</v>
        <stp/>
        <stp>BDP|18282208468825072192</stp>
        <tr r="Z203" s="3"/>
      </tp>
      <tp t="s">
        <v>#N/A Requesting Data...4158884656</v>
        <stp/>
        <stp>BDP|14414025576709379208</stp>
        <tr r="V19" s="3"/>
      </tp>
      <tp t="s">
        <v>#N/A Requesting Data...4277382376</v>
        <stp/>
        <stp>BDP|16032964915291614768</stp>
        <tr r="AB248" s="3"/>
      </tp>
      <tp t="s">
        <v>#N/A Requesting Data...4108056207</v>
        <stp/>
        <stp>BDP|12768984412141780398</stp>
        <tr r="V208" s="3"/>
      </tp>
      <tp t="s">
        <v>#N/A Requesting Data...4120424112</v>
        <stp/>
        <stp>BDP|11741157193329113833</stp>
        <tr r="E2" s="3"/>
      </tp>
      <tp t="s">
        <v>#N/A N/A</v>
        <stp/>
        <stp>BDP|13865129598984371721</stp>
        <tr r="R191" s="3"/>
      </tp>
      <tp t="s">
        <v>#N/A Requesting Data...4169018227</v>
        <stp/>
        <stp>BDP|14535975271447124514</stp>
        <tr r="P167" s="3"/>
      </tp>
      <tp t="s">
        <v>#N/A Requesting Data...4174005425</v>
        <stp/>
        <stp>BDP|16027194159478650253</stp>
        <tr r="X156" s="3"/>
      </tp>
      <tp t="s">
        <v>#N/A Requesting Data...4133693147</v>
        <stp/>
        <stp>BDP|11323011186362015368</stp>
        <tr r="G308" s="3"/>
      </tp>
      <tp t="s">
        <v>#N/A Requesting Data...4045629111</v>
        <stp/>
        <stp>BDP|12574568382824485370</stp>
        <tr r="W214" s="3"/>
      </tp>
      <tp t="s">
        <v>#N/A Requesting Data...4280123579</v>
        <stp/>
        <stp>BDP|12241637875912429926</stp>
        <tr r="I315" s="3"/>
      </tp>
      <tp t="s">
        <v>#N/A Requesting Data...4268364838</v>
        <stp/>
        <stp>BDP|12532641146381399966</stp>
        <tr r="D206" s="3"/>
      </tp>
      <tp t="s">
        <v>#N/A Requesting Data...4279223761</v>
        <stp/>
        <stp>BDP|12191667936706505965</stp>
        <tr r="H305" s="3"/>
      </tp>
      <tp t="s">
        <v>#N/A Requesting Data...4290580609</v>
        <stp/>
        <stp>BDP|10337924926612725120</stp>
        <tr r="P172" s="3"/>
      </tp>
      <tp t="s">
        <v>#N/A Requesting Data...4234037796</v>
        <stp/>
        <stp>BDP|10669153751178441442</stp>
        <tr r="I166" s="3"/>
      </tp>
      <tp t="s">
        <v>#N/A Requesting Data...4220258677</v>
        <stp/>
        <stp>BDP|13703273396035787539</stp>
        <tr r="AA146" s="3"/>
      </tp>
      <tp t="s">
        <v>#N/A Requesting Data...4133797481</v>
        <stp/>
        <stp>BDP|12418514441199556233</stp>
        <tr r="D222" s="3"/>
      </tp>
      <tp t="s">
        <v>#N/A Requesting Data...4067568598</v>
        <stp/>
        <stp>BDP|13811557867699169197</stp>
        <tr r="AB270" s="3"/>
      </tp>
      <tp t="s">
        <v>#N/A N/A</v>
        <stp/>
        <stp>BDP|14720312934445769972</stp>
        <tr r="T172" s="3"/>
      </tp>
      <tp t="s">
        <v>#N/A Requesting Data...4281777967</v>
        <stp/>
        <stp>BDP|12456532387460015722</stp>
        <tr r="X293" s="3"/>
      </tp>
      <tp t="s">
        <v>#N/A Requesting Data...4176781436</v>
        <stp/>
        <stp>BDP|13410111240297768904</stp>
        <tr r="Y306" s="3"/>
      </tp>
      <tp t="s">
        <v>#N/A Requesting Data...4126799200</v>
        <stp/>
        <stp>BDP|11831886555405566123</stp>
        <tr r="G111" s="3"/>
      </tp>
      <tp t="s">
        <v>#N/A Requesting Data...4178898855</v>
        <stp/>
        <stp>BDP|15395345669721928922</stp>
        <tr r="D141" s="3"/>
      </tp>
      <tp t="s">
        <v>#N/A Requesting Data...4058169460</v>
        <stp/>
        <stp>BDP|11975413559511494900</stp>
        <tr r="L14" s="3"/>
      </tp>
      <tp t="s">
        <v>#N/A Requesting Data...4195361714</v>
        <stp/>
        <stp>BDP|15579046339837568987</stp>
        <tr r="S300" s="3"/>
      </tp>
      <tp t="s">
        <v>#N/A Requesting Data...4184615760</v>
        <stp/>
        <stp>BDP|16131819466564544466</stp>
        <tr r="AC318" s="3"/>
      </tp>
      <tp t="s">
        <v>#N/A Requesting Data...4079235661</v>
        <stp/>
        <stp>BDP|17136529437581847897</stp>
        <tr r="P194" s="3"/>
      </tp>
      <tp t="s">
        <v>#N/A Requesting Data...4194175250</v>
        <stp/>
        <stp>BDP|12888141883216299581</stp>
        <tr r="X306" s="3"/>
      </tp>
      <tp t="s">
        <v>#N/A Requesting Data...4035617260</v>
        <stp/>
        <stp>BDP|11733145713858744129</stp>
        <tr r="S29" s="3"/>
      </tp>
      <tp t="s">
        <v>#N/A Requesting Data...4291241587</v>
        <stp/>
        <stp>BDP|12861027636450172981</stp>
        <tr r="J181" s="3"/>
      </tp>
      <tp t="s">
        <v>#N/A Requesting Data...4126538246</v>
        <stp/>
        <stp>BDP|15795259431758426426</stp>
        <tr r="AA245" s="3"/>
      </tp>
      <tp t="s">
        <v>#N/A Requesting Data...4289635634</v>
        <stp/>
        <stp>BDP|12215288244388987422</stp>
        <tr r="N10" s="3"/>
      </tp>
      <tp t="s">
        <v>#N/A Requesting Data...4106136109</v>
        <stp/>
        <stp>BDP|16951848469506849686</stp>
        <tr r="AA46" s="3"/>
      </tp>
      <tp t="s">
        <v>#N/A Requesting Data...4210886362</v>
        <stp/>
        <stp>BDP|12126969221572739357</stp>
        <tr r="N102" s="3"/>
      </tp>
      <tp t="s">
        <v>#N/A Requesting Data...4208081210</v>
        <stp/>
        <stp>BDP|15429218615036649826</stp>
        <tr r="J182" s="3"/>
      </tp>
      <tp t="s">
        <v>#N/A Requesting Data...4131411396</v>
        <stp/>
        <stp>BDP|16021910506212499576</stp>
        <tr r="Z36" s="3"/>
      </tp>
      <tp t="s">
        <v>#N/A Requesting Data...4293761520</v>
        <stp/>
        <stp>BDP|14400155445821057807</stp>
        <tr r="P297" s="3"/>
      </tp>
      <tp t="s">
        <v>#N/A Requesting Data...4197969471</v>
        <stp/>
        <stp>BDP|18183811407720352805</stp>
        <tr r="Z77" s="3"/>
      </tp>
      <tp t="s">
        <v>#N/A Requesting Data...4240857180</v>
        <stp/>
        <stp>BDP|15136879537731356766</stp>
        <tr r="V137" s="3"/>
      </tp>
      <tp t="s">
        <v>#N/A Requesting Data...4084579513</v>
        <stp/>
        <stp>BDP|17039613203961269842</stp>
        <tr r="E179" s="3"/>
      </tp>
      <tp t="s">
        <v>#N/A Requesting Data...4163065655</v>
        <stp/>
        <stp>BDP|12952459496364745397</stp>
        <tr r="Q141" s="3"/>
      </tp>
      <tp t="s">
        <v>#N/A N/A</v>
        <stp/>
        <stp>BDP|16038526445188072730</stp>
        <tr r="R233" s="3"/>
      </tp>
      <tp t="s">
        <v>#N/A Requesting Data...4125657085</v>
        <stp/>
        <stp>BDP|10614672361228406002</stp>
        <tr r="H12" s="3"/>
      </tp>
      <tp t="s">
        <v>#N/A N/A</v>
        <stp/>
        <stp>BDP|16227913633507363370</stp>
        <tr r="T156" s="3"/>
      </tp>
      <tp t="s">
        <v>#N/A N/A</v>
        <stp/>
        <stp>BDP|10327888438812065175</stp>
        <tr r="U73" s="3"/>
      </tp>
      <tp t="s">
        <v>#N/A Requesting Data...4208629310</v>
        <stp/>
        <stp>BDP|13276245773149318725</stp>
        <tr r="P120" s="3"/>
      </tp>
      <tp t="s">
        <v>#N/A Requesting Data...4037145132</v>
        <stp/>
        <stp>BDP|13021542540488305233</stp>
        <tr r="N272" s="3"/>
      </tp>
      <tp t="s">
        <v>#N/A Requesting Data...4238303888</v>
        <stp/>
        <stp>BDP|11428533213369006405</stp>
        <tr r="J76" s="3"/>
      </tp>
      <tp t="s">
        <v>#N/A Requesting Data...4261107872</v>
        <stp/>
        <stp>BDP|11449303795704317764</stp>
        <tr r="AB41" s="3"/>
      </tp>
      <tp t="s">
        <v>#N/A Requesting Data...4148425785</v>
        <stp/>
        <stp>BDP|14222155688332892739</stp>
        <tr r="I24" s="3"/>
      </tp>
      <tp t="s">
        <v>#N/A N/A</v>
        <stp/>
        <stp>BDP|14580645047586176804</stp>
        <tr r="R14" s="3"/>
      </tp>
      <tp t="s">
        <v>#N/A Requesting Data...4289199234</v>
        <stp/>
        <stp>BDP|13092337616879352019</stp>
        <tr r="H176" s="3"/>
      </tp>
      <tp t="s">
        <v>#N/A N/A</v>
        <stp/>
        <stp>BDP|10938874188738107008</stp>
        <tr r="R37" s="3"/>
      </tp>
      <tp t="s">
        <v>#N/A Requesting Data...4080194047</v>
        <stp/>
        <stp>BDP|10180370810218766263</stp>
        <tr r="I161" s="3"/>
      </tp>
      <tp t="s">
        <v>#N/A N/A</v>
        <stp/>
        <stp>BDP|12149184146617110898</stp>
        <tr r="R175" s="3"/>
      </tp>
      <tp t="s">
        <v>#N/A Requesting Data...4039573112</v>
        <stp/>
        <stp>BDP|16032716997090697073</stp>
        <tr r="D131" s="3"/>
      </tp>
      <tp t="s">
        <v>#N/A Requesting Data...4189078594</v>
        <stp/>
        <stp>BDP|11327873131822776051</stp>
        <tr r="N322" s="3"/>
      </tp>
      <tp t="s">
        <v>#N/A Requesting Data...4225526887</v>
        <stp/>
        <stp>BDP|18035517028743786495</stp>
        <tr r="AC48" s="3"/>
      </tp>
      <tp t="s">
        <v>#N/A Requesting Data...4281319440</v>
        <stp/>
        <stp>BDP|16317416324450487858</stp>
        <tr r="J301" s="3"/>
      </tp>
      <tp t="s">
        <v>#N/A Requesting Data...4132893576</v>
        <stp/>
        <stp>BDP|14891407713908472182</stp>
        <tr r="N210" s="3"/>
      </tp>
      <tp t="s">
        <v>#N/A Requesting Data...4164523625</v>
        <stp/>
        <stp>BDP|17369088499587185141</stp>
        <tr r="N86" s="3"/>
      </tp>
      <tp t="s">
        <v>#N/A Requesting Data...4202211191</v>
        <stp/>
        <stp>BDP|12362216423783452923</stp>
        <tr r="S77" s="3"/>
      </tp>
      <tp t="s">
        <v>#N/A Requesting Data...4274355587</v>
        <stp/>
        <stp>BDP|15622351494494965390</stp>
        <tr r="P128" s="3"/>
      </tp>
      <tp t="s">
        <v>#N/A Requesting Data...4136983365</v>
        <stp/>
        <stp>BDP|12464993502634034781</stp>
        <tr r="O194" s="3"/>
      </tp>
      <tp t="s">
        <v>#N/A Requesting Data...4180496518</v>
        <stp/>
        <stp>BDP|15926453298587707744</stp>
        <tr r="D287" s="3"/>
      </tp>
      <tp t="s">
        <v>#N/A Requesting Data...4084244620</v>
        <stp/>
        <stp>BDP|10041813161557637111</stp>
        <tr r="W159" s="3"/>
      </tp>
      <tp t="s">
        <v>#N/A Requesting Data...4259185565</v>
        <stp/>
        <stp>BDP|10526433780061815594</stp>
        <tr r="O200" s="3"/>
      </tp>
      <tp t="s">
        <v>#N/A Requesting Data...4102715364</v>
        <stp/>
        <stp>BDP|17280182539754372963</stp>
        <tr r="G93" s="3"/>
      </tp>
      <tp t="s">
        <v>#N/A Requesting Data...4198979748</v>
        <stp/>
        <stp>BDP|12672498882470957626</stp>
        <tr r="C243" s="3"/>
      </tp>
      <tp t="s">
        <v>#N/A Requesting Data...4168955878</v>
        <stp/>
        <stp>BDP|18293217674143300627</stp>
        <tr r="I297" s="3"/>
      </tp>
      <tp t="s">
        <v>#N/A N/A</v>
        <stp/>
        <stp>BDP|14282983529143606434</stp>
        <tr r="R73" s="3"/>
      </tp>
      <tp t="s">
        <v>#N/A Requesting Data...4263364956</v>
        <stp/>
        <stp>BDP|12223210464019978789</stp>
        <tr r="AB165" s="3"/>
      </tp>
      <tp t="s">
        <v>#N/A Requesting Data...4095683494</v>
        <stp/>
        <stp>BDP|11272525948611622984</stp>
        <tr r="I198" s="3"/>
      </tp>
      <tp t="s">
        <v>#N/A Requesting Data...4138522815</v>
        <stp/>
        <stp>BDP|17736126754822172968</stp>
        <tr r="E33" s="3"/>
      </tp>
      <tp t="s">
        <v>#N/A Requesting Data...4200629657</v>
        <stp/>
        <stp>BDP|11403780916277958857</stp>
        <tr r="D128" s="3"/>
      </tp>
      <tp t="s">
        <v>#N/A Requesting Data...4179198695</v>
        <stp/>
        <stp>BDP|10402178374358687673</stp>
        <tr r="V269" s="3"/>
      </tp>
      <tp t="s">
        <v>#N/A Requesting Data...4208820297</v>
        <stp/>
        <stp>BDP|16430615725729622304</stp>
        <tr r="K284" s="3"/>
      </tp>
      <tp t="s">
        <v>#N/A Requesting Data...4061278221</v>
        <stp/>
        <stp>BDP|11444409622887297829</stp>
        <tr r="Q9" s="3"/>
      </tp>
      <tp t="s">
        <v>#N/A Requesting Data...4270484953</v>
        <stp/>
        <stp>BDP|12254252306218216050</stp>
        <tr r="D46" s="3"/>
      </tp>
      <tp t="s">
        <v>#N/A Requesting Data...4278482861</v>
        <stp/>
        <stp>BDP|10578228906492971917</stp>
        <tr r="N72" s="3"/>
      </tp>
      <tp t="s">
        <v>#N/A Requesting Data...4164292753</v>
        <stp/>
        <stp>BDP|17768411047658095681</stp>
        <tr r="W180" s="3"/>
      </tp>
      <tp t="s">
        <v>#N/A Requesting Data...4275123348</v>
        <stp/>
        <stp>BDP|10843719326115454921</stp>
        <tr r="N311" s="3"/>
      </tp>
      <tp t="s">
        <v>#N/A Requesting Data...4070311657</v>
        <stp/>
        <stp>BDP|13714617779382538938</stp>
        <tr r="E156" s="3"/>
      </tp>
      <tp t="s">
        <v>#N/A Requesting Data...4124363155</v>
        <stp/>
        <stp>BDP|17519560333168088095</stp>
        <tr r="Y72" s="3"/>
      </tp>
      <tp t="s">
        <v>#N/A Requesting Data...4083216633</v>
        <stp/>
        <stp>BDP|10579028667257993808</stp>
        <tr r="E157" s="3"/>
      </tp>
      <tp t="s">
        <v>#N/A Requesting Data...4080875933</v>
        <stp/>
        <stp>BDP|12675073441657902800</stp>
        <tr r="C123" s="3"/>
      </tp>
      <tp t="s">
        <v>#N/A N/A</v>
        <stp/>
        <stp>BDP|17220744507210938911</stp>
        <tr r="R56" s="3"/>
      </tp>
      <tp t="s">
        <v>#N/A Requesting Data...4103714451</v>
        <stp/>
        <stp>BDP|13599872053397160098</stp>
        <tr r="Q288" s="3"/>
      </tp>
      <tp t="s">
        <v>#N/A N/A</v>
        <stp/>
        <stp>BDP|13378885544103307548</stp>
        <tr r="T184" s="3"/>
      </tp>
      <tp t="s">
        <v>#N/A Requesting Data...4289806944</v>
        <stp/>
        <stp>BDP|17946657504641865988</stp>
        <tr r="O134" s="3"/>
      </tp>
      <tp t="s">
        <v>#N/A Requesting Data...4183759641</v>
        <stp/>
        <stp>BDP|15479909881719576484</stp>
        <tr r="J158" s="3"/>
      </tp>
      <tp t="s">
        <v>#N/A N/A</v>
        <stp/>
        <stp>BDP|10511319149498143645</stp>
        <tr r="T15" s="3"/>
      </tp>
      <tp t="s">
        <v>#N/A Requesting Data...4164124466</v>
        <stp/>
        <stp>BDP|10367891414808642806</stp>
        <tr r="L219" s="3"/>
      </tp>
      <tp t="s">
        <v>#N/A Requesting Data...4214120935</v>
        <stp/>
        <stp>BDP|18132509438441530640</stp>
        <tr r="L290" s="3"/>
      </tp>
      <tp t="s">
        <v>#N/A N/A</v>
        <stp/>
        <stp>BDP|12578928756787019098</stp>
        <tr r="U57" s="3"/>
      </tp>
      <tp t="s">
        <v>#N/A Requesting Data...4215882934</v>
        <stp/>
        <stp>BDP|18262299683829718277</stp>
        <tr r="N42" s="3"/>
      </tp>
      <tp t="s">
        <v>#N/A Requesting Data...4176395864</v>
        <stp/>
        <stp>BDP|17970670737279869294</stp>
        <tr r="AC279" s="3"/>
      </tp>
      <tp t="s">
        <v>#N/A N/A</v>
        <stp/>
        <stp>BDP|12448178689511896399</stp>
        <tr r="T94" s="3"/>
      </tp>
      <tp t="s">
        <v>#N/A Requesting Data...4222235560</v>
        <stp/>
        <stp>BDP|18289685118116169083</stp>
        <tr r="Y301" s="3"/>
      </tp>
      <tp t="s">
        <v>#N/A Requesting Data...4183801287</v>
        <stp/>
        <stp>BDP|13410605866119008398</stp>
        <tr r="I316" s="3"/>
      </tp>
      <tp t="s">
        <v>#N/A Requesting Data...4140903816</v>
        <stp/>
        <stp>BDP|18243612853242883030</stp>
        <tr r="I101" s="3"/>
      </tp>
      <tp t="s">
        <v>#N/A Requesting Data...4206098529</v>
        <stp/>
        <stp>BDP|17518400319598671310</stp>
        <tr r="P94" s="3"/>
      </tp>
      <tp t="s">
        <v>#N/A Requesting Data...4168104406</v>
        <stp/>
        <stp>BDP|18385668935131925522</stp>
        <tr r="I123" s="3"/>
      </tp>
      <tp t="s">
        <v>#N/A N/A</v>
        <stp/>
        <stp>BDP|14999737954248291774</stp>
        <tr r="R120" s="3"/>
      </tp>
      <tp t="s">
        <v>#N/A Requesting Data...4202118425</v>
        <stp/>
        <stp>BDP|10892453386974365135</stp>
        <tr r="S133" s="3"/>
      </tp>
      <tp t="s">
        <v>#N/A Requesting Data...4180526790</v>
        <stp/>
        <stp>BDP|17542744905639809071</stp>
        <tr r="X202" s="3"/>
      </tp>
      <tp t="s">
        <v>#N/A N/A</v>
        <stp/>
        <stp>BDP|12432983921460306052</stp>
        <tr r="R41" s="3"/>
      </tp>
      <tp t="s">
        <v>#N/A Requesting Data...4268658005</v>
        <stp/>
        <stp>BDP|18219790884969616733</stp>
        <tr r="G297" s="3"/>
      </tp>
      <tp t="s">
        <v>#N/A Requesting Data...4214518687</v>
        <stp/>
        <stp>BDP|18032226794819526396</stp>
        <tr r="I18" s="3"/>
      </tp>
      <tp t="s">
        <v>#N/A N/A</v>
        <stp/>
        <stp>BDP|16636038468171506822</stp>
        <tr r="R137" s="3"/>
      </tp>
      <tp t="s">
        <v>#N/A Requesting Data...4190145276</v>
        <stp/>
        <stp>BDP|14308997272390251309</stp>
        <tr r="AA210" s="3"/>
      </tp>
      <tp t="s">
        <v>#N/A N/A</v>
        <stp/>
        <stp>BDP|18352477430813920577</stp>
        <tr r="T104" s="3"/>
      </tp>
      <tp t="s">
        <v>#N/A Requesting Data...4275115371</v>
        <stp/>
        <stp>BDP|18296341428805194555</stp>
        <tr r="P16" s="3"/>
      </tp>
      <tp t="s">
        <v>#N/A Requesting Data...4256241817</v>
        <stp/>
        <stp>BDP|10388736088807562173</stp>
        <tr r="W58" s="3"/>
      </tp>
      <tp t="s">
        <v>#N/A Requesting Data...4267624722</v>
        <stp/>
        <stp>BDP|12262011036040957860</stp>
        <tr r="AA167" s="3"/>
      </tp>
      <tp t="s">
        <v>#N/A Requesting Data...4174820016</v>
        <stp/>
        <stp>BDP|17331738789234617559</stp>
        <tr r="V317" s="3"/>
      </tp>
      <tp t="s">
        <v>#N/A Requesting Data...4215222914</v>
        <stp/>
        <stp>BDP|15478599000249085074</stp>
        <tr r="AB256" s="3"/>
      </tp>
      <tp t="s">
        <v>#N/A Requesting Data...4242053476</v>
        <stp/>
        <stp>BDP|17848227951368370127</stp>
        <tr r="H95" s="3"/>
      </tp>
      <tp t="s">
        <v>#N/A Requesting Data...4181051276</v>
        <stp/>
        <stp>BDP|11946951295488051033</stp>
        <tr r="Y117" s="3"/>
      </tp>
      <tp t="s">
        <v>#N/A Requesting Data...4104800929</v>
        <stp/>
        <stp>BDP|16207221387637856256</stp>
        <tr r="L247" s="3"/>
      </tp>
      <tp t="s">
        <v>#N/A Requesting Data...4100036941</v>
        <stp/>
        <stp>BDP|10023295080390279317</stp>
        <tr r="E126" s="3"/>
      </tp>
      <tp t="s">
        <v>#N/A Requesting Data...4240444267</v>
        <stp/>
        <stp>BDP|12672952046894124294</stp>
        <tr r="D294" s="3"/>
      </tp>
      <tp t="s">
        <v>#N/A Requesting Data...4120466998</v>
        <stp/>
        <stp>BDP|10182057359708859486</stp>
        <tr r="G40" s="3"/>
      </tp>
      <tp t="s">
        <v>#N/A N/A</v>
        <stp/>
        <stp>BDP|15870427685848546877</stp>
        <tr r="T225" s="3"/>
      </tp>
      <tp t="s">
        <v>#N/A Requesting Data...4093982746</v>
        <stp/>
        <stp>BDP|15205206359018745319</stp>
        <tr r="V97" s="3"/>
      </tp>
      <tp t="s">
        <v>#N/A Requesting Data...4147650761</v>
        <stp/>
        <stp>BDP|13493772549598001177</stp>
        <tr r="K204" s="3"/>
      </tp>
      <tp t="s">
        <v>#N/A Requesting Data...4202846242</v>
        <stp/>
        <stp>BDP|11959160332453993997</stp>
        <tr r="V258" s="3"/>
      </tp>
      <tp t="s">
        <v>#N/A Requesting Data...4140295585</v>
        <stp/>
        <stp>BDP|13189293365477978996</stp>
        <tr r="V11" s="3"/>
      </tp>
      <tp t="s">
        <v>#N/A Requesting Data...4159155027</v>
        <stp/>
        <stp>BDP|13207364489591178018</stp>
        <tr r="I290" s="3"/>
      </tp>
      <tp t="s">
        <v>#N/A Requesting Data...4234890027</v>
        <stp/>
        <stp>BDP|13949266137683265875</stp>
        <tr r="D224" s="3"/>
      </tp>
      <tp t="s">
        <v>#N/A Requesting Data...4101476125</v>
        <stp/>
        <stp>BDP|10646440754290935820</stp>
        <tr r="W62" s="3"/>
      </tp>
      <tp t="s">
        <v>#N/A Requesting Data...4138903697</v>
        <stp/>
        <stp>BDP|13438010498413966088</stp>
        <tr r="H125" s="3"/>
      </tp>
      <tp t="s">
        <v>#N/A Requesting Data...4206469976</v>
        <stp/>
        <stp>BDP|12118968020552358284</stp>
        <tr r="K63" s="3"/>
      </tp>
      <tp t="s">
        <v>#N/A Requesting Data...4111129502</v>
        <stp/>
        <stp>BDP|18066955953615356893</stp>
        <tr r="I261" s="3"/>
      </tp>
      <tp t="s">
        <v>#N/A Requesting Data...4203392836</v>
        <stp/>
        <stp>BDP|11178557623097909822</stp>
        <tr r="G141" s="3"/>
      </tp>
      <tp t="s">
        <v>#N/A Requesting Data...4177457777</v>
        <stp/>
        <stp>BDP|11085080039929867255</stp>
        <tr r="P76" s="3"/>
      </tp>
      <tp t="s">
        <v>#N/A N/A</v>
        <stp/>
        <stp>BDP|14029126041168670093</stp>
        <tr r="R136" s="3"/>
      </tp>
      <tp t="s">
        <v>#N/A Requesting Data...4129376795</v>
        <stp/>
        <stp>BDP|15510017520088842603</stp>
        <tr r="P168" s="3"/>
      </tp>
      <tp t="s">
        <v>#N/A N/A</v>
        <stp/>
        <stp>BDP|12864911208453578185</stp>
        <tr r="R8" s="3"/>
      </tp>
      <tp t="s">
        <v>#N/A Requesting Data...4173979097</v>
        <stp/>
        <stp>BDP|12593174233729894053</stp>
        <tr r="S159" s="3"/>
      </tp>
      <tp t="s">
        <v>#N/A Requesting Data...4138643026</v>
        <stp/>
        <stp>BDP|11441007087765905564</stp>
        <tr r="S179" s="3"/>
      </tp>
      <tp t="s">
        <v>#N/A N/A</v>
        <stp/>
        <stp>BDP|11688652120179980558</stp>
        <tr r="R168" s="3"/>
      </tp>
      <tp t="s">
        <v>#N/A Requesting Data...4190281150</v>
        <stp/>
        <stp>BDP|17576443069589394543</stp>
        <tr r="Z247" s="3"/>
      </tp>
      <tp t="s">
        <v>#N/A N/A</v>
        <stp/>
        <stp>BDP|14487013458340726850</stp>
        <tr r="U218" s="3"/>
      </tp>
      <tp t="s">
        <v>#N/A Requesting Data...4281408499</v>
        <stp/>
        <stp>BDP|13200386236172689857</stp>
        <tr r="E170" s="3"/>
      </tp>
      <tp t="s">
        <v>#N/A N/A</v>
        <stp/>
        <stp>BDP|16034791035028532369</stp>
        <tr r="R263" s="3"/>
      </tp>
      <tp t="s">
        <v>#N/A Requesting Data...4131123367</v>
        <stp/>
        <stp>BDP|14805945374256413539</stp>
        <tr r="W242" s="3"/>
      </tp>
      <tp t="s">
        <v>#N/A Requesting Data...4127903366</v>
        <stp/>
        <stp>BDP|16124985319656916163</stp>
        <tr r="L288" s="3"/>
      </tp>
      <tp t="s">
        <v>#N/A Requesting Data...4173749007</v>
        <stp/>
        <stp>BDP|11595739653519301396</stp>
        <tr r="Y188" s="3"/>
      </tp>
      <tp t="s">
        <v>#N/A Requesting Data...4270371977</v>
        <stp/>
        <stp>BDP|18284894095848137806</stp>
        <tr r="N231" s="3"/>
      </tp>
      <tp t="s">
        <v>#N/A Requesting Data...4254592344</v>
        <stp/>
        <stp>BDP|14791836929027463069</stp>
        <tr r="X124" s="3"/>
      </tp>
      <tp t="s">
        <v>#N/A Requesting Data...4133875282</v>
        <stp/>
        <stp>BDP|17813862827540069460</stp>
        <tr r="D245" s="3"/>
      </tp>
      <tp t="s">
        <v>#N/A Requesting Data...4286987361</v>
        <stp/>
        <stp>BDP|13985552824835400835</stp>
        <tr r="C295" s="3"/>
      </tp>
      <tp t="s">
        <v>#N/A Requesting Data...4143710520</v>
        <stp/>
        <stp>BDP|17675433685773906165</stp>
        <tr r="W136" s="3"/>
      </tp>
      <tp t="s">
        <v>#N/A Requesting Data...4182733649</v>
        <stp/>
        <stp>BDP|15302367592885938319</stp>
        <tr r="Y153" s="3"/>
      </tp>
      <tp t="s">
        <v>#N/A Requesting Data...4247454120</v>
        <stp/>
        <stp>BDP|11474488877989542217</stp>
        <tr r="AA162" s="3"/>
      </tp>
      <tp t="s">
        <v>#N/A Requesting Data...4148797605</v>
        <stp/>
        <stp>BDP|11385210768935561902</stp>
        <tr r="AC280" s="3"/>
      </tp>
      <tp t="s">
        <v>#N/A Requesting Data...4286492589</v>
        <stp/>
        <stp>BDP|11573062295977149697</stp>
        <tr r="Q163" s="3"/>
      </tp>
      <tp t="s">
        <v>#N/A Requesting Data...4247010991</v>
        <stp/>
        <stp>BDP|17887749537358156248</stp>
        <tr r="H140" s="3"/>
      </tp>
      <tp t="s">
        <v>#N/A Requesting Data...4276970317</v>
        <stp/>
        <stp>BDP|18205480059356587685</stp>
        <tr r="E55" s="3"/>
      </tp>
      <tp t="s">
        <v>#N/A Requesting Data...4275641482</v>
        <stp/>
        <stp>BDP|14171039099151573505</stp>
        <tr r="Z249" s="3"/>
      </tp>
      <tp t="s">
        <v>#N/A Requesting Data...4256608343</v>
        <stp/>
        <stp>BDP|16102609487536980718</stp>
        <tr r="E80" s="3"/>
      </tp>
      <tp t="s">
        <v>#N/A Requesting Data...4207881226</v>
        <stp/>
        <stp>BDP|14819427982480340157</stp>
        <tr r="AC9" s="3"/>
      </tp>
      <tp t="s">
        <v>#N/A Requesting Data...4215627484</v>
        <stp/>
        <stp>BDP|12571810848002400567</stp>
        <tr r="C146" s="3"/>
      </tp>
      <tp t="s">
        <v>#N/A Requesting Data...4119481986</v>
        <stp/>
        <stp>BDP|12015780575158608357</stp>
        <tr r="Z11" s="3"/>
      </tp>
      <tp t="s">
        <v>#N/A Requesting Data...4123674961</v>
        <stp/>
        <stp>BDP|11414473270659961245</stp>
        <tr r="J255" s="3"/>
      </tp>
      <tp t="s">
        <v>#N/A Requesting Data...4234486018</v>
        <stp/>
        <stp>BDP|10590572090523403688</stp>
        <tr r="G96" s="3"/>
      </tp>
      <tp t="s">
        <v>#N/A Requesting Data...4281331283</v>
        <stp/>
        <stp>BDP|17089358696370395411</stp>
        <tr r="Z237" s="3"/>
      </tp>
      <tp t="s">
        <v>#N/A N/A</v>
        <stp/>
        <stp>BDP|13444069596773033052</stp>
        <tr r="T253" s="3"/>
      </tp>
      <tp t="s">
        <v>#N/A Requesting Data...4243695082</v>
        <stp/>
        <stp>BDP|16573102640702014848</stp>
        <tr r="V68" s="3"/>
      </tp>
      <tp t="s">
        <v>#N/A Requesting Data...4240792219</v>
        <stp/>
        <stp>BDP|16155129043323874992</stp>
        <tr r="C154" s="3"/>
      </tp>
      <tp t="s">
        <v>#N/A Requesting Data...4193607182</v>
        <stp/>
        <stp>BDP|15136914527785298241</stp>
        <tr r="L188" s="3"/>
      </tp>
      <tp t="s">
        <v>#N/A N/A</v>
        <stp/>
        <stp>BDP|10798951922070860292</stp>
        <tr r="U75" s="3"/>
      </tp>
      <tp t="s">
        <v>#N/A Requesting Data...4213196781</v>
        <stp/>
        <stp>BDP|14036835822665936291</stp>
        <tr r="L50" s="3"/>
      </tp>
      <tp t="s">
        <v>#N/A Requesting Data...4257548624</v>
        <stp/>
        <stp>BDP|14070531583605702562</stp>
        <tr r="H107" s="3"/>
      </tp>
      <tp t="s">
        <v>#N/A Requesting Data...4208944705</v>
        <stp/>
        <stp>BDP|17162706442484627941</stp>
        <tr r="J16" s="3"/>
      </tp>
      <tp t="s">
        <v>#N/A Requesting Data...4284328164</v>
        <stp/>
        <stp>BDP|10946514699142812786</stp>
        <tr r="E5" s="3"/>
      </tp>
      <tp t="s">
        <v>#N/A Requesting Data...4274949949</v>
        <stp/>
        <stp>BDP|15963192965178276367</stp>
        <tr r="O282" s="3"/>
      </tp>
      <tp t="s">
        <v>#N/A Requesting Data...4208450115</v>
        <stp/>
        <stp>BDP|13294909785413255844</stp>
        <tr r="E67" s="3"/>
      </tp>
      <tp t="s">
        <v>#N/A Requesting Data...4182422441</v>
        <stp/>
        <stp>BDP|15474602085033285129</stp>
        <tr r="S100" s="3"/>
      </tp>
      <tp t="s">
        <v>#N/A Requesting Data...4179866269</v>
        <stp/>
        <stp>BDP|12578336474608552779</stp>
        <tr r="K59" s="3"/>
      </tp>
      <tp t="s">
        <v>#N/A Requesting Data...4268265439</v>
        <stp/>
        <stp>BDP|16799947629456302291</stp>
        <tr r="E209" s="3"/>
      </tp>
      <tp t="s">
        <v>#N/A Requesting Data...4164511016</v>
        <stp/>
        <stp>BDP|13055826232433273229</stp>
        <tr r="V22" s="3"/>
      </tp>
      <tp t="s">
        <v>#N/A N/A</v>
        <stp/>
        <stp>BDP|14660928377620730342</stp>
        <tr r="U294" s="3"/>
      </tp>
      <tp t="s">
        <v>#N/A N/A</v>
        <stp/>
        <stp>BDP|10996988768522983402</stp>
        <tr r="T173" s="3"/>
      </tp>
      <tp t="s">
        <v>#N/A Requesting Data...4171581037</v>
        <stp/>
        <stp>BDP|13353320762886376907</stp>
        <tr r="G209" s="3"/>
      </tp>
      <tp t="s">
        <v>#N/A Requesting Data...4164929548</v>
        <stp/>
        <stp>BDP|12461607221346671938</stp>
        <tr r="N154" s="3"/>
      </tp>
      <tp t="s">
        <v>#N/A Requesting Data...4183019735</v>
        <stp/>
        <stp>BDP|13953102896592818070</stp>
        <tr r="E77" s="3"/>
      </tp>
      <tp t="s">
        <v>#N/A Requesting Data...4146180636</v>
        <stp/>
        <stp>BDP|12481461079538990026</stp>
        <tr r="S28" s="3"/>
      </tp>
      <tp t="s">
        <v>#N/A Requesting Data...4190388629</v>
        <stp/>
        <stp>BDP|14447771893604078705</stp>
        <tr r="I138" s="3"/>
      </tp>
      <tp t="s">
        <v>#N/A Requesting Data...4220046111</v>
        <stp/>
        <stp>BDP|15525197546258245182</stp>
        <tr r="G68" s="3"/>
      </tp>
      <tp t="s">
        <v>#N/A Requesting Data...4145504387</v>
        <stp/>
        <stp>BDP|10789601492360622638</stp>
        <tr r="D310" s="3"/>
      </tp>
      <tp t="s">
        <v>#N/A Requesting Data...4231015320</v>
        <stp/>
        <stp>BDP|11257800344527664306</stp>
        <tr r="K289" s="3"/>
      </tp>
      <tp t="s">
        <v>#N/A Requesting Data...4238054912</v>
        <stp/>
        <stp>BDP|16574923085239352715</stp>
        <tr r="C292" s="3"/>
      </tp>
      <tp t="s">
        <v>#N/A Requesting Data...4200126407</v>
        <stp/>
        <stp>BDP|13136996179492161602</stp>
        <tr r="N130" s="3"/>
      </tp>
      <tp t="s">
        <v>#N/A N/A</v>
        <stp/>
        <stp>BDP|17332235595407707227</stp>
        <tr r="T272" s="3"/>
      </tp>
      <tp t="s">
        <v>#N/A Requesting Data...4271760874</v>
        <stp/>
        <stp>BDP|12728154000619735368</stp>
        <tr r="AB80" s="3"/>
      </tp>
      <tp t="s">
        <v>#N/A Requesting Data...4274258403</v>
        <stp/>
        <stp>BDP|17711184126999315496</stp>
        <tr r="L284" s="3"/>
      </tp>
      <tp t="s">
        <v>#N/A Requesting Data...4254448901</v>
        <stp/>
        <stp>BDP|17466711985645089432</stp>
        <tr r="E203" s="3"/>
      </tp>
      <tp t="s">
        <v>#N/A Requesting Data...4176360951</v>
        <stp/>
        <stp>BDP|17336089878649574052</stp>
        <tr r="I202" s="3"/>
      </tp>
      <tp t="s">
        <v>#N/A Requesting Data...4251079726</v>
        <stp/>
        <stp>BDP|16198081550859392391</stp>
        <tr r="V157" s="3"/>
      </tp>
      <tp t="s">
        <v>#N/A Requesting Data...4182184143</v>
        <stp/>
        <stp>BDP|14203870377023684170</stp>
        <tr r="G63" s="3"/>
      </tp>
      <tp t="s">
        <v>#N/A Requesting Data...4158185319</v>
        <stp/>
        <stp>BDP|15998726811362815815</stp>
        <tr r="AB148" s="3"/>
      </tp>
      <tp t="s">
        <v>#N/A Requesting Data...4278894027</v>
        <stp/>
        <stp>BDP|18390436342166888799</stp>
        <tr r="D311" s="3"/>
      </tp>
      <tp t="s">
        <v>#N/A Requesting Data...4192435574</v>
        <stp/>
        <stp>BDP|13267915983382594966</stp>
        <tr r="Q66" s="3"/>
      </tp>
      <tp t="s">
        <v>#N/A N/A</v>
        <stp/>
        <stp>BDP|17995287945509346141</stp>
        <tr r="T236" s="3"/>
      </tp>
      <tp t="s">
        <v>#N/A Requesting Data...4174501340</v>
        <stp/>
        <stp>BDP|12347828879681904524</stp>
        <tr r="D101" s="3"/>
      </tp>
      <tp t="s">
        <v>#N/A Requesting Data...4181158916</v>
        <stp/>
        <stp>BDP|14074704793692237125</stp>
        <tr r="AB37" s="3"/>
      </tp>
      <tp t="s">
        <v>#N/A Requesting Data...4228423556</v>
        <stp/>
        <stp>BDP|13439639893814161167</stp>
        <tr r="N74" s="3"/>
      </tp>
      <tp t="s">
        <v>#N/A Requesting Data...4200083790</v>
        <stp/>
        <stp>BDP|16551116940042102863</stp>
        <tr r="P209" s="3"/>
      </tp>
      <tp t="s">
        <v>#N/A Requesting Data...4167864406</v>
        <stp/>
        <stp>BDP|11322974102150660137</stp>
        <tr r="X319" s="3"/>
      </tp>
      <tp t="s">
        <v>#N/A N/A</v>
        <stp/>
        <stp>BDP|10632284778058593408</stp>
        <tr r="R53" s="3"/>
      </tp>
      <tp t="s">
        <v>#N/A Requesting Data...4168796432</v>
        <stp/>
        <stp>BDP|14216912920101002706</stp>
        <tr r="AC301" s="3"/>
      </tp>
      <tp t="s">
        <v>#N/A Requesting Data...4268563707</v>
        <stp/>
        <stp>BDP|18250897925822530992</stp>
        <tr r="N180" s="3"/>
      </tp>
      <tp t="s">
        <v>#N/A Requesting Data...4193613192</v>
        <stp/>
        <stp>BDP|12064258867578602761</stp>
        <tr r="I109" s="3"/>
      </tp>
      <tp t="s">
        <v>#N/A Requesting Data...4216142639</v>
        <stp/>
        <stp>BDP|13465867774932141752</stp>
        <tr r="P320" s="3"/>
      </tp>
      <tp t="s">
        <v>#N/A N/A</v>
        <stp/>
        <stp>BDP|10155831312121299101</stp>
        <tr r="R244" s="3"/>
      </tp>
      <tp t="s">
        <v>#N/A Requesting Data...4235573005</v>
        <stp/>
        <stp>BDP|12682926902433563111</stp>
        <tr r="E148" s="3"/>
      </tp>
      <tp t="s">
        <v>#N/A Requesting Data...4211955406</v>
        <stp/>
        <stp>BDP|14062275982132092577</stp>
        <tr r="X25" s="3"/>
      </tp>
      <tp t="s">
        <v>#N/A Requesting Data...4291807868</v>
        <stp/>
        <stp>BDP|11209034507128541012</stp>
        <tr r="X313" s="3"/>
      </tp>
      <tp t="s">
        <v>#N/A Requesting Data...4166317289</v>
        <stp/>
        <stp>BDP|11728916486769540075</stp>
        <tr r="G310" s="3"/>
      </tp>
      <tp t="s">
        <v>#N/A Requesting Data...4252269759</v>
        <stp/>
        <stp>BDP|17088931057380513239</stp>
        <tr r="H283" s="3"/>
      </tp>
      <tp t="s">
        <v>#N/A Requesting Data...4176874518</v>
        <stp/>
        <stp>BDP|12746711687607262314</stp>
        <tr r="G87" s="3"/>
      </tp>
      <tp t="s">
        <v>#N/A Requesting Data...4240051647</v>
        <stp/>
        <stp>BDP|16814891419785207381</stp>
        <tr r="AA48" s="3"/>
      </tp>
      <tp t="s">
        <v>#N/A Requesting Data...4208768046</v>
        <stp/>
        <stp>BDP|14119864248586416794</stp>
        <tr r="N75" s="3"/>
      </tp>
      <tp t="s">
        <v>#N/A Requesting Data...4240890263</v>
        <stp/>
        <stp>BDP|12046853190258124262</stp>
        <tr r="Y53" s="3"/>
      </tp>
      <tp t="s">
        <v>#N/A Requesting Data...4244201160</v>
        <stp/>
        <stp>BDP|12159870193789250352</stp>
        <tr r="J136" s="3"/>
      </tp>
      <tp t="s">
        <v>#N/A Requesting Data...4270505969</v>
        <stp/>
        <stp>BDP|16869182071568531119</stp>
        <tr r="S112" s="3"/>
      </tp>
      <tp t="s">
        <v>#N/A Requesting Data...4222026751</v>
        <stp/>
        <stp>BDP|11909869507103840356</stp>
        <tr r="G240" s="3"/>
      </tp>
      <tp t="s">
        <v>#N/A Requesting Data...4233320366</v>
        <stp/>
        <stp>BDP|11744140677739590740</stp>
        <tr r="H215" s="3"/>
      </tp>
      <tp t="s">
        <v>#N/A Requesting Data...4287004459</v>
        <stp/>
        <stp>BDP|13544508184426125150</stp>
        <tr r="AB255" s="3"/>
      </tp>
      <tp t="s">
        <v>#N/A Requesting Data...4188330117</v>
        <stp/>
        <stp>BDP|17529239993033072603</stp>
        <tr r="W282" s="3"/>
      </tp>
      <tp t="s">
        <v>#N/A Requesting Data...4286109209</v>
        <stp/>
        <stp>BDP|10972686236368264409</stp>
        <tr r="G256" s="3"/>
      </tp>
      <tp t="s">
        <v>#N/A Requesting Data...4221221753</v>
        <stp/>
        <stp>BDP|13449817857467508024</stp>
        <tr r="E62" s="3"/>
      </tp>
      <tp t="s">
        <v>#N/A Requesting Data...4179263517</v>
        <stp/>
        <stp>BDP|10414544791527235260</stp>
        <tr r="C83" s="3"/>
      </tp>
      <tp t="s">
        <v>#N/A Requesting Data...4170961942</v>
        <stp/>
        <stp>BDP|14497043482242229758</stp>
        <tr r="L16" s="3"/>
      </tp>
      <tp t="s">
        <v>#N/A Requesting Data...4228676277</v>
        <stp/>
        <stp>BDP|18395646453822249031</stp>
        <tr r="AA217" s="3"/>
      </tp>
      <tp t="s">
        <v>#N/A Requesting Data...4223600299</v>
        <stp/>
        <stp>BDP|10472744175349478046</stp>
        <tr r="L74" s="3"/>
      </tp>
      <tp t="s">
        <v>#N/A N/A</v>
        <stp/>
        <stp>BDP|17025507957268312617</stp>
        <tr r="R101" s="3"/>
      </tp>
      <tp t="s">
        <v>#N/A Requesting Data...4257852627</v>
        <stp/>
        <stp>BDP|16420571633618330166</stp>
        <tr r="W303" s="3"/>
      </tp>
      <tp t="s">
        <v>#N/A Requesting Data...4289492271</v>
        <stp/>
        <stp>BDP|11264568580276195303</stp>
        <tr r="N169" s="3"/>
      </tp>
      <tp t="s">
        <v>#N/A Requesting Data...4183641623</v>
        <stp/>
        <stp>BDP|17651032784752529417</stp>
        <tr r="J128" s="3"/>
      </tp>
      <tp t="s">
        <v>#N/A Requesting Data...4209113153</v>
        <stp/>
        <stp>BDP|16326005467899539049</stp>
        <tr r="W165" s="3"/>
      </tp>
      <tp t="s">
        <v>#N/A Requesting Data...4191707852</v>
        <stp/>
        <stp>BDP|18235872901001414854</stp>
        <tr r="J313" s="3"/>
      </tp>
      <tp t="s">
        <v>#N/A N/A</v>
        <stp/>
        <stp>BDP|17839337190430940470</stp>
        <tr r="U71" s="3"/>
      </tp>
      <tp t="s">
        <v>#N/A Requesting Data...4213228293</v>
        <stp/>
        <stp>BDP|16772929474954352569</stp>
        <tr r="D147" s="3"/>
      </tp>
      <tp t="s">
        <v>#N/A Requesting Data...4238300115</v>
        <stp/>
        <stp>BDP|13688472634338142507</stp>
        <tr r="G20" s="3"/>
      </tp>
      <tp t="s">
        <v>#N/A Requesting Data...4214784939</v>
        <stp/>
        <stp>BDP|15458372986843431456</stp>
        <tr r="E71" s="3"/>
      </tp>
      <tp t="s">
        <v>#N/A Requesting Data...4213129609</v>
        <stp/>
        <stp>BDP|11268301987744885792</stp>
        <tr r="AB21" s="3"/>
      </tp>
      <tp t="s">
        <v>#N/A Requesting Data...4263317421</v>
        <stp/>
        <stp>BDP|12329779704134763835</stp>
        <tr r="V223" s="3"/>
      </tp>
      <tp t="s">
        <v>#N/A N/A</v>
        <stp/>
        <stp>BDP|12616478595224728276</stp>
        <tr r="R225" s="3"/>
      </tp>
      <tp t="s">
        <v>#N/A Requesting Data...4209724552</v>
        <stp/>
        <stp>BDP|18138901894935634477</stp>
        <tr r="X193" s="3"/>
      </tp>
      <tp t="s">
        <v>#N/A Requesting Data...4255609315</v>
        <stp/>
        <stp>BDP|15573662414818557367</stp>
        <tr r="W45" s="3"/>
      </tp>
      <tp t="s">
        <v>#N/A Requesting Data...4249557450</v>
        <stp/>
        <stp>BDP|12797898729482091331</stp>
        <tr r="Y169" s="3"/>
      </tp>
      <tp t="s">
        <v>#N/A Requesting Data...4260077354</v>
        <stp/>
        <stp>BDP|14469957251912622326</stp>
        <tr r="L71" s="3"/>
      </tp>
      <tp t="s">
        <v>#N/A Requesting Data...4231150807</v>
        <stp/>
        <stp>BDP|13198748384045673035</stp>
        <tr r="O69" s="3"/>
      </tp>
      <tp t="s">
        <v>#N/A Requesting Data...4188795879</v>
        <stp/>
        <stp>BDP|10095140902121799953</stp>
        <tr r="I96" s="3"/>
      </tp>
      <tp t="s">
        <v>#N/A Requesting Data...4225284686</v>
        <stp/>
        <stp>BDP|16977736583420947043</stp>
        <tr r="O223" s="3"/>
      </tp>
      <tp t="s">
        <v>#N/A Requesting Data...4226926319</v>
        <stp/>
        <stp>BDP|12674933307755769715</stp>
        <tr r="C239" s="3"/>
      </tp>
      <tp t="s">
        <v>#N/A Requesting Data...4196983234</v>
        <stp/>
        <stp>BDP|14852833791138827465</stp>
        <tr r="AA281" s="3"/>
      </tp>
      <tp t="s">
        <v>#N/A Requesting Data...4210138390</v>
        <stp/>
        <stp>BDP|11232095832032895958</stp>
        <tr r="K80" s="3"/>
      </tp>
      <tp t="s">
        <v>#N/A Requesting Data...4220378368</v>
        <stp/>
        <stp>BDP|13631764197306320200</stp>
        <tr r="K317" s="3"/>
      </tp>
      <tp t="s">
        <v>#N/A Requesting Data...4203513350</v>
        <stp/>
        <stp>BDP|10493766886910807682</stp>
        <tr r="I176" s="3"/>
      </tp>
      <tp t="s">
        <v>#N/A Requesting Data...4264274572</v>
        <stp/>
        <stp>BDP|16549133015136095945</stp>
        <tr r="AB315" s="3"/>
      </tp>
      <tp t="s">
        <v>#N/A Requesting Data...4204635395</v>
        <stp/>
        <stp>BDP|10025905412363292277</stp>
        <tr r="E171" s="3"/>
      </tp>
      <tp t="s">
        <v>#N/A Requesting Data...4241743435</v>
        <stp/>
        <stp>BDP|16838540889665650748</stp>
        <tr r="J178" s="3"/>
      </tp>
      <tp t="s">
        <v>#N/A Requesting Data...4246168750</v>
        <stp/>
        <stp>BDP|14778918815334049147</stp>
        <tr r="J211" s="3"/>
      </tp>
      <tp t="s">
        <v>#N/A Requesting Data...4212058769</v>
        <stp/>
        <stp>BDP|14613718808899896307</stp>
        <tr r="S316" s="3"/>
      </tp>
      <tp t="s">
        <v>#N/A Requesting Data...4203531655</v>
        <stp/>
        <stp>BDP|17194206002529517514</stp>
        <tr r="K138" s="3"/>
      </tp>
      <tp t="s">
        <v>#N/A Requesting Data...4235966342</v>
        <stp/>
        <stp>BDP|14106108225148303607</stp>
        <tr r="V211" s="3"/>
      </tp>
      <tp t="s">
        <v>#N/A N/A</v>
        <stp/>
        <stp>BDP|10110813841163583637</stp>
        <tr r="U209" s="3"/>
      </tp>
      <tp t="s">
        <v>#N/A N/A</v>
        <stp/>
        <stp>BDP|12019933849594581283</stp>
        <tr r="R218" s="3"/>
      </tp>
      <tp t="s">
        <v>#N/A Requesting Data...4265607440</v>
        <stp/>
        <stp>BDP|13106812135145285407</stp>
        <tr r="AB286" s="3"/>
      </tp>
      <tp t="s">
        <v>#N/A N/A</v>
        <stp/>
        <stp>BDP|12889701784793835731</stp>
        <tr r="U184" s="3"/>
      </tp>
      <tp t="s">
        <v>#N/A Requesting Data...4230062365</v>
        <stp/>
        <stp>BDP|14936199780810319441</stp>
        <tr r="H288" s="3"/>
      </tp>
      <tp t="s">
        <v>#N/A Requesting Data...4281227158</v>
        <stp/>
        <stp>BDP|11631667780040531625</stp>
        <tr r="L154" s="3"/>
      </tp>
      <tp t="s">
        <v>#N/A Requesting Data...4274442749</v>
        <stp/>
        <stp>BDP|17066647251135124830</stp>
        <tr r="N319" s="3"/>
      </tp>
      <tp t="s">
        <v>#N/A Requesting Data...4247177396</v>
        <stp/>
        <stp>BDP|11472397881272235191</stp>
        <tr r="J264" s="3"/>
      </tp>
      <tp t="s">
        <v>#N/A Requesting Data...4202540617</v>
        <stp/>
        <stp>BDP|15709243495673801495</stp>
        <tr r="Z95" s="3"/>
      </tp>
      <tp t="s">
        <v>#N/A Requesting Data...4245114415</v>
        <stp/>
        <stp>BDP|18288931851399492433</stp>
        <tr r="N95" s="3"/>
      </tp>
      <tp t="s">
        <v>#N/A Requesting Data...4208096212</v>
        <stp/>
        <stp>BDP|12601523972758067114</stp>
        <tr r="Z165" s="3"/>
      </tp>
      <tp t="s">
        <v>#N/A Requesting Data...4205842438</v>
        <stp/>
        <stp>BDP|16798608342384116936</stp>
        <tr r="P144" s="3"/>
      </tp>
      <tp t="s">
        <v>#N/A Requesting Data...4291587742</v>
        <stp/>
        <stp>BDP|10088630441918126347</stp>
        <tr r="G146" s="3"/>
      </tp>
      <tp t="s">
        <v>#N/A Requesting Data...4257168977</v>
        <stp/>
        <stp>BDP|17121021143738438233</stp>
        <tr r="Q128" s="3"/>
      </tp>
      <tp t="s">
        <v>#N/A Requesting Data...4287265767</v>
        <stp/>
        <stp>BDP|13064835321414380476</stp>
        <tr r="AB170" s="3"/>
      </tp>
      <tp t="s">
        <v>#N/A Requesting Data...4206704349</v>
        <stp/>
        <stp>BDP|14973845296398965448</stp>
        <tr r="AA255" s="3"/>
      </tp>
      <tp t="s">
        <v>#N/A Requesting Data...4258616525</v>
        <stp/>
        <stp>BDP|16021394708824605811</stp>
        <tr r="I181" s="3"/>
      </tp>
      <tp t="s">
        <v>#N/A Requesting Data...4285297149</v>
        <stp/>
        <stp>BDP|16022887868241790010</stp>
        <tr r="AA316" s="3"/>
      </tp>
      <tp t="s">
        <v>#N/A N/A</v>
        <stp/>
        <stp>BDP|10491890551282337695</stp>
        <tr r="U302" s="3"/>
      </tp>
      <tp t="s">
        <v>#N/A Requesting Data...4230164741</v>
        <stp/>
        <stp>BDP|12865583647923054914</stp>
        <tr r="H196" s="3"/>
      </tp>
      <tp t="s">
        <v>#N/A Requesting Data...4252876837</v>
        <stp/>
        <stp>BDP|14347553695973061254</stp>
        <tr r="X275" s="3"/>
      </tp>
      <tp t="s">
        <v>#N/A Requesting Data...4212999834</v>
        <stp/>
        <stp>BDP|14779861457872742279</stp>
        <tr r="I285" s="3"/>
      </tp>
      <tp t="s">
        <v>#N/A Requesting Data...4239604364</v>
        <stp/>
        <stp>BDP|14821382854959036229</stp>
        <tr r="J121" s="3"/>
      </tp>
      <tp t="s">
        <v>#N/A N/A</v>
        <stp/>
        <stp>BDP|15986159767528446393</stp>
        <tr r="R148" s="3"/>
      </tp>
      <tp t="s">
        <v>#N/A Requesting Data...4226520756</v>
        <stp/>
        <stp>BDP|16463478816079749349</stp>
        <tr r="X106" s="3"/>
      </tp>
      <tp t="s">
        <v>#N/A N/A</v>
        <stp/>
        <stp>BDP|15504007886580584408</stp>
        <tr r="R301" s="3"/>
      </tp>
      <tp t="s">
        <v>#N/A Requesting Data...4258409403</v>
        <stp/>
        <stp>BDP|11659987627482600197</stp>
        <tr r="J173" s="3"/>
      </tp>
      <tp t="s">
        <v>#N/A Requesting Data...4240638745</v>
        <stp/>
        <stp>BDP|10592832970954843286</stp>
        <tr r="L3" s="3"/>
      </tp>
      <tp t="s">
        <v>#N/A Requesting Data...4237245066</v>
        <stp/>
        <stp>BDP|18000025561421158643</stp>
        <tr r="AC32" s="3"/>
      </tp>
      <tp t="s">
        <v>#N/A Requesting Data...4288369334</v>
        <stp/>
        <stp>BDP|14779017856118404026</stp>
        <tr r="O142" s="3"/>
      </tp>
      <tp t="s">
        <v>#N/A Requesting Data...4256085932</v>
        <stp/>
        <stp>BDP|10732467937249496749</stp>
        <tr r="P36" s="3"/>
      </tp>
      <tp t="s">
        <v>#N/A Requesting Data...4261014620</v>
        <stp/>
        <stp>BDP|11416056861596550831</stp>
        <tr r="Q263" s="3"/>
      </tp>
      <tp t="s">
        <v>#N/A Requesting Data...4239398580</v>
        <stp/>
        <stp>BDP|10986377788160386232</stp>
        <tr r="X225" s="3"/>
      </tp>
      <tp t="s">
        <v>#N/A Requesting Data...4272927728</v>
        <stp/>
        <stp>BDP|15813659882091328453</stp>
        <tr r="G4" s="3"/>
      </tp>
      <tp t="s">
        <v>#N/A Requesting Data...4231839030</v>
        <stp/>
        <stp>BDP|10077605420232891810</stp>
        <tr r="E90" s="3"/>
      </tp>
      <tp t="s">
        <v>#N/A Requesting Data...4265391063</v>
        <stp/>
        <stp>BDP|15808830344764686307</stp>
        <tr r="AA80" s="3"/>
      </tp>
      <tp t="s">
        <v>#N/A Requesting Data...4229762632</v>
        <stp/>
        <stp>BDP|17586593067149723350</stp>
        <tr r="O130" s="3"/>
      </tp>
      <tp t="s">
        <v>#N/A Requesting Data...4269260250</v>
        <stp/>
        <stp>BDP|15390707989091485579</stp>
        <tr r="V278" s="3"/>
      </tp>
      <tp t="s">
        <v>#N/A Requesting Data...4273745838</v>
        <stp/>
        <stp>BDP|17619529588615121141</stp>
        <tr r="K24" s="3"/>
      </tp>
      <tp t="s">
        <v>#N/A Requesting Data...4230467167</v>
        <stp/>
        <stp>BDP|14982750775409953394</stp>
        <tr r="X91" s="3"/>
      </tp>
      <tp t="s">
        <v>#N/A Requesting Data...4253946456</v>
        <stp/>
        <stp>BDP|17011845797860380899</stp>
        <tr r="P279" s="3"/>
      </tp>
      <tp t="s">
        <v>#N/A Requesting Data...4275941719</v>
        <stp/>
        <stp>BDP|12787580078056840860</stp>
        <tr r="L131" s="3"/>
      </tp>
      <tp t="s">
        <v>#N/A Requesting Data...4265576618</v>
        <stp/>
        <stp>BDP|12760590087986353738</stp>
        <tr r="N78" s="3"/>
      </tp>
      <tp t="s">
        <v>#N/A Requesting Data...4263194382</v>
        <stp/>
        <stp>BDP|17414892797420350800</stp>
        <tr r="L206" s="3"/>
      </tp>
      <tp t="s">
        <v>#N/A Requesting Data...4252550327</v>
        <stp/>
        <stp>BDP|17109033848179276417</stp>
        <tr r="AC221" s="3"/>
      </tp>
      <tp t="s">
        <v>#N/A Requesting Data...4264160996</v>
        <stp/>
        <stp>BDP|10136519139531389936</stp>
        <tr r="V32" s="3"/>
      </tp>
      <tp t="s">
        <v>#N/A Requesting Data...4252426232</v>
        <stp/>
        <stp>BDP|13812803211321766576</stp>
        <tr r="AB25" s="3"/>
      </tp>
      <tp t="s">
        <v>#N/A N/A</v>
        <stp/>
        <stp>BDP|17900557064493859997</stp>
        <tr r="T189" s="3"/>
      </tp>
      <tp t="s">
        <v>#N/A Requesting Data...4280835465</v>
        <stp/>
        <stp>BDP|11780899768157882663</stp>
        <tr r="G184" s="3"/>
      </tp>
      <tp t="s">
        <v>#N/A Requesting Data...4264723234</v>
        <stp/>
        <stp>BDP|18220571965341932419</stp>
        <tr r="H314" s="3"/>
      </tp>
      <tp t="s">
        <v>#N/A Requesting Data...4293923497</v>
        <stp/>
        <stp>BDP|12228531340825876815</stp>
        <tr r="C303" s="3"/>
      </tp>
      <tp t="s">
        <v>#N/A Requesting Data...4278654716</v>
        <stp/>
        <stp>BDP|13989903559199942811</stp>
        <tr r="AA241" s="3"/>
      </tp>
      <tp t="s">
        <v>#N/A Requesting Data...4265024416</v>
        <stp/>
        <stp>BDP|12873383538754141818</stp>
        <tr r="G19" s="3"/>
      </tp>
      <tp t="s">
        <v>#N/A Requesting Data...4254445604</v>
        <stp/>
        <stp>BDP|12923037281296693253</stp>
        <tr r="P85" s="3"/>
      </tp>
      <tp t="s">
        <v>#N/A Requesting Data...4263198561</v>
        <stp/>
        <stp>BDP|13523908108714715021</stp>
        <tr r="I50" s="3"/>
      </tp>
      <tp t="s">
        <v>#N/A Requesting Data...4255490113</v>
        <stp/>
        <stp>BDP|10959530855596188865</stp>
        <tr r="O84" s="3"/>
      </tp>
      <tp t="s">
        <v>#N/A Requesting Data...4261863933</v>
        <stp/>
        <stp>BDP|15416289802499692007</stp>
        <tr r="S40" s="3"/>
      </tp>
      <tp t="s">
        <v>#N/A Requesting Data...4268971591</v>
        <stp/>
        <stp>BDP|11926466732711717920</stp>
        <tr r="L29" s="3"/>
      </tp>
      <tp t="s">
        <v>#N/A Requesting Data...4262699150</v>
        <stp/>
        <stp>BDP|10664592582734770723</stp>
        <tr r="AB111" s="3"/>
      </tp>
      <tp t="s">
        <v>#N/A Requesting Data...4271376798</v>
        <stp/>
        <stp>BDP|10025950725611877405</stp>
        <tr r="P130" s="3"/>
      </tp>
      <tp t="s">
        <v>#N/A N/A</v>
        <stp/>
        <stp>BDP|11733640597204468483</stp>
        <tr r="T24" s="3"/>
      </tp>
      <tp t="s">
        <v>#N/A Requesting Data...4268979029</v>
        <stp/>
        <stp>BDP|16142534239319181710</stp>
        <tr r="C142" s="3"/>
      </tp>
      <tp t="s">
        <v>#N/A Requesting Data...4254828951</v>
        <stp/>
        <stp>BDP|13003388520659703547</stp>
        <tr r="N224" s="3"/>
      </tp>
      <tp t="s">
        <v>#N/A Requesting Data...4291186188</v>
        <stp/>
        <stp>BDP|13293095281562329725</stp>
        <tr r="K246" s="3"/>
      </tp>
      <tp t="s">
        <v>#N/A Requesting Data...4274484732</v>
        <stp/>
        <stp>BDP|15139158395642997134</stp>
        <tr r="W285" s="3"/>
      </tp>
      <tp t="s">
        <v>#N/A Requesting Data...4268444967</v>
        <stp/>
        <stp>BDP|14287243058565407818</stp>
        <tr r="L155" s="3"/>
      </tp>
      <tp t="s">
        <v>#N/A Requesting Data...4282152596</v>
        <stp/>
        <stp>BDP|17299364685945961729</stp>
        <tr r="H232" s="3"/>
      </tp>
      <tp t="s">
        <v>#N/A Requesting Data...4292167383</v>
        <stp/>
        <stp>BDP|18201536137700445089</stp>
        <tr r="C76" s="3"/>
      </tp>
      <tp t="s">
        <v>#N/A Requesting Data...4292483239</v>
        <stp/>
        <stp>BDP|10375587724408339166</stp>
        <tr r="E132" s="3"/>
      </tp>
      <tp t="s">
        <v>#N/A Requesting Data...4273759267</v>
        <stp/>
        <stp>BDP|12228905782625929833</stp>
        <tr r="L163" s="3"/>
      </tp>
      <tp t="s">
        <v>#N/A Requesting Data...4264276722</v>
        <stp/>
        <stp>BDP|14926858946343745506</stp>
        <tr r="V87" s="3"/>
      </tp>
      <tp t="s">
        <v>#N/A Requesting Data...4270440926</v>
        <stp/>
        <stp>BDP|16885969100981069035</stp>
        <tr r="X213" s="3"/>
      </tp>
      <tp t="s">
        <v>#N/A Requesting Data...4280644523</v>
        <stp/>
        <stp>BDP|11801250246491591837</stp>
        <tr r="J311" s="3"/>
      </tp>
      <tp t="s">
        <v>#N/A Requesting Data...4260274205</v>
        <stp/>
        <stp>BDP|15240078548859293627</stp>
        <tr r="C90" s="3"/>
      </tp>
      <tp t="s">
        <v>#N/A Requesting Data...4290717245</v>
        <stp/>
        <stp>BDP|17452885530857230534</stp>
        <tr r="W182" s="3"/>
      </tp>
      <tp t="s">
        <v>#N/A Requesting Data...4261718089</v>
        <stp/>
        <stp>BDP|12492601229540559856</stp>
        <tr r="Y27" s="3"/>
      </tp>
      <tp t="s">
        <v>#N/A Requesting Data...4257961633</v>
        <stp/>
        <stp>BDP|18088386075137592558</stp>
        <tr r="X53" s="3"/>
      </tp>
      <tp t="s">
        <v>#N/A Requesting Data...4286255896</v>
        <stp/>
        <stp>BDP|17742695310666613856</stp>
        <tr r="O177" s="3"/>
      </tp>
      <tp t="s">
        <v>#N/A Requesting Data...4264703845</v>
        <stp/>
        <stp>BDP|17030720785350219687</stp>
        <tr r="E185" s="3"/>
      </tp>
      <tp t="s">
        <v>#N/A Requesting Data...4290818621</v>
        <stp/>
        <stp>BDP|18214726643173928671</stp>
        <tr r="Y52" s="3"/>
      </tp>
      <tp t="s">
        <v>#N/A Requesting Data...4293993163</v>
        <stp/>
        <stp>BDP|17830411842088020164</stp>
        <tr r="J183" s="3"/>
      </tp>
      <tp t="s">
        <v>#N/A Requesting Data...4286623656</v>
        <stp/>
        <stp>BDP|14860930944166492174</stp>
        <tr r="L238" s="3"/>
      </tp>
      <tp t="s">
        <v>#N/A Requesting Data...4257974557</v>
        <stp/>
        <stp>BDP|15931600881297515218</stp>
        <tr r="P72" s="3"/>
      </tp>
      <tp t="s">
        <v>#N/A N/A</v>
        <stp/>
        <stp>BDP|13159490380462787336</stp>
        <tr r="T164" s="3"/>
      </tp>
      <tp t="s">
        <v>#N/A Requesting Data...4275640704</v>
        <stp/>
        <stp>BDP|11849655606058581127</stp>
        <tr r="J273" s="3"/>
      </tp>
      <tp t="s">
        <v>#N/A Requesting Data...4267251862</v>
        <stp/>
        <stp>BDP|16815859135367700435</stp>
        <tr r="W272" s="3"/>
      </tp>
      <tp t="s">
        <v>#N/A Requesting Data...4293061411</v>
        <stp/>
        <stp>BDP|14847870106286288473</stp>
        <tr r="C94" s="3"/>
      </tp>
      <tp t="s">
        <v>#N/A Requesting Data...4260134964</v>
        <stp/>
        <stp>BDP|15418989633969420874</stp>
        <tr r="AB228" s="3"/>
      </tp>
      <tp t="s">
        <v>#N/A Requesting Data...4277582359</v>
        <stp/>
        <stp>BDP|10887303185764420158</stp>
        <tr r="Q132" s="3"/>
      </tp>
      <tp t="s">
        <v>#N/A Requesting Data...4261790978</v>
        <stp/>
        <stp>BDP|17074429619148238458</stp>
        <tr r="N286" s="3"/>
      </tp>
      <tp t="s">
        <v>#N/A Requesting Data...4268789570</v>
        <stp/>
        <stp>BDP|12780622376824853973</stp>
        <tr r="D264" s="3"/>
      </tp>
      <tp t="s">
        <v>#N/A Requesting Data...4268691062</v>
        <stp/>
        <stp>BDP|16550880140922731654</stp>
        <tr r="AB213" s="3"/>
      </tp>
      <tp t="s">
        <v>#N/A Requesting Data...4267147364</v>
        <stp/>
        <stp>BDP|17870340989125343798</stp>
        <tr r="Z43" s="3"/>
      </tp>
      <tp t="s">
        <v>#N/A Requesting Data...4292754714</v>
        <stp/>
        <stp>BDP|13287691470059134553</stp>
        <tr r="Y315" s="3"/>
      </tp>
      <tp t="s">
        <v>#N/A Requesting Data...4284827262</v>
        <stp/>
        <stp>BDP|18011078729765348124</stp>
        <tr r="Z297" s="3"/>
      </tp>
      <tp t="s">
        <v>#N/A Requesting Data...4286131841</v>
        <stp/>
        <stp>BDP|14558112850736987824</stp>
        <tr r="G167" s="3"/>
      </tp>
      <tp t="s">
        <v>#N/A Requesting Data...4266689225</v>
        <stp/>
        <stp>BDP|13991455426683413818</stp>
        <tr r="O153" s="3"/>
      </tp>
      <tp t="s">
        <v>#N/A Requesting Data...4290938308</v>
        <stp/>
        <stp>BDP|11676853104254140391</stp>
        <tr r="AA243" s="3"/>
      </tp>
      <tp t="s">
        <v>#N/A N/A</v>
        <stp/>
        <stp>BDP|13789408978657063907</stp>
        <tr r="U81" s="3"/>
      </tp>
      <tp t="s">
        <v>#N/A Requesting Data...4287059385</v>
        <stp/>
        <stp>BDP|11995938140276136444</stp>
        <tr r="Z321" s="3"/>
      </tp>
      <tp t="s">
        <v>#N/A Requesting Data...4270333213</v>
        <stp/>
        <stp>BDP|15745787394425566015</stp>
        <tr r="O277" s="3"/>
      </tp>
      <tp t="s">
        <v>#N/A N/A</v>
        <stp/>
        <stp>BDP|12723776044797396891</stp>
        <tr r="T98" s="3"/>
      </tp>
      <tp t="s">
        <v>#N/A N/A</v>
        <stp/>
        <stp>BDP|10644186344953600821</stp>
        <tr r="U164" s="3"/>
      </tp>
      <tp t="s">
        <v>#N/A Requesting Data...4292271894</v>
        <stp/>
        <stp>BDP|14801904853910066654</stp>
        <tr r="S178" s="3"/>
      </tp>
      <tp t="s">
        <v>#N/A Requesting Data...4281093049</v>
        <stp/>
        <stp>BDP|12543788513992394833</stp>
        <tr r="K107" s="3"/>
      </tp>
      <tp t="s">
        <v>#N/A Requesting Data...4279762792</v>
        <stp/>
        <stp>BDP|17046452601528246588</stp>
        <tr r="L51" s="3"/>
      </tp>
      <tp t="s">
        <v>#N/A Requesting Data...4289037567</v>
        <stp/>
        <stp>BDP|15338991604090093207</stp>
        <tr r="Y24" s="3"/>
      </tp>
      <tp t="s">
        <v>#N/A Requesting Data...4288452397</v>
        <stp/>
        <stp>BDP|16789415415829443492</stp>
        <tr r="P31" s="3"/>
      </tp>
      <tp t="s">
        <v>#N/A Requesting Data...4286893416</v>
        <stp/>
        <stp>BDP|11151787386317528740</stp>
        <tr r="Q56" s="3"/>
      </tp>
      <tp t="s">
        <v>#N/A Requesting Data...4281514981</v>
        <stp/>
        <stp>BDP|16449190226159679231</stp>
        <tr r="Z8" s="3"/>
      </tp>
      <tp t="s">
        <v>#N/A Requesting Data...4292643234</v>
        <stp/>
        <stp>BDP|17156080306810363928</stp>
        <tr r="N205" s="3"/>
      </tp>
      <tp t="s">
        <v>#N/A N/A</v>
        <stp/>
        <stp>BDP|17004188216899722070</stp>
        <tr r="T110" s="3"/>
      </tp>
      <tp t="s">
        <v>#N/A Requesting Data...4294442937</v>
        <stp/>
        <stp>BDP|15870631105418509550</stp>
        <tr r="C287" s="3"/>
      </tp>
      <tp t="s">
        <v>#N/A Requesting Data...4287158808</v>
        <stp/>
        <stp>BDP|14667926148307785059</stp>
        <tr r="P244" s="3"/>
      </tp>
      <tp t="s">
        <v>#N/A Requesting Data...4293777544</v>
        <stp/>
        <stp>BDP|13846603124031731854</stp>
        <tr r="S192" s="3"/>
      </tp>
      <tp t="s">
        <v>#N/A Requesting Data...4287110000</v>
        <stp/>
        <stp>BDP|11230879214747830179</stp>
        <tr r="V225" s="3"/>
      </tp>
      <tp t="s">
        <v>#N/A Requesting Data...4289376459</v>
        <stp/>
        <stp>BDP|13608225874098970088</stp>
        <tr r="P293" s="3"/>
      </tp>
      <tp t="s">
        <v>#N/A Requesting Data...4291614794</v>
        <stp/>
        <stp>BDP|18207564700952500107</stp>
        <tr r="C260" s="3"/>
      </tp>
      <tp t="s">
        <v>#N/A Requesting Data...4290862444</v>
        <stp/>
        <stp>BDP|10929904721914121185</stp>
        <tr r="C177" s="3"/>
      </tp>
      <tp t="s">
        <v>#N/A Requesting Data...4287712206</v>
        <stp/>
        <stp>BDP|12200531910810522855</stp>
        <tr r="L226" s="3"/>
      </tp>
      <tp t="s">
        <v>#N/A N/A</v>
        <stp/>
        <stp>BDP|15666925251951515615</stp>
        <tr r="R285" s="3"/>
      </tp>
      <tp t="s">
        <v>#N/A Requesting Data...4290561178</v>
        <stp/>
        <stp>BDP|14304001766209688526</stp>
        <tr r="L237" s="3"/>
      </tp>
      <tp t="s">
        <v>#N/A Requesting Data...4289719116</v>
        <stp/>
        <stp>BDP|17684469141509203028</stp>
        <tr r="X271" s="3"/>
      </tp>
      <tp t="s">
        <v>#N/A Requesting Data...4294519829</v>
        <stp/>
        <stp>BDP|12819008084103882752</stp>
        <tr r="J276" s="3"/>
      </tp>
      <tp t="s">
        <v>#N/A Requesting Data...4291415402</v>
        <stp/>
        <stp>BDP|18068054415093713461</stp>
        <tr r="O98" s="3"/>
      </tp>
      <tp t="s">
        <v>#N/A Requesting Data...4294832445</v>
        <stp/>
        <stp>BDP|17166622652839440348</stp>
        <tr r="S62" s="3"/>
      </tp>
      <tp t="s">
        <v>#N/A Requesting Data...4293086893</v>
        <stp/>
        <stp>BDP|16167274961238200447</stp>
        <tr r="X119" s="3"/>
      </tp>
      <tp t="s">
        <v>#N/A Requesting Data...4293907058</v>
        <stp/>
        <stp>BDP|17882721988807179121</stp>
        <tr r="I173" s="3"/>
      </tp>
      <tp t="s">
        <v>#N/A Requesting Data...4294134565</v>
        <stp/>
        <stp>BDP|10839892256300111377</stp>
        <tr r="V37" s="3"/>
      </tp>
      <tp t="s">
        <v>#N/A Requesting Data...4294950802</v>
        <stp/>
        <stp>BDP|12392377500519666627</stp>
        <tr r="G151" s="3"/>
      </tp>
      <tp t="s">
        <v>#N/A N/A</v>
        <stp/>
        <stp>BDP|13723709127631101914</stp>
        <tr r="R201" s="3"/>
      </tp>
      <tp t="s">
        <v>#N/A Requesting Data...3809275055</v>
        <stp/>
        <stp>BDP|15039448384177500052</stp>
        <tr r="AB177" s="3"/>
      </tp>
      <tp t="s">
        <v>#N/A Requesting Data...3329447507</v>
        <stp/>
        <stp>BDP|13906488393081694149</stp>
        <tr r="P91" s="3"/>
      </tp>
      <tp t="s">
        <v>#N/A Requesting Data...3143607165</v>
        <stp/>
        <stp>BDP|18320412105425459739</stp>
        <tr r="V224" s="3"/>
      </tp>
      <tp t="s">
        <v>#N/A Requesting Data...2062832833</v>
        <stp/>
        <stp>BDP|10951905046776770588</stp>
        <tr r="N297" s="3"/>
      </tp>
      <tp t="s">
        <v>#N/A Requesting Data...93619901</v>
        <stp/>
        <stp>BDP|15642510586274966288</stp>
        <tr r="E110" s="3"/>
      </tp>
      <tp t="s">
        <v>#N/A N/A</v>
        <stp/>
        <stp>BDP|16046806000467694761</stp>
        <tr r="T148" s="3"/>
      </tp>
      <tp t="s">
        <v>#N/A Requesting Data...2805092439</v>
        <stp/>
        <stp>BDP|15384360763298332654</stp>
        <tr r="H191" s="3"/>
      </tp>
      <tp t="s">
        <v>#N/A Requesting Data...3651831434</v>
        <stp/>
        <stp>BDP|15690939772652184763</stp>
        <tr r="C250" s="3"/>
      </tp>
      <tp t="s">
        <v>#N/A N/A</v>
        <stp/>
        <stp>BDP|13526037592083298761</stp>
        <tr r="T96" s="3"/>
      </tp>
      <tp t="s">
        <v>#N/A Requesting Data...12098945</v>
        <stp/>
        <stp>BDP|12962286010729984683</stp>
        <tr r="P34" s="3"/>
      </tp>
      <tp t="s">
        <v>#N/A Requesting Data...2805186573</v>
        <stp/>
        <stp>BDP|11298787259395230812</stp>
        <tr r="H297" s="3"/>
      </tp>
      <tp t="s">
        <v>#N/A Requesting Data...2244215276</v>
        <stp/>
        <stp>BDP|12363576823369540225</stp>
        <tr r="G126" s="3"/>
      </tp>
      <tp t="s">
        <v>#N/A Requesting Data...1356701728</v>
        <stp/>
        <stp>BDP|17838088484861627023</stp>
        <tr r="J135" s="3"/>
      </tp>
      <tp t="s">
        <v>#N/A Requesting Data...1222583550</v>
        <stp/>
        <stp>BDP|10016617692014639554</stp>
        <tr r="Q241" s="3"/>
      </tp>
      <tp t="s">
        <v>#N/A N/A</v>
        <stp/>
        <stp>BDP|18258834388361865715</stp>
        <tr r="U124" s="3"/>
      </tp>
      <tp t="s">
        <v>#N/A Requesting Data...3633018204</v>
        <stp/>
        <stp>BDP|16918746789416607123</stp>
        <tr r="W104" s="3"/>
      </tp>
      <tp t="s">
        <v>#N/A Requesting Data...964749144</v>
        <stp/>
        <stp>BDP|18089905285006480115</stp>
        <tr r="Q156" s="3"/>
      </tp>
      <tp t="s">
        <v>#N/A Requesting Data...534192336</v>
        <stp/>
        <stp>BDP|14334840913685126657</stp>
        <tr r="O26" s="3"/>
      </tp>
      <tp t="s">
        <v>#N/A Requesting Data...2092603482</v>
        <stp/>
        <stp>BDP|15418647744191015840</stp>
        <tr r="O189" s="3"/>
      </tp>
      <tp t="s">
        <v>#N/A N/A</v>
        <stp/>
        <stp>BDP|13495705471818691539</stp>
        <tr r="T68" s="3"/>
      </tp>
      <tp t="s">
        <v>#N/A Requesting Data...3082414568</v>
        <stp/>
        <stp>BDP|17414295368214096964</stp>
        <tr r="E202" s="3"/>
      </tp>
      <tp t="s">
        <v>#N/A Requesting Data...3301336130</v>
        <stp/>
        <stp>BDP|14922263209921718923</stp>
        <tr r="J305" s="3"/>
      </tp>
      <tp t="s">
        <v>#N/A Requesting Data...2311797456</v>
        <stp/>
        <stp>BDP|11122532590515580647</stp>
        <tr r="P214" s="3"/>
      </tp>
      <tp t="s">
        <v>#N/A Requesting Data...313416437</v>
        <stp/>
        <stp>BDP|16228321631281112939</stp>
        <tr r="J31" s="3"/>
      </tp>
      <tp t="s">
        <v>#N/A Requesting Data...3170188377</v>
        <stp/>
        <stp>BDP|17631528539636723996</stp>
        <tr r="E228" s="3"/>
      </tp>
      <tp t="s">
        <v>#N/A Requesting Data...3481911929</v>
        <stp/>
        <stp>BDP|14649606916055782843</stp>
        <tr r="X274" s="3"/>
      </tp>
      <tp t="s">
        <v>#N/A Requesting Data...2741848180</v>
        <stp/>
        <stp>BDP|10721947856473008169</stp>
        <tr r="J93" s="3"/>
      </tp>
      <tp t="s">
        <v>#N/A Requesting Data...4220969617</v>
        <stp/>
        <stp>BDP|12976693826969354167</stp>
        <tr r="AC313" s="3"/>
      </tp>
      <tp t="s">
        <v>#N/A Requesting Data...861656370</v>
        <stp/>
        <stp>BDP|15378792108985443955</stp>
        <tr r="AB108" s="3"/>
      </tp>
      <tp t="s">
        <v>#N/A Requesting Data...1645553693</v>
        <stp/>
        <stp>BDP|16873872635100165381</stp>
        <tr r="J146" s="3"/>
      </tp>
      <tp t="s">
        <v>#N/A Requesting Data...2125491183</v>
        <stp/>
        <stp>BDP|17070774000239733731</stp>
        <tr r="N262" s="3"/>
      </tp>
      <tp t="s">
        <v>#N/A Requesting Data...199403541</v>
        <stp/>
        <stp>BDP|18156430210797740466</stp>
        <tr r="Y184" s="3"/>
      </tp>
      <tp t="s">
        <v>#N/A Requesting Data...2124034011</v>
        <stp/>
        <stp>BDP|14496608780667027375</stp>
        <tr r="Y73" s="3"/>
      </tp>
      <tp t="s">
        <v>#N/A Requesting Data...771605569</v>
        <stp/>
        <stp>BDP|12015944889655635887</stp>
        <tr r="L260" s="3"/>
      </tp>
      <tp t="s">
        <v>#N/A Requesting Data...2492724054</v>
        <stp/>
        <stp>BDP|15519034992655278753</stp>
        <tr r="S71" s="3"/>
      </tp>
      <tp t="s">
        <v>#N/A Requesting Data...3068737060</v>
        <stp/>
        <stp>BDP|11219574033481657833</stp>
        <tr r="I235" s="3"/>
      </tp>
      <tp t="s">
        <v>#N/A Requesting Data...3669227032</v>
        <stp/>
        <stp>BDP|13330068131029490735</stp>
        <tr r="E257" s="3"/>
      </tp>
      <tp t="s">
        <v>#N/A N/A</v>
        <stp/>
        <stp>BDP|15445660368322802911</stp>
        <tr r="T6" s="3"/>
      </tp>
      <tp t="s">
        <v>#N/A Requesting Data...1189733467</v>
        <stp/>
        <stp>BDP|18143413562650405457</stp>
        <tr r="AC217" s="3"/>
      </tp>
      <tp t="s">
        <v>#N/A Requesting Data...837185200</v>
        <stp/>
        <stp>BDP|14293006881485883798</stp>
        <tr r="X286" s="3"/>
      </tp>
      <tp t="s">
        <v>#N/A Requesting Data...1234607214</v>
        <stp/>
        <stp>BDP|13507109239529906676</stp>
        <tr r="K144" s="3"/>
      </tp>
      <tp t="s">
        <v>#N/A N/A</v>
        <stp/>
        <stp>BDP|12021974669712486181</stp>
        <tr r="R33" s="3"/>
      </tp>
      <tp t="s">
        <v>#N/A Requesting Data...3060490095</v>
        <stp/>
        <stp>BDP|16449385103282540989</stp>
        <tr r="X76" s="3"/>
      </tp>
      <tp t="s">
        <v>#N/A N/A</v>
        <stp/>
        <stp>BDP|15897330621748029280</stp>
        <tr r="T181" s="3"/>
      </tp>
      <tp t="s">
        <v>#N/A Requesting Data...3136187562</v>
        <stp/>
        <stp>BDP|16570861711155526459</stp>
        <tr r="AB126" s="3"/>
      </tp>
      <tp t="s">
        <v>#N/A Requesting Data...3859773787</v>
        <stp/>
        <stp>BDP|11417671287250070166</stp>
        <tr r="V305" s="3"/>
      </tp>
      <tp t="s">
        <v>#N/A N/A</v>
        <stp/>
        <stp>BDP|12634902314592528654</stp>
        <tr r="U224" s="3"/>
      </tp>
      <tp t="s">
        <v>#N/A Requesting Data...3318243002</v>
        <stp/>
        <stp>BDP|13830980845102278257</stp>
        <tr r="O184" s="3"/>
      </tp>
      <tp t="s">
        <v>#N/A N/A</v>
        <stp/>
        <stp>BDP|14193539184241015641</stp>
        <tr r="R72" s="3"/>
      </tp>
      <tp t="s">
        <v>#N/A N/A</v>
        <stp/>
        <stp>BDP|17639864147677749224</stp>
        <tr r="R114" s="3"/>
      </tp>
      <tp t="s">
        <v>#N/A Requesting Data...2862759072</v>
        <stp/>
        <stp>BDP|15064852426695155400</stp>
        <tr r="W194" s="3"/>
      </tp>
      <tp t="s">
        <v>#N/A Requesting Data...357835378</v>
        <stp/>
        <stp>BDP|13739601735608436041</stp>
        <tr r="H100" s="3"/>
      </tp>
      <tp t="s">
        <v>#N/A Requesting Data...2870581440</v>
        <stp/>
        <stp>BDP|15726916415677557442</stp>
        <tr r="W30" s="3"/>
      </tp>
      <tp t="s">
        <v>#N/A Requesting Data...1585656926</v>
        <stp/>
        <stp>BDP|18027164536285409160</stp>
        <tr r="Y312" s="3"/>
      </tp>
      <tp t="s">
        <v>#N/A Requesting Data...3769706099</v>
        <stp/>
        <stp>BDP|15525604589987170283</stp>
        <tr r="I145" s="3"/>
      </tp>
      <tp t="s">
        <v>#N/A Requesting Data...2189068842</v>
        <stp/>
        <stp>BDP|18216719761425659213</stp>
        <tr r="AC5" s="3"/>
      </tp>
      <tp t="s">
        <v>#N/A N/A</v>
        <stp/>
        <stp>BDP|10368128006116351913</stp>
        <tr r="U89" s="3"/>
      </tp>
      <tp t="s">
        <v>#N/A Requesting Data...2348319924</v>
        <stp/>
        <stp>BDP|14531095534281920849</stp>
        <tr r="I79" s="3"/>
      </tp>
      <tp t="s">
        <v>#N/A Requesting Data...1968131504</v>
        <stp/>
        <stp>BDP|16965064088045784555</stp>
        <tr r="O310" s="3"/>
      </tp>
      <tp t="s">
        <v>#N/A Requesting Data...1229953636</v>
        <stp/>
        <stp>BDP|16588650584131659770</stp>
        <tr r="C231" s="3"/>
      </tp>
      <tp t="s">
        <v>#N/A Requesting Data...1288447211</v>
        <stp/>
        <stp>BDP|14624845102611045357</stp>
        <tr r="AB318" s="3"/>
      </tp>
      <tp t="s">
        <v>#N/A Requesting Data...3654969395</v>
        <stp/>
        <stp>BDP|11179081961491979847</stp>
        <tr r="J250" s="3"/>
      </tp>
      <tp t="s">
        <v>#N/A Requesting Data...1453773985</v>
        <stp/>
        <stp>BDP|10445924792299416753</stp>
        <tr r="Y174" s="3"/>
      </tp>
      <tp t="s">
        <v>#N/A Requesting Data...3080432941</v>
        <stp/>
        <stp>BDP|12907487914150565950</stp>
        <tr r="AC252" s="3"/>
      </tp>
      <tp t="s">
        <v>#N/A Requesting Data...4012835996</v>
        <stp/>
        <stp>BDP|16001314496404186638</stp>
        <tr r="Q159" s="3"/>
      </tp>
      <tp t="s">
        <v>#N/A Requesting Data...1464405596</v>
        <stp/>
        <stp>BDP|15720350287457048705</stp>
        <tr r="K73" s="3"/>
      </tp>
      <tp t="s">
        <v>#N/A Requesting Data...3891513050</v>
        <stp/>
        <stp>BDP|18219631544215649161</stp>
        <tr r="E172" s="3"/>
      </tp>
      <tp t="s">
        <v>#N/A Requesting Data...3338635958</v>
        <stp/>
        <stp>BDP|15447849317355148721</stp>
        <tr r="N230" s="3"/>
      </tp>
      <tp t="s">
        <v>#N/A Requesting Data...3219107779</v>
        <stp/>
        <stp>BDP|16894900808829525819</stp>
        <tr r="H277" s="3"/>
      </tp>
      <tp t="s">
        <v>#N/A N/A</v>
        <stp/>
        <stp>BDP|10698939730482226639</stp>
        <tr r="T248" s="3"/>
      </tp>
      <tp t="s">
        <v>#N/A Requesting Data...557527413</v>
        <stp/>
        <stp>BDP|12256895419931020465</stp>
        <tr r="O293" s="3"/>
      </tp>
      <tp t="s">
        <v>#N/A Requesting Data...2394119231</v>
        <stp/>
        <stp>BDP|15639420890882508455</stp>
        <tr r="G29" s="3"/>
      </tp>
      <tp t="s">
        <v>#N/A Requesting Data...3284175948</v>
        <stp/>
        <stp>BDP|17143844636242093075</stp>
        <tr r="W54" s="3"/>
      </tp>
      <tp t="s">
        <v>#N/A Requesting Data...2196315872</v>
        <stp/>
        <stp>BDP|16169715232978511436</stp>
        <tr r="W13" s="3"/>
      </tp>
      <tp t="s">
        <v>#N/A Requesting Data...1000742344</v>
        <stp/>
        <stp>BDP|18187280694278930504</stp>
        <tr r="C133" s="3"/>
      </tp>
      <tp t="s">
        <v>#N/A Requesting Data...2213813240</v>
        <stp/>
        <stp>BDP|10487152081894295368</stp>
        <tr r="H292" s="3"/>
      </tp>
      <tp t="s">
        <v>#N/A Requesting Data...3951568157</v>
        <stp/>
        <stp>BDP|13546249190955302367</stp>
        <tr r="P231" s="3"/>
      </tp>
      <tp t="s">
        <v>#N/A Requesting Data...1204844943</v>
        <stp/>
        <stp>BDP|11514601273587720955</stp>
        <tr r="L136" s="3"/>
      </tp>
      <tp t="s">
        <v>#N/A N/A</v>
        <stp/>
        <stp>BDP|16346746847063352870</stp>
        <tr r="R126" s="3"/>
      </tp>
      <tp t="s">
        <v>#N/A Requesting Data...1102666012</v>
        <stp/>
        <stp>BDP|14718384395473851362</stp>
        <tr r="AA143" s="3"/>
      </tp>
      <tp t="s">
        <v>#N/A Requesting Data...3743962125</v>
        <stp/>
        <stp>BDP|17014128033543639807</stp>
        <tr r="V44" s="3"/>
      </tp>
      <tp t="s">
        <v>#N/A Requesting Data...2643648841</v>
        <stp/>
        <stp>BDP|10829342627836827942</stp>
        <tr r="AB210" s="3"/>
      </tp>
      <tp t="s">
        <v>#N/A Requesting Data...2311620560</v>
        <stp/>
        <stp>BDP|16178502286310498541</stp>
        <tr r="Y133" s="3"/>
      </tp>
      <tp t="s">
        <v>#N/A Requesting Data...1558238682</v>
        <stp/>
        <stp>BDP|18241270100882105630</stp>
        <tr r="Z311" s="3"/>
      </tp>
      <tp t="s">
        <v>#N/A Requesting Data...3738916160</v>
        <stp/>
        <stp>BDP|11096795399658695910</stp>
        <tr r="N52" s="3"/>
      </tp>
      <tp t="s">
        <v>#N/A Requesting Data...1826575346</v>
        <stp/>
        <stp>BDP|14640740954010112807</stp>
        <tr r="Z236" s="3"/>
      </tp>
      <tp t="s">
        <v>#N/A Requesting Data...4283396509</v>
        <stp/>
        <stp>BDP|15912061351208976604</stp>
        <tr r="C148" s="3"/>
      </tp>
      <tp t="s">
        <v>#N/A Requesting Data...2251418278</v>
        <stp/>
        <stp>BDP|12497593066547488880</stp>
        <tr r="H205" s="3"/>
      </tp>
      <tp t="s">
        <v>#N/A Requesting Data...273218620</v>
        <stp/>
        <stp>BDP|10654934533042328626</stp>
        <tr r="P29" s="3"/>
      </tp>
      <tp t="s">
        <v>#N/A Requesting Data...828459557</v>
        <stp/>
        <stp>BDP|13936793356349364620</stp>
        <tr r="K244" s="3"/>
      </tp>
      <tp t="s">
        <v>#N/A Requesting Data...3446320208</v>
        <stp/>
        <stp>BDP|11806287336928587643</stp>
        <tr r="H5" s="3"/>
      </tp>
      <tp t="s">
        <v>#N/A Requesting Data...1228400552</v>
        <stp/>
        <stp>BDP|11488111708047844929</stp>
        <tr r="L69" s="3"/>
      </tp>
      <tp t="s">
        <v>#N/A Requesting Data...1559785511</v>
        <stp/>
        <stp>BDP|17193294147957134893</stp>
        <tr r="O288" s="3"/>
      </tp>
      <tp t="s">
        <v>#N/A Requesting Data...1471960245</v>
        <stp/>
        <stp>BDP|18180573121209921880</stp>
        <tr r="AA25" s="3"/>
      </tp>
      <tp t="s">
        <v>#N/A N/A</v>
        <stp/>
        <stp>BDP|13336474489590856139</stp>
        <tr r="U111" s="3"/>
      </tp>
      <tp t="s">
        <v>#N/A N/A</v>
        <stp/>
        <stp>BDP|12463628815439113245</stp>
        <tr r="U244" s="3"/>
      </tp>
      <tp t="s">
        <v>#N/A Requesting Data...2314310516</v>
        <stp/>
        <stp>BDP|13164628711062405800</stp>
        <tr r="Z273" s="3"/>
      </tp>
      <tp t="s">
        <v>#N/A Requesting Data...1757039221</v>
        <stp/>
        <stp>BDP|14869192174388202414</stp>
        <tr r="W97" s="3"/>
      </tp>
      <tp t="s">
        <v>#N/A Requesting Data...4009281522</v>
        <stp/>
        <stp>BDP|12629613967689151573</stp>
        <tr r="Q273" s="3"/>
      </tp>
      <tp t="s">
        <v>#N/A Requesting Data...1978804045</v>
        <stp/>
        <stp>BDP|12103219530638791517</stp>
        <tr r="S266" s="3"/>
      </tp>
      <tp t="s">
        <v>#N/A Requesting Data...1754450143</v>
        <stp/>
        <stp>BDP|12046860291309966481</stp>
        <tr r="O226" s="3"/>
      </tp>
      <tp t="s">
        <v>#N/A Requesting Data...1176284991</v>
        <stp/>
        <stp>BDP|17253111398052856356</stp>
        <tr r="AB128" s="3"/>
      </tp>
      <tp t="s">
        <v>#N/A Requesting Data...2592925322</v>
        <stp/>
        <stp>BDP|17982891611349359949</stp>
        <tr r="K130" s="3"/>
      </tp>
      <tp t="s">
        <v>#N/A Requesting Data...236936698</v>
        <stp/>
        <stp>BDP|14467533745818092342</stp>
        <tr r="O27" s="3"/>
      </tp>
      <tp t="s">
        <v>#N/A Requesting Data...1306704586</v>
        <stp/>
        <stp>BDP|12554698032278111065</stp>
        <tr r="S116" s="3"/>
      </tp>
      <tp t="s">
        <v>#N/A Requesting Data...3019530017</v>
        <stp/>
        <stp>BDP|15987127786770056347</stp>
        <tr r="L152" s="3"/>
      </tp>
      <tp t="s">
        <v>#N/A Requesting Data...2366193695</v>
        <stp/>
        <stp>BDP|18375878931525573994</stp>
        <tr r="I174" s="3"/>
      </tp>
      <tp t="s">
        <v>#N/A Requesting Data...1916561229</v>
        <stp/>
        <stp>BDP|14260815722086883703</stp>
        <tr r="Z79" s="3"/>
      </tp>
      <tp t="s">
        <v>#N/A Requesting Data...3853253984</v>
        <stp/>
        <stp>BDP|15701426750722497987</stp>
        <tr r="X165" s="3"/>
      </tp>
      <tp t="s">
        <v>#N/A Requesting Data...3028062361</v>
        <stp/>
        <stp>BDP|16321981596940274963</stp>
        <tr r="V313" s="3"/>
      </tp>
      <tp t="s">
        <v>#N/A Requesting Data...3200580446</v>
        <stp/>
        <stp>BDP|10389776803041618983</stp>
        <tr r="C271" s="3"/>
      </tp>
      <tp t="s">
        <v>#N/A Requesting Data...3487820960</v>
        <stp/>
        <stp>BDP|10001932021744811037</stp>
        <tr r="E212" s="3"/>
      </tp>
      <tp t="s">
        <v>#N/A N/A</v>
        <stp/>
        <stp>BDP|18413836416708876605</stp>
        <tr r="R293" s="3"/>
      </tp>
      <tp t="s">
        <v>#N/A Requesting Data...1477543686</v>
        <stp/>
        <stp>BDP|12711555549339473561</stp>
        <tr r="J249" s="3"/>
      </tp>
      <tp t="s">
        <v>#N/A Requesting Data...3966814520</v>
        <stp/>
        <stp>BDP|15859875944263344517</stp>
        <tr r="Z228" s="3"/>
      </tp>
      <tp t="s">
        <v>#N/A Requesting Data...2055884155</v>
        <stp/>
        <stp>BDP|14873278564229455668</stp>
        <tr r="P211" s="3"/>
      </tp>
      <tp t="s">
        <v>#N/A Requesting Data...1879690262</v>
        <stp/>
        <stp>BDP|17095758406909800628</stp>
        <tr r="Y173" s="3"/>
      </tp>
      <tp t="s">
        <v>#N/A Requesting Data...613851386</v>
        <stp/>
        <stp>BDP|13839164825038462761</stp>
        <tr r="AB36" s="3"/>
      </tp>
      <tp t="s">
        <v>#N/A Requesting Data...1417634640</v>
        <stp/>
        <stp>BDP|12895041154390992886</stp>
        <tr r="L178" s="3"/>
      </tp>
      <tp t="s">
        <v>#N/A Requesting Data...3465443634</v>
        <stp/>
        <stp>BDP|14535936628031481126</stp>
        <tr r="Q178" s="3"/>
      </tp>
      <tp t="s">
        <v>#N/A N/A</v>
        <stp/>
        <stp>BDP|14700106411699824268</stp>
        <tr r="U15" s="3"/>
      </tp>
      <tp t="s">
        <v>#N/A Requesting Data...2564448776</v>
        <stp/>
        <stp>BDP|13044460469477111968</stp>
        <tr r="X113" s="3"/>
      </tp>
      <tp t="s">
        <v>#N/A Requesting Data...253746844</v>
        <stp/>
        <stp>BDP|18247459024178802932</stp>
        <tr r="I189" s="3"/>
      </tp>
      <tp t="s">
        <v>#N/A Requesting Data...3527326716</v>
        <stp/>
        <stp>BDP|11073602745558585485</stp>
        <tr r="P173" s="3"/>
      </tp>
      <tp t="s">
        <v>#N/A Requesting Data...3507287410</v>
        <stp/>
        <stp>BDP|12563726401939914374</stp>
        <tr r="I309" s="3"/>
      </tp>
      <tp t="s">
        <v>#N/A Requesting Data...2288491177</v>
        <stp/>
        <stp>BDP|13490805867533987127</stp>
        <tr r="E245" s="3"/>
      </tp>
      <tp t="s">
        <v>#N/A N/A</v>
        <stp/>
        <stp>BDP|17886391304053970848</stp>
        <tr r="U291" s="3"/>
      </tp>
      <tp t="s">
        <v>#N/A Requesting Data...1850071530</v>
        <stp/>
        <stp>BDP|12002408492927374793</stp>
        <tr r="P257" s="3"/>
      </tp>
      <tp t="s">
        <v>#N/A Requesting Data...3662844675</v>
        <stp/>
        <stp>BDP|14786095666429550459</stp>
        <tr r="V222" s="3"/>
      </tp>
      <tp t="s">
        <v>#N/A Requesting Data...1807213722</v>
        <stp/>
        <stp>BDP|11043691586257289760</stp>
        <tr r="D270" s="3"/>
      </tp>
      <tp t="s">
        <v>#N/A Requesting Data...1282656762</v>
        <stp/>
        <stp>BDP|10039890965218670918</stp>
        <tr r="S145" s="3"/>
      </tp>
      <tp t="s">
        <v>#N/A Requesting Data...3971943659</v>
        <stp/>
        <stp>BDP|17319741254273884907</stp>
        <tr r="G191" s="3"/>
      </tp>
      <tp t="s">
        <v>#N/A Requesting Data...1413018459</v>
        <stp/>
        <stp>BDP|17581838024054190684</stp>
        <tr r="D190" s="3"/>
      </tp>
      <tp t="s">
        <v>#N/A N/A</v>
        <stp/>
        <stp>BDP|16821337984672314073</stp>
        <tr r="U179" s="3"/>
      </tp>
      <tp t="s">
        <v>#N/A Requesting Data...2069448449</v>
        <stp/>
        <stp>BDP|17199284495771794204</stp>
        <tr r="Q236" s="3"/>
      </tp>
      <tp t="s">
        <v>#N/A Requesting Data...1526291305</v>
        <stp/>
        <stp>BDP|12348403493529275992</stp>
        <tr r="AB260" s="3"/>
      </tp>
      <tp t="s">
        <v>#N/A Requesting Data...188556660</v>
        <stp/>
        <stp>BDP|16487949168457507162</stp>
        <tr r="W70" s="3"/>
      </tp>
      <tp t="s">
        <v>#N/A Requesting Data...4105982013</v>
        <stp/>
        <stp>BDP|12829595081062306281</stp>
        <tr r="AB54" s="3"/>
      </tp>
      <tp t="s">
        <v>#N/A Requesting Data...1072460442</v>
        <stp/>
        <stp>BDP|14406777548490520857</stp>
        <tr r="D20" s="3"/>
      </tp>
      <tp t="s">
        <v>#N/A Requesting Data...829458046</v>
        <stp/>
        <stp>BDP|11454775375239853751</stp>
        <tr r="Q46" s="3"/>
      </tp>
      <tp t="s">
        <v>#N/A Requesting Data...688904255</v>
        <stp/>
        <stp>BDP|17615097284175865584</stp>
        <tr r="AB220" s="3"/>
      </tp>
      <tp t="s">
        <v>#N/A N/A</v>
        <stp/>
        <stp>BDP|13011742004859900235</stp>
        <tr r="T254" s="3"/>
      </tp>
      <tp t="s">
        <v>#N/A Requesting Data...677703985</v>
        <stp/>
        <stp>BDP|11794575442229163696</stp>
        <tr r="L255" s="3"/>
      </tp>
      <tp t="s">
        <v>#N/A Requesting Data...2314916759</v>
        <stp/>
        <stp>BDP|16394099381658175900</stp>
        <tr r="D149" s="3"/>
      </tp>
      <tp t="s">
        <v>#N/A Requesting Data...1538108136</v>
        <stp/>
        <stp>BDP|14650924983982881851</stp>
        <tr r="O102" s="3"/>
      </tp>
      <tp t="s">
        <v>#N/A Requesting Data...584951083</v>
        <stp/>
        <stp>BDP|10301853159814282673</stp>
        <tr r="Z129" s="3"/>
      </tp>
      <tp t="s">
        <v>#N/A Requesting Data...1985049033</v>
        <stp/>
        <stp>BDP|12414319781144892267</stp>
        <tr r="V48" s="3"/>
      </tp>
      <tp t="s">
        <v>#N/A Requesting Data...3633392293</v>
        <stp/>
        <stp>BDP|10324146436139932420</stp>
        <tr r="W170" s="3"/>
      </tp>
      <tp t="s">
        <v>#N/A Requesting Data...860075811</v>
        <stp/>
        <stp>BDP|10649627379467218953</stp>
        <tr r="L89" s="3"/>
      </tp>
      <tp t="s">
        <v>#N/A N/A</v>
        <stp/>
        <stp>BDP|12279365284484969234</stp>
        <tr r="T78" s="3"/>
      </tp>
      <tp t="s">
        <v>#N/A Requesting Data...3845930513</v>
        <stp/>
        <stp>BDP|14594491788070119782</stp>
        <tr r="AA77" s="3"/>
      </tp>
      <tp t="s">
        <v>#N/A Requesting Data...142471992</v>
        <stp/>
        <stp>BDP|13882052899326987308</stp>
        <tr r="E93" s="3"/>
      </tp>
      <tp t="s">
        <v>#N/A Requesting Data...3393852807</v>
        <stp/>
        <stp>BDP|15770040359638685711</stp>
        <tr r="L175" s="3"/>
      </tp>
      <tp t="s">
        <v>#N/A Requesting Data...764519918</v>
        <stp/>
        <stp>BDP|14007264010331301988</stp>
        <tr r="Y180" s="3"/>
      </tp>
      <tp t="s">
        <v>#N/A Requesting Data...3790822280</v>
        <stp/>
        <stp>BDP|11671608855594908976</stp>
        <tr r="AB316" s="3"/>
      </tp>
      <tp t="s">
        <v>#N/A Requesting Data...668371610</v>
        <stp/>
        <stp>BDP|12333205979640514823</stp>
        <tr r="H260" s="3"/>
      </tp>
      <tp t="s">
        <v>#N/A N/A</v>
        <stp/>
        <stp>BDP|17967184699686034656</stp>
        <tr r="R132" s="3"/>
      </tp>
      <tp t="s">
        <v>#N/A Requesting Data...335253925</v>
        <stp/>
        <stp>BDP|15017786941120217966</stp>
        <tr r="AB78" s="3"/>
      </tp>
      <tp t="s">
        <v>#N/A Requesting Data...2892815146</v>
        <stp/>
        <stp>BDP|17369455107708926456</stp>
        <tr r="J46" s="3"/>
      </tp>
      <tp t="s">
        <v>#N/A Requesting Data...3523912582</v>
        <stp/>
        <stp>BDP|13301563183690960125</stp>
        <tr r="S41" s="3"/>
      </tp>
      <tp t="s">
        <v>#N/A Requesting Data...2984091651</v>
        <stp/>
        <stp>BDP|11987866707854162245</stp>
        <tr r="L265" s="3"/>
      </tp>
      <tp t="s">
        <v>#N/A Requesting Data...3758795563</v>
        <stp/>
        <stp>BDP|16227790192664664326</stp>
        <tr r="Y166" s="3"/>
      </tp>
      <tp t="s">
        <v>#N/A Requesting Data...3181549013</v>
        <stp/>
        <stp>BDP|17557286015908545314</stp>
        <tr r="J238" s="3"/>
      </tp>
      <tp t="s">
        <v>#N/A Requesting Data...821181707</v>
        <stp/>
        <stp>BDP|15981760995365733110</stp>
        <tr r="W148" s="3"/>
      </tp>
      <tp t="s">
        <v>#N/A Requesting Data...329118054</v>
        <stp/>
        <stp>BDP|14890290444298065595</stp>
        <tr r="N274" s="3"/>
      </tp>
      <tp t="s">
        <v>#N/A Requesting Data...4206138498</v>
        <stp/>
        <stp>BDP|17742847276602829515</stp>
        <tr r="K212" s="3"/>
      </tp>
      <tp t="s">
        <v>#N/A N/A</v>
        <stp/>
        <stp>BDP|15926260972316875997</stp>
        <tr r="U200" s="3"/>
      </tp>
      <tp t="s">
        <v>#N/A Requesting Data...1582517166</v>
        <stp/>
        <stp>BDP|16008783587567400176</stp>
        <tr r="Y193" s="3"/>
      </tp>
      <tp t="s">
        <v>#N/A Requesting Data...2880531960</v>
        <stp/>
        <stp>BDP|12693654698845004770</stp>
        <tr r="S34" s="3"/>
      </tp>
      <tp t="s">
        <v>#N/A Requesting Data...3719211569</v>
        <stp/>
        <stp>BDP|11592567569315431815</stp>
        <tr r="H21" s="3"/>
      </tp>
      <tp t="s">
        <v>#N/A Requesting Data...3717057233</v>
        <stp/>
        <stp>BDP|15852121605282574959</stp>
        <tr r="Y320" s="3"/>
      </tp>
      <tp t="s">
        <v>#N/A Requesting Data...3993426640</v>
        <stp/>
        <stp>BDP|11345489453286196968</stp>
        <tr r="C214" s="3"/>
      </tp>
      <tp t="s">
        <v>#N/A Requesting Data...3208877122</v>
        <stp/>
        <stp>BDP|13429058397353815615</stp>
        <tr r="X179" s="3"/>
      </tp>
      <tp t="s">
        <v>#N/A Requesting Data...1393097034</v>
        <stp/>
        <stp>BDP|14699708698596890390</stp>
        <tr r="Y307" s="3"/>
      </tp>
      <tp t="s">
        <v>#N/A Requesting Data...2168185734</v>
        <stp/>
        <stp>BDP|12076264788576186102</stp>
        <tr r="O105" s="3"/>
      </tp>
      <tp t="s">
        <v>#N/A Requesting Data...2412149618</v>
        <stp/>
        <stp>BDP|16023381190411165262</stp>
        <tr r="H149" s="3"/>
      </tp>
      <tp t="s">
        <v>#N/A Requesting Data...656604641</v>
        <stp/>
        <stp>BDP|15259347307230728991</stp>
        <tr r="Q287" s="3"/>
      </tp>
      <tp t="s">
        <v>#N/A Requesting Data...3933862368</v>
        <stp/>
        <stp>BDP|15265362086191842053</stp>
        <tr r="AA61" s="3"/>
      </tp>
      <tp t="s">
        <v>#N/A Requesting Data...2440663582</v>
        <stp/>
        <stp>BDP|11625297316748799519</stp>
        <tr r="AC66" s="3"/>
      </tp>
      <tp t="s">
        <v>#N/A Requesting Data...4211911255</v>
        <stp/>
        <stp>BDP|17338787413888409639</stp>
        <tr r="Q206" s="3"/>
      </tp>
      <tp t="s">
        <v>#N/A Requesting Data...4149574742</v>
        <stp/>
        <stp>BDP|12647652882115870664</stp>
        <tr r="N71" s="3"/>
      </tp>
      <tp t="s">
        <v>#N/A Requesting Data...3208378937</v>
        <stp/>
        <stp>BDP|13092206100038636698</stp>
        <tr r="H143" s="3"/>
      </tp>
      <tp t="s">
        <v>#N/A Requesting Data...4144678718</v>
        <stp/>
        <stp>BDP|11676293902795092931</stp>
        <tr r="AC112" s="3"/>
      </tp>
      <tp t="s">
        <v>#N/A Requesting Data...2792092841</v>
        <stp/>
        <stp>BDP|11220133399590767618</stp>
        <tr r="I200" s="3"/>
      </tp>
      <tp t="s">
        <v>#N/A Requesting Data...515302377</v>
        <stp/>
        <stp>BDP|10381316852799636083</stp>
        <tr r="O221" s="3"/>
      </tp>
      <tp t="s">
        <v>#N/A Requesting Data...2862485904</v>
        <stp/>
        <stp>BDP|11895095312436544984</stp>
        <tr r="E102" s="3"/>
      </tp>
      <tp t="s">
        <v>#N/A Requesting Data...2907685233</v>
        <stp/>
        <stp>BDP|13807059392733961684</stp>
        <tr r="C143" s="3"/>
      </tp>
      <tp t="s">
        <v>#N/A Requesting Data...1625481836</v>
        <stp/>
        <stp>BDP|11986198464430923935</stp>
        <tr r="I213" s="3"/>
      </tp>
      <tp t="s">
        <v>#N/A Requesting Data...2848936352</v>
        <stp/>
        <stp>BDP|18171566676277959264</stp>
        <tr r="H303" s="3"/>
      </tp>
      <tp t="s">
        <v>#N/A Requesting Data...2357488641</v>
        <stp/>
        <stp>BDP|11066248848239794154</stp>
        <tr r="Y116" s="3"/>
      </tp>
      <tp t="s">
        <v>#N/A Requesting Data...2198282306</v>
        <stp/>
        <stp>BDP|12646392804686774826</stp>
        <tr r="Q8" s="3"/>
      </tp>
      <tp t="s">
        <v>#N/A Requesting Data...1521179237</v>
        <stp/>
        <stp>BDP|16840932155110740575</stp>
        <tr r="Q129" s="3"/>
      </tp>
      <tp t="s">
        <v>#N/A Requesting Data...180218434</v>
        <stp/>
        <stp>BDP|15373832253322927541</stp>
        <tr r="K197" s="3"/>
      </tp>
      <tp t="s">
        <v>#N/A N/A</v>
        <stp/>
        <stp>BDP|17674305457969110710</stp>
        <tr r="T263" s="3"/>
      </tp>
      <tp t="s">
        <v>#N/A Requesting Data...1720095469</v>
        <stp/>
        <stp>BDP|12090362826878540448</stp>
        <tr r="Q77" s="3"/>
      </tp>
      <tp t="s">
        <v>#N/A Requesting Data...1910579078</v>
        <stp/>
        <stp>BDP|15371732033479463769</stp>
        <tr r="L17" s="3"/>
      </tp>
      <tp t="s">
        <v>#N/A Requesting Data...793222438</v>
        <stp/>
        <stp>BDP|16973088195937435718</stp>
        <tr r="Y20" s="3"/>
      </tp>
      <tp t="s">
        <v>#N/A Requesting Data...1146601903</v>
        <stp/>
        <stp>BDP|14403557245028024257</stp>
        <tr r="Z293" s="3"/>
      </tp>
      <tp t="s">
        <v>#N/A Requesting Data...3207787451</v>
        <stp/>
        <stp>BDP|13217852935174248314</stp>
        <tr r="H275" s="3"/>
      </tp>
      <tp t="s">
        <v>#N/A Requesting Data...2632357578</v>
        <stp/>
        <stp>BDP|12214459885910440172</stp>
        <tr r="AB107" s="3"/>
      </tp>
      <tp t="s">
        <v>#N/A Requesting Data...1087331021</v>
        <stp/>
        <stp>BDP|15659067944507215970</stp>
        <tr r="Q275" s="3"/>
      </tp>
      <tp t="s">
        <v>#N/A Requesting Data...383836528</v>
        <stp/>
        <stp>BDP|12652959955042107372</stp>
        <tr r="G257" s="3"/>
      </tp>
      <tp t="s">
        <v>#N/A Requesting Data...2055744252</v>
        <stp/>
        <stp>BDP|11185561713358727234</stp>
        <tr r="C173" s="3"/>
      </tp>
      <tp t="s">
        <v>#N/A Requesting Data...2200004262</v>
        <stp/>
        <stp>BDP|11701221764462557840</stp>
        <tr r="D171" s="3"/>
      </tp>
      <tp t="s">
        <v>#N/A Requesting Data...3731142122</v>
        <stp/>
        <stp>BDP|11147060348078751284</stp>
        <tr r="I89" s="3"/>
      </tp>
      <tp t="s">
        <v>#N/A Requesting Data...2771745909</v>
        <stp/>
        <stp>BDP|17708175689877011698</stp>
        <tr r="G311" s="3"/>
      </tp>
      <tp t="s">
        <v>#N/A Requesting Data...1859744596</v>
        <stp/>
        <stp>BDP|14705962029862082286</stp>
        <tr r="G238" s="3"/>
      </tp>
      <tp t="s">
        <v>#N/A Requesting Data...880249609</v>
        <stp/>
        <stp>BDP|13000790220989317093</stp>
        <tr r="P62" s="3"/>
      </tp>
      <tp t="s">
        <v>#N/A Requesting Data...4139679187</v>
        <stp/>
        <stp>BDP|17645439055321320807</stp>
        <tr r="V73" s="3"/>
      </tp>
      <tp t="s">
        <v>#N/A N/A</v>
        <stp/>
        <stp>BDP|13713755885716698521</stp>
        <tr r="R190" s="3"/>
      </tp>
      <tp t="s">
        <v>#N/A Requesting Data...1095505634</v>
        <stp/>
        <stp>BDP|17566649965899393146</stp>
        <tr r="K122" s="3"/>
      </tp>
      <tp t="s">
        <v>#N/A Requesting Data...1890562365</v>
        <stp/>
        <stp>BDP|13243049384944152009</stp>
        <tr r="J234" s="3"/>
      </tp>
      <tp t="s">
        <v>#N/A Requesting Data...3538287427</v>
        <stp/>
        <stp>BDP|15041204462327657979</stp>
        <tr r="P189" s="3"/>
      </tp>
      <tp t="s">
        <v>#N/A Requesting Data...1718132481</v>
        <stp/>
        <stp>BDP|12947940317932056796</stp>
        <tr r="Y141" s="3"/>
      </tp>
      <tp t="s">
        <v>#N/A Requesting Data...2492034812</v>
        <stp/>
        <stp>BDP|11738312677372625843</stp>
        <tr r="G2" s="3"/>
      </tp>
      <tp t="s">
        <v>#N/A Requesting Data...1395396727</v>
        <stp/>
        <stp>BDP|13132875720557064156</stp>
        <tr r="Y86" s="3"/>
      </tp>
      <tp t="s">
        <v>#N/A Requesting Data...671659370</v>
        <stp/>
        <stp>BDP|15706911526337341605</stp>
        <tr r="I264" s="3"/>
      </tp>
      <tp t="s">
        <v>#N/A Requesting Data...2692792830</v>
        <stp/>
        <stp>BDP|12353063858240728894</stp>
        <tr r="X126" s="3"/>
      </tp>
      <tp t="s">
        <v>#N/A Requesting Data...212833657</v>
        <stp/>
        <stp>BDP|16214419089050821518</stp>
        <tr r="G318" s="3"/>
      </tp>
      <tp t="s">
        <v>#N/A Requesting Data...358808782</v>
        <stp/>
        <stp>BDP|12344545153404500922</stp>
        <tr r="Z281" s="3"/>
      </tp>
      <tp t="s">
        <v>#N/A N/A</v>
        <stp/>
        <stp>BDP|10105946814023638442</stp>
        <tr r="R145" s="3"/>
      </tp>
      <tp t="s">
        <v>#N/A Requesting Data...229849929</v>
        <stp/>
        <stp>BDP|17157088681779847939</stp>
        <tr r="Y161" s="3"/>
      </tp>
      <tp t="s">
        <v>#N/A Requesting Data...1158038896</v>
        <stp/>
        <stp>BDP|11627760051659167537</stp>
        <tr r="E141" s="3"/>
      </tp>
      <tp t="s">
        <v>#N/A Requesting Data...1947447016</v>
        <stp/>
        <stp>BDP|11943981940712240102</stp>
        <tr r="P60" s="3"/>
      </tp>
      <tp t="s">
        <v>#N/A Requesting Data...852609978</v>
        <stp/>
        <stp>BDP|11023323334336698820</stp>
        <tr r="P299" s="3"/>
      </tp>
      <tp t="s">
        <v>#N/A Requesting Data...2071813360</v>
        <stp/>
        <stp>BDP|14530217980788316959</stp>
        <tr r="N186" s="3"/>
      </tp>
      <tp t="s">
        <v>#N/A Requesting Data...1128985131</v>
        <stp/>
        <stp>BDP|15359239400698626043</stp>
        <tr r="P198" s="3"/>
      </tp>
      <tp t="s">
        <v>#N/A Requesting Data...1864522485</v>
        <stp/>
        <stp>BDP|12174010103378395525</stp>
        <tr r="W48" s="3"/>
      </tp>
      <tp t="s">
        <v>#N/A Requesting Data...3239741721</v>
        <stp/>
        <stp>BDP|11886977022337862275</stp>
        <tr r="Z142" s="3"/>
      </tp>
      <tp t="s">
        <v>#N/A Requesting Data...3846873797</v>
        <stp/>
        <stp>BDP|10491698651048892467</stp>
        <tr r="Q64" s="3"/>
      </tp>
      <tp t="s">
        <v>#N/A N/A</v>
        <stp/>
        <stp>BDP|18411562111171950289</stp>
        <tr r="U108" s="3"/>
      </tp>
      <tp t="s">
        <v>#N/A Requesting Data...1110137482</v>
        <stp/>
        <stp>BDP|15788182053537605982</stp>
        <tr r="N263" s="3"/>
      </tp>
      <tp t="s">
        <v>#N/A Requesting Data...3239163733</v>
        <stp/>
        <stp>BDP|11699894073302629381</stp>
        <tr r="Z243" s="3"/>
      </tp>
      <tp t="s">
        <v>#N/A Requesting Data...3307214488</v>
        <stp/>
        <stp>BDP|18328208807364464123</stp>
        <tr r="S278" s="3"/>
      </tp>
      <tp t="s">
        <v>#N/A Requesting Data...1199516690</v>
        <stp/>
        <stp>BDP|17429002283147146746</stp>
        <tr r="K186" s="3"/>
      </tp>
      <tp t="s">
        <v>#N/A N/A</v>
        <stp/>
        <stp>BDP|17467527752239469126</stp>
        <tr r="U70" s="3"/>
      </tp>
      <tp t="s">
        <v>#N/A Requesting Data...1087352728</v>
        <stp/>
        <stp>BDP|11973848399988658701</stp>
        <tr r="Q320" s="3"/>
      </tp>
      <tp t="s">
        <v>#N/A Requesting Data...559763333</v>
        <stp/>
        <stp>BDP|11726535751676450833</stp>
        <tr r="Z279" s="3"/>
      </tp>
      <tp t="s">
        <v>#N/A Requesting Data...3572881166</v>
        <stp/>
        <stp>BDP|13060810351430665142</stp>
        <tr r="N268" s="3"/>
      </tp>
      <tp t="s">
        <v>#N/A Requesting Data...2342396257</v>
        <stp/>
        <stp>BDP|14732400997243005524</stp>
        <tr r="Q195" s="3"/>
      </tp>
      <tp t="s">
        <v>#N/A Requesting Data...2180141305</v>
        <stp/>
        <stp>BDP|18133458621354794504</stp>
        <tr r="Z120" s="3"/>
      </tp>
      <tp t="s">
        <v>#N/A Requesting Data...3471717863</v>
        <stp/>
        <stp>BDP|17170521711375581958</stp>
        <tr r="H174" s="3"/>
      </tp>
      <tp t="s">
        <v>#N/A Requesting Data...3396207224</v>
        <stp/>
        <stp>BDP|14522657393617962381</stp>
        <tr r="X75" s="3"/>
      </tp>
      <tp t="s">
        <v>#N/A Requesting Data...2646247535</v>
        <stp/>
        <stp>BDP|13422708654289461715</stp>
        <tr r="K56" s="3"/>
      </tp>
      <tp t="s">
        <v>#N/A N/A</v>
        <stp/>
        <stp>BDP|17613825703222656248</stp>
        <tr r="T44" s="3"/>
      </tp>
      <tp t="s">
        <v>#N/A Requesting Data...2981757694</v>
        <stp/>
        <stp>BDP|17519419700574603877</stp>
        <tr r="C53" s="3"/>
      </tp>
      <tp t="s">
        <v>#N/A Requesting Data...1852694641</v>
        <stp/>
        <stp>BDP|17687468246880620853</stp>
        <tr r="O162" s="3"/>
      </tp>
      <tp t="s">
        <v>#N/A Requesting Data...446420000</v>
        <stp/>
        <stp>BDP|11728728982099574872</stp>
        <tr r="G300" s="3"/>
      </tp>
      <tp t="s">
        <v>#N/A Requesting Data...971063806</v>
        <stp/>
        <stp>BDP|18310375673453495066</stp>
        <tr r="W257" s="3"/>
      </tp>
      <tp t="s">
        <v>#N/A N/A</v>
        <stp/>
        <stp>BDP|10465187882803312584</stp>
        <tr r="U231" s="3"/>
      </tp>
      <tp t="s">
        <v>#N/A Requesting Data...1222249942</v>
        <stp/>
        <stp>BDP|11767260731458638730</stp>
        <tr r="O300" s="3"/>
      </tp>
      <tp t="s">
        <v>#N/A Requesting Data...2929328852</v>
        <stp/>
        <stp>BDP|12346885751163998368</stp>
        <tr r="J184" s="3"/>
      </tp>
      <tp t="s">
        <v>#N/A Requesting Data...4011055722</v>
        <stp/>
        <stp>BDP|17082802481401085947</stp>
        <tr r="E147" s="3"/>
      </tp>
      <tp t="s">
        <v>#N/A Requesting Data...2637949293</v>
        <stp/>
        <stp>BDP|13976976149603651245</stp>
        <tr r="X258" s="3"/>
      </tp>
      <tp t="s">
        <v>#N/A Requesting Data...2873026250</v>
        <stp/>
        <stp>BDP|11769853842061116341</stp>
        <tr r="D106" s="3"/>
      </tp>
      <tp t="s">
        <v>#N/A Requesting Data...2566545757</v>
        <stp/>
        <stp>BDP|13635445123858225274</stp>
        <tr r="X140" s="3"/>
      </tp>
      <tp t="s">
        <v>#N/A Requesting Data...2825732902</v>
        <stp/>
        <stp>BDP|17589583821548042784</stp>
        <tr r="N116" s="3"/>
      </tp>
      <tp t="s">
        <v>#N/A Requesting Data...660898217</v>
        <stp/>
        <stp>BDP|17941835910706695783</stp>
        <tr r="S314" s="3"/>
      </tp>
      <tp t="s">
        <v>#N/A Requesting Data...2668588884</v>
        <stp/>
        <stp>BDP|12399819587734536947</stp>
        <tr r="E22" s="3"/>
      </tp>
      <tp t="s">
        <v>#N/A Requesting Data...565172444</v>
        <stp/>
        <stp>BDP|11328316946359552051</stp>
        <tr r="J150" s="3"/>
      </tp>
      <tp t="s">
        <v>#N/A N/A</v>
        <stp/>
        <stp>BDP|10178997962155707592</stp>
        <tr r="R181" s="3"/>
      </tp>
      <tp t="s">
        <v>#N/A Requesting Data...253570347</v>
        <stp/>
        <stp>BDP|14572808673276388212</stp>
        <tr r="Y281" s="3"/>
      </tp>
      <tp t="s">
        <v>#N/A Requesting Data...2373237126</v>
        <stp/>
        <stp>BDP|15088053293866619545</stp>
        <tr r="N108" s="3"/>
      </tp>
      <tp t="s">
        <v>#N/A Requesting Data...1963631221</v>
        <stp/>
        <stp>BDP|17410492098144273132</stp>
        <tr r="AA269" s="3"/>
      </tp>
      <tp t="s">
        <v>#N/A Requesting Data...732406881</v>
        <stp/>
        <stp>BDP|12552109254931464815</stp>
        <tr r="L103" s="3"/>
      </tp>
      <tp t="s">
        <v>#N/A Requesting Data...2619500205</v>
        <stp/>
        <stp>BDP|14328395781729863973</stp>
        <tr r="O6" s="3"/>
      </tp>
      <tp t="s">
        <v>#N/A Requesting Data...3956300603</v>
        <stp/>
        <stp>BDP|16812300403598667297</stp>
        <tr r="V241" s="3"/>
      </tp>
      <tp t="s">
        <v>#N/A Requesting Data...4293256488</v>
        <stp/>
        <stp>BDP|16625715435298492517</stp>
        <tr r="E24" s="3"/>
      </tp>
      <tp t="s">
        <v>#N/A Requesting Data...2525681781</v>
        <stp/>
        <stp>BDP|10765060877128748068</stp>
        <tr r="AA161" s="3"/>
      </tp>
      <tp t="s">
        <v>#N/A Requesting Data...745630514</v>
        <stp/>
        <stp>BDP|17284248571868089509</stp>
        <tr r="L224" s="3"/>
      </tp>
      <tp t="s">
        <v>#N/A Requesting Data...2973522639</v>
        <stp/>
        <stp>BDP|16537806576834425206</stp>
        <tr r="J56" s="3"/>
      </tp>
      <tp t="s">
        <v>#N/A Requesting Data...2411684486</v>
        <stp/>
        <stp>BDP|16889880592088353065</stp>
        <tr r="P140" s="3"/>
      </tp>
      <tp t="s">
        <v>#N/A Requesting Data...983300907</v>
        <stp/>
        <stp>BDP|14249724507954855883</stp>
        <tr r="L85" s="3"/>
      </tp>
      <tp t="s">
        <v>#N/A Requesting Data...2953118498</v>
        <stp/>
        <stp>BDP|18036852195916746003</stp>
        <tr r="I245" s="3"/>
      </tp>
      <tp t="s">
        <v>#N/A Requesting Data...2986475142</v>
        <stp/>
        <stp>BDP|13610059299042530785</stp>
        <tr r="AA289" s="3"/>
      </tp>
      <tp t="s">
        <v>#N/A Requesting Data...3095260087</v>
        <stp/>
        <stp>BDP|14687201963239225604</stp>
        <tr r="D178" s="3"/>
      </tp>
      <tp t="s">
        <v>#N/A Requesting Data...3897778433</v>
        <stp/>
        <stp>BDP|16627934535742486134</stp>
        <tr r="H51" s="3"/>
      </tp>
      <tp t="s">
        <v>#N/A Requesting Data...1826472449</v>
        <stp/>
        <stp>BDP|18095116195867477873</stp>
        <tr r="D157" s="3"/>
      </tp>
      <tp t="s">
        <v>#N/A Requesting Data...429718773</v>
        <stp/>
        <stp>BDP|17360194428719102246</stp>
        <tr r="L192" s="3"/>
      </tp>
      <tp t="s">
        <v>#N/A Requesting Data...580555074</v>
        <stp/>
        <stp>BDP|17146175251538857482</stp>
        <tr r="G180" s="3"/>
      </tp>
      <tp t="s">
        <v>#N/A Requesting Data...4008075652</v>
        <stp/>
        <stp>BDP|16788141037573699854</stp>
        <tr r="D80" s="3"/>
      </tp>
      <tp t="s">
        <v>#N/A Requesting Data...282020072</v>
        <stp/>
        <stp>BDP|14627249982678098975</stp>
        <tr r="Y44" s="3"/>
      </tp>
      <tp t="s">
        <v>#N/A Requesting Data...1023907377</v>
        <stp/>
        <stp>BDP|16430663341139024243</stp>
        <tr r="D303" s="3"/>
      </tp>
      <tp t="s">
        <v>#N/A Requesting Data...611138518</v>
        <stp/>
        <stp>BDP|16101993578476414136</stp>
        <tr r="P247" s="3"/>
      </tp>
      <tp t="s">
        <v>#N/A Requesting Data...3364595824</v>
        <stp/>
        <stp>BDP|11372790999410654021</stp>
        <tr r="I219" s="3"/>
      </tp>
      <tp t="s">
        <v>#N/A N/A</v>
        <stp/>
        <stp>BDP|18069535224337631764</stp>
        <tr r="U176" s="3"/>
      </tp>
      <tp t="s">
        <v>#N/A Requesting Data...2384133587</v>
        <stp/>
        <stp>BDP|14880114382535964758</stp>
        <tr r="G283" s="3"/>
      </tp>
      <tp t="s">
        <v>#N/A Requesting Data...3133400351</v>
        <stp/>
        <stp>BDP|12032453516011070940</stp>
        <tr r="H31" s="3"/>
      </tp>
      <tp t="s">
        <v>#N/A Requesting Data...2312348145</v>
        <stp/>
        <stp>BDP|11536854912216239173</stp>
        <tr r="O113" s="3"/>
      </tp>
      <tp t="s">
        <v>#N/A Requesting Data...2797345792</v>
        <stp/>
        <stp>BDP|14879549440073201985</stp>
        <tr r="W27" s="3"/>
      </tp>
      <tp t="s">
        <v>#N/A Requesting Data...3421252680</v>
        <stp/>
        <stp>BDP|16062669234128147451</stp>
        <tr r="AA85" s="3"/>
      </tp>
      <tp t="s">
        <v>#N/A Requesting Data...266744705</v>
        <stp/>
        <stp>BDP|18079017615995606342</stp>
        <tr r="K263" s="3"/>
      </tp>
      <tp t="s">
        <v>#N/A Requesting Data...3021392880</v>
        <stp/>
        <stp>BDP|11366595242806625981</stp>
        <tr r="I193" s="3"/>
      </tp>
      <tp t="s">
        <v>#N/A Requesting Data...1091687143</v>
        <stp/>
        <stp>BDP|14647509094927398072</stp>
        <tr r="C288" s="3"/>
      </tp>
      <tp t="s">
        <v>#N/A Requesting Data...410219104</v>
        <stp/>
        <stp>BDP|18331989045928187295</stp>
        <tr r="Y168" s="3"/>
      </tp>
      <tp t="s">
        <v>#N/A N/A</v>
        <stp/>
        <stp>BDP|12649933720584380204</stp>
        <tr r="R243" s="3"/>
      </tp>
      <tp t="s">
        <v>#N/A N/A</v>
        <stp/>
        <stp>BDP|17695353767724183939</stp>
        <tr r="R239" s="3"/>
      </tp>
      <tp t="s">
        <v>#N/A Requesting Data...1171672681</v>
        <stp/>
        <stp>BDP|10713382999497059201</stp>
        <tr r="I59" s="3"/>
      </tp>
      <tp t="s">
        <v>#N/A Requesting Data...3092591356</v>
        <stp/>
        <stp>BDP|16908262115263464986</stp>
        <tr r="N193" s="3"/>
      </tp>
      <tp t="s">
        <v>#N/A Requesting Data...2624383396</v>
        <stp/>
        <stp>BDP|14450525768248048081</stp>
        <tr r="O72" s="3"/>
      </tp>
      <tp t="s">
        <v>#N/A Requesting Data...300788389</v>
        <stp/>
        <stp>BDP|10292923972221269069</stp>
        <tr r="K248" s="3"/>
      </tp>
      <tp t="s">
        <v>#N/A Requesting Data...2704231248</v>
        <stp/>
        <stp>BDP|12948128793693990675</stp>
        <tr r="N306" s="3"/>
      </tp>
      <tp t="s">
        <v>#N/A Requesting Data...3877921692</v>
        <stp/>
        <stp>BDP|16676577571513624802</stp>
        <tr r="AB145" s="3"/>
      </tp>
      <tp t="s">
        <v>#N/A Requesting Data...2801412410</v>
        <stp/>
        <stp>BDP|10575975193859369648</stp>
        <tr r="R197" s="3"/>
      </tp>
      <tp t="s">
        <v>#N/A Requesting Data...3542003916</v>
        <stp/>
        <stp>BDP|15725929766891321465</stp>
        <tr r="J68" s="3"/>
      </tp>
      <tp t="s">
        <v>#N/A Requesting Data...400334506</v>
        <stp/>
        <stp>BDP|13699761059268638563</stp>
        <tr r="I280" s="3"/>
      </tp>
      <tp t="s">
        <v>#N/A Requesting Data...2221638007</v>
        <stp/>
        <stp>BDP|14556725588803145474</stp>
        <tr r="AB308" s="3"/>
      </tp>
      <tp t="s">
        <v>#N/A N/A</v>
        <stp/>
        <stp>BDP|16059623313348932518</stp>
        <tr r="R246" s="3"/>
      </tp>
      <tp t="s">
        <v>#N/A Requesting Data...2699440866</v>
        <stp/>
        <stp>BDP|18416542978931564742</stp>
        <tr r="N29" s="3"/>
      </tp>
      <tp t="s">
        <v>#N/A Requesting Data...460721417</v>
        <stp/>
        <stp>BDP|13060941268691195145</stp>
        <tr r="G58" s="3"/>
      </tp>
      <tp t="s">
        <v>#N/A Requesting Data...2967309664</v>
        <stp/>
        <stp>BDP|10570793327861470866</stp>
        <tr r="C68" s="3"/>
      </tp>
      <tp t="s">
        <v>#N/A N/A</v>
        <stp/>
        <stp>BDP|17285057013838477292</stp>
        <tr r="R260" s="3"/>
      </tp>
      <tp t="s">
        <v>#N/A Requesting Data...2389027266</v>
        <stp/>
        <stp>BDP|10555975422712104586</stp>
        <tr r="D229" s="3"/>
      </tp>
      <tp t="s">
        <v>#N/A Requesting Data...2856475045</v>
        <stp/>
        <stp>BDP|12859620545294293849</stp>
        <tr r="W7" s="3"/>
      </tp>
      <tp t="s">
        <v>#N/A Requesting Data...2244187112</v>
        <stp/>
        <stp>BDP|15698879063225342280</stp>
        <tr r="AA304" s="3"/>
      </tp>
      <tp t="s">
        <v>#N/A Requesting Data...3470479181</v>
        <stp/>
        <stp>BDP|16433979769874273110</stp>
        <tr r="E169" s="3"/>
      </tp>
      <tp t="s">
        <v>#N/A Requesting Data...1165495719</v>
        <stp/>
        <stp>BDP|17466487999407467187</stp>
        <tr r="I126" s="3"/>
      </tp>
      <tp t="s">
        <v>#N/A Requesting Data...2147993334</v>
        <stp/>
        <stp>BDP|17036080307968474337</stp>
        <tr r="Y185" s="3"/>
      </tp>
      <tp t="s">
        <v>#N/A Requesting Data...4211948038</v>
        <stp/>
        <stp>BDP|12881663592691044041</stp>
        <tr r="W98" s="3"/>
      </tp>
      <tp t="s">
        <v>#N/A Requesting Data...283306744</v>
        <stp/>
        <stp>BDP|13845496835249885146</stp>
        <tr r="AC182" s="3"/>
      </tp>
      <tp t="s">
        <v>#N/A Requesting Data...2681302337</v>
        <stp/>
        <stp>BDP|11593705557699261682</stp>
        <tr r="V45" s="3"/>
      </tp>
      <tp t="s">
        <v>#N/A Requesting Data...2646288875</v>
        <stp/>
        <stp>BDP|13954172400588384656</stp>
        <tr r="C48" s="3"/>
      </tp>
      <tp t="s">
        <v>#N/A Requesting Data...2445935015</v>
        <stp/>
        <stp>BDP|12963916255621339366</stp>
        <tr r="I69" s="3"/>
      </tp>
      <tp t="s">
        <v>#N/A Requesting Data...2053604285</v>
        <stp/>
        <stp>BDP|18213884777263508805</stp>
        <tr r="S157" s="3"/>
      </tp>
      <tp t="s">
        <v>#N/A Requesting Data...1900783188</v>
        <stp/>
        <stp>BDP|13204443198923100178</stp>
        <tr r="J89" s="3"/>
      </tp>
      <tp t="s">
        <v>#N/A Requesting Data...1272410582</v>
        <stp/>
        <stp>BDP|15136726556948487394</stp>
        <tr r="S108" s="3"/>
      </tp>
      <tp t="s">
        <v>#N/A Requesting Data...1726658403</v>
        <stp/>
        <stp>BDP|11559589446395212918</stp>
        <tr r="AA19" s="3"/>
      </tp>
      <tp t="s">
        <v>#N/A Requesting Data...2689959180</v>
        <stp/>
        <stp>BDP|16346156992441531391</stp>
        <tr r="W217" s="3"/>
      </tp>
      <tp t="s">
        <v>#N/A Requesting Data...1079099157</v>
        <stp/>
        <stp>BDP|16810593559332545851</stp>
        <tr r="H188" s="3"/>
      </tp>
      <tp t="s">
        <v>#N/A Requesting Data...4221883324</v>
        <stp/>
        <stp>BDP|12754399924458043717</stp>
        <tr r="K27" s="3"/>
      </tp>
      <tp t="s">
        <v>#N/A Requesting Data...3682273998</v>
        <stp/>
        <stp>BDP|14985840025287508562</stp>
        <tr r="D121" s="3"/>
      </tp>
      <tp t="s">
        <v>#N/A Requesting Data...2710836904</v>
        <stp/>
        <stp>BDP|14372222579275311809</stp>
        <tr r="X300" s="3"/>
      </tp>
      <tp t="s">
        <v>#N/A Requesting Data...1762566961</v>
        <stp/>
        <stp>BDP|13790282514748713473</stp>
        <tr r="Y270" s="3"/>
      </tp>
      <tp t="s">
        <v>#N/A Requesting Data...465500038</v>
        <stp/>
        <stp>BDP|17407999061042446631</stp>
        <tr r="I128" s="3"/>
      </tp>
      <tp t="s">
        <v>#N/A Requesting Data...3978719434</v>
        <stp/>
        <stp>BDP|12980495178505648844</stp>
        <tr r="H200" s="3"/>
      </tp>
      <tp t="s">
        <v>#N/A Requesting Data...3910490766</v>
        <stp/>
        <stp>BDP|11440199687053344736</stp>
        <tr r="L199" s="3"/>
      </tp>
      <tp t="s">
        <v>#N/A Requesting Data...2233932657</v>
        <stp/>
        <stp>BDP|17773935529945440530</stp>
        <tr r="X112" s="3"/>
      </tp>
      <tp t="s">
        <v>#N/A Requesting Data...1940985165</v>
        <stp/>
        <stp>BDP|15394093987060034177</stp>
        <tr r="AA108" s="3"/>
      </tp>
      <tp t="s">
        <v>#N/A Requesting Data...380140315</v>
        <stp/>
        <stp>BDP|11219112545671842943</stp>
        <tr r="P22" s="3"/>
      </tp>
      <tp t="s">
        <v>#N/A Requesting Data...2617010904</v>
        <stp/>
        <stp>BDP|15925133911491411856</stp>
        <tr r="O165" s="3"/>
      </tp>
      <tp t="s">
        <v>#N/A Requesting Data...1738503143</v>
        <stp/>
        <stp>BDP|13268957678725749423</stp>
        <tr r="P218" s="3"/>
      </tp>
      <tp t="s">
        <v>#N/A Requesting Data...1452066175</v>
        <stp/>
        <stp>BDP|15270313585225864741</stp>
        <tr r="Q14" s="3"/>
      </tp>
      <tp t="s">
        <v>#N/A Requesting Data...4062681658</v>
        <stp/>
        <stp>BDP|10393954825861937606</stp>
        <tr r="W92" s="3"/>
      </tp>
      <tp t="s">
        <v>#N/A Requesting Data...385337810</v>
        <stp/>
        <stp>BDP|15507641795947884160</stp>
        <tr r="H287" s="3"/>
      </tp>
      <tp t="s">
        <v>#N/A Requesting Data...1003225076</v>
        <stp/>
        <stp>BDP|16775591995046004011</stp>
        <tr r="V107" s="3"/>
      </tp>
      <tp t="s">
        <v>#N/A Requesting Data...2983455692</v>
        <stp/>
        <stp>BDP|17742696745560312921</stp>
        <tr r="J185" s="3"/>
      </tp>
      <tp t="s">
        <v>#N/A Requesting Data...951923989</v>
        <stp/>
        <stp>BDP|12820405275778450533</stp>
        <tr r="K230" s="3"/>
      </tp>
      <tp t="s">
        <v>#N/A Requesting Data...2415569715</v>
        <stp/>
        <stp>BDP|17028487993173345525</stp>
        <tr r="Z88" s="3"/>
      </tp>
      <tp t="s">
        <v>#N/A Requesting Data...447234120</v>
        <stp/>
        <stp>BDP|11700659208093320840</stp>
        <tr r="W122" s="3"/>
      </tp>
      <tp t="s">
        <v>#N/A N/A</v>
        <stp/>
        <stp>BDP|12597831103372856405</stp>
        <tr r="U92" s="3"/>
      </tp>
      <tp t="s">
        <v>#N/A Requesting Data...2525031053</v>
        <stp/>
        <stp>BDP|17568997772111084431</stp>
        <tr r="C120" s="3"/>
      </tp>
      <tp t="s">
        <v>#N/A Requesting Data...3715997588</v>
        <stp/>
        <stp>BDP|16910441674068192151</stp>
        <tr r="K46" s="3"/>
      </tp>
      <tp t="s">
        <v>#N/A Requesting Data...1034243045</v>
        <stp/>
        <stp>BDP|15686480192594615072</stp>
        <tr r="I267" s="3"/>
      </tp>
      <tp t="s">
        <v>#N/A N/A</v>
        <stp/>
        <stp>BDP|13730999135774365155</stp>
        <tr r="U185" s="3"/>
      </tp>
      <tp t="s">
        <v>#N/A Requesting Data...4008627285</v>
        <stp/>
        <stp>BDP|17242162409899952398</stp>
        <tr r="Y138" s="3"/>
      </tp>
      <tp t="s">
        <v>#N/A Requesting Data...2140764315</v>
        <stp/>
        <stp>BDP|17159744317694677993</stp>
        <tr r="Y64" s="3"/>
      </tp>
      <tp t="s">
        <v>#N/A Requesting Data...897595449</v>
        <stp/>
        <stp>BDP|11252561285492965254</stp>
        <tr r="D43" s="3"/>
      </tp>
      <tp t="s">
        <v>#N/A Requesting Data...2129796273</v>
        <stp/>
        <stp>BDP|12049233677602036994</stp>
        <tr r="Y268" s="3"/>
      </tp>
      <tp t="s">
        <v>#N/A Requesting Data...3867022859</v>
        <stp/>
        <stp>BDP|10118251146279910378</stp>
        <tr r="Y267" s="3"/>
      </tp>
      <tp t="s">
        <v>#N/A Requesting Data...3963742338</v>
        <stp/>
        <stp>BDP|16655642848998222046</stp>
        <tr r="Y55" s="3"/>
      </tp>
      <tp t="s">
        <v>#N/A Requesting Data...924506779</v>
        <stp/>
        <stp>BDP|17586313649305442956</stp>
        <tr r="AA183" s="3"/>
      </tp>
      <tp t="s">
        <v>#N/A Requesting Data...2684773884</v>
        <stp/>
        <stp>BDP|16216913322310469194</stp>
        <tr r="L221" s="3"/>
      </tp>
      <tp t="s">
        <v>#N/A Requesting Data...1291563407</v>
        <stp/>
        <stp>BDP|10586481477486170979</stp>
        <tr r="K23" s="3"/>
      </tp>
      <tp t="s">
        <v>#N/A Requesting Data...3678813743</v>
        <stp/>
        <stp>BDP|13008353579753732874</stp>
        <tr r="AA215" s="3"/>
      </tp>
      <tp t="s">
        <v>#N/A Requesting Data...4011934938</v>
        <stp/>
        <stp>BDP|10847565507148030150</stp>
        <tr r="AA172" s="3"/>
      </tp>
      <tp t="s">
        <v>#N/A Requesting Data...411885529</v>
        <stp/>
        <stp>BDP|14965713521754313960</stp>
        <tr r="K225" s="3"/>
      </tp>
      <tp t="s">
        <v>#N/A Requesting Data...1097295286</v>
        <stp/>
        <stp>BDP|12368984624127145227</stp>
        <tr r="V52" s="3"/>
      </tp>
      <tp t="s">
        <v>#N/A Requesting Data...4030120702</v>
        <stp/>
        <stp>BDP|18199975448309410069</stp>
        <tr r="J122" s="3"/>
      </tp>
      <tp t="s">
        <v>#N/A Requesting Data...4074981506</v>
        <stp/>
        <stp>BDP|13735429829321266828</stp>
        <tr r="O301" s="3"/>
      </tp>
      <tp t="s">
        <v>#N/A Requesting Data...3667639492</v>
        <stp/>
        <stp>BDP|12929330197372806694</stp>
        <tr r="Q81" s="3"/>
      </tp>
      <tp t="s">
        <v>#N/A Requesting Data...2162184358</v>
        <stp/>
        <stp>BDP|10080878906394973041</stp>
        <tr r="D193" s="3"/>
      </tp>
      <tp t="s">
        <v>#N/A N/A</v>
        <stp/>
        <stp>BDP|17821277485974646536</stp>
        <tr r="T305" s="3"/>
      </tp>
      <tp t="s">
        <v>#N/A Requesting Data...345001336</v>
        <stp/>
        <stp>BDP|18264678447470422695</stp>
        <tr r="Q17" s="3"/>
      </tp>
      <tp t="s">
        <v>#N/A Requesting Data...795760839</v>
        <stp/>
        <stp>BDP|14164964090469001184</stp>
        <tr r="J88" s="3"/>
      </tp>
      <tp t="s">
        <v>#N/A Requesting Data...4236066674</v>
        <stp/>
        <stp>BDP|16850350301611618852</stp>
        <tr r="I125" s="3"/>
      </tp>
      <tp t="s">
        <v>#N/A Requesting Data...2456409538</v>
        <stp/>
        <stp>BDP|15722260428448263147</stp>
        <tr r="S286" s="3"/>
      </tp>
      <tp t="s">
        <v>#N/A N/A</v>
        <stp/>
        <stp>BDP|16896722715255491945</stp>
        <tr r="R135" s="3"/>
      </tp>
      <tp t="s">
        <v>#N/A Requesting Data...3468787236</v>
        <stp/>
        <stp>BDP|10251133830739727789</stp>
        <tr r="O8" s="3"/>
      </tp>
      <tp t="s">
        <v>#N/A Requesting Data...544878908</v>
        <stp/>
        <stp>BDP|10684395725429614421</stp>
        <tr r="N282" s="3"/>
      </tp>
      <tp t="s">
        <v>#N/A Requesting Data...3774470779</v>
        <stp/>
        <stp>BDP|15683391833220730957</stp>
        <tr r="J138" s="3"/>
      </tp>
      <tp t="s">
        <v>#N/A Requesting Data...2451421925</v>
        <stp/>
        <stp>BDP|15312884351157193350</stp>
        <tr r="K239" s="3"/>
      </tp>
      <tp t="s">
        <v>#N/A Requesting Data...3572464513</v>
        <stp/>
        <stp>BDP|14080855677166997156</stp>
        <tr r="AC147" s="3"/>
      </tp>
      <tp t="s">
        <v>#N/A Requesting Data...2400875711</v>
        <stp/>
        <stp>BDP|17747825619241597379</stp>
        <tr r="O121" s="3"/>
      </tp>
      <tp t="s">
        <v>#N/A Requesting Data...1411578966</v>
        <stp/>
        <stp>BDP|11479909929913309507</stp>
        <tr r="H222" s="3"/>
      </tp>
      <tp t="s">
        <v>#N/A Requesting Data...2760167930</v>
        <stp/>
        <stp>BDP|13252455290913082197</stp>
        <tr r="E276" s="3"/>
      </tp>
      <tp t="s">
        <v>#N/A Requesting Data...522095918</v>
        <stp/>
        <stp>BDP|16486710180533236698</stp>
        <tr r="E32" s="3"/>
      </tp>
      <tp t="s">
        <v>#N/A Requesting Data...3259380247</v>
        <stp/>
        <stp>BDP|17153245882267032694</stp>
        <tr r="P280" s="3"/>
      </tp>
      <tp t="s">
        <v>#N/A N/A</v>
        <stp/>
        <stp>BDP|16754441209769315777</stp>
        <tr r="R192" s="3"/>
      </tp>
      <tp t="s">
        <v>#N/A Requesting Data...1776596395</v>
        <stp/>
        <stp>BDP|13207876813783006584</stp>
        <tr r="Z232" s="3"/>
      </tp>
      <tp t="s">
        <v>#N/A Requesting Data...1907243419</v>
        <stp/>
        <stp>BDP|17240493504838389723</stp>
        <tr r="W183" s="3"/>
      </tp>
      <tp t="s">
        <v>#N/A Requesting Data...1697299099</v>
        <stp/>
        <stp>BDP|15704200149497245824</stp>
        <tr r="H295" s="3"/>
      </tp>
      <tp t="s">
        <v>#N/A Requesting Data...874925263</v>
        <stp/>
        <stp>BDP|10452801587994142832</stp>
        <tr r="H105" s="3"/>
      </tp>
      <tp t="s">
        <v>#N/A Requesting Data...1561879815</v>
        <stp/>
        <stp>BDP|15973426490716888224</stp>
        <tr r="N182" s="3"/>
      </tp>
      <tp t="s">
        <v>#N/A Requesting Data...3324881892</v>
        <stp/>
        <stp>BDP|15604640385126621109</stp>
        <tr r="P239" s="3"/>
      </tp>
      <tp t="s">
        <v>#N/A N/A</v>
        <stp/>
        <stp>BDP|10639651641918609651</stp>
        <tr r="U110" s="3"/>
      </tp>
      <tp t="s">
        <v>#N/A Requesting Data...2703270413</v>
        <stp/>
        <stp>BDP|12133797088908033913</stp>
        <tr r="C17" s="3"/>
      </tp>
      <tp t="s">
        <v>#N/A Requesting Data...867588132</v>
        <stp/>
        <stp>BDP|13992338488333295716</stp>
        <tr r="O243" s="3"/>
      </tp>
      <tp t="s">
        <v>#N/A N/A</v>
        <stp/>
        <stp>BDP|14194199198915849591</stp>
        <tr r="R262" s="3"/>
      </tp>
      <tp t="s">
        <v>#N/A Requesting Data...957659872</v>
        <stp/>
        <stp>BDP|13266566443809023768</stp>
        <tr r="G221" s="3"/>
      </tp>
      <tp t="s">
        <v>#N/A Requesting Data...3135678832</v>
        <stp/>
        <stp>BDP|18257139240808127916</stp>
        <tr r="W41" s="3"/>
      </tp>
      <tp t="s">
        <v>#N/A Requesting Data...2141089983</v>
        <stp/>
        <stp>BDP|11415562478437394888</stp>
        <tr r="Q26" s="3"/>
      </tp>
      <tp t="s">
        <v>#N/A Requesting Data...2637255501</v>
        <stp/>
        <stp>BDP|14647544580156405377</stp>
        <tr r="H241" s="3"/>
      </tp>
      <tp t="s">
        <v>#N/A N/A</v>
        <stp/>
        <stp>BDP|15081216853519029722</stp>
        <tr r="R85" s="3"/>
      </tp>
      <tp t="s">
        <v>#N/A Requesting Data...1941662405</v>
        <stp/>
        <stp>BDP|15972708355732568994</stp>
        <tr r="AB49" s="3"/>
      </tp>
      <tp t="s">
        <v>#N/A Requesting Data...4099065484</v>
        <stp/>
        <stp>BDP|15384811882211177814</stp>
        <tr r="H79" s="3"/>
      </tp>
      <tp t="s">
        <v>#N/A Requesting Data...2307153397</v>
        <stp/>
        <stp>BDP|15054829597049713125</stp>
        <tr r="J155" s="3"/>
      </tp>
      <tp t="s">
        <v>#N/A Requesting Data...3480976572</v>
        <stp/>
        <stp>BDP|14219203896965154656</stp>
        <tr r="S209" s="3"/>
      </tp>
      <tp t="s">
        <v>#N/A N/A</v>
        <stp/>
        <stp>BDP|13760065324819166442</stp>
        <tr r="R236" s="3"/>
      </tp>
      <tp t="s">
        <v>#N/A Requesting Data...1343318511</v>
        <stp/>
        <stp>BDP|10215334444272391961</stp>
        <tr r="AC45" s="3"/>
      </tp>
      <tp t="s">
        <v>#N/A Requesting Data...1573503944</v>
        <stp/>
        <stp>BDP|10687358139149281587</stp>
        <tr r="D216" s="3"/>
      </tp>
      <tp t="s">
        <v>#N/A Requesting Data...2002617078</v>
        <stp/>
        <stp>BDP|17009342017341453879</stp>
        <tr r="I207" s="3"/>
      </tp>
      <tp t="s">
        <v>#N/A Requesting Data...2536694139</v>
        <stp/>
        <stp>BDP|13885662462946986957</stp>
        <tr r="N77" s="3"/>
      </tp>
      <tp t="s">
        <v>#N/A Requesting Data...1503930634</v>
        <stp/>
        <stp>BDP|10008755645327931896</stp>
        <tr r="Z98" s="3"/>
      </tp>
      <tp t="s">
        <v>#N/A N/A</v>
        <stp/>
        <stp>BDP|11754714884216436463</stp>
        <tr r="T95" s="3"/>
      </tp>
      <tp t="s">
        <v>#N/A Requesting Data...725075903</v>
        <stp/>
        <stp>BDP|17053939624638711808</stp>
        <tr r="P285" s="3"/>
      </tp>
      <tp t="s">
        <v>#N/A Requesting Data...589454211</v>
        <stp/>
        <stp>BDP|10768470512080346910</stp>
        <tr r="C183" s="3"/>
      </tp>
      <tp t="s">
        <v>#N/A Requesting Data...1521986314</v>
        <stp/>
        <stp>BDP|10484408186469749950</stp>
        <tr r="I147" s="3"/>
      </tp>
      <tp t="s">
        <v>#N/A Requesting Data...1984408641</v>
        <stp/>
        <stp>BDP|11344983828182650454</stp>
        <tr r="L310" s="3"/>
      </tp>
      <tp t="s">
        <v>#N/A Requesting Data...588611198</v>
        <stp/>
        <stp>BDP|16032404411838516749</stp>
        <tr r="AC50" s="3"/>
      </tp>
      <tp t="s">
        <v>#N/A Requesting Data...1097408470</v>
        <stp/>
        <stp>BDP|10448751626080174964</stp>
        <tr r="J85" s="3"/>
      </tp>
      <tp t="s">
        <v>#N/A Requesting Data...2746996993</v>
        <stp/>
        <stp>BDP|10583065886852670637</stp>
        <tr r="AA258" s="3"/>
      </tp>
      <tp t="s">
        <v>#N/A Requesting Data...2144513861</v>
        <stp/>
        <stp>BDP|12738530264785858884</stp>
        <tr r="W85" s="3"/>
      </tp>
      <tp t="s">
        <v>#N/A Requesting Data...3756762717</v>
        <stp/>
        <stp>BDP|14756205196421580249</stp>
        <tr r="E119" s="3"/>
      </tp>
      <tp t="s">
        <v>#N/A Requesting Data...2138247757</v>
        <stp/>
        <stp>BDP|11824176008114061876</stp>
        <tr r="P294" s="3"/>
      </tp>
      <tp t="s">
        <v>#N/A Requesting Data...1866014341</v>
        <stp/>
        <stp>BDP|14682210461895728917</stp>
        <tr r="AA107" s="3"/>
      </tp>
      <tp t="s">
        <v>#N/A Requesting Data...3365245093</v>
        <stp/>
        <stp>BDP|11118739847846515805</stp>
        <tr r="Z72" s="3"/>
      </tp>
      <tp t="s">
        <v>#N/A Requesting Data...998877918</v>
        <stp/>
        <stp>BDP|16248815561592293634</stp>
        <tr r="Y102" s="3"/>
      </tp>
      <tp t="s">
        <v>#N/A Requesting Data...755965852</v>
        <stp/>
        <stp>BDP|13829802916122493491</stp>
        <tr r="X166" s="3"/>
      </tp>
      <tp t="s">
        <v>#N/A Requesting Data...2114671318</v>
        <stp/>
        <stp>BDP|18151560117552396207</stp>
        <tr r="L88" s="3"/>
      </tp>
      <tp t="s">
        <v>#N/A Requesting Data...1525704237</v>
        <stp/>
        <stp>BDP|10192916476095578704</stp>
        <tr r="E321" s="3"/>
      </tp>
      <tp t="s">
        <v>#N/A Requesting Data...3578533884</v>
        <stp/>
        <stp>BDP|15528024565076232937</stp>
        <tr r="I263" s="3"/>
      </tp>
      <tp t="s">
        <v>#N/A N/A</v>
        <stp/>
        <stp>BDP|14971141858298647401</stp>
        <tr r="U52" s="3"/>
      </tp>
      <tp t="s">
        <v>#N/A Requesting Data...2385576682</v>
        <stp/>
        <stp>BDP|10518506384984310518</stp>
        <tr r="S264" s="3"/>
      </tp>
      <tp t="s">
        <v>#N/A Requesting Data...1684911723</v>
        <stp/>
        <stp>BDP|17771329307020005818</stp>
        <tr r="N32" s="3"/>
      </tp>
      <tp t="s">
        <v>#N/A Requesting Data...2058436201</v>
        <stp/>
        <stp>BDP|17643312300771749930</stp>
        <tr r="I158" s="3"/>
      </tp>
      <tp t="s">
        <v>#N/A Requesting Data...426993667</v>
        <stp/>
        <stp>BDP|18224415368455928314</stp>
        <tr r="X98" s="3"/>
      </tp>
      <tp t="s">
        <v>#N/A Requesting Data...2544655353</v>
        <stp/>
        <stp>BDP|18243154446047412664</stp>
        <tr r="I140" s="3"/>
      </tp>
      <tp t="s">
        <v>#N/A Requesting Data...1106077980</v>
        <stp/>
        <stp>BDP|13082247404258764551</stp>
        <tr r="O197" s="3"/>
      </tp>
      <tp t="s">
        <v>#N/A Requesting Data...938379090</v>
        <stp/>
        <stp>BDP|16133669590786668331</stp>
        <tr r="D313" s="3"/>
      </tp>
      <tp t="s">
        <v>#N/A Requesting Data...1418067421</v>
        <stp/>
        <stp>BDP|13087740336528744371</stp>
        <tr r="E8" s="3"/>
      </tp>
      <tp t="s">
        <v>#N/A Requesting Data...3850501221</v>
        <stp/>
        <stp>BDP|14111741353862077840</stp>
        <tr r="H35" s="3"/>
      </tp>
      <tp t="s">
        <v>#N/A N/A</v>
        <stp/>
        <stp>BDP|15413844762014006308</stp>
        <tr r="T284" s="3"/>
      </tp>
      <tp t="s">
        <v>#N/A Requesting Data...1814984163</v>
        <stp/>
        <stp>BDP|14575351071709357509</stp>
        <tr r="S285" s="3"/>
      </tp>
      <tp t="s">
        <v>#N/A Requesting Data...2064139213</v>
        <stp/>
        <stp>BDP|18096647307977186503</stp>
        <tr r="G42" s="3"/>
      </tp>
      <tp t="s">
        <v>#N/A Requesting Data...3368709387</v>
        <stp/>
        <stp>BDP|14754313595003893193</stp>
        <tr r="E256" s="3"/>
      </tp>
      <tp t="s">
        <v>#N/A Requesting Data...3278568634</v>
        <stp/>
        <stp>BDP|15307717428308191491</stp>
        <tr r="H74" s="3"/>
      </tp>
      <tp t="s">
        <v>#N/A Requesting Data...397586411</v>
        <stp/>
        <stp>BDP|10408656359726322992</stp>
        <tr r="I209" s="3"/>
      </tp>
      <tp t="s">
        <v>#N/A Requesting Data...2065708922</v>
        <stp/>
        <stp>BDP|16078417932259429457</stp>
        <tr r="K6" s="3"/>
      </tp>
      <tp t="s">
        <v>#N/A Requesting Data...3926838356</v>
        <stp/>
        <stp>BDP|18184272774978745970</stp>
        <tr r="I105" s="3"/>
      </tp>
      <tp t="s">
        <v>#N/A Requesting Data...1133179787</v>
        <stp/>
        <stp>BDP|15611333248526953865</stp>
        <tr r="I268" s="3"/>
      </tp>
      <tp t="s">
        <v>#N/A Requesting Data...3993979136</v>
        <stp/>
        <stp>BDP|13592050153969219337</stp>
        <tr r="O127" s="3"/>
      </tp>
      <tp t="s">
        <v>#N/A Requesting Data...2551878072</v>
        <stp/>
        <stp>BDP|15261821592151486948</stp>
        <tr r="AA287" s="3"/>
      </tp>
      <tp t="s">
        <v>#N/A Requesting Data...3072718603</v>
        <stp/>
        <stp>BDP|18442401755122766747</stp>
        <tr r="D218" s="3"/>
      </tp>
      <tp t="s">
        <v>#N/A Requesting Data...1907944000</v>
        <stp/>
        <stp>BDP|17645997774912998707</stp>
        <tr r="AB233" s="3"/>
      </tp>
      <tp t="s">
        <v>#N/A Requesting Data...1805648736</v>
        <stp/>
        <stp>BDP|15309114992991037054</stp>
        <tr r="O81" s="3"/>
      </tp>
      <tp t="s">
        <v>#N/A Requesting Data...400795305</v>
        <stp/>
        <stp>BDP|17430168428531759982</stp>
        <tr r="AA262" s="3"/>
      </tp>
      <tp t="s">
        <v>#N/A Requesting Data...3980176581</v>
        <stp/>
        <stp>BDP|16960935939816744611</stp>
        <tr r="P176" s="3"/>
      </tp>
      <tp t="s">
        <v>#N/A Requesting Data...1240112261</v>
        <stp/>
        <stp>BDP|12468692808729357134</stp>
        <tr r="G110" s="3"/>
      </tp>
      <tp t="s">
        <v>#N/A Requesting Data...2201192815</v>
        <stp/>
        <stp>BDP|12761922261935363429</stp>
        <tr r="W260" s="3"/>
      </tp>
      <tp t="s">
        <v>#N/A Requesting Data...3311664820</v>
        <stp/>
        <stp>BDP|15830877742692817702</stp>
        <tr r="K267" s="3"/>
      </tp>
      <tp t="s">
        <v>#N/A Requesting Data...3016781840</v>
        <stp/>
        <stp>BDP|12678454761524390849</stp>
        <tr r="AB137" s="3"/>
      </tp>
      <tp t="s">
        <v>#N/A Requesting Data...1380730939</v>
        <stp/>
        <stp>BDP|16677726663952438971</stp>
        <tr r="J148" s="3"/>
      </tp>
      <tp t="s">
        <v>#N/A Requesting Data...3872142514</v>
        <stp/>
        <stp>BDP|15979371798323797056</stp>
        <tr r="K75" s="3"/>
      </tp>
      <tp t="s">
        <v>#N/A Requesting Data...957489768</v>
        <stp/>
        <stp>BDP|12785304069252906937</stp>
        <tr r="Q281" s="3"/>
      </tp>
      <tp t="s">
        <v>#N/A N/A</v>
        <stp/>
        <stp>BDP|13322606360296197960</stp>
        <tr r="R207" s="3"/>
      </tp>
      <tp t="s">
        <v>#N/A Requesting Data...1779271795</v>
        <stp/>
        <stp>BDP|15560418955610178841</stp>
        <tr r="AB279" s="3"/>
      </tp>
      <tp t="s">
        <v>#N/A Requesting Data...2908278503</v>
        <stp/>
        <stp>BDP|13284775955764226965</stp>
        <tr r="N174" s="3"/>
      </tp>
      <tp t="s">
        <v>#N/A Requesting Data...550627738</v>
        <stp/>
        <stp>BDP|14402176137289812389</stp>
        <tr r="X57" s="3"/>
      </tp>
      <tp t="s">
        <v>#N/A Requesting Data...2490950480</v>
        <stp/>
        <stp>BDP|16771615580355089125</stp>
        <tr r="N184" s="3"/>
      </tp>
      <tp t="s">
        <v>#N/A Requesting Data...2801949738</v>
        <stp/>
        <stp>BDP|17245254882413177201</stp>
        <tr r="J142" s="3"/>
      </tp>
      <tp t="s">
        <v>#N/A Requesting Data...1547168899</v>
        <stp/>
        <stp>BDP|16446854629080551094</stp>
        <tr r="O199" s="3"/>
      </tp>
      <tp t="s">
        <v>#N/A Requesting Data...552379489</v>
        <stp/>
        <stp>BDP|14180355009328889316</stp>
        <tr r="AB262" s="3"/>
      </tp>
      <tp t="s">
        <v>#N/A Requesting Data...896834358</v>
        <stp/>
        <stp>BDP|12335286848018241056</stp>
        <tr r="O206" s="3"/>
      </tp>
      <tp t="s">
        <v>#N/A Requesting Data...2603928689</v>
        <stp/>
        <stp>BDP|13415714028559857312</stp>
        <tr r="Q297" s="3"/>
      </tp>
      <tp t="s">
        <v>#N/A Requesting Data...3776260989</v>
        <stp/>
        <stp>BDP|10461328152939823382</stp>
        <tr r="E109" s="3"/>
      </tp>
      <tp t="s">
        <v>#N/A N/A</v>
        <stp/>
        <stp>BDP|18178164163226250522</stp>
        <tr r="U288" s="3"/>
      </tp>
      <tp t="s">
        <v>#N/A Requesting Data...3071473717</v>
        <stp/>
        <stp>BDP|14474005902801465969</stp>
        <tr r="AA74" s="3"/>
      </tp>
      <tp t="s">
        <v>#N/A Requesting Data...1488335268</v>
        <stp/>
        <stp>BDP|12451066510338735717</stp>
        <tr r="K65" s="3"/>
      </tp>
      <tp t="s">
        <v>#N/A Requesting Data...581932170</v>
        <stp/>
        <stp>BDP|15164840053997815394</stp>
        <tr r="J200" s="3"/>
      </tp>
      <tp t="s">
        <v>#N/A Requesting Data...3676585626</v>
        <stp/>
        <stp>BDP|15860868219611742176</stp>
        <tr r="P153" s="3"/>
      </tp>
      <tp t="s">
        <v>#N/A Requesting Data...2624885762</v>
        <stp/>
        <stp>BDP|16734902437883556325</stp>
        <tr r="I144" s="3"/>
      </tp>
      <tp t="s">
        <v>#N/A Requesting Data...2530725478</v>
        <stp/>
        <stp>BDP|12819733507700284995</stp>
        <tr r="J99" s="3"/>
      </tp>
      <tp t="s">
        <v>#N/A N/A</v>
        <stp/>
        <stp>BDP|17928028912873849969</stp>
        <tr r="U106" s="3"/>
      </tp>
      <tp t="s">
        <v>#N/A Requesting Data...2325913633</v>
        <stp/>
        <stp>BDP|18268965723969862683</stp>
        <tr r="V283" s="3"/>
      </tp>
      <tp t="s">
        <v>#N/A Requesting Data...3594801992</v>
        <stp/>
        <stp>BDP|13455715882042069208</stp>
        <tr r="O186" s="3"/>
      </tp>
      <tp t="s">
        <v>#N/A Requesting Data...3958236541</v>
        <stp/>
        <stp>BDP|11039759522370409844</stp>
        <tr r="P148" s="3"/>
      </tp>
      <tp t="s">
        <v>#N/A Requesting Data...4154167704</v>
        <stp/>
        <stp>BDP|11505831967331671209</stp>
        <tr r="I157" s="3"/>
      </tp>
      <tp t="s">
        <v>#N/A Requesting Data...3935840370</v>
        <stp/>
        <stp>BDP|17625745447739490165</stp>
        <tr r="W129" s="3"/>
      </tp>
      <tp t="s">
        <v>#N/A Requesting Data...3703520086</v>
        <stp/>
        <stp>BDP|15559040781836250758</stp>
        <tr r="P266" s="3"/>
      </tp>
      <tp t="s">
        <v>#N/A Requesting Data...4244057179</v>
        <stp/>
        <stp>BDP|17010416642979530207</stp>
        <tr r="K20" s="3"/>
      </tp>
      <tp t="s">
        <v>#N/A Requesting Data...2984573847</v>
        <stp/>
        <stp>BDP|16719739957490308865</stp>
        <tr r="P142" s="3"/>
      </tp>
      <tp t="s">
        <v>#N/A Requesting Data...2577329236</v>
        <stp/>
        <stp>BDP|14620078362627345967</stp>
        <tr r="J97" s="3"/>
      </tp>
      <tp t="s">
        <v>#N/A Requesting Data...636494092</v>
        <stp/>
        <stp>BDP|18190026637673570473</stp>
        <tr r="L21" s="3"/>
      </tp>
      <tp t="s">
        <v>#N/A Requesting Data...2812029834</v>
        <stp/>
        <stp>BDP|10898391086481317621</stp>
        <tr r="H148" s="3"/>
      </tp>
      <tp t="s">
        <v>#N/A N/A</v>
        <stp/>
        <stp>BDP|15638976030973190066</stp>
        <tr r="R270" s="3"/>
      </tp>
      <tp t="s">
        <v>#N/A Requesting Data...4032236362</v>
        <stp/>
        <stp>BDP|14554583529529015622</stp>
        <tr r="E144" s="3"/>
      </tp>
      <tp t="s">
        <v>#N/A Requesting Data...1439875173</v>
        <stp/>
        <stp>BDP|12751232317639176441</stp>
        <tr r="Q247" s="3"/>
      </tp>
      <tp t="s">
        <v>#N/A Requesting Data...2477155040</v>
        <stp/>
        <stp>BDP|10573181293664814007</stp>
        <tr r="O28" s="3"/>
      </tp>
      <tp t="s">
        <v>#N/A N/A</v>
        <stp/>
        <stp>BDP|14681416228378895610</stp>
        <tr r="U208" s="3"/>
      </tp>
      <tp t="s">
        <v>#N/A Requesting Data...564276254</v>
        <stp/>
        <stp>BDP|17862849319270435385</stp>
        <tr r="V314" s="3"/>
      </tp>
      <tp t="s">
        <v>#N/A Requesting Data...1242428767</v>
        <stp/>
        <stp>BDP|10260647388391504228</stp>
        <tr r="V20" s="3"/>
      </tp>
      <tp t="s">
        <v>#N/A Requesting Data...1256720451</v>
        <stp/>
        <stp>BDP|18329982669839322383</stp>
        <tr r="O154" s="3"/>
      </tp>
      <tp t="s">
        <v>#N/A N/A</v>
        <stp/>
        <stp>BDP|11597837926865091397</stp>
        <tr r="U20" s="3"/>
      </tp>
      <tp t="s">
        <v>#N/A Requesting Data...2061516508</v>
        <stp/>
        <stp>BDP|13255354678129601308</stp>
        <tr r="O41" s="3"/>
      </tp>
      <tp t="s">
        <v>#N/A Requesting Data...3732739120</v>
        <stp/>
        <stp>BDP|15716798225918695541</stp>
        <tr r="E248" s="3"/>
      </tp>
      <tp t="s">
        <v>#N/A N/A</v>
        <stp/>
        <stp>BDP|15489013414069137097</stp>
        <tr r="R25" s="3"/>
      </tp>
      <tp t="s">
        <v>#N/A Requesting Data...3636009862</v>
        <stp/>
        <stp>BDP|18438958362318321295</stp>
        <tr r="AA142" s="3"/>
      </tp>
      <tp t="s">
        <v>#N/A Requesting Data...649016411</v>
        <stp/>
        <stp>BDP|14260067400638534188</stp>
        <tr r="S214" s="3"/>
      </tp>
      <tp t="s">
        <v>#N/A Requesting Data...2348401010</v>
        <stp/>
        <stp>BDP|14794518512834411994</stp>
        <tr r="W142" s="3"/>
      </tp>
      <tp t="s">
        <v>#N/A Requesting Data...3616796399</v>
        <stp/>
        <stp>BDP|16369268789481633039</stp>
        <tr r="L312" s="3"/>
      </tp>
      <tp t="s">
        <v>#N/A Requesting Data...2943044123</v>
        <stp/>
        <stp>BDP|17947213027099764316</stp>
        <tr r="O236" s="3"/>
      </tp>
      <tp t="s">
        <v>#N/A Requesting Data...1466070535</v>
        <stp/>
        <stp>BDP|17269149589397533438</stp>
        <tr r="Q153" s="3"/>
      </tp>
      <tp t="s">
        <v>#N/A Requesting Data...2691932603</v>
        <stp/>
        <stp>BDP|15209269253496925979</stp>
        <tr r="W181" s="3"/>
      </tp>
      <tp t="s">
        <v>#N/A Requesting Data...2915110796</v>
        <stp/>
        <stp>BDP|14338636083375299289</stp>
        <tr r="S50" s="3"/>
      </tp>
      <tp t="s">
        <v>#N/A Requesting Data...3206309930</v>
        <stp/>
        <stp>BDP|16987852805967644462</stp>
        <tr r="V246" s="3"/>
      </tp>
      <tp t="s">
        <v>#N/A Requesting Data...953309934</v>
        <stp/>
        <stp>BDP|17146336785146909777</stp>
        <tr r="Q205" s="3"/>
      </tp>
      <tp t="s">
        <v>#N/A Requesting Data...1533708162</v>
        <stp/>
        <stp>BDP|14855959518583937241</stp>
        <tr r="H169" s="3"/>
      </tp>
      <tp t="s">
        <v>#N/A Requesting Data...644453644</v>
        <stp/>
        <stp>BDP|18264458308244040572</stp>
        <tr r="W44" s="3"/>
      </tp>
      <tp t="s">
        <v>#N/A Requesting Data...2250468644</v>
        <stp/>
        <stp>BDP|15687098956185216839</stp>
        <tr r="K50" s="3"/>
      </tp>
      <tp t="s">
        <v>#N/A Requesting Data...4268781526</v>
        <stp/>
        <stp>BDP|17039685232599397612</stp>
        <tr r="P203" s="3"/>
      </tp>
      <tp t="s">
        <v>#N/A Requesting Data...3408445007</v>
        <stp/>
        <stp>BDP|10930428964499747604</stp>
        <tr r="O212" s="3"/>
      </tp>
      <tp t="s">
        <v>#N/A N/A</v>
        <stp/>
        <stp>BDP|11034249339198530506</stp>
        <tr r="T127" s="3"/>
      </tp>
      <tp t="s">
        <v>#N/A Requesting Data...4196541943</v>
        <stp/>
        <stp>BDP|11276099342189443156</stp>
        <tr r="P307" s="3"/>
      </tp>
      <tp t="s">
        <v>#N/A Requesting Data...930569229</v>
        <stp/>
        <stp>BDP|16365990312455697666</stp>
        <tr r="E158" s="3"/>
      </tp>
      <tp t="s">
        <v>#N/A Requesting Data...2219464050</v>
        <stp/>
        <stp>BDP|18444622596712075884</stp>
        <tr r="V3" s="3"/>
      </tp>
      <tp t="s">
        <v>#N/A Requesting Data...1635442560</v>
        <stp/>
        <stp>BDP|12130679029933158867</stp>
        <tr r="P121" s="3"/>
      </tp>
      <tp t="s">
        <v>#N/A Requesting Data...1340585279</v>
        <stp/>
        <stp>BDP|15088335196296896457</stp>
        <tr r="G215" s="3"/>
      </tp>
      <tp t="s">
        <v>#N/A Requesting Data...1047188589</v>
        <stp/>
        <stp>BDP|12586508339768076140</stp>
        <tr r="V231" s="3"/>
      </tp>
      <tp t="s">
        <v>#N/A Requesting Data...3189450027</v>
        <stp/>
        <stp>BDP|15554929108801351041</stp>
        <tr r="D175" s="3"/>
      </tp>
      <tp t="s">
        <v>#N/A Requesting Data...2925243112</v>
        <stp/>
        <stp>BDP|13367750781678865976</stp>
        <tr r="N252" s="3"/>
      </tp>
      <tp t="s">
        <v>#N/A N/A</v>
        <stp/>
        <stp>BDP|13396833848337194517</stp>
        <tr r="R322" s="3"/>
      </tp>
      <tp t="s">
        <v>#N/A Requesting Data...2050003781</v>
        <stp/>
        <stp>BDP|17605198670255598925</stp>
        <tr r="J49" s="3"/>
      </tp>
      <tp t="s">
        <v>#N/A N/A</v>
        <stp/>
        <stp>BDP|13254189056652742838</stp>
        <tr r="R171" s="3"/>
      </tp>
      <tp t="s">
        <v>#N/A Requesting Data...3001525437</v>
        <stp/>
        <stp>BDP|12273462943636895940</stp>
        <tr r="H306" s="3"/>
      </tp>
      <tp t="s">
        <v>#N/A Requesting Data...1378910578</v>
        <stp/>
        <stp>BDP|10789801275091153385</stp>
        <tr r="H43" s="3"/>
      </tp>
      <tp t="s">
        <v>#N/A Requesting Data...1524146457</v>
        <stp/>
        <stp>BDP|12544487049886724986</stp>
        <tr r="Z66" s="3"/>
      </tp>
      <tp t="s">
        <v>#N/A Requesting Data...1968644590</v>
        <stp/>
        <stp>BDP|15585976649380945594</stp>
        <tr r="AA232" s="3"/>
      </tp>
      <tp t="s">
        <v>#N/A Requesting Data...1404267724</v>
        <stp/>
        <stp>BDP|13581991145193779052</stp>
        <tr r="K129" s="3"/>
      </tp>
      <tp t="s">
        <v>#N/A N/A</v>
        <stp/>
        <stp>BDP|17549868268776961291</stp>
        <tr r="U273" s="3"/>
      </tp>
      <tp t="s">
        <v>#N/A Requesting Data...2060436194</v>
        <stp/>
        <stp>BDP|10538487080994573536</stp>
        <tr r="C111" s="3"/>
      </tp>
      <tp t="s">
        <v>#N/A N/A</v>
        <stp/>
        <stp>BDP|13916367982850040569</stp>
        <tr r="T51" s="3"/>
      </tp>
      <tp t="s">
        <v>#N/A Requesting Data...2599168668</v>
        <stp/>
        <stp>BDP|18209916311974095997</stp>
        <tr r="W223" s="3"/>
      </tp>
      <tp t="s">
        <v>#N/A Requesting Data...3674646603</v>
        <stp/>
        <stp>BDP|18179071232603697599</stp>
        <tr r="E222" s="3"/>
      </tp>
      <tp t="s">
        <v>#N/A Requesting Data...508372264</v>
        <stp/>
        <stp>BDP|11880282869018490064</stp>
        <tr r="D52" s="3"/>
      </tp>
      <tp t="s">
        <v>#N/A Requesting Data...685059035</v>
        <stp/>
        <stp>BDP|13310068401668683690</stp>
        <tr r="Y4" s="3"/>
      </tp>
      <tp t="s">
        <v>#N/A Requesting Data...1060433949</v>
        <stp/>
        <stp>BDP|17460198151667625900</stp>
        <tr r="D151" s="3"/>
      </tp>
      <tp t="s">
        <v>#N/A Requesting Data...2986236859</v>
        <stp/>
        <stp>BDP|17479655311934854927</stp>
        <tr r="AB132" s="3"/>
      </tp>
      <tp t="s">
        <v>#N/A Requesting Data...2931858066</v>
        <stp/>
        <stp>BDP|10035457925503883820</stp>
        <tr r="V284" s="3"/>
      </tp>
      <tp t="s">
        <v>#N/A Requesting Data...2154847177</v>
        <stp/>
        <stp>BDP|14524693091285722308</stp>
        <tr r="H268" s="3"/>
      </tp>
      <tp t="s">
        <v>#N/A Requesting Data...882295078</v>
        <stp/>
        <stp>BDP|12291551686394335686</stp>
        <tr r="K305" s="3"/>
      </tp>
      <tp t="s">
        <v>#N/A Requesting Data...1251412628</v>
        <stp/>
        <stp>BDP|15463872843324931038</stp>
        <tr r="E40" s="3"/>
      </tp>
      <tp t="s">
        <v>#N/A Requesting Data...2697154966</v>
        <stp/>
        <stp>BDP|16340304106390606890</stp>
        <tr r="W124" s="3"/>
      </tp>
      <tp t="s">
        <v>#N/A Requesting Data...3578317969</v>
        <stp/>
        <stp>BDP|15760808102783799380</stp>
        <tr r="S156" s="3"/>
      </tp>
      <tp t="s">
        <v>#N/A Requesting Data...1136794148</v>
        <stp/>
        <stp>BDP|15982467859339425088</stp>
        <tr r="Y152" s="3"/>
      </tp>
      <tp t="s">
        <v>#N/A Requesting Data...2638777467</v>
        <stp/>
        <stp>BDP|10307757346986572883</stp>
        <tr r="J242" s="3"/>
      </tp>
      <tp t="s">
        <v>#N/A N/A</v>
        <stp/>
        <stp>BDP|17431098446959492722</stp>
        <tr r="R214" s="3"/>
      </tp>
      <tp t="s">
        <v>#N/A Requesting Data...2040247751</v>
        <stp/>
        <stp>BDP|10127114431909816641</stp>
        <tr r="AA194" s="3"/>
      </tp>
      <tp t="s">
        <v>#N/A Requesting Data...1500114432</v>
        <stp/>
        <stp>BDP|12066397494513595653</stp>
        <tr r="E196" s="3"/>
      </tp>
      <tp t="s">
        <v>#N/A Requesting Data...3484916428</v>
        <stp/>
        <stp>BDP|17160859308106100403</stp>
        <tr r="P102" s="3"/>
      </tp>
      <tp t="s">
        <v>#N/A Requesting Data...4253266324</v>
        <stp/>
        <stp>BDP|16053857356310954678</stp>
        <tr r="Q233" s="3"/>
      </tp>
      <tp t="s">
        <v>#N/A Requesting Data...1147541015</v>
        <stp/>
        <stp>BDP|17437101816113910961</stp>
        <tr r="X194" s="3"/>
      </tp>
      <tp t="s">
        <v>#N/A N/A</v>
        <stp/>
        <stp>BDP|17707181491284252615</stp>
        <tr r="U105" s="3"/>
      </tp>
      <tp t="s">
        <v>#N/A Requesting Data...2914193984</v>
        <stp/>
        <stp>BDP|18091243237864832062</stp>
        <tr r="G127" s="3"/>
      </tp>
      <tp t="s">
        <v>#N/A N/A</v>
        <stp/>
        <stp>BDP|15352890668137847173</stp>
        <tr r="U241" s="3"/>
      </tp>
      <tp t="s">
        <v>#N/A N/A</v>
        <stp/>
        <stp>BDP|15870113594066809686</stp>
        <tr r="T140" s="3"/>
      </tp>
      <tp t="s">
        <v>#N/A Requesting Data...525934546</v>
        <stp/>
        <stp>BDP|16066605082334703182</stp>
        <tr r="V39" s="3"/>
      </tp>
      <tp t="s">
        <v>#N/A N/A</v>
        <stp/>
        <stp>BDP|10578598594296496715</stp>
        <tr r="T244" s="3"/>
      </tp>
      <tp t="s">
        <v>#N/A Requesting Data...1340791634</v>
        <stp/>
        <stp>BDP|10440572848104720815</stp>
        <tr r="I205" s="3"/>
      </tp>
      <tp t="s">
        <v>#N/A Requesting Data...3186294706</v>
        <stp/>
        <stp>BDP|12025632584059332894</stp>
        <tr r="H2" s="3"/>
      </tp>
      <tp t="s">
        <v>#N/A N/A</v>
        <stp/>
        <stp>BDP|14442346698141502205</stp>
        <tr r="T163" s="3"/>
      </tp>
      <tp t="s">
        <v>#N/A Requesting Data...771895080</v>
        <stp/>
        <stp>BDP|14178185201461773924</stp>
        <tr r="AA134" s="3"/>
      </tp>
      <tp t="s">
        <v>#N/A Requesting Data...1235099397</v>
        <stp/>
        <stp>BDP|16948239750109495531</stp>
        <tr r="C2" s="3"/>
      </tp>
      <tp t="s">
        <v>#N/A Requesting Data...1329307066</v>
        <stp/>
        <stp>BDP|13305455501672803827</stp>
        <tr r="C119" s="3"/>
      </tp>
      <tp t="s">
        <v>#N/A Requesting Data...3335958420</v>
        <stp/>
        <stp>BDP|15718443893346942341</stp>
        <tr r="D67" s="3"/>
      </tp>
      <tp t="s">
        <v>#N/A Requesting Data...3393374701</v>
        <stp/>
        <stp>BDP|14933041931949808383</stp>
        <tr r="AA122" s="3"/>
      </tp>
      <tp t="s">
        <v>#N/A Requesting Data...3553630801</v>
        <stp/>
        <stp>BDP|16092873542307854014</stp>
        <tr r="V290" s="3"/>
      </tp>
      <tp t="s">
        <v>#N/A Requesting Data...3372845426</v>
        <stp/>
        <stp>BDP|13268694652809326467</stp>
        <tr r="D6" s="3"/>
      </tp>
      <tp t="s">
        <v>#N/A Requesting Data...1384790886</v>
        <stp/>
        <stp>BDP|12872648817051234953</stp>
        <tr r="Q255" s="3"/>
      </tp>
      <tp t="s">
        <v>#N/A Requesting Data...2595700245</v>
        <stp/>
        <stp>BDP|16893944863977584361</stp>
        <tr r="I246" s="3"/>
      </tp>
      <tp t="s">
        <v>#N/A Requesting Data...1105310147</v>
        <stp/>
        <stp>BDP|12189449583333892028</stp>
        <tr r="AA115" s="3"/>
      </tp>
      <tp t="s">
        <v>#N/A Requesting Data...3425509238</v>
        <stp/>
        <stp>BDP|12327263480245979006</stp>
        <tr r="J300" s="3"/>
      </tp>
      <tp t="s">
        <v>#N/A Requesting Data...2962361428</v>
        <stp/>
        <stp>BDP|10806899847501979039</stp>
        <tr r="S36" s="3"/>
      </tp>
      <tp t="s">
        <v>#N/A Requesting Data...1718651819</v>
        <stp/>
        <stp>BDP|11376918546232187394</stp>
        <tr r="O315" s="3"/>
      </tp>
      <tp t="s">
        <v>#N/A Requesting Data...985360317</v>
        <stp/>
        <stp>BDP|14342776751923027898</stp>
        <tr r="O157" s="3"/>
      </tp>
      <tp t="s">
        <v>#N/A Requesting Data...3128278129</v>
        <stp/>
        <stp>BDP|12123975018181717657</stp>
        <tr r="X265" s="3"/>
      </tp>
      <tp t="s">
        <v>#N/A Requesting Data...1763010866</v>
        <stp/>
        <stp>BDP|11769884776561558202</stp>
        <tr r="AC271" s="3"/>
      </tp>
      <tp t="s">
        <v>#N/A Requesting Data...2831793903</v>
        <stp/>
        <stp>BDP|17674747125289951621</stp>
        <tr r="K135" s="3"/>
      </tp>
      <tp t="s">
        <v>#N/A Requesting Data...2542671593</v>
        <stp/>
        <stp>BDP|12160945879105876483</stp>
        <tr r="Z322" s="3"/>
      </tp>
      <tp t="s">
        <v>#N/A Requesting Data...555844971</v>
        <stp/>
        <stp>BDP|18068617530084527485</stp>
        <tr r="P246" s="3"/>
      </tp>
      <tp t="s">
        <v>#N/A N/A</v>
        <stp/>
        <stp>BDP|14888762492312745579</stp>
        <tr r="T240" s="3"/>
      </tp>
      <tp t="s">
        <v>#N/A Requesting Data...1438248576</v>
        <stp/>
        <stp>BDP|13844908646191413257</stp>
        <tr r="K307" s="3"/>
      </tp>
      <tp t="s">
        <v>#N/A Requesting Data...3213227995</v>
        <stp/>
        <stp>BDP|17442412448939184338</stp>
        <tr r="W160" s="3"/>
      </tp>
      <tp t="s">
        <v>#N/A Requesting Data...3243860628</v>
        <stp/>
        <stp>BDP|13676111635754972848</stp>
        <tr r="K320" s="3"/>
      </tp>
      <tp t="s">
        <v>#N/A Requesting Data...1652210192</v>
        <stp/>
        <stp>BDP|18414762616731395280</stp>
        <tr r="X118" s="3"/>
      </tp>
      <tp t="s">
        <v>#N/A Requesting Data...2042483217</v>
        <stp/>
        <stp>BDP|15693856346166901232</stp>
        <tr r="O37" s="3"/>
      </tp>
      <tp t="s">
        <v>#N/A N/A</v>
        <stp/>
        <stp>BDP|18068325327280854428</stp>
        <tr r="T116" s="3"/>
      </tp>
      <tp t="s">
        <v>#N/A Requesting Data...4017827230</v>
        <stp/>
        <stp>BDP|13917329194841252529</stp>
        <tr r="E288" s="3"/>
      </tp>
      <tp t="s">
        <v>#N/A Requesting Data...1933775785</v>
        <stp/>
        <stp>BDP|13682938866092548397</stp>
        <tr r="G224" s="3"/>
      </tp>
      <tp t="s">
        <v>#N/A N/A</v>
        <stp/>
        <stp>BDP|18274555029707075513</stp>
        <tr r="R28" s="3"/>
      </tp>
      <tp t="s">
        <v>#N/A Requesting Data...2118187814</v>
        <stp/>
        <stp>BDP|10624715637541825871</stp>
        <tr r="AA247" s="3"/>
      </tp>
      <tp t="s">
        <v>#N/A Requesting Data...1006244971</v>
        <stp/>
        <stp>BDP|17827809779912671782</stp>
        <tr r="AC43" s="3"/>
      </tp>
      <tp t="s">
        <v>#N/A Requesting Data...3515885032</v>
        <stp/>
        <stp>BDP|17922577045672628924</stp>
        <tr r="G258" s="3"/>
      </tp>
      <tp t="s">
        <v>#N/A Requesting Data...3054977299</v>
        <stp/>
        <stp>BDP|18349239919794357246</stp>
        <tr r="S252" s="3"/>
      </tp>
      <tp t="s">
        <v>#N/A N/A</v>
        <stp/>
        <stp>BDP|10043570308780739868</stp>
        <tr r="T72" s="3"/>
      </tp>
      <tp t="s">
        <v>#N/A N/A</v>
        <stp/>
        <stp>BDP|17912763346060681915</stp>
        <tr r="R45" s="3"/>
      </tp>
      <tp t="s">
        <v>#N/A N/A</v>
        <stp/>
        <stp>BDP|10497404690089957936</stp>
        <tr r="T281" s="3"/>
      </tp>
      <tp t="s">
        <v>#N/A Requesting Data...2111163877</v>
        <stp/>
        <stp>BDP|12960623991956505610</stp>
        <tr r="E87" s="3"/>
      </tp>
      <tp t="s">
        <v>#N/A Requesting Data...3550581017</v>
        <stp/>
        <stp>BDP|13452563897715341786</stp>
        <tr r="C103" s="3"/>
      </tp>
      <tp t="s">
        <v>#N/A N/A</v>
        <stp/>
        <stp>BDP|13515435156046624984</stp>
        <tr r="U219" s="3"/>
      </tp>
      <tp t="s">
        <v>#N/A Requesting Data...3512065852</v>
        <stp/>
        <stp>BDP|13951731128189457287</stp>
        <tr r="S306" s="3"/>
      </tp>
      <tp t="s">
        <v>#N/A Requesting Data...2058301907</v>
        <stp/>
        <stp>BDP|10481896774575548728</stp>
        <tr r="AB237" s="3"/>
      </tp>
      <tp t="s">
        <v>#N/A Requesting Data...1840194116</v>
        <stp/>
        <stp>BDP|18337983284916081216</stp>
        <tr r="L319" s="3"/>
      </tp>
      <tp t="s">
        <v>#N/A N/A</v>
        <stp/>
        <stp>BDP|11667071958650145963</stp>
        <tr r="R3" s="3"/>
      </tp>
      <tp t="s">
        <v>#N/A N/A</v>
        <stp/>
        <stp>BDP|14455187903111323924</stp>
        <tr r="R127" s="3"/>
      </tp>
      <tp t="s">
        <v>#N/A N/A</v>
        <stp/>
        <stp>BDP|14487360298991700235</stp>
        <tr r="U80" s="3"/>
      </tp>
      <tp t="s">
        <v>#N/A Requesting Data...889762958</v>
        <stp/>
        <stp>BDP|15732619642682418816</stp>
        <tr r="Y283" s="3"/>
      </tp>
      <tp t="s">
        <v>#N/A Requesting Data...3548870674</v>
        <stp/>
        <stp>BDP|17262174567934319900</stp>
        <tr r="E166" s="3"/>
      </tp>
      <tp t="s">
        <v>#N/A Requesting Data...3337187314</v>
        <stp/>
        <stp>BDP|17719829482959182376</stp>
        <tr r="S103" s="3"/>
      </tp>
      <tp t="s">
        <v>#N/A Requesting Data...2567250736</v>
        <stp/>
        <stp>BDP|16420021941768152772</stp>
        <tr r="G233" s="3"/>
      </tp>
      <tp t="s">
        <v>#N/A Requesting Data...2667592860</v>
        <stp/>
        <stp>BDP|14304228880446425548</stp>
        <tr r="J83" s="3"/>
      </tp>
      <tp t="s">
        <v>#N/A Requesting Data...2989036876</v>
        <stp/>
        <stp>BDP|16037411614819552719</stp>
        <tr r="AA20" s="3"/>
      </tp>
      <tp t="s">
        <v>#N/A Requesting Data...2312721907</v>
        <stp/>
        <stp>BDP|12257971574340453147</stp>
        <tr r="I240" s="3"/>
      </tp>
      <tp t="s">
        <v>#N/A Requesting Data...3580350557</v>
        <stp/>
        <stp>BDP|10714426260536303977</stp>
        <tr r="O83" s="3"/>
      </tp>
      <tp t="s">
        <v>#N/A Requesting Data...1008352903</v>
        <stp/>
        <stp>BDP|14398334900782263838</stp>
        <tr r="Q270" s="3"/>
      </tp>
      <tp t="s">
        <v>#N/A Requesting Data...2772530448</v>
        <stp/>
        <stp>BDP|10726864348219067899</stp>
        <tr r="V221" s="3"/>
      </tp>
      <tp t="s">
        <v>#N/A Requesting Data...3989361525</v>
        <stp/>
        <stp>BDP|11502731442139095644</stp>
        <tr r="K300" s="3"/>
      </tp>
      <tp t="s">
        <v>#N/A Requesting Data...2657993587</v>
        <stp/>
        <stp>BDP|16665946952993816485</stp>
        <tr r="I303" s="3"/>
      </tp>
      <tp t="s">
        <v>#N/A Requesting Data...2293623137</v>
        <stp/>
        <stp>BDP|10028146101508763424</stp>
        <tr r="P187" s="3"/>
      </tp>
      <tp t="s">
        <v>#N/A Requesting Data...3840417070</v>
        <stp/>
        <stp>BDP|14536909025110107219</stp>
        <tr r="AB59" s="3"/>
      </tp>
      <tp t="s">
        <v>#N/A Requesting Data...1674614757</v>
        <stp/>
        <stp>BDP|16208916837242237366</stp>
        <tr r="G25" s="3"/>
      </tp>
      <tp t="s">
        <v>#N/A Requesting Data...2435047544</v>
        <stp/>
        <stp>BDP|14232300330391411861</stp>
        <tr r="I97" s="3"/>
      </tp>
      <tp t="s">
        <v>#N/A Requesting Data...2819732031</v>
        <stp/>
        <stp>BDP|16744946954593201457</stp>
        <tr r="S152" s="3"/>
      </tp>
      <tp t="s">
        <v>#N/A Requesting Data...1156606830</v>
        <stp/>
        <stp>BDP|12609950869570851020</stp>
        <tr r="W255" s="3"/>
      </tp>
      <tp t="s">
        <v>#N/A Requesting Data...910292724</v>
        <stp/>
        <stp>BDP|16659803367893399620</stp>
        <tr r="J172" s="3"/>
      </tp>
      <tp t="s">
        <v>#N/A Requesting Data...2002912903</v>
        <stp/>
        <stp>BDP|16389509172330585970</stp>
        <tr r="AB203" s="3"/>
      </tp>
      <tp t="s">
        <v>#N/A Requesting Data...905457787</v>
        <stp/>
        <stp>BDP|16091827608190965300</stp>
        <tr r="H230" s="3"/>
      </tp>
      <tp t="s">
        <v>#N/A Requesting Data...2168679187</v>
        <stp/>
        <stp>BDP|12015877204975271221</stp>
        <tr r="S161" s="3"/>
      </tp>
      <tp t="s">
        <v>#N/A Requesting Data...2557618318</v>
        <stp/>
        <stp>BDP|17506542016237760939</stp>
        <tr r="O237" s="3"/>
      </tp>
      <tp t="s">
        <v>#N/A Requesting Data...1314266962</v>
        <stp/>
        <stp>BDP|14317930243763400746</stp>
        <tr r="I112" s="3"/>
      </tp>
      <tp t="s">
        <v>#N/A Requesting Data...2429558332</v>
        <stp/>
        <stp>BDP|14459789629719395557</stp>
        <tr r="G169" s="3"/>
      </tp>
      <tp t="s">
        <v>#N/A Requesting Data...2487668755</v>
        <stp/>
        <stp>BDP|13786601819160976954</stp>
        <tr r="X85" s="3"/>
      </tp>
      <tp t="s">
        <v>#N/A Requesting Data...705614718</v>
        <stp/>
        <stp>BDP|11918617026858454080</stp>
        <tr r="Z205" s="3"/>
      </tp>
      <tp t="s">
        <v>#N/A Requesting Data...2924897475</v>
        <stp/>
        <stp>BDP|14147110500788092025</stp>
        <tr r="G129" s="3"/>
      </tp>
      <tp t="s">
        <v>#N/A Requesting Data...1647062876</v>
        <stp/>
        <stp>BDP|15179268980754244672</stp>
        <tr r="I231" s="3"/>
      </tp>
      <tp t="s">
        <v>#N/A N/A</v>
        <stp/>
        <stp>BDP|12576392117629150485</stp>
        <tr r="T234" s="3"/>
      </tp>
      <tp t="s">
        <v>#N/A Requesting Data...3031622365</v>
        <stp/>
        <stp>BDP|17223254310261465810</stp>
        <tr r="AB63" s="3"/>
      </tp>
      <tp t="s">
        <v>#N/A Requesting Data...3864339821</v>
        <stp/>
        <stp>BDP|10384844177832461063</stp>
        <tr r="Y8" s="3"/>
      </tp>
      <tp t="s">
        <v>#N/A Requesting Data...1060205378</v>
        <stp/>
        <stp>BDP|18428105071571335247</stp>
        <tr r="C226" s="3"/>
      </tp>
      <tp t="s">
        <v>#N/A N/A</v>
        <stp/>
        <stp>BDP|15813041638158771312</stp>
        <tr r="T261" s="3"/>
      </tp>
      <tp t="s">
        <v>#N/A Requesting Data...1392090724</v>
        <stp/>
        <stp>BDP|10753926824506184054</stp>
        <tr r="C274" s="3"/>
      </tp>
      <tp t="s">
        <v>#N/A Requesting Data...2100690900</v>
        <stp/>
        <stp>BDP|14768671002557208858</stp>
        <tr r="J139" s="3"/>
      </tp>
      <tp t="s">
        <v>#N/A Requesting Data...2497990007</v>
        <stp/>
        <stp>BDP|16475234883965524440</stp>
        <tr r="V78" s="3"/>
      </tp>
      <tp t="s">
        <v>#N/A Requesting Data...2210551705</v>
        <stp/>
        <stp>BDP|14338926014588831980</stp>
        <tr r="AA4" s="3"/>
      </tp>
      <tp t="s">
        <v>#N/A Requesting Data...2518821557</v>
        <stp/>
        <stp>BDP|15919426278122633904</stp>
        <tr r="C323" s="3"/>
      </tp>
      <tp t="s">
        <v>#N/A Requesting Data...1704651635</v>
        <stp/>
        <stp>BDP|16425108094377216479</stp>
        <tr r="AB175" s="3"/>
      </tp>
      <tp t="s">
        <v>#N/A N/A</v>
        <stp/>
        <stp>BDP|10621322146213720901</stp>
        <tr r="R2" s="3"/>
      </tp>
      <tp t="s">
        <v>#N/A Requesting Data...1225122791</v>
        <stp/>
        <stp>BDP|18202982398010507522</stp>
        <tr r="N312" s="3"/>
      </tp>
      <tp t="s">
        <v>#N/A N/A</v>
        <stp/>
        <stp>BDP|11750676580595612730</stp>
        <tr r="U115" s="3"/>
      </tp>
      <tp t="s">
        <v>#N/A Requesting Data...2903079655</v>
        <stp/>
        <stp>BDP|16271511966741807986</stp>
        <tr r="Y265" s="3"/>
      </tp>
      <tp t="s">
        <v>#N/A Requesting Data...2502631933</v>
        <stp/>
        <stp>BDP|15962195917229499172</stp>
        <tr r="E300" s="3"/>
      </tp>
      <tp t="s">
        <v>#N/A Requesting Data...828573766</v>
        <stp/>
        <stp>BDP|13503448897070713350</stp>
        <tr r="I312" s="3"/>
      </tp>
      <tp t="s">
        <v>#N/A N/A</v>
        <stp/>
        <stp>BDP|18112313862860254047</stp>
        <tr r="U40" s="3"/>
      </tp>
      <tp t="s">
        <v>#N/A Requesting Data...1853957589</v>
        <stp/>
        <stp>BDP|17211202272176399977</stp>
        <tr r="S260" s="3"/>
      </tp>
      <tp t="s">
        <v>#N/A Requesting Data...2108261957</v>
        <stp/>
        <stp>BDP|11710574561339233679</stp>
        <tr r="J244" s="3"/>
      </tp>
      <tp t="s">
        <v>#N/A Requesting Data...1596171589</v>
        <stp/>
        <stp>BDP|12517997228953633760</stp>
        <tr r="Y10" s="3"/>
      </tp>
      <tp t="s">
        <v>#N/A Requesting Data...993464109</v>
        <stp/>
        <stp>BDP|12066260274068435227</stp>
        <tr r="P138" s="3"/>
      </tp>
      <tp t="s">
        <v>#N/A Requesting Data...1710547017</v>
        <stp/>
        <stp>BDP|18106530189290778887</stp>
        <tr r="D54" s="3"/>
      </tp>
      <tp t="s">
        <v>#N/A Requesting Data...2499599169</v>
        <stp/>
        <stp>BDP|13015485579399270470</stp>
        <tr r="G262" s="3"/>
      </tp>
      <tp t="s">
        <v>#N/A Requesting Data...3703433278</v>
        <stp/>
        <stp>BDP|11490888122310840626</stp>
        <tr r="P28" s="3"/>
      </tp>
      <tp t="s">
        <v>#N/A Requesting Data...1777816328</v>
        <stp/>
        <stp>BDP|11218395361771644880</stp>
        <tr r="K190" s="3"/>
      </tp>
      <tp t="s">
        <v>#N/A N/A</v>
        <stp/>
        <stp>BDP|15482829344717435322</stp>
        <tr r="U79" s="3"/>
      </tp>
      <tp t="s">
        <v>#N/A Requesting Data...1947489439</v>
        <stp/>
        <stp>BDP|12508104561208607060</stp>
        <tr r="E315" s="3"/>
      </tp>
      <tp t="s">
        <v>#N/A N/A</v>
        <stp/>
        <stp>BDP|14171465693586248226</stp>
        <tr r="R142" s="3"/>
      </tp>
      <tp t="s">
        <v>#N/A Requesting Data...1928775201</v>
        <stp/>
        <stp>BDP|14646703181707514164</stp>
        <tr r="H83" s="3"/>
      </tp>
      <tp t="s">
        <v>#N/A Requesting Data...4211932051</v>
        <stp/>
        <stp>BDP|13763718802931232820</stp>
        <tr r="AA97" s="3"/>
      </tp>
      <tp t="s">
        <v>#N/A Requesting Data...1586077210</v>
        <stp/>
        <stp>BDP|14752026587727060666</stp>
        <tr r="Y79" s="3"/>
      </tp>
      <tp t="s">
        <v>#N/A Requesting Data...623618439</v>
        <stp/>
        <stp>BDP|16456661665899039204</stp>
        <tr r="N64" s="3"/>
      </tp>
      <tp t="s">
        <v>#N/A Requesting Data...3479010765</v>
        <stp/>
        <stp>BDP|10526858772571366363</stp>
        <tr r="J280" s="3"/>
      </tp>
      <tp t="s">
        <v>#N/A N/A</v>
        <stp/>
        <stp>BDP|15765008115278413117</stp>
        <tr r="U265" s="3"/>
      </tp>
      <tp t="s">
        <v>#N/A Requesting Data...2612472788</v>
        <stp/>
        <stp>BDP|17766850180992550802</stp>
        <tr r="E270" s="3"/>
      </tp>
      <tp t="s">
        <v>#N/A Requesting Data...2086115865</v>
        <stp/>
        <stp>BDP|15014746776778103048</stp>
        <tr r="N202" s="3"/>
      </tp>
      <tp t="s">
        <v>#N/A N/A</v>
        <stp/>
        <stp>BDP|10513779954127575843</stp>
        <tr r="T139" s="3"/>
      </tp>
      <tp t="s">
        <v>#N/A Requesting Data...2909372853</v>
        <stp/>
        <stp>BDP|12924570348589613775</stp>
        <tr r="V28" s="3"/>
      </tp>
      <tp t="s">
        <v>#N/A Requesting Data...4073559384</v>
        <stp/>
        <stp>BDP|16483504448933336985</stp>
        <tr r="Y109" s="3"/>
      </tp>
      <tp t="s">
        <v>#N/A Requesting Data...3536069014</v>
        <stp/>
        <stp>BDP|14968315120330615890</stp>
        <tr r="Z191" s="3"/>
      </tp>
      <tp t="s">
        <v>#N/A Requesting Data...825633839</v>
        <stp/>
        <stp>BDP|15534639307736551838</stp>
        <tr r="Q96" s="3"/>
      </tp>
      <tp t="s">
        <v>#N/A N/A</v>
        <stp/>
        <stp>BDP|15108808133926327566</stp>
        <tr r="T97" s="3"/>
      </tp>
      <tp t="s">
        <v>#N/A N/A</v>
        <stp/>
        <stp>BDP|16802980203293777130</stp>
        <tr r="U203" s="3"/>
      </tp>
      <tp t="s">
        <v>#N/A Requesting Data...3848928792</v>
        <stp/>
        <stp>BDP|15056800576464266332</stp>
        <tr r="H162" s="3"/>
      </tp>
      <tp t="s">
        <v>#N/A Requesting Data...1969818874</v>
        <stp/>
        <stp>BDP|12703635370547064932</stp>
        <tr r="K272" s="3"/>
      </tp>
      <tp t="s">
        <v>#N/A Requesting Data...2116420859</v>
        <stp/>
        <stp>BDP|10541294569498671158</stp>
        <tr r="AB47" s="3"/>
      </tp>
      <tp t="s">
        <v>#N/A N/A</v>
        <stp/>
        <stp>BDP|10941352170799287080</stp>
        <tr r="T50" s="3"/>
      </tp>
      <tp t="s">
        <v>#N/A Requesting Data...1245420055</v>
        <stp/>
        <stp>BDP|13244668905679059176</stp>
        <tr r="W307" s="3"/>
      </tp>
      <tp t="s">
        <v>#N/A N/A</v>
        <stp/>
        <stp>BDP|16521241019541888963</stp>
        <tr r="R151" s="3"/>
      </tp>
      <tp t="s">
        <v>#N/A Requesting Data...1702522982</v>
        <stp/>
        <stp>BDP|16146126191115060649</stp>
        <tr r="J25" s="3"/>
      </tp>
      <tp t="s">
        <v>#N/A Requesting Data...672097312</v>
        <stp/>
        <stp>BDP|14302958243972070635</stp>
        <tr r="O109" s="3"/>
      </tp>
      <tp t="s">
        <v>#N/A Requesting Data...3879471717</v>
        <stp/>
        <stp>BDP|14603727198314879321</stp>
        <tr r="AB250" s="3"/>
      </tp>
      <tp t="s">
        <v>#N/A Requesting Data...2437908835</v>
        <stp/>
        <stp>BDP|16205377792290105102</stp>
        <tr r="V128" s="3"/>
      </tp>
      <tp t="s">
        <v>#N/A Requesting Data...2162116735</v>
        <stp/>
        <stp>BDP|10596283930765317988</stp>
        <tr r="S109" s="3"/>
      </tp>
      <tp t="s">
        <v>#N/A N/A</v>
        <stp/>
        <stp>BDP|13614837896199357999</stp>
        <tr r="U303" s="3"/>
      </tp>
      <tp t="s">
        <v>#N/A Requesting Data...706646066</v>
        <stp/>
        <stp>BDP|10348010766267485394</stp>
        <tr r="G97" s="3"/>
      </tp>
      <tp t="s">
        <v>#N/A Requesting Data...3845466760</v>
        <stp/>
        <stp>BDP|12434897099726891753</stp>
        <tr r="V214" s="3"/>
      </tp>
      <tp t="s">
        <v>#N/A Requesting Data...2331610865</v>
        <stp/>
        <stp>BDP|17737542859151067439</stp>
        <tr r="X308" s="3"/>
      </tp>
      <tp t="s">
        <v>#N/A Requesting Data...1685717019</v>
        <stp/>
        <stp>BDP|18370373646025324888</stp>
        <tr r="V59" s="3"/>
      </tp>
      <tp t="s">
        <v>#N/A Requesting Data...3425443125</v>
        <stp/>
        <stp>BDP|13006197712151121039</stp>
        <tr r="X82" s="3"/>
      </tp>
      <tp t="s">
        <v>#N/A Requesting Data...3848310722</v>
        <stp/>
        <stp>BDP|13711770719851614665</stp>
        <tr r="L54" s="3"/>
      </tp>
      <tp t="s">
        <v>#N/A Requesting Data...3204208349</v>
        <stp/>
        <stp>BDP|14358792871953653547</stp>
        <tr r="V299" s="3"/>
      </tp>
      <tp t="s">
        <v>#N/A N/A</v>
        <stp/>
        <stp>BDP|12829734613511465756</stp>
        <tr r="R86" s="3"/>
      </tp>
      <tp t="s">
        <v>#N/A N/A</v>
        <stp/>
        <stp>BDP|14130287368002974010</stp>
        <tr r="U77" s="3"/>
      </tp>
      <tp t="s">
        <v>#N/A Requesting Data...1173853648</v>
        <stp/>
        <stp>BDP|14138727505949889876</stp>
        <tr r="D84" s="3"/>
      </tp>
      <tp t="s">
        <v>#N/A Requesting Data...1499761884</v>
        <stp/>
        <stp>BDP|15207949059899411222</stp>
        <tr r="H182" s="3"/>
      </tp>
      <tp t="s">
        <v>#N/A Requesting Data...3960197001</v>
        <stp/>
        <stp>BDP|17407271418606317017</stp>
        <tr r="Z20" s="3"/>
      </tp>
      <tp t="s">
        <v>#N/A Requesting Data...4247873025</v>
        <stp/>
        <stp>BDP|11413927125941261988</stp>
        <tr r="P250" s="3"/>
      </tp>
      <tp t="s">
        <v>#N/A Requesting Data...2976466951</v>
        <stp/>
        <stp>BDP|16344060807532357684</stp>
        <tr r="D104" s="3"/>
      </tp>
      <tp t="s">
        <v>#N/A Requesting Data...1555740885</v>
        <stp/>
        <stp>BDP|11923542856645390618</stp>
        <tr r="G79" s="3"/>
      </tp>
      <tp t="s">
        <v>#N/A Requesting Data...2196921224</v>
        <stp/>
        <stp>BDP|15838366090024215951</stp>
        <tr r="I86" s="3"/>
      </tp>
      <tp t="s">
        <v>#N/A Requesting Data...2054781281</v>
        <stp/>
        <stp>BDP|11823903386270437235</stp>
        <tr r="S8" s="3"/>
      </tp>
      <tp t="s">
        <v>#N/A Requesting Data...2471632033</v>
        <stp/>
        <stp>BDP|18372241095789247891</stp>
        <tr r="Q209" s="3"/>
      </tp>
      <tp t="s">
        <v>#N/A Requesting Data...1745246695</v>
        <stp/>
        <stp>BDP|10687338038313276160</stp>
        <tr r="Y103" s="3"/>
      </tp>
      <tp t="s">
        <v>#N/A Requesting Data...3114899169</v>
        <stp/>
        <stp>BDP|16358153354662336298</stp>
        <tr r="K309" s="3"/>
      </tp>
      <tp t="s">
        <v>#N/A Requesting Data...2556356796</v>
        <stp/>
        <stp>BDP|17497802272282858867</stp>
        <tr r="X60" s="3"/>
      </tp>
      <tp t="s">
        <v>#N/A Requesting Data...2213765777</v>
        <stp/>
        <stp>BDP|10496471068223372306</stp>
        <tr r="O179" s="3"/>
      </tp>
      <tp t="s">
        <v>#N/A Requesting Data...1008319602</v>
        <stp/>
        <stp>BDP|16757369006405938262</stp>
        <tr r="AA185" s="3"/>
      </tp>
      <tp t="s">
        <v>#N/A Requesting Data...3258917671</v>
        <stp/>
        <stp>BDP|13850372370235641018</stp>
        <tr r="C114" s="3"/>
      </tp>
      <tp t="s">
        <v>#N/A Requesting Data...3966464262</v>
        <stp/>
        <stp>BDP|16886917486743031673</stp>
        <tr r="W298" s="3"/>
      </tp>
      <tp t="s">
        <v>#N/A Requesting Data...2069175552</v>
        <stp/>
        <stp>BDP|11993181998413803892</stp>
        <tr r="G41" s="3"/>
      </tp>
      <tp t="s">
        <v>#N/A Requesting Data...1238169604</v>
        <stp/>
        <stp>BDP|15014125858935579674</stp>
        <tr r="J165" s="3"/>
      </tp>
      <tp t="s">
        <v>#N/A Requesting Data...3797307924</v>
        <stp/>
        <stp>BDP|10270286357902148740</stp>
        <tr r="Q109" s="3"/>
      </tp>
      <tp t="s">
        <v>#N/A Requesting Data...3988120276</v>
        <stp/>
        <stp>BDP|17276617248662709546</stp>
        <tr r="L91" s="3"/>
      </tp>
      <tp t="s">
        <v>#N/A Requesting Data...3101314503</v>
        <stp/>
        <stp>BDP|15869193209173930590</stp>
        <tr r="N128" s="3"/>
      </tp>
      <tp t="s">
        <v>#N/A Requesting Data...626538634</v>
        <stp/>
        <stp>BDP|11586786355253521259</stp>
        <tr r="N35" s="3"/>
      </tp>
      <tp t="s">
        <v>#N/A Requesting Data...1505690882</v>
        <stp/>
        <stp>BDP|15442643115427833757</stp>
        <tr r="Z299" s="3"/>
      </tp>
      <tp t="s">
        <v>#N/A Requesting Data...3469425917</v>
        <stp/>
        <stp>BDP|11938573466777413743</stp>
        <tr r="Z12" s="3"/>
      </tp>
      <tp t="s">
        <v>#N/A N/A</v>
        <stp/>
        <stp>BDP|16695789033515163547</stp>
        <tr r="T123" s="3"/>
      </tp>
      <tp t="s">
        <v>#N/A Requesting Data...3124928262</v>
        <stp/>
        <stp>BDP|15999607904963235270</stp>
        <tr r="W3" s="3"/>
      </tp>
      <tp t="s">
        <v>#N/A Requesting Data...3283819202</v>
        <stp/>
        <stp>BDP|13431108668203486538</stp>
        <tr r="O22" s="3"/>
      </tp>
      <tp t="s">
        <v>#N/A Requesting Data...2250075081</v>
        <stp/>
        <stp>BDP|13803335137372179363</stp>
        <tr r="S43" s="3"/>
      </tp>
      <tp t="s">
        <v>#N/A Requesting Data...3038491515</v>
        <stp/>
        <stp>BDP|16105297933424209121</stp>
        <tr r="Y162" s="3"/>
      </tp>
      <tp t="s">
        <v>#N/A Requesting Data...3088023157</v>
        <stp/>
        <stp>BDP|11900757936280640773</stp>
        <tr r="D302" s="3"/>
      </tp>
      <tp t="s">
        <v>#N/A Requesting Data...1825803706</v>
        <stp/>
        <stp>BDP|16904263215452202536</stp>
        <tr r="V216" s="3"/>
      </tp>
      <tp t="s">
        <v>#N/A Requesting Data...3989728719</v>
        <stp/>
        <stp>BDP|12285834819379393006</stp>
        <tr r="AC7" s="3"/>
      </tp>
      <tp t="s">
        <v>#N/A Requesting Data...3803400324</v>
        <stp/>
        <stp>BDP|15752380033061737606</stp>
        <tr r="H15" s="3"/>
      </tp>
      <tp t="s">
        <v>#N/A Requesting Data...776869010</v>
        <stp/>
        <stp>BDP|14956702028632800126</stp>
        <tr r="W262" s="3"/>
      </tp>
      <tp t="s">
        <v>#N/A Requesting Data...931487038</v>
        <stp/>
        <stp>BDP|11930005559631306787</stp>
        <tr r="H312" s="3"/>
      </tp>
      <tp t="s">
        <v>#N/A Requesting Data...2802033369</v>
        <stp/>
        <stp>BDP|11198461519782716429</stp>
        <tr r="D301" s="3"/>
      </tp>
      <tp t="s">
        <v>#N/A Requesting Data...2804332805</v>
        <stp/>
        <stp>BDP|18366525898552718450</stp>
        <tr r="E18" s="3"/>
      </tp>
      <tp t="s">
        <v>#N/A Requesting Data...3633297277</v>
        <stp/>
        <stp>BDP|17902775851154098348</stp>
        <tr r="AB282" s="3"/>
      </tp>
      <tp t="s">
        <v>#N/A N/A</v>
        <stp/>
        <stp>BDP|14625485615342678167</stp>
        <tr r="U38" s="3"/>
      </tp>
      <tp t="s">
        <v>#N/A Requesting Data...2300465314</v>
        <stp/>
        <stp>BDP|12208826599457297611</stp>
        <tr r="J27" s="3"/>
      </tp>
      <tp t="s">
        <v>#N/A Requesting Data...1184577211</v>
        <stp/>
        <stp>BDP|16800243903047237172</stp>
        <tr r="AC266" s="3"/>
      </tp>
      <tp t="s">
        <v>#N/A Requesting Data...764133910</v>
        <stp/>
        <stp>BDP|13458293157434627261</stp>
        <tr r="AB251" s="3"/>
      </tp>
      <tp t="s">
        <v>#N/A Requesting Data...707469818</v>
        <stp/>
        <stp>BDP|16330494770536024101</stp>
        <tr r="J157" s="3"/>
      </tp>
      <tp t="s">
        <v>#N/A Requesting Data...2374136308</v>
        <stp/>
        <stp>BDP|10207522740200948334</stp>
        <tr r="I238" s="3"/>
      </tp>
      <tp t="s">
        <v>#N/A Requesting Data...3850832988</v>
        <stp/>
        <stp>BDP|16023291904595222353</stp>
        <tr r="J292" s="3"/>
      </tp>
      <tp t="s">
        <v>#N/A Requesting Data...2267576061</v>
        <stp/>
        <stp>BDP|13778466651342222286</stp>
        <tr r="W120" s="3"/>
      </tp>
      <tp t="s">
        <v>#N/A Requesting Data...2899948192</v>
        <stp/>
        <stp>BDP|13239897885615713435</stp>
        <tr r="C69" s="3"/>
      </tp>
      <tp t="s">
        <v>#N/A Requesting Data...1114389983</v>
        <stp/>
        <stp>BDP|10783385714790894096</stp>
        <tr r="AA317" s="3"/>
      </tp>
      <tp t="s">
        <v>#N/A Requesting Data...3615035214</v>
        <stp/>
        <stp>BDP|12249052794118800113</stp>
        <tr r="O76" s="3"/>
      </tp>
      <tp t="s">
        <v>#N/A Requesting Data...3248973252</v>
        <stp/>
        <stp>BDP|11573658064556132580</stp>
        <tr r="W300" s="3"/>
      </tp>
      <tp t="s">
        <v>#N/A Requesting Data...848530246</v>
        <stp/>
        <stp>BDP|17118868693124178086</stp>
        <tr r="Q122" s="3"/>
      </tp>
      <tp t="s">
        <v>#N/A Requesting Data...2762167661</v>
        <stp/>
        <stp>BDP|10052408629221327574</stp>
        <tr r="AC25" s="3"/>
      </tp>
      <tp t="s">
        <v>#N/A Requesting Data...3262364730</v>
        <stp/>
        <stp>BDP|17681496258781374596</stp>
        <tr r="Q172" s="3"/>
      </tp>
      <tp t="s">
        <v>#N/A Requesting Data...2005032319</v>
        <stp/>
        <stp>BDP|11568522338033082622</stp>
        <tr r="V264" s="3"/>
      </tp>
      <tp t="s">
        <v>#N/A Requesting Data...3543395504</v>
        <stp/>
        <stp>BDP|10469442041632485086</stp>
        <tr r="H163" s="3"/>
      </tp>
      <tp t="s">
        <v>#N/A Requesting Data...1125650250</v>
        <stp/>
        <stp>BDP|16430610736618892960</stp>
        <tr r="X210" s="3"/>
      </tp>
      <tp t="s">
        <v>#N/A Requesting Data...947956355</v>
        <stp/>
        <stp>BDP|17170873633566827802</stp>
        <tr r="AC276" s="3"/>
      </tp>
      <tp t="s">
        <v>#N/A N/A</v>
        <stp/>
        <stp>BDP|11617603802172845717</stp>
        <tr r="U237" s="3"/>
      </tp>
      <tp t="s">
        <v>#N/A Requesting Data...2907408963</v>
        <stp/>
        <stp>BDP|16659473499299579007</stp>
        <tr r="W140" s="3"/>
      </tp>
      <tp t="s">
        <v>#N/A Requesting Data...1698892968</v>
        <stp/>
        <stp>BDP|18212226524052938800</stp>
        <tr r="D282" s="3"/>
      </tp>
      <tp t="s">
        <v>#N/A Requesting Data...1234711436</v>
        <stp/>
        <stp>BDP|11460907392754843736</stp>
        <tr r="AC303" s="3"/>
      </tp>
      <tp t="s">
        <v>#N/A Requesting Data...3614265864</v>
        <stp/>
        <stp>BDP|10100643519547836291</stp>
        <tr r="C176" s="3"/>
      </tp>
      <tp t="s">
        <v>#N/A Requesting Data...1095439152</v>
        <stp/>
        <stp>BDP|13726806449804606947</stp>
        <tr r="P49" s="3"/>
      </tp>
      <tp t="s">
        <v>#N/A Requesting Data...3465170778</v>
        <stp/>
        <stp>BDP|15686473569650707531</stp>
        <tr r="AC98" s="3"/>
      </tp>
      <tp t="s">
        <v>#N/A Requesting Data...2711393262</v>
        <stp/>
        <stp>BDP|12030897484792242234</stp>
        <tr r="Y45" s="3"/>
      </tp>
      <tp t="s">
        <v>#N/A Requesting Data...1771914787</v>
        <stp/>
        <stp>BDP|15949470304520330351</stp>
        <tr r="S181" s="3"/>
      </tp>
      <tp t="s">
        <v>#N/A N/A</v>
        <stp/>
        <stp>BDP|16246925547460232994</stp>
        <tr r="U249" s="3"/>
      </tp>
      <tp t="s">
        <v>#N/A Requesting Data...1026888296</v>
        <stp/>
        <stp>BDP|13470914098746729767</stp>
        <tr r="E86" s="3"/>
      </tp>
      <tp t="s">
        <v>#N/A Requesting Data...4203738745</v>
        <stp/>
        <stp>BDP|16459204758494376733</stp>
        <tr r="V266" s="3"/>
      </tp>
      <tp t="s">
        <v>#N/A Requesting Data...2964544044</v>
        <stp/>
        <stp>BDP|16753780301763455066</stp>
        <tr r="AA288" s="3"/>
      </tp>
      <tp t="s">
        <v>#N/A Requesting Data...973996565</v>
        <stp/>
        <stp>BDP|16727150848560077160</stp>
        <tr r="J261" s="3"/>
      </tp>
      <tp t="s">
        <v>#N/A Requesting Data...3407409638</v>
        <stp/>
        <stp>BDP|18240560178920494843</stp>
        <tr r="O5" s="3"/>
      </tp>
      <tp t="s">
        <v>#N/A Requesting Data...4178163200</v>
        <stp/>
        <stp>BDP|15691288657147342762</stp>
        <tr r="I19" s="3"/>
      </tp>
      <tp t="s">
        <v>#N/A Requesting Data...875537798</v>
        <stp/>
        <stp>BDP|14922114858771457381</stp>
        <tr r="H22" s="3"/>
      </tp>
      <tp t="s">
        <v>#N/A Requesting Data...886255900</v>
        <stp/>
        <stp>BDP|15270111398568010777</stp>
        <tr r="Z69" s="3"/>
      </tp>
      <tp t="s">
        <v>#N/A Requesting Data...1875341936</v>
        <stp/>
        <stp>BDP|13482610338885277133</stp>
        <tr r="K100" s="3"/>
      </tp>
      <tp t="s">
        <v>#N/A Requesting Data...2376704931</v>
        <stp/>
        <stp>BDP|12391760121545902027</stp>
        <tr r="V9" s="3"/>
      </tp>
      <tp t="s">
        <v>#N/A Requesting Data...692345118</v>
        <stp/>
        <stp>BDP|16057483177721523659</stp>
        <tr r="AA261" s="3"/>
      </tp>
      <tp t="s">
        <v>#N/A Requesting Data...3823867921</v>
        <stp/>
        <stp>BDP|11854820481076367579</stp>
        <tr r="H267" s="3"/>
      </tp>
      <tp t="s">
        <v>#N/A Requesting Data...1259652439</v>
        <stp/>
        <stp>BDP|12871348745274132374</stp>
        <tr r="I182" s="3"/>
      </tp>
      <tp t="s">
        <v>#N/A Requesting Data...2124993511</v>
        <stp/>
        <stp>BDP|18195110977064105890</stp>
        <tr r="V124" s="3"/>
      </tp>
      <tp t="s">
        <v>#N/A N/A</v>
        <stp/>
        <stp>BDP|15373855234819826556</stp>
        <tr r="T85" s="3"/>
      </tp>
      <tp t="s">
        <v>#N/A Requesting Data...3627210862</v>
        <stp/>
        <stp>BDP|13693099900298692965</stp>
        <tr r="N194" s="3"/>
      </tp>
      <tp t="s">
        <v>#N/A Requesting Data...3817189271</v>
        <stp/>
        <stp>BDP|14989343051904086437</stp>
        <tr r="G214" s="3"/>
      </tp>
      <tp t="s">
        <v>#N/A Requesting Data...3554336853</v>
        <stp/>
        <stp>BDP|17729859755789191198</stp>
        <tr r="D86" s="3"/>
      </tp>
      <tp t="s">
        <v>#N/A Requesting Data...4092905545</v>
        <stp/>
        <stp>BDP|14046375466101650288</stp>
        <tr r="Y75" s="3"/>
      </tp>
      <tp t="s">
        <v>#N/A Requesting Data...3769169898</v>
        <stp/>
        <stp>BDP|13024694602824079345</stp>
        <tr r="O137" s="3"/>
      </tp>
      <tp t="s">
        <v>#N/A Requesting Data...901466730</v>
        <stp/>
        <stp>BDP|12617520499939052521</stp>
        <tr r="L156" s="3"/>
      </tp>
      <tp t="s">
        <v>#N/A Requesting Data...3191067139</v>
        <stp/>
        <stp>BDP|15990238036154241217</stp>
        <tr r="AA308" s="3"/>
      </tp>
      <tp t="s">
        <v>#N/A N/A</v>
        <stp/>
        <stp>BDP|18440955208072559135</stp>
        <tr r="U88" s="3"/>
      </tp>
      <tp t="s">
        <v>#N/A Requesting Data...2561442918</v>
        <stp/>
        <stp>BDP|13890702341495362759</stp>
        <tr r="Q152" s="3"/>
      </tp>
      <tp t="s">
        <v>#N/A N/A</v>
        <stp/>
        <stp>BDP|12374760069224538560</stp>
        <tr r="U221" s="3"/>
      </tp>
      <tp t="s">
        <v>#N/A Requesting Data...3850677636</v>
        <stp/>
        <stp>BDP|16654613653457223096</stp>
        <tr r="Y124" s="3"/>
      </tp>
      <tp t="s">
        <v>#N/A Requesting Data...3977802336</v>
        <stp/>
        <stp>BDP|15085268943314373591</stp>
        <tr r="Q59" s="3"/>
      </tp>
      <tp t="s">
        <v>#N/A Requesting Data...1552102564</v>
        <stp/>
        <stp>BDP|14602288815867756230</stp>
        <tr r="H239" s="3"/>
      </tp>
      <tp t="s">
        <v>#N/A Requesting Data...2378226499</v>
        <stp/>
        <stp>BDP|16387899873319164270</stp>
        <tr r="AC200" s="3"/>
      </tp>
      <tp t="s">
        <v>#N/A Requesting Data...3446567419</v>
        <stp/>
        <stp>BDP|16765606222711279199</stp>
        <tr r="N143" s="3"/>
      </tp>
      <tp t="s">
        <v>#N/A Requesting Data...3178786508</v>
        <stp/>
        <stp>BDP|13387664108464528363</stp>
        <tr r="Z308" s="3"/>
      </tp>
      <tp t="s">
        <v>#N/A Requesting Data...1081689391</v>
        <stp/>
        <stp>BDP|10274197063091260449</stp>
        <tr r="G196" s="3"/>
      </tp>
      <tp t="s">
        <v>#N/A Requesting Data...744728923</v>
        <stp/>
        <stp>BDP|16579586110713680351</stp>
        <tr r="AA60" s="3"/>
      </tp>
      <tp t="s">
        <v>#N/A Requesting Data...734425334</v>
        <stp/>
        <stp>BDP|13671488046704116577</stp>
        <tr r="C58" s="3"/>
      </tp>
      <tp t="s">
        <v>#N/A Requesting Data...1132459367</v>
        <stp/>
        <stp>BDP|10441030778116394322</stp>
        <tr r="S211" s="3"/>
      </tp>
      <tp t="s">
        <v>#N/A Requesting Data...2577818153</v>
        <stp/>
        <stp>BDP|13587797563487904787</stp>
        <tr r="E193" s="3"/>
      </tp>
      <tp t="s">
        <v>#N/A Requesting Data...3894156045</v>
        <stp/>
        <stp>BDP|14078618829367233543</stp>
        <tr r="E117" s="3"/>
      </tp>
      <tp t="s">
        <v>#N/A Requesting Data...3142658227</v>
        <stp/>
        <stp>BDP|12008026301199442992</stp>
        <tr r="I106" s="3"/>
      </tp>
      <tp t="s">
        <v>#N/A Requesting Data...3104162417</v>
        <stp/>
        <stp>BDP|11827339260082255479</stp>
        <tr r="Y251" s="3"/>
      </tp>
      <tp t="s">
        <v>#N/A Requesting Data...4288208833</v>
        <stp/>
        <stp>BDP|18224821779461533423</stp>
        <tr r="K112" s="3"/>
      </tp>
      <tp t="s">
        <v>#N/A Requesting Data...1239003858</v>
        <stp/>
        <stp>BDP|16573621042237339182</stp>
        <tr r="E287" s="3"/>
      </tp>
      <tp t="s">
        <v>#N/A Requesting Data...1269807265</v>
        <stp/>
        <stp>BDP|15887269699645837910</stp>
        <tr r="E306" s="3"/>
      </tp>
      <tp t="s">
        <v>#N/A Requesting Data...1057052212</v>
        <stp/>
        <stp>BDP|12590425730683600401</stp>
        <tr r="E294" s="3"/>
      </tp>
      <tp t="s">
        <v>#N/A Requesting Data...3776676204</v>
        <stp/>
        <stp>BDP|12493902184145519442</stp>
        <tr r="W82" s="3"/>
      </tp>
      <tp t="s">
        <v>#N/A Requesting Data...3933439620</v>
        <stp/>
        <stp>BDP|12883794646522171177</stp>
        <tr r="Q86" s="3"/>
      </tp>
      <tp t="s">
        <v>#N/A Requesting Data...2719822741</v>
        <stp/>
        <stp>BDP|13550974887541381173</stp>
        <tr r="C45" s="3"/>
      </tp>
      <tp t="s">
        <v>#N/A N/A</v>
        <stp/>
        <stp>BDP|17104656313525149778</stp>
        <tr r="R267" s="3"/>
      </tp>
      <tp t="s">
        <v>#N/A N/A</v>
        <stp/>
        <stp>BDP|12553049030615739677</stp>
        <tr r="U139" s="3"/>
      </tp>
      <tp t="s">
        <v>#N/A Requesting Data...801850967</v>
        <stp/>
        <stp>BDP|11043642402516386345</stp>
        <tr r="G243" s="3"/>
      </tp>
      <tp t="s">
        <v>#N/A Requesting Data...949563749</v>
        <stp/>
        <stp>BDP|14654807010079393646</stp>
        <tr r="I253" s="3"/>
      </tp>
      <tp t="s">
        <v>#N/A Requesting Data...4260192999</v>
        <stp/>
        <stp>BDP|15729814631289714518</stp>
        <tr r="V8" s="3"/>
      </tp>
      <tp t="s">
        <v>#N/A Requesting Data...3495608833</v>
        <stp/>
        <stp>BDP|17109781903710297293</stp>
        <tr r="L28" s="3"/>
      </tp>
      <tp t="s">
        <v>#N/A Requesting Data...1249666969</v>
        <stp/>
        <stp>BDP|13156652537015609144</stp>
        <tr r="C60" s="3"/>
      </tp>
      <tp t="s">
        <v>#N/A Requesting Data...2308419878</v>
        <stp/>
        <stp>BDP|11118533212054010313</stp>
        <tr r="N56" s="3"/>
      </tp>
      <tp t="s">
        <v>#N/A N/A</v>
        <stp/>
        <stp>BDP|16565172890148351407</stp>
        <tr r="R272" s="3"/>
      </tp>
      <tp t="s">
        <v>#N/A Requesting Data...3743837406</v>
        <stp/>
        <stp>BDP|14030256102034506032</stp>
        <tr r="AB57" s="3"/>
      </tp>
      <tp t="s">
        <v>#N/A Requesting Data...4100539835</v>
        <stp/>
        <stp>BDP|13479338958422790595</stp>
        <tr r="J161" s="3"/>
      </tp>
      <tp t="s">
        <v>#N/A Requesting Data...2786536928</v>
        <stp/>
        <stp>BDP|10044733523714450353</stp>
        <tr r="O103" s="3"/>
      </tp>
      <tp t="s">
        <v>#N/A N/A</v>
        <stp/>
        <stp>BDP|12489387852500652699</stp>
        <tr r="R123" s="3"/>
      </tp>
      <tp t="s">
        <v>#N/A Requesting Data...3185442831</v>
        <stp/>
        <stp>BDP|14273241055594548572</stp>
        <tr r="P6" s="3"/>
      </tp>
      <tp t="s">
        <v>#N/A Requesting Data...4285182090</v>
        <stp/>
        <stp>BDP|16611432086408278004</stp>
        <tr r="Y304" s="3"/>
      </tp>
      <tp t="s">
        <v>#N/A Requesting Data...3194589091</v>
        <stp/>
        <stp>BDP|13805283279142028684</stp>
        <tr r="I164" s="3"/>
      </tp>
      <tp t="s">
        <v>#N/A Requesting Data...1538248837</v>
        <stp/>
        <stp>BDP|18349616776168193351</stp>
        <tr r="K34" s="3"/>
      </tp>
      <tp t="s">
        <v>#N/A Requesting Data...1663322268</v>
        <stp/>
        <stp>BDP|11180186472691921423</stp>
        <tr r="G156" s="3"/>
      </tp>
      <tp t="s">
        <v>#N/A Requesting Data...922284906</v>
        <stp/>
        <stp>BDP|11767802706868917384</stp>
        <tr r="E63" s="3"/>
      </tp>
      <tp t="s">
        <v>#N/A Requesting Data...4244527259</v>
        <stp/>
        <stp>BDP|11628362378273992413</stp>
        <tr r="P310" s="3"/>
      </tp>
      <tp t="s">
        <v>#N/A N/A</v>
        <stp/>
        <stp>BDP|10595870621400451870</stp>
        <tr r="U101" s="3"/>
      </tp>
      <tp t="s">
        <v>#N/A Requesting Data...2262453127</v>
        <stp/>
        <stp>BDP|16283980384263604682</stp>
        <tr r="W64" s="3"/>
      </tp>
      <tp t="s">
        <v>#N/A Requesting Data...1072701250</v>
        <stp/>
        <stp>BDP|12642711165657081624</stp>
        <tr r="O290" s="3"/>
      </tp>
      <tp t="s">
        <v>#N/A Requesting Data...1259774218</v>
        <stp/>
        <stp>BDP|18091515091936681062</stp>
        <tr r="D268" s="3"/>
      </tp>
      <tp t="s">
        <v>#N/A Requesting Data...974941289</v>
        <stp/>
        <stp>BDP|18276174023999474020</stp>
        <tr r="Q289" s="3"/>
      </tp>
      <tp t="s">
        <v>#N/A Requesting Data...4027476820</v>
        <stp/>
        <stp>BDP|11416316703984606402</stp>
        <tr r="R250" s="3"/>
      </tp>
      <tp t="s">
        <v>#N/A Requesting Data...1291936896</v>
        <stp/>
        <stp>BDP|14269666297270013931</stp>
        <tr r="O201" s="3"/>
      </tp>
      <tp t="s">
        <v>#N/A Requesting Data...1394814298</v>
        <stp/>
        <stp>BDP|12842483414444457104</stp>
        <tr r="S215" s="3"/>
      </tp>
      <tp t="s">
        <v>#N/A Requesting Data...3635869409</v>
        <stp/>
        <stp>BDP|14517903199654939256</stp>
        <tr r="K39" s="3"/>
      </tp>
      <tp t="s">
        <v>#N/A Requesting Data...1626849280</v>
        <stp/>
        <stp>BDP|11773660673875668749</stp>
        <tr r="G268" s="3"/>
      </tp>
      <tp t="s">
        <v>#N/A Requesting Data...1926618760</v>
        <stp/>
        <stp>BDP|14446113678093586389</stp>
        <tr r="H113" s="3"/>
      </tp>
      <tp t="s">
        <v>#N/A Requesting Data...2065024067</v>
        <stp/>
        <stp>BDP|17233817182223160605</stp>
        <tr r="AA235" s="3"/>
      </tp>
      <tp t="s">
        <v>#N/A Requesting Data...1640402848</v>
        <stp/>
        <stp>BDP|14323902033398097431</stp>
        <tr r="G21" s="3"/>
      </tp>
      <tp t="s">
        <v>#N/A Requesting Data...3299375738</v>
        <stp/>
        <stp>BDP|14949508722432821301</stp>
        <tr r="I257" s="3"/>
      </tp>
      <tp t="s">
        <v>#N/A Requesting Data...3476977773</v>
        <stp/>
        <stp>BDP|12880691963066414651</stp>
        <tr r="AC60" s="3"/>
      </tp>
      <tp t="s">
        <v>#N/A Requesting Data...1416294624</v>
        <stp/>
        <stp>BDP|11602250544451558418</stp>
        <tr r="L252" s="3"/>
      </tp>
      <tp t="s">
        <v>#N/A Requesting Data...1162056918</v>
        <stp/>
        <stp>BDP|16911360831590936448</stp>
        <tr r="H103" s="3"/>
      </tp>
      <tp t="s">
        <v>#N/A N/A</v>
        <stp/>
        <stp>BDP|12149203224467266748</stp>
        <tr r="U183" s="3"/>
      </tp>
      <tp t="s">
        <v>#N/A Requesting Data...4208970942</v>
        <stp/>
        <stp>BDP|11390078021948545931</stp>
        <tr r="S274" s="3"/>
      </tp>
      <tp t="s">
        <v>#N/A Requesting Data...1020841571</v>
        <stp/>
        <stp>BDP|17383122977137609436</stp>
        <tr r="P131" s="3"/>
      </tp>
      <tp t="s">
        <v>#N/A Requesting Data...4127685831</v>
        <stp/>
        <stp>BDP|11568033816524187624</stp>
        <tr r="AA176" s="3"/>
      </tp>
      <tp t="s">
        <v>#N/A Requesting Data...1285222660</v>
        <stp/>
        <stp>BDP|17654858056778705018</stp>
        <tr r="C215" s="3"/>
      </tp>
      <tp t="s">
        <v>#N/A Requesting Data...2516084937</v>
        <stp/>
        <stp>BDP|16064927175972689820</stp>
        <tr r="G317" s="3"/>
      </tp>
      <tp t="s">
        <v>#N/A Requesting Data...2737739673</v>
        <stp/>
        <stp>BDP|10510252692530619970</stp>
        <tr r="V160" s="3"/>
      </tp>
      <tp t="s">
        <v>#N/A Requesting Data...4249554951</v>
        <stp/>
        <stp>BDP|13911780601166224015</stp>
        <tr r="G272" s="3"/>
      </tp>
      <tp t="s">
        <v>#N/A Requesting Data...1748160322</v>
        <stp/>
        <stp>BDP|10272132555433311544</stp>
        <tr r="X287" s="3"/>
      </tp>
      <tp t="s">
        <v>#N/A Requesting Data...3578308666</v>
        <stp/>
        <stp>BDP|17921357771773685291</stp>
        <tr r="K258" s="3"/>
      </tp>
      <tp t="s">
        <v>#N/A Requesting Data...1651242616</v>
        <stp/>
        <stp>BDP|12222409194659220465</stp>
        <tr r="P30" s="3"/>
      </tp>
      <tp t="s">
        <v>#N/A Requesting Data...1995968623</v>
        <stp/>
        <stp>BDP|10456385389730298957</stp>
        <tr r="L189" s="3"/>
      </tp>
      <tp t="s">
        <v>#N/A Requesting Data...1564672898</v>
        <stp/>
        <stp>BDP|15566430476311148539</stp>
        <tr r="Y263" s="3"/>
      </tp>
      <tp t="s">
        <v>#N/A Requesting Data...2348343634</v>
        <stp/>
        <stp>BDP|12368972623292461918</stp>
        <tr r="L190" s="3"/>
      </tp>
      <tp t="s">
        <v>#N/A N/A</v>
        <stp/>
        <stp>BDP|17112364175480987194</stp>
        <tr r="T82" s="3"/>
      </tp>
      <tp t="s">
        <v>#N/A Requesting Data...1183108239</v>
        <stp/>
        <stp>BDP|17991095317723300766</stp>
        <tr r="L253" s="3"/>
      </tp>
      <tp t="s">
        <v>#N/A Requesting Data...2171913961</v>
        <stp/>
        <stp>BDP|12812796206695601232</stp>
        <tr r="H82" s="3"/>
      </tp>
      <tp t="s">
        <v>#N/A Requesting Data...2593872414</v>
        <stp/>
        <stp>BDP|13088483048870587178</stp>
        <tr r="X227" s="3"/>
      </tp>
      <tp t="s">
        <v>#N/A Requesting Data...1365190042</v>
        <stp/>
        <stp>BDP|18325700972662209817</stp>
        <tr r="J111" s="3"/>
      </tp>
      <tp t="s">
        <v>#N/A Requesting Data...3153140927</v>
        <stp/>
        <stp>BDP|16659220377299341820</stp>
        <tr r="G213" s="3"/>
      </tp>
      <tp t="s">
        <v>#N/A N/A</v>
        <stp/>
        <stp>BDP|12238011871597383038</stp>
        <tr r="R282" s="3"/>
      </tp>
      <tp t="s">
        <v>#N/A Requesting Data...1359145397</v>
        <stp/>
        <stp>BDP|15833086824500571530</stp>
        <tr r="AC230" s="3"/>
      </tp>
      <tp t="s">
        <v>#N/A Requesting Data...2359377174</v>
        <stp/>
        <stp>BDP|12978666043460626281</stp>
        <tr r="Q207" s="3"/>
      </tp>
      <tp t="s">
        <v>#N/A Requesting Data...1403287691</v>
        <stp/>
        <stp>BDP|12785028954112339707</stp>
        <tr r="C212" s="3"/>
      </tp>
      <tp t="s">
        <v>#N/A Requesting Data...2440159865</v>
        <stp/>
        <stp>BDP|15650271654834205458</stp>
        <tr r="W23" s="3"/>
      </tp>
      <tp t="s">
        <v>#N/A Requesting Data...2136220585</v>
        <stp/>
        <stp>BDP|13704636003831435619</stp>
        <tr r="Q217" s="3"/>
      </tp>
      <tp t="s">
        <v>#N/A Requesting Data...3124136613</v>
        <stp/>
        <stp>BDP|10788768900902415702</stp>
        <tr r="P253" s="3"/>
      </tp>
      <tp t="s">
        <v>#N/A Requesting Data...941936231</v>
        <stp/>
        <stp>BDP|17595386959773497058</stp>
        <tr r="P275" s="3"/>
      </tp>
      <tp t="s">
        <v>#N/A Requesting Data...2995293542</v>
        <stp/>
        <stp>BDP|17185646211376922486</stp>
        <tr r="X74" s="3"/>
      </tp>
      <tp t="s">
        <v>#N/A Requesting Data...1379064460</v>
        <stp/>
        <stp>BDP|10066357934716103458</stp>
        <tr r="W71" s="3"/>
      </tp>
      <tp t="s">
        <v>#N/A Requesting Data...1419838213</v>
        <stp/>
        <stp>BDP|10717989612672128892</stp>
        <tr r="K3" s="3"/>
      </tp>
      <tp t="s">
        <v>#N/A Requesting Data...1540218132</v>
        <stp/>
        <stp>BDP|10699925415668422205</stp>
        <tr r="P101" s="3"/>
      </tp>
      <tp t="s">
        <v>#N/A Requesting Data...1401373717</v>
        <stp/>
        <stp>BDP|11324087104947814420</stp>
        <tr r="H98" s="3"/>
      </tp>
      <tp t="s">
        <v>#N/A Requesting Data...1192344390</v>
        <stp/>
        <stp>BDP|14984882620115534915</stp>
        <tr r="AC206" s="3"/>
      </tp>
      <tp t="s">
        <v>#N/A N/A</v>
        <stp/>
        <stp>BDP|13530148430354043741</stp>
        <tr r="T74" s="3"/>
      </tp>
      <tp t="s">
        <v>#N/A Requesting Data...2505942527</v>
        <stp/>
        <stp>BDP|14217465111970391336</stp>
        <tr r="Q183" s="3"/>
      </tp>
      <tp t="s">
        <v>#N/A Requesting Data...2287958912</v>
        <stp/>
        <stp>BDP|11381706885285748948</stp>
        <tr r="I146" s="3"/>
      </tp>
      <tp t="s">
        <v>#N/A Requesting Data...4047285131</v>
        <stp/>
        <stp>BDP|10733182368466742351</stp>
        <tr r="O266" s="3"/>
      </tp>
      <tp t="s">
        <v>#N/A Requesting Data...3889891988</v>
        <stp/>
        <stp>BDP|14570266370231454226</stp>
        <tr r="Y198" s="3"/>
      </tp>
      <tp t="s">
        <v>#N/A N/A</v>
        <stp/>
        <stp>BDP|14090990311466894854</stp>
        <tr r="U136" s="3"/>
      </tp>
      <tp t="s">
        <v>#N/A Requesting Data...1833805267</v>
        <stp/>
        <stp>BDP|13867482247867786651</stp>
        <tr r="AA64" s="3"/>
      </tp>
      <tp t="s">
        <v>#N/A N/A</v>
        <stp/>
        <stp>BDP|15512384696324820961</stp>
        <tr r="T100" s="3"/>
      </tp>
      <tp t="s">
        <v>#N/A Requesting Data...3248869396</v>
        <stp/>
        <stp>BDP|14626859672868098153</stp>
        <tr r="K293" s="3"/>
      </tp>
      <tp t="s">
        <v>#N/A Requesting Data...2145782747</v>
        <stp/>
        <stp>BDP|15652856981934200344</stp>
        <tr r="N20" s="3"/>
      </tp>
      <tp t="s">
        <v>#N/A Requesting Data...3841165526</v>
        <stp/>
        <stp>BDP|18286427542799622304</stp>
        <tr r="N48" s="3"/>
      </tp>
      <tp t="s">
        <v>#N/A Requesting Data...3278550820</v>
        <stp/>
        <stp>BDP|14584641459606410380</stp>
        <tr r="E66" s="3"/>
      </tp>
      <tp t="s">
        <v>#N/A Requesting Data...1541133914</v>
        <stp/>
        <stp>BDP|16429536141526045329</stp>
        <tr r="H54" s="3"/>
      </tp>
      <tp t="s">
        <v>#N/A Requesting Data...2739659585</v>
        <stp/>
        <stp>BDP|15176859335635350961</stp>
        <tr r="P19" s="3"/>
      </tp>
      <tp t="s">
        <v>#N/A Requesting Data...2384377061</v>
        <stp/>
        <stp>BDP|10706754381905024873</stp>
        <tr r="O245" s="3"/>
      </tp>
      <tp t="s">
        <v>#N/A Requesting Data...2690890605</v>
        <stp/>
        <stp>BDP|12728232787523511927</stp>
        <tr r="G26" s="3"/>
      </tp>
      <tp t="s">
        <v>#N/A Requesting Data...2978226216</v>
        <stp/>
        <stp>BDP|17044519258792916749</stp>
        <tr r="AA297" s="3"/>
      </tp>
      <tp t="s">
        <v>#N/A Requesting Data...3086646016</v>
        <stp/>
        <stp>BDP|14921205442048632896</stp>
        <tr r="Y48" s="3"/>
      </tp>
      <tp t="s">
        <v>#N/A Requesting Data...3769724889</v>
        <stp/>
        <stp>BDP|12711688274420692195</stp>
        <tr r="D129" s="3"/>
      </tp>
      <tp t="s">
        <v>#N/A Requesting Data...3758192867</v>
        <stp/>
        <stp>BDP|14801391434301326721</stp>
        <tr r="X281" s="3"/>
      </tp>
      <tp t="s">
        <v>#N/A Requesting Data...3360527012</v>
        <stp/>
        <stp>BDP|16515205907340334654</stp>
        <tr r="H181" s="3"/>
      </tp>
      <tp t="s">
        <v>#N/A Requesting Data...3897515629</v>
        <stp/>
        <stp>BDP|15246003933094548005</stp>
        <tr r="Q131" s="3"/>
      </tp>
      <tp t="s">
        <v>#N/A Requesting Data...2555243559</v>
        <stp/>
        <stp>BDP|16061048335282029558</stp>
        <tr r="L108" s="3"/>
      </tp>
      <tp t="s">
        <v>#N/A Requesting Data...3708953246</v>
        <stp/>
        <stp>BDP|13593795326500515483</stp>
        <tr r="N62" s="3"/>
      </tp>
      <tp t="s">
        <v>#N/A Requesting Data...900621743</v>
        <stp/>
        <stp>BDP|13123087648091299446</stp>
        <tr r="V115" s="3"/>
      </tp>
      <tp t="s">
        <v>#N/A N/A</v>
        <stp/>
        <stp>BDP|14174284354128986930</stp>
        <tr r="T19" s="3"/>
      </tp>
      <tp t="s">
        <v>#N/A Requesting Data...1553388512</v>
        <stp/>
        <stp>BDP|10736074725717289701</stp>
        <tr r="G64" s="3"/>
      </tp>
      <tp t="s">
        <v>#N/A Requesting Data...3787166349</v>
        <stp/>
        <stp>BDP|15514209461776466570</stp>
        <tr r="Q38" s="3"/>
      </tp>
      <tp t="s">
        <v>#N/A Requesting Data...1156198169</v>
        <stp/>
        <stp>BDP|14548365231900468617</stp>
        <tr r="W119" s="3"/>
      </tp>
      <tp t="s">
        <v>#N/A Requesting Data...4108792614</v>
        <stp/>
        <stp>BDP|17458455462841345673</stp>
        <tr r="I150" s="3"/>
      </tp>
      <tp t="s">
        <v>#N/A Requesting Data...2591520279</v>
        <stp/>
        <stp>BDP|15277562035763455224</stp>
        <tr r="N292" s="3"/>
      </tp>
      <tp t="s">
        <v>#N/A Requesting Data...1180205322</v>
        <stp/>
        <stp>BDP|10837100608041636213</stp>
        <tr r="H184" s="3"/>
      </tp>
      <tp t="s">
        <v>#N/A Requesting Data...1263086669</v>
        <stp/>
        <stp>BDP|11744626665857721409</stp>
        <tr r="D63" s="3"/>
      </tp>
      <tp t="s">
        <v>#N/A Requesting Data...3538028474</v>
        <stp/>
        <stp>BDP|12012711267190906181</stp>
        <tr r="V75" s="3"/>
      </tp>
      <tp t="s">
        <v>#N/A Requesting Data...2277530104</v>
        <stp/>
        <stp>BDP|10658403740740745265</stp>
        <tr r="P296" s="3"/>
      </tp>
      <tp t="s">
        <v>#N/A Requesting Data...2650019248</v>
        <stp/>
        <stp>BDP|15721491008342105100</stp>
        <tr r="X3" s="3"/>
      </tp>
      <tp t="s">
        <v>#N/A N/A</v>
        <stp/>
        <stp>BDP|10282003382808466231</stp>
        <tr r="T53" s="3"/>
      </tp>
      <tp t="s">
        <v>#N/A Requesting Data...835322832</v>
        <stp/>
        <stp>BDP|12185191741364880178</stp>
        <tr r="AC317" s="3"/>
      </tp>
      <tp t="s">
        <v>#N/A Requesting Data...3460195017</v>
        <stp/>
        <stp>BDP|14666005426185624109</stp>
        <tr r="W184" s="3"/>
      </tp>
      <tp t="s">
        <v>#N/A Requesting Data...3634033728</v>
        <stp/>
        <stp>BDP|10719769352017379766</stp>
        <tr r="C38" s="3"/>
      </tp>
      <tp t="s">
        <v>#N/A N/A</v>
        <stp/>
        <stp>BDP|16899516702276553787</stp>
        <tr r="U7" s="3"/>
      </tp>
      <tp t="s">
        <v>#N/A Requesting Data...4184159019</v>
        <stp/>
        <stp>BDP|12329477956761785034</stp>
        <tr r="W38" s="3"/>
      </tp>
      <tp t="s">
        <v>#N/A Requesting Data...2845276767</v>
        <stp/>
        <stp>BDP|13098976925962328879</stp>
        <tr r="C158" s="3"/>
      </tp>
      <tp t="s">
        <v>#N/A Requesting Data...2643859227</v>
        <stp/>
        <stp>BDP|18033066467019201558</stp>
        <tr r="Q191" s="3"/>
      </tp>
      <tp t="s">
        <v>#N/A Requesting Data...3486698955</v>
        <stp/>
        <stp>BDP|15773081671479091987</stp>
        <tr r="D44" s="3"/>
      </tp>
      <tp t="s">
        <v>#N/A Requesting Data...3635907685</v>
        <stp/>
        <stp>BDP|10835220718012471308</stp>
        <tr r="AA186" s="3"/>
      </tp>
      <tp t="s">
        <v>#N/A Requesting Data...3916138343</v>
        <stp/>
        <stp>BDP|18314363998484855430</stp>
        <tr r="W288" s="3"/>
      </tp>
      <tp t="s">
        <v>#N/A Requesting Data...3497454469</v>
        <stp/>
        <stp>BDP|14928631685001192988</stp>
        <tr r="K143" s="3"/>
      </tp>
      <tp t="s">
        <v>#N/A Requesting Data...3012462372</v>
        <stp/>
        <stp>BDP|13108643401045367217</stp>
        <tr r="K218" s="3"/>
      </tp>
      <tp t="s">
        <v>#N/A Requesting Data...2399977019</v>
        <stp/>
        <stp>BDP|10053222341797377365</stp>
        <tr r="Q145" s="3"/>
      </tp>
      <tp t="s">
        <v>#N/A Requesting Data...1117794014</v>
        <stp/>
        <stp>BDP|11383280476545994325</stp>
        <tr r="G160" s="3"/>
      </tp>
      <tp t="s">
        <v>#N/A Requesting Data...4278059215</v>
        <stp/>
        <stp>BDP|17529323551541509255</stp>
        <tr r="K220" s="3"/>
      </tp>
      <tp t="s">
        <v>#N/A Requesting Data...3172747977</v>
        <stp/>
        <stp>BDP|16280771025898774916</stp>
        <tr r="O106" s="3"/>
      </tp>
      <tp t="s">
        <v>#N/A Requesting Data...894265561</v>
        <stp/>
        <stp>BDP|16447434172695307200</stp>
        <tr r="AC265" s="3"/>
      </tp>
      <tp t="s">
        <v>#N/A Requesting Data...1761441612</v>
        <stp/>
        <stp>BDP|10080342032572634068</stp>
        <tr r="D137" s="3"/>
      </tp>
      <tp t="s">
        <v>#N/A Requesting Data...3489774925</v>
        <stp/>
        <stp>BDP|11093874671808516450</stp>
        <tr r="W33" s="3"/>
      </tp>
      <tp t="s">
        <v>#N/A Requesting Data...1759901226</v>
        <stp/>
        <stp>BDP|14057905132684280997</stp>
        <tr r="S160" s="3"/>
      </tp>
      <tp t="s">
        <v>#N/A Requesting Data...1941983095</v>
        <stp/>
        <stp>BDP|14925352305647088307</stp>
        <tr r="Y38" s="3"/>
      </tp>
      <tp t="s">
        <v>#N/A Requesting Data...3506286228</v>
        <stp/>
        <stp>BDP|11411426079697383651</stp>
        <tr r="V151" s="3"/>
      </tp>
      <tp t="s">
        <v>#N/A Requesting Data...3566747435</v>
        <stp/>
        <stp>BDP|15923776837182796074</stp>
        <tr r="E237" s="3"/>
      </tp>
      <tp t="s">
        <v>#N/A Requesting Data...2039853514</v>
        <stp/>
        <stp>BDP|15716606156701180497</stp>
        <tr r="H244" s="3"/>
      </tp>
      <tp t="s">
        <v>#N/A Requesting Data...3798912773</v>
        <stp/>
        <stp>BDP|17988035017387351274</stp>
        <tr r="H170" s="3"/>
      </tp>
      <tp t="s">
        <v>#N/A Requesting Data...1059503208</v>
        <stp/>
        <stp>BDP|14296545286442048890</stp>
        <tr r="Q300" s="3"/>
      </tp>
      <tp t="s">
        <v>#N/A Requesting Data...2357848687</v>
        <stp/>
        <stp>BDP|16903202281398910783</stp>
        <tr r="N285" s="3"/>
      </tp>
      <tp t="s">
        <v>#N/A Requesting Data...3915902845</v>
        <stp/>
        <stp>BDP|15974197661315971416</stp>
        <tr r="C225" s="3"/>
      </tp>
      <tp t="s">
        <v>#N/A Requesting Data...1959770947</v>
        <stp/>
        <stp>BDP|10171084170782475642</stp>
        <tr r="D150" s="3"/>
      </tp>
      <tp t="s">
        <v>#N/A Requesting Data...1645377050</v>
        <stp/>
        <stp>BDP|13401661936546806355</stp>
        <tr r="G321" s="3"/>
      </tp>
      <tp t="s">
        <v>#N/A Requesting Data...2682409767</v>
        <stp/>
        <stp>BDP|11864958236990066827</stp>
        <tr r="AC220" s="3"/>
      </tp>
      <tp t="s">
        <v>#N/A N/A</v>
        <stp/>
        <stp>BDP|17361996091900398415</stp>
        <tr r="R319" s="3"/>
      </tp>
      <tp t="s">
        <v>#N/A Requesting Data...2590498758</v>
        <stp/>
        <stp>BDP|13988554824436450158</stp>
        <tr r="I118" s="3"/>
      </tp>
      <tp t="s">
        <v>#N/A N/A</v>
        <stp/>
        <stp>BDP|17909666321872734209</stp>
        <tr r="T258" s="3"/>
      </tp>
      <tp t="s">
        <v>#N/A Requesting Data...1025247593</v>
        <stp/>
        <stp>BDP|12963515254139184850</stp>
        <tr r="K81" s="3"/>
      </tp>
      <tp t="s">
        <v>#N/A Requesting Data...3663161012</v>
        <stp/>
        <stp>BDP|16946409411098036807</stp>
        <tr r="AC128" s="3"/>
      </tp>
      <tp t="s">
        <v>#N/A Requesting Data...2899766490</v>
        <stp/>
        <stp>BDP|13172067278425684213</stp>
        <tr r="H231" s="3"/>
      </tp>
      <tp t="s">
        <v>#N/A Requesting Data...2094562838</v>
        <stp/>
        <stp>BDP|14293481053146030017</stp>
        <tr r="X125" s="3"/>
      </tp>
      <tp t="s">
        <v>#N/A Requesting Data...3701739201</v>
        <stp/>
        <stp>BDP|14710685416757683776</stp>
        <tr r="S195" s="3"/>
      </tp>
      <tp t="s">
        <v>#N/A Requesting Data...995354020</v>
        <stp/>
        <stp>BDP|17952011947856297659</stp>
        <tr r="I63" s="3"/>
      </tp>
      <tp t="s">
        <v>#N/A Requesting Data...4256924711</v>
        <stp/>
        <stp>BDP|10402374509540587075</stp>
        <tr r="AC22" s="3"/>
      </tp>
      <tp t="s">
        <v>#N/A Requesting Data...1710527703</v>
        <stp/>
        <stp>BDP|12491647793937910925</stp>
        <tr r="P116" s="3"/>
      </tp>
      <tp t="s">
        <v>#N/A Requesting Data...894086704</v>
        <stp/>
        <stp>BDP|11511189823903539230</stp>
        <tr r="P3" s="3"/>
      </tp>
      <tp t="s">
        <v>#N/A Requesting Data...1914903603</v>
        <stp/>
        <stp>BDP|17654594425832286100</stp>
        <tr r="J45" s="3"/>
      </tp>
      <tp t="s">
        <v>#N/A Requesting Data...3766379174</v>
        <stp/>
        <stp>BDP|11929429160863710342</stp>
        <tr r="H237" s="3"/>
      </tp>
      <tp t="s">
        <v>#N/A Requesting Data...1790300949</v>
        <stp/>
        <stp>BDP|16378622519571851382</stp>
        <tr r="V194" s="3"/>
      </tp>
      <tp t="s">
        <v>#N/A Requesting Data...4197239158</v>
        <stp/>
        <stp>BDP|10366525259593229023</stp>
        <tr r="AB268" s="3"/>
      </tp>
      <tp t="s">
        <v>#N/A Requesting Data...3171514087</v>
        <stp/>
        <stp>BDP|11065220672451114694</stp>
        <tr r="C54" s="3"/>
      </tp>
      <tp t="s">
        <v>#N/A Requesting Data...1934423377</v>
        <stp/>
        <stp>BDP|10226392019089826824</stp>
        <tr r="D117" s="3"/>
      </tp>
      <tp t="s">
        <v>#N/A Requesting Data...2390710260</v>
        <stp/>
        <stp>BDP|14545274919166055231</stp>
        <tr r="G74" s="3"/>
      </tp>
      <tp t="s">
        <v>#N/A N/A</v>
        <stp/>
        <stp>BDP|10100088177452725625</stp>
        <tr r="T262" s="3"/>
      </tp>
      <tp t="s">
        <v>#N/A Requesting Data...2921682403</v>
        <stp/>
        <stp>BDP|11226334067103575488</stp>
        <tr r="O148" s="3"/>
      </tp>
      <tp t="s">
        <v>#N/A Requesting Data...2862865124</v>
        <stp/>
        <stp>BDP|13692364672274054095</stp>
        <tr r="N159" s="3"/>
      </tp>
      <tp t="s">
        <v>#N/A Requesting Data...3961407535</v>
        <stp/>
        <stp>BDP|15629540071204182096</stp>
        <tr r="V21" s="3"/>
      </tp>
      <tp t="s">
        <v>#N/A Requesting Data...3789734469</v>
        <stp/>
        <stp>BDP|13329376541786857168</stp>
        <tr r="J4" s="3"/>
      </tp>
      <tp t="s">
        <v>#N/A N/A</v>
        <stp/>
        <stp>BDP|15377358883778737596</stp>
        <tr r="U114" s="3"/>
      </tp>
      <tp t="s">
        <v>#N/A Requesting Data...4265118569</v>
        <stp/>
        <stp>BDP|15832026764332122249</stp>
        <tr r="AB190" s="3"/>
      </tp>
      <tp t="s">
        <v>#N/A N/A</v>
        <stp/>
        <stp>BDP|10111384727250681232</stp>
        <tr r="U43" s="3"/>
      </tp>
      <tp t="s">
        <v>#N/A Requesting Data...3655671449</v>
        <stp/>
        <stp>BDP|15813331924974577312</stp>
        <tr r="P184" s="3"/>
      </tp>
      <tp t="s">
        <v>#N/A Requesting Data...1187578142</v>
        <stp/>
        <stp>BDP|17370982585825761028</stp>
        <tr r="Y165" s="3"/>
      </tp>
      <tp t="s">
        <v>#N/A Requesting Data...4215344353</v>
        <stp/>
        <stp>BDP|18239617542319831025</stp>
        <tr r="J278" s="3"/>
      </tp>
      <tp t="s">
        <v>#N/A Requesting Data...2632004229</v>
        <stp/>
        <stp>BDP|12204441845500153190</stp>
        <tr r="N70" s="3"/>
      </tp>
      <tp t="s">
        <v>#N/A Requesting Data...2508025419</v>
        <stp/>
        <stp>BDP|10645551669925293532</stp>
        <tr r="W233" s="3"/>
      </tp>
      <tp t="s">
        <v>#N/A Requesting Data...2746939320</v>
        <stp/>
        <stp>BDP|13199469329764213270</stp>
        <tr r="G124" s="3"/>
      </tp>
      <tp t="s">
        <v>#N/A Requesting Data...2458229060</v>
        <stp/>
        <stp>BDP|14617066813003036582</stp>
        <tr r="AB189" s="3"/>
      </tp>
      <tp t="s">
        <v>#N/A Requesting Data...1684393330</v>
        <stp/>
        <stp>BDP|15610894155818684373</stp>
        <tr r="Y59" s="3"/>
      </tp>
      <tp t="s">
        <v>#N/A Requesting Data...3592330147</v>
        <stp/>
        <stp>BDP|15865123756976282452</stp>
        <tr r="P88" s="3"/>
      </tp>
      <tp t="s">
        <v>#N/A Requesting Data...2628590380</v>
        <stp/>
        <stp>BDP|16098750296012842908</stp>
        <tr r="J112" s="3"/>
      </tp>
      <tp t="s">
        <v>#N/A Requesting Data...3901628695</v>
        <stp/>
        <stp>BDP|11846618421955709341</stp>
        <tr r="X278" s="3"/>
      </tp>
      <tp t="s">
        <v>#N/A Requesting Data...1757085839</v>
        <stp/>
        <stp>BDP|11044150321017601690</stp>
        <tr r="L193" s="3"/>
      </tp>
      <tp t="s">
        <v>#N/A Requesting Data...3417774480</v>
        <stp/>
        <stp>BDP|17766636849146135069</stp>
        <tr r="Y85" s="3"/>
      </tp>
      <tp t="s">
        <v>#N/A Requesting Data...1557287252</v>
        <stp/>
        <stp>BDP|12281703321225969104</stp>
        <tr r="G57" s="3"/>
      </tp>
      <tp t="s">
        <v>#N/A Requesting Data...2174798035</v>
        <stp/>
        <stp>BDP|14026447520916644783</stp>
        <tr r="Z246" s="3"/>
      </tp>
      <tp t="s">
        <v>#N/A Requesting Data...2595271412</v>
        <stp/>
        <stp>BDP|12807120047402086677</stp>
        <tr r="S200" s="3"/>
      </tp>
      <tp t="s">
        <v>#N/A Requesting Data...2650077152</v>
        <stp/>
        <stp>BDP|11291701302445224086</stp>
        <tr r="G113" s="3"/>
      </tp>
      <tp t="s">
        <v>#N/A Requesting Data...1834968631</v>
        <stp/>
        <stp>BDP|17047392574879684919</stp>
        <tr r="N123" s="3"/>
      </tp>
      <tp t="s">
        <v>#N/A N/A</v>
        <stp/>
        <stp>BDP|17269387357064177668</stp>
        <tr r="R287" s="3"/>
      </tp>
      <tp t="s">
        <v>#N/A Requesting Data...2015954776</v>
        <stp/>
        <stp>BDP|10141437079665086513</stp>
        <tr r="J312" s="3"/>
      </tp>
      <tp t="s">
        <v>#N/A N/A</v>
        <stp/>
        <stp>BDP|16524135557450397189</stp>
        <tr r="U186" s="3"/>
      </tp>
      <tp t="s">
        <v>#N/A Requesting Data...3516539838</v>
        <stp/>
        <stp>BDP|13202560279095049776</stp>
        <tr r="O92" s="3"/>
      </tp>
      <tp t="s">
        <v>#N/A Requesting Data...3742104675</v>
        <stp/>
        <stp>BDP|17896664966022699644</stp>
        <tr r="H309" s="3"/>
      </tp>
      <tp t="s">
        <v>#N/A N/A</v>
        <stp/>
        <stp>BDP|15232133576351974144</stp>
        <tr r="R97" s="3"/>
      </tp>
      <tp t="s">
        <v>#N/A Requesting Data...2328660064</v>
        <stp/>
        <stp>BDP|17318423003130914016</stp>
        <tr r="P74" s="3"/>
      </tp>
      <tp t="s">
        <v>#N/A Requesting Data...3829015165</v>
        <stp/>
        <stp>BDP|17132565019418768830</stp>
        <tr r="P240" s="3"/>
      </tp>
      <tp t="s">
        <v>#N/A Requesting Data...3221793582</v>
        <stp/>
        <stp>BDP|15579194080038628705</stp>
        <tr r="L134" s="3"/>
      </tp>
      <tp t="s">
        <v>#N/A Requesting Data...2443689154</v>
        <stp/>
        <stp>BDP|15421080805983022543</stp>
        <tr r="G150" s="3"/>
      </tp>
      <tp t="s">
        <v>#N/A Requesting Data...1015374934</v>
        <stp/>
        <stp>BDP|13788478344303030398</stp>
        <tr r="I195" s="3"/>
      </tp>
      <tp t="s">
        <v>#N/A Requesting Data...3752762524</v>
        <stp/>
        <stp>BDP|16775467163827703080</stp>
        <tr r="Z100" s="3"/>
      </tp>
      <tp t="s">
        <v>#N/A Requesting Data...1513455540</v>
        <stp/>
        <stp>BDP|10828739825503388509</stp>
        <tr r="N115" s="3"/>
      </tp>
      <tp t="s">
        <v>#N/A Requesting Data...3646737906</v>
        <stp/>
        <stp>BDP|17735594016520782027</stp>
        <tr r="AB99" s="3"/>
      </tp>
      <tp t="s">
        <v>#N/A Requesting Data...982769372</v>
        <stp/>
        <stp>BDP|18140752966423827973</stp>
        <tr r="O291" s="3"/>
      </tp>
      <tp t="s">
        <v>#N/A Requesting Data...1664484840</v>
        <stp/>
        <stp>BDP|10969574285718379651</stp>
        <tr r="G206" s="3"/>
      </tp>
      <tp t="s">
        <v>#N/A Requesting Data...2478112128</v>
        <stp/>
        <stp>BDP|12319793948245628790</stp>
        <tr r="S186" s="3"/>
      </tp>
      <tp t="s">
        <v>#N/A Requesting Data...2209230302</v>
        <stp/>
        <stp>BDP|13632752545374871737</stp>
        <tr r="AB149" s="3"/>
      </tp>
      <tp t="s">
        <v>#N/A N/A</v>
        <stp/>
        <stp>BDP|11944425043067252576</stp>
        <tr r="R153" s="3"/>
      </tp>
      <tp t="s">
        <v>#N/A Requesting Data...1055603270</v>
        <stp/>
        <stp>BDP|11071645350174851517</stp>
        <tr r="C91" s="3"/>
      </tp>
      <tp t="s">
        <v>#N/A Requesting Data...3387272782</v>
        <stp/>
        <stp>BDP|17191728049791790608</stp>
        <tr r="G279" s="3"/>
      </tp>
      <tp t="s">
        <v>#N/A Requesting Data...2449209757</v>
        <stp/>
        <stp>BDP|12707241704664989724</stp>
        <tr r="D292" s="3"/>
      </tp>
      <tp t="s">
        <v>#N/A Requesting Data...3681986759</v>
        <stp/>
        <stp>BDP|13297639357902233183</stp>
        <tr r="D152" s="3"/>
      </tp>
      <tp t="s">
        <v>#N/A Requesting Data...2980237953</v>
        <stp/>
        <stp>BDP|12513098556166027262</stp>
        <tr r="AC100" s="3"/>
      </tp>
      <tp t="s">
        <v>#N/A Requesting Data...2270241705</v>
        <stp/>
        <stp>BDP|12467615972198931829</stp>
        <tr r="D288" s="3"/>
      </tp>
      <tp t="s">
        <v>#N/A Requesting Data...4217720275</v>
        <stp/>
        <stp>BDP|13230715679920136073</stp>
        <tr r="X257" s="3"/>
      </tp>
      <tp t="s">
        <v>#N/A Requesting Data...1906963191</v>
        <stp/>
        <stp>BDP|16894565777280771724</stp>
        <tr r="Q67" s="3"/>
      </tp>
      <tp t="s">
        <v>#N/A Requesting Data...2303789723</v>
        <stp/>
        <stp>BDP|17038420437730005399</stp>
        <tr r="AC19" s="3"/>
      </tp>
      <tp t="s">
        <v>#N/A Requesting Data...2023496982</v>
        <stp/>
        <stp>BDP|12609262568541460402</stp>
        <tr r="X56" s="3"/>
      </tp>
      <tp t="s">
        <v>#N/A Requesting Data...3610075065</v>
        <stp/>
        <stp>BDP|12861215780068538303</stp>
        <tr r="O14" s="3"/>
      </tp>
      <tp t="s">
        <v>#N/A Requesting Data...2070425973</v>
        <stp/>
        <stp>BDP|11035211561672943457</stp>
        <tr r="O222" s="3"/>
      </tp>
      <tp t="s">
        <v>#N/A Requesting Data...2424987394</v>
        <stp/>
        <stp>BDP|11432184632151096129</stp>
        <tr r="AC234" s="3"/>
      </tp>
      <tp t="s">
        <v>#N/A Requesting Data...1251409866</v>
        <stp/>
        <stp>BDP|17605219823641889501</stp>
        <tr r="K90" s="3"/>
      </tp>
      <tp t="s">
        <v>#N/A Requesting Data...1252993062</v>
        <stp/>
        <stp>BDP|11432143198053202965</stp>
        <tr r="E130" s="3"/>
      </tp>
      <tp t="s">
        <v>#N/A Requesting Data...4204158434</v>
        <stp/>
        <stp>BDP|14928413694569660359</stp>
        <tr r="K308" s="3"/>
      </tp>
      <tp t="s">
        <v>#N/A Requesting Data...1092087583</v>
        <stp/>
        <stp>BDP|10657217097459975168</stp>
        <tr r="S134" s="3"/>
      </tp>
      <tp t="s">
        <v>#N/A Requesting Data...2221862141</v>
        <stp/>
        <stp>BDP|10043895786853533055</stp>
        <tr r="W308" s="3"/>
      </tp>
      <tp t="s">
        <v>#N/A N/A</v>
        <stp/>
        <stp>BDP|10852228032356415431</stp>
        <tr r="R264" s="3"/>
      </tp>
      <tp t="s">
        <v>#N/A Requesting Data...3237617962</v>
        <stp/>
        <stp>BDP|11795657819514377171</stp>
        <tr r="N179" s="3"/>
      </tp>
      <tp t="s">
        <v>#N/A Requesting Data...1988327886</v>
        <stp/>
        <stp>BDP|15068249596728449591</stp>
        <tr r="H52" s="3"/>
      </tp>
      <tp t="s">
        <v>#N/A N/A</v>
        <stp/>
        <stp>BDP|13848499144705369591</stp>
        <tr r="R134" s="3"/>
      </tp>
      <tp t="s">
        <v>#N/A Requesting Data...3778200209</v>
        <stp/>
        <stp>BDP|15589427008736899482</stp>
        <tr r="Y36" s="3"/>
      </tp>
      <tp t="s">
        <v>#N/A Requesting Data...3361864821</v>
        <stp/>
        <stp>BDP|17174895600574746800</stp>
        <tr r="L185" s="3"/>
      </tp>
      <tp t="s">
        <v>#N/A Requesting Data...1786521020</v>
        <stp/>
        <stp>BDP|17159337267721344093</stp>
        <tr r="Y204" s="3"/>
      </tp>
      <tp t="s">
        <v>#N/A Requesting Data...2230489376</v>
        <stp/>
        <stp>BDP|12431650146391105292</stp>
        <tr r="L184" s="3"/>
      </tp>
      <tp t="s">
        <v>#N/A Requesting Data...3322134468</v>
        <stp/>
        <stp>BDP|11921510131562413627</stp>
        <tr r="I249" s="3"/>
      </tp>
      <tp t="s">
        <v>#N/A Requesting Data...3170819872</v>
        <stp/>
        <stp>BDP|15793591460343984682</stp>
        <tr r="G186" s="3"/>
      </tp>
      <tp t="s">
        <v>#N/A Requesting Data...2285720830</v>
        <stp/>
        <stp>BDP|15829827432218699518</stp>
        <tr r="J293" s="3"/>
      </tp>
      <tp t="s">
        <v>#N/A Requesting Data...1211271059</v>
        <stp/>
        <stp>BDP|18149894667636480355</stp>
        <tr r="H44" s="3"/>
      </tp>
      <tp t="s">
        <v>#N/A Requesting Data...2110732921</v>
        <stp/>
        <stp>BDP|12739459839535425316</stp>
        <tr r="AC312" s="3"/>
      </tp>
      <tp t="s">
        <v>#N/A Requesting Data...1046412203</v>
        <stp/>
        <stp>BDP|10405195066946132246</stp>
        <tr r="K19" s="3"/>
      </tp>
      <tp t="s">
        <v>#N/A N/A</v>
        <stp/>
        <stp>BDP|10906406573870628024</stp>
        <tr r="R27" s="3"/>
      </tp>
      <tp t="s">
        <v>#N/A Requesting Data...3659313162</v>
        <stp/>
        <stp>BDP|10196308727094873609</stp>
        <tr r="P64" s="3"/>
      </tp>
      <tp t="s">
        <v>#N/A Requesting Data...2473042318</v>
        <stp/>
        <stp>BDP|13279726659924309647</stp>
        <tr r="S141" s="3"/>
      </tp>
      <tp t="s">
        <v>#N/A Requesting Data...900894905</v>
        <stp/>
        <stp>BDP|17500063540005983545</stp>
        <tr r="Z132" s="3"/>
      </tp>
      <tp t="s">
        <v>#N/A Requesting Data...1517699743</v>
        <stp/>
        <stp>BDP|13884144024010000361</stp>
        <tr r="C46" s="3"/>
      </tp>
      <tp t="s">
        <v>#N/A N/A</v>
        <stp/>
        <stp>BDP|10379384940137016350</stp>
        <tr r="R299" s="3"/>
      </tp>
      <tp t="s">
        <v>#N/A Requesting Data...923250453</v>
        <stp/>
        <stp>BDP|18039130146696964822</stp>
        <tr r="AB245" s="3"/>
      </tp>
      <tp t="s">
        <v>#N/A Requesting Data...2686065655</v>
        <stp/>
        <stp>BDP|18223397781651644126</stp>
        <tr r="I305" s="3"/>
      </tp>
      <tp t="s">
        <v>#N/A Requesting Data...1939114325</v>
        <stp/>
        <stp>BDP|17371728789489358258</stp>
        <tr r="J32" s="3"/>
      </tp>
      <tp t="s">
        <v>#N/A Requesting Data...1413308827</v>
        <stp/>
        <stp>BDP|16541473528112235163</stp>
        <tr r="V106" s="3"/>
      </tp>
      <tp t="s">
        <v>#N/A Requesting Data...2980103092</v>
        <stp/>
        <stp>BDP|13104844215581706894</stp>
        <tr r="W258" s="3"/>
      </tp>
      <tp t="s">
        <v>#N/A Requesting Data...2665776725</v>
        <stp/>
        <stp>BDP|11115751475667653596</stp>
        <tr r="AC30" s="3"/>
      </tp>
      <tp t="s">
        <v>#N/A Requesting Data...1992124601</v>
        <stp/>
        <stp>BDP|12298008566553909431</stp>
        <tr r="E34" s="3"/>
      </tp>
      <tp t="s">
        <v>#N/A N/A</v>
        <stp/>
        <stp>BDP|12858414620241090681</stp>
        <tr r="R113" s="3"/>
      </tp>
      <tp t="s">
        <v>#N/A Requesting Data...1381090779</v>
        <stp/>
        <stp>BDP|13580357822326307705</stp>
        <tr r="D181" s="3"/>
      </tp>
      <tp t="s">
        <v>#N/A Requesting Data...1600976405</v>
        <stp/>
        <stp>BDP|12595437164052246115</stp>
        <tr r="X20" s="3"/>
      </tp>
      <tp t="s">
        <v>#N/A Requesting Data...2690039420</v>
        <stp/>
        <stp>BDP|11150724045334581527</stp>
        <tr r="Q286" s="3"/>
      </tp>
      <tp t="s">
        <v>#N/A Requesting Data...3346426266</v>
        <stp/>
        <stp>BDP|14903986085962129441</stp>
        <tr r="AC210" s="3"/>
      </tp>
      <tp t="s">
        <v>#N/A N/A</v>
        <stp/>
        <stp>BDP|10147065857412084411</stp>
        <tr r="R273" s="3"/>
      </tp>
      <tp t="s">
        <v>#N/A Requesting Data...2323437798</v>
        <stp/>
        <stp>BDP|10016293222775211688</stp>
        <tr r="E282" s="3"/>
      </tp>
      <tp t="s">
        <v>#N/A Requesting Data...2247404803</v>
        <stp/>
        <stp>BDP|15581829594111645646</stp>
        <tr r="Q311" s="3"/>
      </tp>
      <tp t="s">
        <v>#N/A Requesting Data...4284748968</v>
        <stp/>
        <stp>BDP|11145764406431411447</stp>
        <tr r="Y148" s="3"/>
      </tp>
      <tp t="s">
        <v>#N/A N/A</v>
        <stp/>
        <stp>BDP|16417480255034152094</stp>
        <tr r="R21" s="3"/>
      </tp>
      <tp t="s">
        <v>#N/A Requesting Data...3758685289</v>
        <stp/>
        <stp>BDP|12933076178724343246</stp>
        <tr r="W177" s="3"/>
      </tp>
      <tp t="s">
        <v>#N/A N/A</v>
        <stp/>
        <stp>BDP|12489588511414873144</stp>
        <tr r="U46" s="3"/>
      </tp>
      <tp t="s">
        <v>#N/A Requesting Data...2393642435</v>
        <stp/>
        <stp>BDP|12106519618792812718</stp>
        <tr r="H55" s="3"/>
      </tp>
      <tp t="s">
        <v>#N/A Requesting Data...3421209391</v>
        <stp/>
        <stp>BDP|15455395127482956527</stp>
        <tr r="C223" s="3"/>
      </tp>
      <tp t="s">
        <v>#N/A Requesting Data...1881748877</v>
        <stp/>
        <stp>BDP|10795579671117517656</stp>
        <tr r="Y189" s="3"/>
      </tp>
      <tp t="s">
        <v>#N/A Requesting Data...1751267465</v>
        <stp/>
        <stp>BDP|13057712153612272010</stp>
        <tr r="E229" s="3"/>
      </tp>
      <tp t="s">
        <v>#N/A Requesting Data...2474021609</v>
        <stp/>
        <stp>BDP|12699345568760892429</stp>
        <tr r="AB295" s="3"/>
      </tp>
      <tp t="s">
        <v>#N/A Requesting Data...3536051266</v>
        <stp/>
        <stp>BDP|18355654321359711609</stp>
        <tr r="V255" s="3"/>
      </tp>
      <tp t="s">
        <v>#N/A Requesting Data...4106984356</v>
        <stp/>
        <stp>BDP|16994512131714149787</stp>
        <tr r="N206" s="3"/>
      </tp>
      <tp t="s">
        <v>#N/A Requesting Data...2599826887</v>
        <stp/>
        <stp>BDP|14366811826864040944</stp>
        <tr r="H90" s="3"/>
      </tp>
      <tp t="s">
        <v>#N/A Requesting Data...1291512554</v>
        <stp/>
        <stp>BDP|15608060160052866289</stp>
        <tr r="S233" s="3"/>
      </tp>
      <tp t="s">
        <v>#N/A Requesting Data...2300995270</v>
        <stp/>
        <stp>BDP|17674283232170883542</stp>
        <tr r="O85" s="3"/>
      </tp>
      <tp t="s">
        <v>#N/A Requesting Data...1242844255</v>
        <stp/>
        <stp>BDP|14937622071730914639</stp>
        <tr r="H243" s="3"/>
      </tp>
      <tp t="s">
        <v>#N/A Requesting Data...2125522263</v>
        <stp/>
        <stp>BDP|12442011518447992745</stp>
        <tr r="W198" s="3"/>
      </tp>
      <tp t="s">
        <v>#N/A Requesting Data...1548649372</v>
        <stp/>
        <stp>BDP|14781087695897369992</stp>
        <tr r="AB51" s="3"/>
      </tp>
      <tp t="s">
        <v>#N/A Requesting Data...1628054027</v>
        <stp/>
        <stp>BDP|17874117651910123098</stp>
        <tr r="S323" s="3"/>
      </tp>
      <tp t="s">
        <v>#N/A N/A</v>
        <stp/>
        <stp>BDP|10637462982868020729</stp>
        <tr r="T23" s="3"/>
      </tp>
      <tp t="s">
        <v>#N/A Requesting Data...1188779806</v>
        <stp/>
        <stp>BDP|15886008940082869006</stp>
        <tr r="Z173" s="3"/>
      </tp>
      <tp t="s">
        <v>#N/A Requesting Data...2452028383</v>
        <stp/>
        <stp>BDP|13515665973723907293</stp>
        <tr r="L239" s="3"/>
      </tp>
      <tp t="s">
        <v>#N/A Requesting Data...1889057091</v>
        <stp/>
        <stp>BDP|12167888920378198384</stp>
        <tr r="Q47" s="3"/>
      </tp>
      <tp t="s">
        <v>#N/A Requesting Data...2528216676</v>
        <stp/>
        <stp>BDP|11199544681399596617</stp>
        <tr r="Z269" s="3"/>
      </tp>
      <tp t="s">
        <v>#N/A Requesting Data...3827828816</v>
        <stp/>
        <stp>BDP|15564069920734281017</stp>
        <tr r="D31" s="3"/>
      </tp>
      <tp t="s">
        <v>#N/A Requesting Data...1889704749</v>
        <stp/>
        <stp>BDP|14120510807505341745</stp>
        <tr r="J235" s="3"/>
      </tp>
      <tp t="s">
        <v>#N/A Requesting Data...1232109342</v>
        <stp/>
        <stp>BDP|15123394128887330006</stp>
        <tr r="L27" s="3"/>
      </tp>
      <tp t="s">
        <v>#N/A Requesting Data...3836196134</v>
        <stp/>
        <stp>BDP|13395647667662523261</stp>
        <tr r="AC64" s="3"/>
      </tp>
      <tp t="s">
        <v>#N/A Requesting Data...1858232767</v>
        <stp/>
        <stp>BDP|15307444204355992795</stp>
        <tr r="AB158" s="3"/>
      </tp>
      <tp t="s">
        <v>#N/A Requesting Data...1276656580</v>
        <stp/>
        <stp>BDP|11591328327032208118</stp>
        <tr r="E266" s="3"/>
      </tp>
      <tp t="s">
        <v>#N/A Requesting Data...1429089463</v>
        <stp/>
        <stp>BDP|10390093541701807605</stp>
        <tr r="S155" s="3"/>
      </tp>
      <tp t="s">
        <v>#N/A Requesting Data...1408874100</v>
        <stp/>
        <stp>BDP|18133757043500055848</stp>
        <tr r="H97" s="3"/>
      </tp>
      <tp t="s">
        <v>#N/A Requesting Data...2051705154</v>
        <stp/>
        <stp>BDP|10911867119599253374</stp>
        <tr r="D256" s="3"/>
      </tp>
      <tp t="s">
        <v>#N/A Requesting Data...3462746410</v>
        <stp/>
        <stp>BDP|14125997111719361695</stp>
        <tr r="Z192" s="3"/>
      </tp>
      <tp t="s">
        <v>#N/A Requesting Data...2698656749</v>
        <stp/>
        <stp>BDP|15562917102559154641</stp>
        <tr r="K35" s="3"/>
      </tp>
      <tp t="s">
        <v>#N/A N/A</v>
        <stp/>
        <stp>BDP|14006262134302448452</stp>
        <tr r="T86" s="3"/>
      </tp>
      <tp t="s">
        <v>#N/A Requesting Data...3485938073</v>
        <stp/>
        <stp>BDP|10460917586514813682</stp>
        <tr r="L257" s="3"/>
      </tp>
      <tp t="s">
        <v>#N/A Requesting Data...2061283432</v>
        <stp/>
        <stp>BDP|15021039572587100638</stp>
        <tr r="C63" s="3"/>
      </tp>
      <tp t="s">
        <v>#N/A Requesting Data...2638238747</v>
        <stp/>
        <stp>BDP|10219150657087471070</stp>
        <tr r="E314" s="3"/>
      </tp>
      <tp t="s">
        <v>#N/A Requesting Data...3511790647</v>
        <stp/>
        <stp>BDP|14607225851421619105</stp>
        <tr r="AC194" s="3"/>
      </tp>
      <tp t="s">
        <v>#N/A N/A</v>
        <stp/>
        <stp>BDP|16142893653270195886</stp>
        <tr r="R170" s="3"/>
      </tp>
      <tp t="s">
        <v>#N/A Requesting Data...1413825036</v>
        <stp/>
        <stp>BDP|15144720291938265021</stp>
        <tr r="H234" s="3"/>
      </tp>
      <tp t="s">
        <v>#N/A Requesting Data...2797522508</v>
        <stp/>
        <stp>BDP|10924974946748887621</stp>
        <tr r="X238" s="3"/>
      </tp>
      <tp t="s">
        <v>#N/A N/A</v>
        <stp/>
        <stp>BDP|16099553359715762095</stp>
        <tr r="U37" s="3"/>
      </tp>
      <tp t="s">
        <v>#N/A Requesting Data...1939297755</v>
        <stp/>
        <stp>BDP|13022234916470703301</stp>
        <tr r="D271" s="3"/>
      </tp>
      <tp t="s">
        <v>#N/A N/A</v>
        <stp/>
        <stp>BDP|11518437831470233571</stp>
        <tr r="U86" s="3"/>
      </tp>
      <tp t="s">
        <v>#N/A Requesting Data...3596358545</v>
        <stp/>
        <stp>BDP|13101521447768022964</stp>
        <tr r="W317" s="3"/>
      </tp>
      <tp t="s">
        <v>#N/A Requesting Data...3777828264</v>
        <stp/>
        <stp>BDP|16929490365697438030</stp>
        <tr r="H207" s="3"/>
      </tp>
      <tp t="s">
        <v>#N/A Requesting Data...1568829448</v>
        <stp/>
        <stp>BDP|16317376854181527273</stp>
        <tr r="O318" s="3"/>
      </tp>
      <tp t="s">
        <v>#N/A Requesting Data...1596914156</v>
        <stp/>
        <stp>BDP|13780642906803029576</stp>
        <tr r="V154" s="3"/>
      </tp>
      <tp t="s">
        <v>#N/A Requesting Data...3054673519</v>
        <stp/>
        <stp>BDP|11589600527847964193</stp>
        <tr r="X188" s="3"/>
      </tp>
      <tp t="s">
        <v>#N/A Requesting Data...3013526476</v>
        <stp/>
        <stp>BDP|15245107837756228253</stp>
        <tr r="C162" s="3"/>
      </tp>
      <tp t="s">
        <v>#N/A Requesting Data...2323639829</v>
        <stp/>
        <stp>BDP|11365689753547834652</stp>
        <tr r="C277" s="3"/>
      </tp>
      <tp t="s">
        <v>#N/A Requesting Data...1623549742</v>
        <stp/>
        <stp>BDP|17726470832824701700</stp>
        <tr r="AA21" s="3"/>
      </tp>
      <tp t="s">
        <v>#N/A Requesting Data...3539627430</v>
        <stp/>
        <stp>BDP|12813720247372025089</stp>
        <tr r="I153" s="3"/>
      </tp>
      <tp t="s">
        <v>#N/A N/A</v>
        <stp/>
        <stp>BDP|18098471254692160870</stp>
        <tr r="R4" s="3"/>
      </tp>
      <tp t="s">
        <v>#N/A Requesting Data...3754273977</v>
        <stp/>
        <stp>BDP|11692347954601470570</stp>
        <tr r="S321" s="3"/>
      </tp>
      <tp t="s">
        <v>#N/A N/A</v>
        <stp/>
        <stp>BDP|17411258107957661159</stp>
        <tr r="U126" s="3"/>
      </tp>
      <tp t="s">
        <v>#N/A Requesting Data...3375093754</v>
        <stp/>
        <stp>BDP|11270092196712964919</stp>
        <tr r="J229" s="3"/>
      </tp>
      <tp t="s">
        <v>#N/A Requesting Data...2601227539</v>
        <stp/>
        <stp>BDP|14609762645870124414</stp>
        <tr r="J267" s="3"/>
      </tp>
      <tp t="s">
        <v>#N/A Requesting Data...1689630238</v>
        <stp/>
        <stp>BDP|16661302372801057015</stp>
        <tr r="Z244" s="3"/>
      </tp>
      <tp t="s">
        <v>#N/A Requesting Data...2756340820</v>
        <stp/>
        <stp>BDP|12625149007872496246</stp>
        <tr r="W89" s="3"/>
      </tp>
      <tp t="s">
        <v>#N/A Requesting Data...2209531977</v>
        <stp/>
        <stp>BDP|10297639446325366416</stp>
        <tr r="L49" s="3"/>
      </tp>
      <tp t="s">
        <v>#N/A Requesting Data...2359666845</v>
        <stp/>
        <stp>BDP|14120929486935194318</stp>
        <tr r="L311" s="3"/>
      </tp>
      <tp t="s">
        <v>#N/A Requesting Data...1188046175</v>
        <stp/>
        <stp>BDP|17415637246672108451</stp>
        <tr r="V322" s="3"/>
      </tp>
      <tp t="s">
        <v>#N/A Requesting Data...1680756950</v>
        <stp/>
        <stp>BDP|12586499236355764385</stp>
        <tr r="L223" s="3"/>
      </tp>
      <tp t="s">
        <v>#N/A Requesting Data...3487914916</v>
        <stp/>
        <stp>BDP|15597059734303071612</stp>
        <tr r="AC172" s="3"/>
      </tp>
      <tp t="s">
        <v>#N/A Requesting Data...3403876147</v>
        <stp/>
        <stp>BDP|11767351564575062231</stp>
        <tr r="C5" s="3"/>
      </tp>
      <tp t="s">
        <v>#N/A Requesting Data...2193768357</v>
        <stp/>
        <stp>BDP|11861835497273016094</stp>
        <tr r="P14" s="3"/>
      </tp>
      <tp t="s">
        <v>#N/A Requesting Data...2404849247</v>
        <stp/>
        <stp>BDP|12975404626374970333</stp>
        <tr r="AC156" s="3"/>
      </tp>
      <tp t="s">
        <v>#N/A Requesting Data...3237817871</v>
        <stp/>
        <stp>BDP|12633736366954311444</stp>
        <tr r="I237" s="3"/>
      </tp>
      <tp t="s">
        <v>#N/A Requesting Data...1372280448</v>
        <stp/>
        <stp>BDP|10239396930943909064</stp>
        <tr r="X68" s="3"/>
      </tp>
      <tp t="s">
        <v>#N/A Requesting Data...3311729151</v>
        <stp/>
        <stp>BDP|11318238440183039744</stp>
        <tr r="J197" s="3"/>
      </tp>
      <tp t="s">
        <v>#N/A Requesting Data...3319892704</v>
        <stp/>
        <stp>BDP|17174726023057689624</stp>
        <tr r="AA148" s="3"/>
      </tp>
      <tp t="s">
        <v>#N/A Requesting Data...3805128382</v>
        <stp/>
        <stp>BDP|12669241431140720008</stp>
        <tr r="I256" s="3"/>
      </tp>
      <tp t="s">
        <v>#N/A Requesting Data...1021686366</v>
        <stp/>
        <stp>BDP|16737918341601186929</stp>
        <tr r="Q138" s="3"/>
      </tp>
      <tp t="s">
        <v>#N/A Requesting Data...2213774722</v>
        <stp/>
        <stp>BDP|13848285619222406191</stp>
        <tr r="AA150" s="3"/>
      </tp>
      <tp t="s">
        <v>#N/A N/A</v>
        <stp/>
        <stp>BDP|18184760747890460804</stp>
        <tr r="U247" s="3"/>
      </tp>
      <tp t="s">
        <v>#N/A Requesting Data...3853736200</v>
        <stp/>
        <stp>BDP|11094669321462643452</stp>
        <tr r="L87" s="3"/>
      </tp>
      <tp t="s">
        <v>#N/A Requesting Data...1632733426</v>
        <stp/>
        <stp>BDP|12868091831331064343</stp>
        <tr r="X131" s="3"/>
      </tp>
      <tp t="s">
        <v>#N/A Requesting Data...3076003142</v>
        <stp/>
        <stp>BDP|15417364764102741151</stp>
        <tr r="AC201" s="3"/>
      </tp>
      <tp t="s">
        <v>#N/A Requesting Data...2331902759</v>
        <stp/>
        <stp>BDP|13880383645673688472</stp>
        <tr r="AA99" s="3"/>
      </tp>
      <tp t="s">
        <v>#N/A Requesting Data...2526670765</v>
        <stp/>
        <stp>BDP|14267750153432877781</stp>
        <tr r="G299" s="3"/>
      </tp>
      <tp t="s">
        <v>#N/A Requesting Data...2500867315</v>
        <stp/>
        <stp>BDP|13303705969413986242</stp>
        <tr r="N162" s="3"/>
      </tp>
      <tp t="s">
        <v>#N/A Requesting Data...2646158476</v>
        <stp/>
        <stp>BDP|15077312116706205228</stp>
        <tr r="N279" s="3"/>
      </tp>
      <tp t="s">
        <v>#N/A Requesting Data...1936890848</v>
        <stp/>
        <stp>BDP|15598710237072409001</stp>
        <tr r="L47" s="3"/>
      </tp>
      <tp t="s">
        <v>#N/A Requesting Data...2353191148</v>
        <stp/>
        <stp>BDP|15927328814867057388</stp>
        <tr r="AC262" s="3"/>
      </tp>
      <tp t="s">
        <v>#N/A Requesting Data...1666028548</v>
        <stp/>
        <stp>BDP|15566226917840200557</stp>
        <tr r="N310" s="3"/>
      </tp>
      <tp t="s">
        <v>#N/A Requesting Data...1076568058</v>
        <stp/>
        <stp>BDP|16347164642129886986</stp>
        <tr r="S302" s="3"/>
      </tp>
      <tp t="s">
        <v>#N/A Requesting Data...1793552060</v>
        <stp/>
        <stp>BDP|15316663844871105574</stp>
        <tr r="X176" s="3"/>
      </tp>
      <tp t="s">
        <v>#N/A N/A</v>
        <stp/>
        <stp>BDP|14171191864061390181</stp>
        <tr r="T2" s="3"/>
      </tp>
      <tp t="s">
        <v>#N/A Requesting Data...1994238823</v>
        <stp/>
        <stp>BDP|12169319703583301174</stp>
        <tr r="C304" s="3"/>
      </tp>
      <tp t="s">
        <v>#N/A Requesting Data...1761289897</v>
        <stp/>
        <stp>BDP|14127170955934468700</stp>
        <tr r="I260" s="3"/>
      </tp>
      <tp t="s">
        <v>#N/A Requesting Data...1572657521</v>
        <stp/>
        <stp>BDP|13777350533264559433</stp>
        <tr r="D312" s="3"/>
      </tp>
      <tp t="s">
        <v>#N/A Requesting Data...2406455350</v>
        <stp/>
        <stp>BDP|13873175412076978636</stp>
        <tr r="K83" s="3"/>
      </tp>
      <tp t="s">
        <v>#N/A Requesting Data...1155465326</v>
        <stp/>
        <stp>BDP|16563048654805479563</stp>
        <tr r="E78" s="3"/>
      </tp>
      <tp t="s">
        <v>#N/A Requesting Data...2214078705</v>
        <stp/>
        <stp>BDP|13663512716573290749</stp>
        <tr r="E162" s="3"/>
      </tp>
      <tp t="s">
        <v>#N/A Requesting Data...4292141418</v>
        <stp/>
        <stp>BDP|15939697016301702067</stp>
        <tr r="Y136" s="3"/>
      </tp>
      <tp t="s">
        <v>#N/A Requesting Data...1465263948</v>
        <stp/>
        <stp>BDP|14241742115133137251</stp>
        <tr r="D116" s="3"/>
      </tp>
      <tp t="s">
        <v>#N/A Requesting Data...3032415661</v>
        <stp/>
        <stp>BDP|13725803943348439474</stp>
        <tr r="O17" s="3"/>
      </tp>
      <tp t="s">
        <v>#N/A Requesting Data...1390518572</v>
        <stp/>
        <stp>BDP|16070764505501705333</stp>
        <tr r="O159" s="3"/>
      </tp>
      <tp t="s">
        <v>#N/A Requesting Data...2858018652</v>
        <stp/>
        <stp>BDP|10427850899040839274</stp>
        <tr r="D14" s="3"/>
      </tp>
      <tp t="s">
        <v>#N/A Requesting Data...4195098007</v>
        <stp/>
        <stp>BDP|17027900280817462225</stp>
        <tr r="Z172" s="3"/>
      </tp>
      <tp t="s">
        <v>#N/A Requesting Data...2119626667</v>
        <stp/>
        <stp>BDP|14961510833427987642</stp>
        <tr r="O242" s="3"/>
      </tp>
      <tp t="s">
        <v>#N/A Requesting Data...1080491141</v>
        <stp/>
        <stp>BDP|16400501574994173377</stp>
        <tr r="Q319" s="3"/>
      </tp>
      <tp t="s">
        <v>#N/A N/A</v>
        <stp/>
        <stp>BDP|14004800763568443119</stp>
        <tr r="U149" s="3"/>
      </tp>
      <tp t="s">
        <v>#N/A Requesting Data...3142012458</v>
        <stp/>
        <stp>BDP|17778185355633539398</stp>
        <tr r="I122" s="3"/>
      </tp>
      <tp t="s">
        <v>#N/A Requesting Data...2504028643</v>
        <stp/>
        <stp>BDP|13588449915887546273</stp>
        <tr r="E14" s="3"/>
      </tp>
      <tp t="s">
        <v>#N/A Requesting Data...2548550732</v>
        <stp/>
        <stp>BDP|16209750426082466238</stp>
        <tr r="X323" s="3"/>
      </tp>
      <tp t="s">
        <v>#N/A N/A</v>
        <stp/>
        <stp>BDP|17210660622634338438</stp>
        <tr r="U14" s="3"/>
      </tp>
      <tp t="s">
        <v>#N/A Requesting Data...2000966532</v>
        <stp/>
        <stp>BDP|14897003975419923920</stp>
        <tr r="X273" s="3"/>
      </tp>
      <tp t="s">
        <v>#N/A Requesting Data...1345064480</v>
        <stp/>
        <stp>BDP|13815875729699861388</stp>
        <tr r="J24" s="3"/>
      </tp>
      <tp t="s">
        <v>#N/A N/A</v>
        <stp/>
        <stp>BDP|11574679216496318318</stp>
        <tr r="U62" s="3"/>
      </tp>
      <tp t="s">
        <v>#N/A Requesting Data...1141269107</v>
        <stp/>
        <stp>BDP|16628101826560032667</stp>
        <tr r="Z155" s="3"/>
      </tp>
      <tp t="s">
        <v>#N/A Requesting Data...2947200910</v>
        <stp/>
        <stp>BDP|17261047856394633500</stp>
        <tr r="D304" s="3"/>
      </tp>
      <tp t="s">
        <v>#N/A Requesting Data...3724505481</v>
        <stp/>
        <stp>BDP|16734590828766620461</stp>
        <tr r="P87" s="3"/>
      </tp>
      <tp t="s">
        <v>#N/A Requesting Data...3688293230</v>
        <stp/>
        <stp>BDP|14682190195608416789</stp>
        <tr r="C35" s="3"/>
      </tp>
      <tp t="s">
        <v>#N/A Requesting Data...1620159298</v>
        <stp/>
        <stp>BDP|11453683061512846031</stp>
        <tr r="K302" s="3"/>
      </tp>
      <tp t="s">
        <v>#N/A Requesting Data...1842619025</v>
        <stp/>
        <stp>BDP|10004207443982499713</stp>
        <tr r="C313" s="3"/>
      </tp>
      <tp t="s">
        <v>#N/A N/A</v>
        <stp/>
        <stp>BDP|15409901590781614743</stp>
        <tr r="T142" s="3"/>
      </tp>
      <tp t="s">
        <v>#N/A Requesting Data...3966803653</v>
        <stp/>
        <stp>BDP|16197825139895396806</stp>
        <tr r="J202" s="3"/>
      </tp>
      <tp t="s">
        <v>#N/A N/A</v>
        <stp/>
        <stp>BDP|12864237972590483745</stp>
        <tr r="R124" s="3"/>
      </tp>
      <tp t="s">
        <v>#N/A Requesting Data...4126448371</v>
        <stp/>
        <stp>BDP|12442307542966932360</stp>
        <tr r="X138" s="3"/>
      </tp>
      <tp t="s">
        <v>#N/A Requesting Data...4044833141</v>
        <stp/>
        <stp>BDP|13046407145292410188</stp>
        <tr r="I9" s="3"/>
      </tp>
      <tp t="s">
        <v>#N/A Requesting Data...2354516651</v>
        <stp/>
        <stp>BDP|16992928715219331748</stp>
        <tr r="AB304" s="3"/>
      </tp>
      <tp t="s">
        <v>#N/A Requesting Data...3455544757</v>
        <stp/>
        <stp>BDP|14451425128400384244</stp>
        <tr r="Q148" s="3"/>
      </tp>
      <tp t="s">
        <v>#N/A Requesting Data...1761491166</v>
        <stp/>
        <stp>BDP|17028398072577160436</stp>
        <tr r="E217" s="3"/>
      </tp>
      <tp t="s">
        <v>#N/A N/A</v>
        <stp/>
        <stp>BDP|12107614376845642697</stp>
        <tr r="R316" s="3"/>
      </tp>
      <tp t="s">
        <v>#N/A Requesting Data...1656226559</v>
        <stp/>
        <stp>BDP|12922846368838498489</stp>
        <tr r="O31" s="3"/>
      </tp>
      <tp t="s">
        <v>#N/A Requesting Data...2781843116</v>
        <stp/>
        <stp>BDP|18354466371432981943</stp>
        <tr r="Y26" s="3"/>
      </tp>
      <tp t="s">
        <v>#N/A Requesting Data...3417791166</v>
        <stp/>
        <stp>BDP|14452044420071046799</stp>
        <tr r="AB292" s="3"/>
      </tp>
      <tp t="s">
        <v>#N/A Requesting Data...3827458554</v>
        <stp/>
        <stp>BDP|12788164069154761168</stp>
        <tr r="C281" s="3"/>
      </tp>
      <tp t="s">
        <v>#N/A Requesting Data...3316530583</v>
        <stp/>
        <stp>BDP|13104601164920896342</stp>
        <tr r="E299" s="3"/>
      </tp>
      <tp t="s">
        <v>#N/A Requesting Data...1527897219</v>
        <stp/>
        <stp>BDP|15683680406991953285</stp>
        <tr r="Y284" s="3"/>
      </tp>
      <tp t="s">
        <v>#N/A N/A</v>
        <stp/>
        <stp>BDP|12856030832292138315</stp>
        <tr r="U290" s="3"/>
      </tp>
      <tp t="s">
        <v>#N/A Requesting Data...2802490269</v>
        <stp/>
        <stp>BDP|17575080921232239777</stp>
        <tr r="J35" s="3"/>
      </tp>
      <tp t="s">
        <v>#N/A Requesting Data...3684368030</v>
        <stp/>
        <stp>BDP|14847212280869465748</stp>
        <tr r="H256" s="3"/>
      </tp>
      <tp t="s">
        <v>#N/A Requesting Data...3106711350</v>
        <stp/>
        <stp>BDP|13827532226051165551</stp>
        <tr r="C109" s="3"/>
      </tp>
      <tp t="s">
        <v>#N/A Requesting Data...4285217825</v>
        <stp/>
        <stp>BDP|12116069504753882120</stp>
        <tr r="G181" s="3"/>
      </tp>
      <tp t="s">
        <v>#N/A Requesting Data...3663269926</v>
        <stp/>
        <stp>BDP|14559086336542469567</stp>
        <tr r="Q65" s="3"/>
      </tp>
      <tp t="s">
        <v>#N/A Requesting Data...2054215112</v>
        <stp/>
        <stp>BDP|13902423335396435235</stp>
        <tr r="S144" s="3"/>
      </tp>
      <tp t="s">
        <v>#N/A Requesting Data...2852485742</v>
        <stp/>
        <stp>BDP|13367990077894699921</stp>
        <tr r="K85" s="3"/>
      </tp>
      <tp t="s">
        <v>#N/A Requesting Data...3892205310</v>
        <stp/>
        <stp>BDP|11672623108543417416</stp>
        <tr r="O110" s="3"/>
      </tp>
      <tp t="s">
        <v>#N/A Requesting Data...2402896630</v>
        <stp/>
        <stp>BDP|12292190291568385202</stp>
        <tr r="K104" s="3"/>
      </tp>
      <tp t="s">
        <v>#N/A Requesting Data...2616985834</v>
        <stp/>
        <stp>BDP|10453255304387500597</stp>
        <tr r="K303" s="3"/>
      </tp>
      <tp t="s">
        <v>#N/A Requesting Data...1088980543</v>
        <stp/>
        <stp>BDP|11720778750364955716</stp>
        <tr r="O274" s="3"/>
      </tp>
      <tp t="s">
        <v>#N/A Requesting Data...2765300928</v>
        <stp/>
        <stp>BDP|15877521944725490121</stp>
        <tr r="AC94" s="3"/>
      </tp>
      <tp t="s">
        <v>#N/A Requesting Data...2498092092</v>
        <stp/>
        <stp>BDP|16889886759488916382</stp>
        <tr r="AB187" s="3"/>
      </tp>
      <tp t="s">
        <v>#N/A Requesting Data...2110425281</v>
        <stp/>
        <stp>BDP|10216281320228051829</stp>
        <tr r="P251" s="3"/>
      </tp>
      <tp t="s">
        <v>#N/A Requesting Data...3625951270</v>
        <stp/>
        <stp>BDP|16232042674709996831</stp>
        <tr r="S238" s="3"/>
      </tp>
      <tp t="s">
        <v>#N/A Requesting Data...3884120743</v>
        <stp/>
        <stp>BDP|11922117890550343939</stp>
        <tr r="AB61" s="3"/>
      </tp>
      <tp t="s">
        <v>#N/A Requesting Data...2399512178</v>
        <stp/>
        <stp>BDP|15783609935179859929</stp>
        <tr r="D184" s="3"/>
      </tp>
      <tp t="s">
        <v>#N/A N/A</v>
        <stp/>
        <stp>BDP|11557759029234635071</stp>
        <tr r="U272" s="3"/>
      </tp>
      <tp t="s">
        <v>#N/A Requesting Data...1350043949</v>
        <stp/>
        <stp>BDP|10250314517571907357</stp>
        <tr r="H39" s="3"/>
      </tp>
      <tp t="s">
        <v>#N/A N/A</v>
        <stp/>
        <stp>BDP|15059970893925482087</stp>
        <tr r="R230" s="3"/>
      </tp>
      <tp t="s">
        <v>#N/A Requesting Data...1427767660</v>
        <stp/>
        <stp>BDP|15043394451263768076</stp>
        <tr r="Q243" s="3"/>
      </tp>
      <tp t="s">
        <v>#N/A N/A</v>
        <stp/>
        <stp>BDP|11041084157742614617</stp>
        <tr r="R275" s="3"/>
      </tp>
      <tp t="s">
        <v>#N/A Requesting Data...1600376545</v>
        <stp/>
        <stp>BDP|11167617956355858767</stp>
        <tr r="D322" s="3"/>
      </tp>
      <tp t="s">
        <v>#N/A Requesting Data...2432504817</v>
        <stp/>
        <stp>BDP|15376686620947699656</stp>
        <tr r="AB124" s="3"/>
      </tp>
      <tp t="s">
        <v>#N/A Requesting Data...3111869140</v>
        <stp/>
        <stp>BDP|18132366798297582529</stp>
        <tr r="N178" s="3"/>
      </tp>
      <tp t="s">
        <v>#N/A Requesting Data...2247821273</v>
        <stp/>
        <stp>BDP|12119184796582661810</stp>
        <tr r="I283" s="3"/>
      </tp>
      <tp t="s">
        <v>#N/A Requesting Data...2804691826</v>
        <stp/>
        <stp>BDP|15843835585005335057</stp>
        <tr r="AA264" s="3"/>
      </tp>
      <tp t="s">
        <v>#N/A Requesting Data...1280641566</v>
        <stp/>
        <stp>BDP|17090843857963936924</stp>
        <tr r="W77" s="3"/>
      </tp>
      <tp t="s">
        <v>#N/A Requesting Data...3370811792</v>
        <stp/>
        <stp>BDP|16197090405661522709</stp>
        <tr r="J17" s="3"/>
      </tp>
      <tp t="s">
        <v>#N/A Requesting Data...3006598517</v>
        <stp/>
        <stp>BDP|16019629852690225597</stp>
        <tr r="V259" s="3"/>
      </tp>
      <tp t="s">
        <v>#N/A Requesting Data...3181469502</v>
        <stp/>
        <stp>BDP|11516311489328094260</stp>
        <tr r="N259" s="3"/>
      </tp>
      <tp t="s">
        <v>#N/A Requesting Data...2269804713</v>
        <stp/>
        <stp>BDP|14607623498203407839</stp>
        <tr r="V77" s="3"/>
      </tp>
      <tp t="s">
        <v>#N/A Requesting Data...4224229222</v>
        <stp/>
        <stp>BDP|13730306919928739921</stp>
        <tr r="X142" s="3"/>
      </tp>
      <tp t="s">
        <v>#N/A Requesting Data...2804635152</v>
        <stp/>
        <stp>BDP|12545723245491830012</stp>
        <tr r="AC110" s="3"/>
      </tp>
      <tp t="s">
        <v>#N/A Requesting Data...2172662508</v>
        <stp/>
        <stp>BDP|12459658013854829116</stp>
        <tr r="I183" s="3"/>
      </tp>
      <tp t="s">
        <v>#N/A Requesting Data...2172929298</v>
        <stp/>
        <stp>BDP|17073330379630619370</stp>
        <tr r="AC277" s="3"/>
      </tp>
      <tp t="s">
        <v>#N/A Requesting Data...1717748606</v>
        <stp/>
        <stp>BDP|12144085330106379710</stp>
        <tr r="S284" s="3"/>
      </tp>
      <tp t="s">
        <v>#N/A Requesting Data...3877184523</v>
        <stp/>
        <stp>BDP|12356588212705444368</stp>
        <tr r="H56" s="3"/>
      </tp>
      <tp t="s">
        <v>#N/A N/A</v>
        <stp/>
        <stp>BDP|13415169614106852559</stp>
        <tr r="R296" s="3"/>
      </tp>
      <tp t="s">
        <v>#N/A N/A</v>
        <stp/>
        <stp>BDP|13879047397932251828</stp>
        <tr r="R103" s="3"/>
      </tp>
      <tp t="s">
        <v>#N/A Requesting Data...3310973689</v>
        <stp/>
        <stp>BDP|14052825270803143888</stp>
        <tr r="Q202" s="3"/>
      </tp>
      <tp t="s">
        <v>#N/A Requesting Data...4031024671</v>
        <stp/>
        <stp>BDP|18215604018249703663</stp>
        <tr r="L113" s="3"/>
      </tp>
      <tp t="s">
        <v>#N/A Requesting Data...3374690004</v>
        <stp/>
        <stp>BDP|10805855826702814898</stp>
        <tr r="AC269" s="3"/>
      </tp>
      <tp t="s">
        <v>#N/A Requesting Data...2842185838</v>
        <stp/>
        <stp>BDP|12828326002250046129</stp>
        <tr r="W18" s="3"/>
      </tp>
      <tp t="s">
        <v>#N/A Requesting Data...1173631470</v>
        <stp/>
        <stp>BDP|12008250425251327398</stp>
        <tr r="AC215" s="3"/>
      </tp>
      <tp t="s">
        <v>#N/A Requesting Data...2772543411</v>
        <stp/>
        <stp>BDP|16976568204735719661</stp>
        <tr r="N139" s="3"/>
      </tp>
      <tp t="s">
        <v>#N/A Requesting Data...1015065892</v>
        <stp/>
        <stp>BDP|10979974406381094826</stp>
        <tr r="H252" s="3"/>
      </tp>
      <tp t="s">
        <v>#N/A Requesting Data...2987546956</v>
        <stp/>
        <stp>BDP|14478628478745658022</stp>
        <tr r="D236" s="3"/>
      </tp>
      <tp t="s">
        <v>#N/A Requesting Data...3158720898</v>
        <stp/>
        <stp>BDP|10944652847462378028</stp>
        <tr r="E304" s="3"/>
      </tp>
      <tp t="s">
        <v>#N/A Requesting Data...1792258835</v>
        <stp/>
        <stp>BDP|13081446478087451727</stp>
        <tr r="V18" s="3"/>
      </tp>
      <tp t="s">
        <v>#N/A Requesting Data...2692787147</v>
        <stp/>
        <stp>BDP|14996318652835226727</stp>
        <tr r="G91" s="3"/>
      </tp>
      <tp t="s">
        <v>#N/A Requesting Data...1214780160</v>
        <stp/>
        <stp>BDP|11840166755285003011</stp>
        <tr r="AA292" s="3"/>
      </tp>
      <tp t="s">
        <v>#N/A Requesting Data...3254419257</v>
        <stp/>
        <stp>BDP|17541467907170858360</stp>
        <tr r="X111" s="3"/>
      </tp>
      <tp t="s">
        <v>#N/A Requesting Data...2934681560</v>
        <stp/>
        <stp>BDP|17518848296937926147</stp>
        <tr r="Y65" s="3"/>
      </tp>
      <tp t="s">
        <v>#N/A Requesting Data...3555485235</v>
        <stp/>
        <stp>BDP|10282903095846865650</stp>
        <tr r="O171" s="3"/>
      </tp>
      <tp t="s">
        <v>#N/A N/A</v>
        <stp/>
        <stp>BDP|17282378414686865334</stp>
        <tr r="T7" s="3"/>
      </tp>
      <tp t="s">
        <v>#N/A N/A</v>
        <stp/>
        <stp>BDP|10123844960558928618</stp>
        <tr r="T267" s="3"/>
      </tp>
      <tp t="s">
        <v>#N/A Requesting Data...1161725712</v>
        <stp/>
        <stp>BDP|13707903951527270899</stp>
        <tr r="X192" s="3"/>
      </tp>
      <tp t="s">
        <v>#N/A Requesting Data...4110416881</v>
        <stp/>
        <stp>BDP|10718683191866302905</stp>
        <tr r="K268" s="3"/>
      </tp>
      <tp t="s">
        <v>#N/A Requesting Data...1457831764</v>
        <stp/>
        <stp>BDP|16471372274597277588</stp>
        <tr r="V4" s="3"/>
      </tp>
      <tp t="s">
        <v>#N/A Requesting Data...1550774768</v>
        <stp/>
        <stp>BDP|10686410518400773557</stp>
        <tr r="Q272" s="3"/>
      </tp>
      <tp t="s">
        <v>#N/A Requesting Data...4189222878</v>
        <stp/>
        <stp>BDP|14165398720270573508</stp>
        <tr r="C19" s="3"/>
      </tp>
      <tp t="s">
        <v>#N/A Requesting Data...1823762520</v>
        <stp/>
        <stp>BDP|15215785002430385269</stp>
        <tr r="W218" s="3"/>
      </tp>
      <tp t="s">
        <v>#N/A Requesting Data...3389672308</v>
        <stp/>
        <stp>BDP|10447184711774476447</stp>
        <tr r="Q244" s="3"/>
      </tp>
      <tp t="s">
        <v>#N/A Requesting Data...4212351059</v>
        <stp/>
        <stp>BDP|18362696117388918789</stp>
        <tr r="AB164" s="3"/>
      </tp>
      <tp t="s">
        <v>#N/A Requesting Data...2835531446</v>
        <stp/>
        <stp>BDP|12328250778040526779</stp>
        <tr r="K62" s="3"/>
      </tp>
      <tp t="s">
        <v>#N/A Requesting Data...4004074138</v>
        <stp/>
        <stp>BDP|15685472373863886562</stp>
        <tr r="N215" s="3"/>
      </tp>
      <tp t="s">
        <v>#N/A N/A</v>
        <stp/>
        <stp>BDP|10762239298242655960</stp>
        <tr r="R61" s="3"/>
      </tp>
      <tp t="s">
        <v>#N/A Requesting Data...3797338770</v>
        <stp/>
        <stp>BDP|13792796353462224337</stp>
        <tr r="S207" s="3"/>
      </tp>
      <tp t="s">
        <v>#N/A N/A</v>
        <stp/>
        <stp>BDP|17620078009254757333</stp>
        <tr r="R46" s="3"/>
      </tp>
      <tp t="s">
        <v>#N/A Requesting Data...1500095378</v>
        <stp/>
        <stp>BDP|16660605686710903859</stp>
        <tr r="I113" s="3"/>
      </tp>
      <tp t="s">
        <v>#N/A Requesting Data...4196266279</v>
        <stp/>
        <stp>BDP|11259086966231840688</stp>
        <tr r="Y215" s="3"/>
      </tp>
      <tp t="s">
        <v>#N/A Requesting Data...2456409240</v>
        <stp/>
        <stp>BDP|14157224336521195481</stp>
        <tr r="S305" s="3"/>
      </tp>
      <tp t="s">
        <v>#N/A Requesting Data...2248978633</v>
        <stp/>
        <stp>BDP|12621942778658136476</stp>
        <tr r="Q78" s="3"/>
      </tp>
      <tp t="s">
        <v>#N/A Requesting Data...3357580440</v>
        <stp/>
        <stp>BDP|14251312193257864943</stp>
        <tr r="X305" s="3"/>
      </tp>
      <tp t="s">
        <v>#N/A Requesting Data...3664619788</v>
        <stp/>
        <stp>BDP|13534454708871666629</stp>
        <tr r="X321" s="3"/>
      </tp>
      <tp t="s">
        <v>#N/A Requesting Data...1480825477</v>
        <stp/>
        <stp>BDP|15921822820508450735</stp>
        <tr r="O181" s="3"/>
      </tp>
      <tp t="s">
        <v>#N/A Requesting Data...1036402913</v>
        <stp/>
        <stp>BDP|10946630653146260576</stp>
        <tr r="W202" s="3"/>
      </tp>
      <tp t="s">
        <v>#N/A Requesting Data...2807327355</v>
        <stp/>
        <stp>BDP|16438993853128015219</stp>
        <tr r="V261" s="3"/>
      </tp>
      <tp t="s">
        <v>#N/A N/A</v>
        <stp/>
        <stp>BDP|10994386833897993747</stp>
        <tr r="R78" s="3"/>
      </tp>
      <tp t="s">
        <v>#N/A Requesting Data...2248231719</v>
        <stp/>
        <stp>BDP|11077603150674881673</stp>
        <tr r="O265" s="3"/>
      </tp>
      <tp t="s">
        <v>#N/A Requesting Data...3823155937</v>
        <stp/>
        <stp>BDP|11302488929714958343</stp>
        <tr r="G78" s="3"/>
      </tp>
      <tp t="s">
        <v>#N/A Requesting Data...3686210197</v>
        <stp/>
        <stp>BDP|17491357329355108362</stp>
        <tr r="C267" s="3"/>
      </tp>
      <tp t="s">
        <v>#N/A Requesting Data...3790794013</v>
        <stp/>
        <stp>BDP|14035790102834106754</stp>
        <tr r="Q69" s="3"/>
      </tp>
      <tp t="s">
        <v>#N/A Requesting Data...4206152052</v>
        <stp/>
        <stp>BDP|11685490774463529110</stp>
        <tr r="I77" s="3"/>
      </tp>
      <tp t="s">
        <v>#N/A Requesting Data...3411594449</v>
        <stp/>
        <stp>BDP|12827113322152694324</stp>
        <tr r="J315" s="3"/>
      </tp>
      <tp t="s">
        <v>#N/A Requesting Data...3477221978</v>
        <stp/>
        <stp>BDP|12527325344526581397</stp>
        <tr r="AC183" s="3"/>
      </tp>
      <tp t="s">
        <v>#N/A Requesting Data...1221000622</v>
        <stp/>
        <stp>BDP|16954257957517224669</stp>
        <tr r="W56" s="3"/>
      </tp>
      <tp t="s">
        <v>#N/A Requesting Data...2836880809</v>
        <stp/>
        <stp>BDP|16697650159076112344</stp>
        <tr r="V84" s="3"/>
      </tp>
      <tp t="s">
        <v>#N/A Requesting Data...2503442103</v>
        <stp/>
        <stp>BDP|16043552812344827604</stp>
        <tr r="AC319" s="3"/>
      </tp>
      <tp t="s">
        <v>#N/A Requesting Data...3951949450</v>
        <stp/>
        <stp>BDP|10542187303716773761</stp>
        <tr r="AC268" s="3"/>
      </tp>
      <tp t="s">
        <v>#N/A Requesting Data...3875062878</v>
        <stp/>
        <stp>BDP|10479796654723079161</stp>
        <tr r="E227" s="3"/>
      </tp>
      <tp t="s">
        <v>#N/A Requesting Data...3701509802</v>
        <stp/>
        <stp>BDP|13829235267595060233</stp>
        <tr r="AC164" s="3"/>
      </tp>
      <tp t="s">
        <v>#N/A Requesting Data...3250938519</v>
        <stp/>
        <stp>BDP|12635517949170401353</stp>
        <tr r="E94" s="3"/>
      </tp>
      <tp t="s">
        <v>#N/A Requesting Data...3792000430</v>
        <stp/>
        <stp>BDP|14534590310136322606</stp>
        <tr r="Z195" s="3"/>
      </tp>
      <tp t="s">
        <v>#N/A N/A</v>
        <stp/>
        <stp>BDP|14643270123085912140</stp>
        <tr r="T279" s="3"/>
      </tp>
      <tp t="s">
        <v>#N/A Requesting Data...2187388810</v>
        <stp/>
        <stp>BDP|10015893183563045356</stp>
        <tr r="AA209" s="3"/>
      </tp>
      <tp t="s">
        <v>#N/A N/A</v>
        <stp/>
        <stp>BDP|16162107858744143669</stp>
        <tr r="R251" s="3"/>
      </tp>
      <tp t="s">
        <v>#N/A Requesting Data...1763769983</v>
        <stp/>
        <stp>BDP|16065228873160931367</stp>
        <tr r="W215" s="3"/>
      </tp>
      <tp t="s">
        <v>#N/A Requesting Data...4031929963</v>
        <stp/>
        <stp>BDP|12699587591537419951</stp>
        <tr r="Q229" s="3"/>
      </tp>
      <tp t="s">
        <v>#N/A Requesting Data...2911983024</v>
        <stp/>
        <stp>BDP|11872093278293756509</stp>
        <tr r="E277" s="3"/>
      </tp>
      <tp t="s">
        <v>#N/A N/A</v>
        <stp/>
        <stp>BDP|10170254119765698654</stp>
        <tr r="T211" s="3"/>
      </tp>
      <tp t="s">
        <v>#N/A Requesting Data...3539738201</v>
        <stp/>
        <stp>BDP|16989562266691358441</stp>
        <tr r="AA139" s="3"/>
      </tp>
      <tp t="s">
        <v>#N/A Requesting Data...1975860200</v>
        <stp/>
        <stp>BDP|15334918191774519182</stp>
        <tr r="Q267" s="3"/>
      </tp>
      <tp t="s">
        <v>#N/A Requesting Data...2775877111</v>
        <stp/>
        <stp>BDP|13028144228563182335</stp>
        <tr r="J132" s="3"/>
      </tp>
      <tp t="s">
        <v>#N/A Requesting Data...2054785700</v>
        <stp/>
        <stp>BDP|15073605480092662988</stp>
        <tr r="C197" s="3"/>
      </tp>
      <tp t="s">
        <v>#N/A Requesting Data...3675002665</v>
        <stp/>
        <stp>BDP|17506985926738019451</stp>
        <tr r="AA124" s="3"/>
      </tp>
      <tp t="s">
        <v>#N/A Requesting Data...1749440076</v>
        <stp/>
        <stp>BDP|16263495993309617201</stp>
        <tr r="X181" s="3"/>
      </tp>
      <tp t="s">
        <v>#N/A Requesting Data...1680355640</v>
        <stp/>
        <stp>BDP|11134423954007138785</stp>
        <tr r="V171" s="3"/>
      </tp>
      <tp t="s">
        <v>#N/A Requesting Data...3596935914</v>
        <stp/>
        <stp>BDP|13600195496633011874</stp>
        <tr r="AB296" s="3"/>
      </tp>
      <tp t="s">
        <v>#N/A Requesting Data...1559378376</v>
        <stp/>
        <stp>BDP|11502171340090416485</stp>
        <tr r="AA15" s="3"/>
      </tp>
      <tp t="s">
        <v>#N/A Requesting Data...3703925845</v>
        <stp/>
        <stp>BDP|15666002351422071293</stp>
        <tr r="P283" s="3"/>
      </tp>
      <tp t="s">
        <v>#N/A Requesting Data...2215884647</v>
        <stp/>
        <stp>BDP|14687011922125727331</stp>
        <tr r="W146" s="3"/>
      </tp>
      <tp t="s">
        <v>#N/A Requesting Data...3595996322</v>
        <stp/>
        <stp>BDP|16396851064530302806</stp>
        <tr r="H321" s="3"/>
      </tp>
      <tp t="s">
        <v>#N/A Requesting Data...3999726344</v>
        <stp/>
        <stp>BDP|16351933899370989615</stp>
        <tr r="E155" s="3"/>
      </tp>
      <tp t="s">
        <v>#N/A Requesting Data...1521719863</v>
        <stp/>
        <stp>BDP|14390561750344175053</stp>
        <tr r="Q23" s="3"/>
      </tp>
      <tp t="s">
        <v>#N/A Requesting Data...2779755554</v>
        <stp/>
        <stp>BDP|11094794760458051882</stp>
        <tr r="X199" s="3"/>
      </tp>
      <tp t="s">
        <v>#N/A Requesting Data...1530731363</v>
        <stp/>
        <stp>BDP|18407254956218488720</stp>
        <tr r="V166" s="3"/>
      </tp>
      <tp t="s">
        <v>#N/A Requesting Data...3360524302</v>
        <stp/>
        <stp>BDP|11625492039346553028</stp>
        <tr r="V36" s="3"/>
      </tp>
      <tp t="s">
        <v>#N/A Requesting Data...1158884751</v>
        <stp/>
        <stp>BDP|13127805483627096435</stp>
        <tr r="Z177" s="3"/>
      </tp>
      <tp t="s">
        <v>#N/A Requesting Data...2148395218</v>
        <stp/>
        <stp>BDP|11774594059151387056</stp>
        <tr r="P192" s="3"/>
      </tp>
      <tp t="s">
        <v>#N/A Requesting Data...2233319420</v>
        <stp/>
        <stp>BDP|12199370944831473475</stp>
        <tr r="Z84" s="3"/>
      </tp>
      <tp t="s">
        <v>#N/A Requesting Data...1964782174</v>
        <stp/>
        <stp>BDP|17273317616711659423</stp>
        <tr r="D103" s="3"/>
      </tp>
      <tp t="s">
        <v>#N/A Requesting Data...1250401981</v>
        <stp/>
        <stp>BDP|14690607427939801986</stp>
        <tr r="N7" s="3"/>
      </tp>
      <tp t="s">
        <v>#N/A Requesting Data...2688898883</v>
        <stp/>
        <stp>BDP|17802220233270007683</stp>
        <tr r="D188" s="3"/>
      </tp>
      <tp t="s">
        <v>#N/A Requesting Data...3253706462</v>
        <stp/>
        <stp>BDP|17158319442238409879</stp>
        <tr r="Q252" s="3"/>
      </tp>
      <tp t="s">
        <v>#N/A Requesting Data...2345202535</v>
        <stp/>
        <stp>BDP|13871879967185003898</stp>
        <tr r="AB30" s="3"/>
      </tp>
      <tp t="s">
        <v>#N/A Requesting Data...3555923547</v>
        <stp/>
        <stp>BDP|17753307338124950371</stp>
        <tr r="AC209" s="3"/>
      </tp>
      <tp t="s">
        <v>#N/A Requesting Data...3014731098</v>
        <stp/>
        <stp>BDP|15968432538111235310</stp>
        <tr r="K291" s="3"/>
      </tp>
      <tp t="s">
        <v>#N/A Requesting Data...1642729077</v>
        <stp/>
        <stp>BDP|12011443567417177737</stp>
        <tr r="K53" s="3"/>
      </tp>
      <tp t="s">
        <v>#N/A Requesting Data...1928003509</v>
        <stp/>
        <stp>BDP|12475319086810253906</stp>
        <tr r="V239" s="3"/>
      </tp>
      <tp t="s">
        <v>#N/A Requesting Data...1689332327</v>
        <stp/>
        <stp>BDP|15585799816664905723</stp>
        <tr r="G107" s="3"/>
      </tp>
      <tp t="s">
        <v>#N/A Requesting Data...2326158346</v>
        <stp/>
        <stp>BDP|10919206152217297097</stp>
        <tr r="N30" s="3"/>
      </tp>
      <tp t="s">
        <v>#N/A Requesting Data...1544412807</v>
        <stp/>
        <stp>BDP|13308530318906040186</stp>
        <tr r="P46" s="3"/>
      </tp>
      <tp t="s">
        <v>#N/A N/A</v>
        <stp/>
        <stp>BDP|12731124872663023779</stp>
        <tr r="T132" s="3"/>
      </tp>
      <tp t="s">
        <v>#N/A Requesting Data...2978423586</v>
        <stp/>
        <stp>BDP|14619322820884283169</stp>
        <tr r="C137" s="3"/>
      </tp>
      <tp t="s">
        <v>#N/A Requesting Data...4132032236</v>
        <stp/>
        <stp>BDP|14821144566444340799</stp>
        <tr r="O149" s="3"/>
      </tp>
      <tp t="s">
        <v>#N/A Requesting Data...2694876173</v>
        <stp/>
        <stp>BDP|10309641792286298977</stp>
        <tr r="I241" s="3"/>
      </tp>
      <tp t="s">
        <v>#N/A Requesting Data...2080536446</v>
        <stp/>
        <stp>BDP|11985302929341633167</stp>
        <tr r="AB123" s="3"/>
      </tp>
      <tp t="s">
        <v>#N/A Requesting Data...4256479549</v>
        <stp/>
        <stp>BDP|13270246027393544045</stp>
        <tr r="L180" s="3"/>
      </tp>
      <tp t="s">
        <v>#N/A Requesting Data...1138530744</v>
        <stp/>
        <stp>BDP|13454550137962569739</stp>
        <tr r="G288" s="3"/>
      </tp>
      <tp t="s">
        <v>#N/A Requesting Data...2901732353</v>
        <stp/>
        <stp>BDP|11538771535474054171</stp>
        <tr r="V94" s="3"/>
      </tp>
      <tp t="s">
        <v>#N/A Requesting Data...2024870013</v>
        <stp/>
        <stp>BDP|16694760927526680515</stp>
        <tr r="W267" s="3"/>
      </tp>
      <tp t="s">
        <v>#N/A Requesting Data...1871796197</v>
        <stp/>
        <stp>BDP|10762486804731971521</stp>
        <tr r="C85" s="3"/>
      </tp>
      <tp t="s">
        <v>#N/A Requesting Data...2476156258</v>
        <stp/>
        <stp>BDP|14946497216544354552</stp>
        <tr r="S193" s="3"/>
      </tp>
      <tp t="s">
        <v>#N/A Requesting Data...3450816332</v>
        <stp/>
        <stp>BDP|13448425680247378855</stp>
        <tr r="N65" s="3"/>
      </tp>
      <tp t="s">
        <v>#N/A N/A</v>
        <stp/>
        <stp>BDP|12172271327877667578</stp>
        <tr r="U100" s="3"/>
      </tp>
      <tp t="s">
        <v>#N/A N/A</v>
        <stp/>
        <stp>BDP|17201275835640905694</stp>
        <tr r="T122" s="3"/>
      </tp>
      <tp t="s">
        <v>#N/A Requesting Data...2590193150</v>
        <stp/>
        <stp>BDP|10759895406008157092</stp>
        <tr r="Y98" s="3"/>
      </tp>
      <tp t="s">
        <v>#N/A Requesting Data...2467249466</v>
        <stp/>
        <stp>BDP|12848303559550876490</stp>
        <tr r="X34" s="3"/>
      </tp>
      <tp t="s">
        <v>#N/A Requesting Data...1200163265</v>
        <stp/>
        <stp>BDP|17351577956704302310</stp>
        <tr r="I298" s="3"/>
      </tp>
      <tp t="s">
        <v>#N/A Requesting Data...1883834131</v>
        <stp/>
        <stp>BDP|12060861493082698105</stp>
        <tr r="G225" s="3"/>
      </tp>
      <tp t="s">
        <v>#N/A Requesting Data...2294335968</v>
        <stp/>
        <stp>BDP|14222622867822105652</stp>
        <tr r="AA256" s="3"/>
      </tp>
      <tp t="s">
        <v>#N/A Requesting Data...2994514643</v>
        <stp/>
        <stp>BDP|12382201960187306131</stp>
        <tr r="AB118" s="3"/>
      </tp>
      <tp t="s">
        <v>#N/A Requesting Data...3219703581</v>
        <stp/>
        <stp>BDP|14458038032385473221</stp>
        <tr r="Q213" s="3"/>
      </tp>
      <tp t="s">
        <v>#N/A Requesting Data...2626389137</v>
        <stp/>
        <stp>BDP|12338584135974891058</stp>
        <tr r="W256" s="3"/>
      </tp>
      <tp t="s">
        <v>#N/A Requesting Data...2398657329</v>
        <stp/>
        <stp>BDP|15598503046190045400</stp>
        <tr r="Q280" s="3"/>
      </tp>
      <tp t="s">
        <v>#N/A Requesting Data...2305181458</v>
        <stp/>
        <stp>BDP|15941688343063120401</stp>
        <tr r="V156" s="3"/>
      </tp>
      <tp t="s">
        <v>#N/A Requesting Data...2772227131</v>
        <stp/>
        <stp>BDP|13310956336760640959</stp>
        <tr r="C66" s="3"/>
      </tp>
      <tp t="s">
        <v>#N/A Requesting Data...3590944361</v>
        <stp/>
        <stp>BDP|11932637214927933143</stp>
        <tr r="S223" s="3"/>
      </tp>
      <tp t="s">
        <v>#N/A Requesting Data...2997584489</v>
        <stp/>
        <stp>BDP|17778348971435905688</stp>
        <tr r="J151" s="3"/>
      </tp>
      <tp t="s">
        <v>#N/A Requesting Data...3941050200</v>
        <stp/>
        <stp>BDP|10916471266290231293</stp>
        <tr r="V167" s="3"/>
      </tp>
      <tp t="s">
        <v>#N/A Requesting Data...2693258811</v>
        <stp/>
        <stp>BDP|13250540560773750326</stp>
        <tr r="AA227" s="3"/>
      </tp>
      <tp t="s">
        <v>#N/A Requesting Data...3420015261</v>
        <stp/>
        <stp>BDP|16509643315681566023</stp>
        <tr r="W312" s="3"/>
      </tp>
      <tp t="s">
        <v>#N/A Requesting Data...1536115998</v>
        <stp/>
        <stp>BDP|11571542011481029433</stp>
        <tr r="S293" s="3"/>
      </tp>
      <tp t="s">
        <v>#N/A Requesting Data...1582763746</v>
        <stp/>
        <stp>BDP|16853912742532945916</stp>
        <tr r="P276" s="3"/>
      </tp>
      <tp t="s">
        <v>#N/A N/A</v>
        <stp/>
        <stp>BDP|17747118617134580375</stp>
        <tr r="R80" s="3"/>
      </tp>
      <tp t="s">
        <v>#N/A Requesting Data...2700584528</v>
        <stp/>
        <stp>BDP|16216357651745713527</stp>
        <tr r="W280" s="3"/>
      </tp>
      <tp t="s">
        <v>#N/A Requesting Data...3314090739</v>
        <stp/>
        <stp>BDP|14493277474317424608</stp>
        <tr r="AB52" s="3"/>
      </tp>
      <tp t="s">
        <v>#N/A N/A</v>
        <stp/>
        <stp>BDP|16374657247097060320</stp>
        <tr r="U135" s="3"/>
      </tp>
      <tp t="s">
        <v>#N/A Requesting Data...2956104323</v>
        <stp/>
        <stp>BDP|12198739668650815312</stp>
        <tr r="H58" s="3"/>
      </tp>
      <tp t="s">
        <v>#N/A Requesting Data...3868322480</v>
        <stp/>
        <stp>BDP|18428095059775471833</stp>
        <tr r="H318" s="3"/>
      </tp>
      <tp t="s">
        <v>#N/A N/A</v>
        <stp/>
        <stp>BDP|18348859405078109819</stp>
        <tr r="T47" s="3"/>
      </tp>
      <tp t="s">
        <v>#N/A Requesting Data...1121199251</v>
        <stp/>
        <stp>BDP|10547799711295674393</stp>
        <tr r="J60" s="3"/>
      </tp>
      <tp t="s">
        <v>#N/A Requesting Data...2098646323</v>
        <stp/>
        <stp>BDP|10805548702675847041</stp>
        <tr r="L302" s="3"/>
      </tp>
      <tp t="s">
        <v>#N/A Requesting Data...1950195188</v>
        <stp/>
        <stp>BDP|16840662429074793622</stp>
        <tr r="S125" s="3"/>
      </tp>
      <tp t="s">
        <v>#N/A Requesting Data...1989791772</v>
        <stp/>
        <stp>BDP|12693232265401751756</stp>
        <tr r="N317" s="3"/>
      </tp>
      <tp t="s">
        <v>#N/A Requesting Data...3510184386</v>
        <stp/>
        <stp>BDP|12479567402784226309</stp>
        <tr r="L200" s="3"/>
      </tp>
      <tp t="s">
        <v>#N/A Requesting Data...3672968580</v>
        <stp/>
        <stp>BDP|17949740141124948072</stp>
        <tr r="J192" s="3"/>
      </tp>
      <tp t="s">
        <v>#N/A Requesting Data...3225559082</v>
        <stp/>
        <stp>BDP|10259127355214133061</stp>
        <tr r="Q76" s="3"/>
      </tp>
      <tp t="s">
        <v>#N/A Requesting Data...1375191109</v>
        <stp/>
        <stp>BDP|11826563449380710022</stp>
        <tr r="J177" s="3"/>
      </tp>
      <tp t="s">
        <v>#N/A Requesting Data...3360407333</v>
        <stp/>
        <stp>BDP|13945181146033660533</stp>
        <tr r="Z197" s="3"/>
      </tp>
      <tp t="s">
        <v>#N/A N/A</v>
        <stp/>
        <stp>BDP|10218037630716116527</stp>
        <tr r="T316" s="3"/>
      </tp>
      <tp t="s">
        <v>#N/A Requesting Data...2314129264</v>
        <stp/>
        <stp>BDP|17688205014970105413</stp>
        <tr r="N81" s="3"/>
      </tp>
      <tp t="s">
        <v>#N/A Requesting Data...3707098695</v>
        <stp/>
        <stp>BDP|15166635654205457303</stp>
        <tr r="P109" s="3"/>
      </tp>
      <tp t="s">
        <v>#N/A Requesting Data...3972383832</v>
        <stp/>
        <stp>BDP|16017286852148927912</stp>
        <tr r="H77" s="3"/>
      </tp>
      <tp t="s">
        <v>#N/A Requesting Data...1743610297</v>
        <stp/>
        <stp>BDP|16027403831153416277</stp>
        <tr r="P154" s="3"/>
      </tp>
      <tp t="s">
        <v>#N/A Requesting Data...1231878343</v>
        <stp/>
        <stp>BDP|10407134927011196238</stp>
        <tr r="AC82" s="3"/>
      </tp>
      <tp t="s">
        <v>#N/A Requesting Data...2949477785</v>
        <stp/>
        <stp>BDP|15430381401792785488</stp>
        <tr r="G263" s="3"/>
      </tp>
      <tp t="s">
        <v>#N/A Requesting Data...1616653848</v>
        <stp/>
        <stp>BDP|17774461546473765420</stp>
        <tr r="AA23" s="3"/>
      </tp>
      <tp t="s">
        <v>#N/A Requesting Data...2704787440</v>
        <stp/>
        <stp>BDP|12130084733962821377</stp>
        <tr r="G239" s="3"/>
      </tp>
      <tp t="s">
        <v>#N/A Requesting Data...3139182835</v>
        <stp/>
        <stp>BDP|17386009839167988362</stp>
        <tr r="L321" s="3"/>
      </tp>
      <tp t="s">
        <v>#N/A Requesting Data...4201392896</v>
        <stp/>
        <stp>BDP|16535149988369982658</stp>
        <tr r="H289" s="3"/>
      </tp>
      <tp t="s">
        <v>#N/A Requesting Data...4137830768</v>
        <stp/>
        <stp>BDP|11581079030817009571</stp>
        <tr r="Q157" s="3"/>
      </tp>
      <tp t="s">
        <v>#N/A Requesting Data...2521475622</v>
        <stp/>
        <stp>BDP|13303752180054721848</stp>
        <tr r="K251" s="3"/>
      </tp>
      <tp t="s">
        <v>#N/A Requesting Data...2671390154</v>
        <stp/>
        <stp>BDP|14865356548854896789</stp>
        <tr r="J91" s="3"/>
      </tp>
      <tp t="s">
        <v>#N/A Requesting Data...2041134924</v>
        <stp/>
        <stp>BDP|16985887505857918988</stp>
        <tr r="J199" s="3"/>
      </tp>
      <tp t="s">
        <v>#N/A N/A</v>
        <stp/>
        <stp>BDP|10493108950730310429</stp>
        <tr r="T80" s="3"/>
      </tp>
      <tp t="s">
        <v>#N/A Requesting Data...2037383962</v>
        <stp/>
        <stp>BDP|12083335832204708632</stp>
        <tr r="S242" s="3"/>
      </tp>
      <tp t="s">
        <v>#N/A Requesting Data...2149575225</v>
        <stp/>
        <stp>BDP|11610466222516567128</stp>
        <tr r="H158" s="3"/>
      </tp>
      <tp t="s">
        <v>#N/A Requesting Data...2000074368</v>
        <stp/>
        <stp>BDP|11155899185973048282</stp>
        <tr r="Y231" s="3"/>
      </tp>
      <tp t="s">
        <v>#N/A Requesting Data...3603380151</v>
        <stp/>
        <stp>BDP|13725319516511483015</stp>
        <tr r="Z133" s="3"/>
      </tp>
      <tp t="s">
        <v>#N/A Requesting Data...3747029598</v>
        <stp/>
        <stp>BDP|10932017699961262869</stp>
        <tr r="D280" s="3"/>
      </tp>
      <tp t="s">
        <v>#N/A Requesting Data...4224540694</v>
        <stp/>
        <stp>BDP|17376443567747279274</stp>
        <tr r="D195" s="3"/>
      </tp>
      <tp t="s">
        <v>#N/A Requesting Data...4165691636</v>
        <stp/>
        <stp>BDP|11378560290824491941</stp>
        <tr r="P227" s="3"/>
      </tp>
      <tp t="s">
        <v>#N/A Requesting Data...3210125075</v>
        <stp/>
        <stp>BDP|10788829641024329824</stp>
        <tr r="P89" s="3"/>
      </tp>
      <tp t="s">
        <v>#N/A Requesting Data...1843664174</v>
        <stp/>
        <stp>BDP|10909859969576621869</stp>
        <tr r="Z104" s="3"/>
      </tp>
      <tp t="s">
        <v>#N/A Requesting Data...1209196301</v>
        <stp/>
        <stp>BDP|14730829221356261838</stp>
        <tr r="X38" s="3"/>
      </tp>
      <tp t="s">
        <v>#N/A Requesting Data...1418829870</v>
        <stp/>
        <stp>BDP|13155766137042713525</stp>
        <tr r="N295" s="3"/>
      </tp>
      <tp t="s">
        <v>#N/A Requesting Data...3503099288</v>
        <stp/>
        <stp>BDP|13703046179552651692</stp>
        <tr r="O12" s="3"/>
      </tp>
      <tp t="s">
        <v>#N/A Requesting Data...2704291287</v>
        <stp/>
        <stp>BDP|17682548545273136535</stp>
        <tr r="S69" s="3"/>
      </tp>
      <tp t="s">
        <v>#N/A Requesting Data...3933502055</v>
        <stp/>
        <stp>BDP|16692859196720253739</stp>
        <tr r="K195" s="3"/>
      </tp>
      <tp t="s">
        <v>#N/A N/A</v>
        <stp/>
        <stp>BDP|10121085508262753228</stp>
        <tr r="T114" s="3"/>
      </tp>
      <tp t="s">
        <v>#N/A Requesting Data...4095810223</v>
        <stp/>
        <stp>BDP|10184311809064572780</stp>
        <tr r="G140" s="3"/>
      </tp>
      <tp t="s">
        <v>#N/A Requesting Data...3186309181</v>
        <stp/>
        <stp>BDP|10008601265017582744</stp>
        <tr r="G131" s="3"/>
      </tp>
      <tp t="s">
        <v>#N/A Requesting Data...1952171211</v>
        <stp/>
        <stp>BDP|15046809795567749360</stp>
        <tr r="G211" s="3"/>
      </tp>
      <tp t="s">
        <v>#N/A Requesting Data...2989997218</v>
        <stp/>
        <stp>BDP|17174765961576729059</stp>
        <tr r="I185" s="3"/>
      </tp>
      <tp t="s">
        <v>#N/A Requesting Data...1620840849</v>
        <stp/>
        <stp>BDP|12594997414852438887</stp>
        <tr r="O316" s="3"/>
      </tp>
      <tp t="s">
        <v>#N/A Requesting Data...1230641627</v>
        <stp/>
        <stp>BDP|10759645035544215106</stp>
        <tr r="O284" s="3"/>
      </tp>
      <tp t="s">
        <v>#N/A Requesting Data...2737553905</v>
        <stp/>
        <stp>BDP|14677528495691489913</stp>
        <tr r="AA45" s="3"/>
      </tp>
      <tp t="s">
        <v>#N/A N/A</v>
        <stp/>
        <stp>BDP|12173393576104860225</stp>
        <tr r="U263" s="3"/>
      </tp>
      <tp t="s">
        <v>#N/A Requesting Data...2942619439</v>
        <stp/>
        <stp>BDP|13064405801691635630</stp>
        <tr r="H171" s="3"/>
      </tp>
      <tp t="s">
        <v>#N/A Requesting Data...3541056954</v>
        <stp/>
        <stp>BDP|17575270252788471803</stp>
        <tr r="L76" s="3"/>
      </tp>
      <tp t="s">
        <v>#N/A Requesting Data...3049248495</v>
        <stp/>
        <stp>BDP|11604518883268786449</stp>
        <tr r="S105" s="3"/>
      </tp>
      <tp t="s">
        <v>#N/A Requesting Data...3842430743</v>
        <stp/>
        <stp>BDP|16197405617496656576</stp>
        <tr r="Z235" s="3"/>
      </tp>
      <tp t="s">
        <v>#N/A Requesting Data...2028545052</v>
        <stp/>
        <stp>BDP|18389442130606420945</stp>
        <tr r="C28" s="3"/>
      </tp>
      <tp t="s">
        <v>#N/A Requesting Data...2280259507</v>
        <stp/>
        <stp>BDP|18039276097061377248</stp>
        <tr r="C294" s="3"/>
      </tp>
      <tp t="s">
        <v>#N/A Requesting Data...1790251763</v>
        <stp/>
        <stp>BDP|15069806426997134802</stp>
        <tr r="P13" s="3"/>
      </tp>
      <tp t="s">
        <v>#N/A Requesting Data...2685093214</v>
        <stp/>
        <stp>BDP|11562669892388432622</stp>
        <tr r="S253" s="3"/>
      </tp>
      <tp t="s">
        <v>#N/A Requesting Data...1802051602</v>
        <stp/>
        <stp>BDP|14540301083096419959</stp>
        <tr r="C320" s="3"/>
      </tp>
      <tp t="s">
        <v>#N/A Requesting Data...1574048192</v>
        <stp/>
        <stp>BDP|17321148441924262639</stp>
        <tr r="G149" s="3"/>
      </tp>
      <tp t="s">
        <v>#N/A Requesting Data...1526504040</v>
        <stp/>
        <stp>BDP|10023831911651075851</stp>
        <tr r="AC162" s="3"/>
      </tp>
      <tp t="s">
        <v>#N/A Requesting Data...1351180980</v>
        <stp/>
        <stp>BDP|11868273231090845012</stp>
        <tr r="S75" s="3"/>
      </tp>
      <tp t="s">
        <v>#N/A Requesting Data...1407224390</v>
        <stp/>
        <stp>BDP|17226743232664020736</stp>
        <tr r="O112" s="3"/>
      </tp>
      <tp t="s">
        <v>#N/A Requesting Data...3340914444</v>
        <stp/>
        <stp>BDP|10261359499823039995</stp>
        <tr r="S2" s="3"/>
      </tp>
      <tp t="s">
        <v>#N/A Requesting Data...2506543647</v>
        <stp/>
        <stp>BDP|17013282669580778310</stp>
        <tr r="K183" s="3"/>
      </tp>
      <tp t="s">
        <v>#N/A N/A</v>
        <stp/>
        <stp>BDP|12373006513514152761</stp>
        <tr r="R158" s="3"/>
      </tp>
      <tp t="s">
        <v>#N/A Requesting Data...2316832261</v>
        <stp/>
        <stp>BDP|14020374042266333517</stp>
        <tr r="P155" s="3"/>
      </tp>
      <tp t="s">
        <v>#N/A Requesting Data...2643461631</v>
        <stp/>
        <stp>BDP|16344053814736551103</stp>
        <tr r="J304" s="3"/>
      </tp>
      <tp t="s">
        <v>#N/A Requesting Data...2069560457</v>
        <stp/>
        <stp>BDP|11585369454645103212</stp>
        <tr r="L161" s="3"/>
      </tp>
      <tp t="s">
        <v>#N/A Requesting Data...1943491979</v>
        <stp/>
        <stp>BDP|11265332725426410674</stp>
        <tr r="K168" s="3"/>
      </tp>
      <tp t="s">
        <v>#N/A Requesting Data...1243440755</v>
        <stp/>
        <stp>BDP|12433385456564963040</stp>
        <tr r="N54" s="3"/>
      </tp>
      <tp t="s">
        <v>#N/A Requesting Data...1403270139</v>
        <stp/>
        <stp>BDP|12676716106806752318</stp>
        <tr r="V253" s="3"/>
      </tp>
      <tp t="s">
        <v>#N/A Requesting Data...2779356956</v>
        <stp/>
        <stp>BDP|16430981492170136684</stp>
        <tr r="E122" s="3"/>
      </tp>
      <tp t="s">
        <v>#N/A Requesting Data...2156201169</v>
        <stp/>
        <stp>BDP|16721769141910410537</stp>
        <tr r="I159" s="3"/>
      </tp>
      <tp t="s">
        <v>#N/A N/A</v>
        <stp/>
        <stp>BDP|14500244560201066164</stp>
        <tr r="T45" s="3"/>
      </tp>
      <tp t="s">
        <v>#N/A Requesting Data...2659676785</v>
        <stp/>
        <stp>BDP|13640637253130882080</stp>
        <tr r="L30" s="3"/>
      </tp>
      <tp t="s">
        <v>#N/A Requesting Data...2932598192</v>
        <stp/>
        <stp>BDP|15729418543342196729</stp>
        <tr r="E11" s="3"/>
      </tp>
      <tp t="s">
        <v>#N/A Requesting Data...3568265985</v>
        <stp/>
        <stp>BDP|18074251944439585723</stp>
        <tr r="E190" s="3"/>
      </tp>
      <tp t="s">
        <v>#N/A Requesting Data...4146193879</v>
        <stp/>
        <stp>BDP|10712958193761617116</stp>
        <tr r="D221" s="3"/>
      </tp>
      <tp t="s">
        <v>#N/A Requesting Data...3107717696</v>
        <stp/>
        <stp>BDP|12291337511154712416</stp>
        <tr r="H286" s="3"/>
      </tp>
      <tp t="s">
        <v>#N/A Requesting Data...1600259925</v>
        <stp/>
        <stp>BDP|13686377900092649214</stp>
        <tr r="L317" s="3"/>
      </tp>
      <tp t="s">
        <v>#N/A N/A</v>
        <stp/>
        <stp>BDP|10373736010683502539</stp>
        <tr r="R66" s="3"/>
      </tp>
      <tp t="s">
        <v>#N/A Requesting Data...3359041050</v>
        <stp/>
        <stp>BDP|12337797151564577488</stp>
        <tr r="N183" s="3"/>
      </tp>
      <tp t="s">
        <v>#N/A Requesting Data...3414830663</v>
        <stp/>
        <stp>BDP|14171511535527289516</stp>
        <tr r="Y213" s="3"/>
      </tp>
      <tp t="s">
        <v>#N/A Requesting Data...3070773944</v>
        <stp/>
        <stp>BDP|12868489440354077666</stp>
        <tr r="G108" s="3"/>
      </tp>
      <tp t="s">
        <v>#N/A N/A</v>
        <stp/>
        <stp>BDP|15603162410867355252</stp>
        <tr r="R318" s="3"/>
      </tp>
      <tp t="s">
        <v>#N/A Requesting Data...2849821720</v>
        <stp/>
        <stp>BDP|10037972605720028948</stp>
        <tr r="D12" s="3"/>
      </tp>
      <tp t="s">
        <v>#N/A Requesting Data...2685389509</v>
        <stp/>
        <stp>BDP|14536021022335538361</stp>
        <tr r="AC167" s="3"/>
      </tp>
      <tp t="s">
        <v>#N/A Requesting Data...3436657154</v>
        <stp/>
        <stp>BDP|16687732917824132452</stp>
        <tr r="Q84" s="3"/>
      </tp>
      <tp t="s">
        <v>#N/A Requesting Data...4006925217</v>
        <stp/>
        <stp>BDP|13727524618281351686</stp>
        <tr r="J308" s="3"/>
      </tp>
      <tp t="s">
        <v>#N/A Requesting Data...3291962263</v>
        <stp/>
        <stp>BDP|15177318166884185418</stp>
        <tr r="Y42" s="3"/>
      </tp>
      <tp t="s">
        <v>#N/A Requesting Data...1507015834</v>
        <stp/>
        <stp>BDP|10231504229277941046</stp>
        <tr r="AB231" s="3"/>
      </tp>
      <tp t="s">
        <v>#N/A Requesting Data...3053471605</v>
        <stp/>
        <stp>BDP|16141238292685093865</stp>
        <tr r="X96" s="3"/>
      </tp>
      <tp t="s">
        <v>#N/A Requesting Data...3584661777</v>
        <stp/>
        <stp>BDP|15512902987207058342</stp>
        <tr r="S180" s="3"/>
      </tp>
      <tp t="s">
        <v>#N/A Requesting Data...2501341337</v>
        <stp/>
        <stp>BDP|12812482531504228150</stp>
        <tr r="H261" s="3"/>
      </tp>
      <tp t="s">
        <v>#N/A Requesting Data...4160711201</v>
        <stp/>
        <stp>BDP|16196890723868807455</stp>
        <tr r="AA78" s="3"/>
      </tp>
      <tp t="s">
        <v>#N/A N/A</v>
        <stp/>
        <stp>BDP|12187323277412929545</stp>
        <tr r="T282" s="3"/>
      </tp>
      <tp t="s">
        <v>#N/A Requesting Data...1445723066</v>
        <stp/>
        <stp>BDP|13850537135194526029</stp>
        <tr r="D215" s="3"/>
      </tp>
      <tp t="s">
        <v>#N/A Requesting Data...2377485297</v>
        <stp/>
        <stp>BDP|13207217938121616249</stp>
        <tr r="I220" s="3"/>
      </tp>
      <tp t="s">
        <v>#N/A Requesting Data...1764825223</v>
        <stp/>
        <stp>BDP|11551301745281893613</stp>
        <tr r="G260" s="3"/>
      </tp>
      <tp t="s">
        <v>#N/A N/A</v>
        <stp/>
        <stp>BDP|12982221571984252219</stp>
        <tr r="R150" s="3"/>
      </tp>
      <tp t="s">
        <v>#N/A Requesting Data...2456870036</v>
        <stp/>
        <stp>BDP|17855402232836494775</stp>
        <tr r="C29" s="3"/>
      </tp>
      <tp t="s">
        <v>#N/A Requesting Data...2529040027</v>
        <stp/>
        <stp>BDP|16792078596458774680</stp>
        <tr r="X116" s="3"/>
      </tp>
      <tp t="s">
        <v>#N/A Requesting Data...4171356180</v>
        <stp/>
        <stp>BDP|17027146201793411483</stp>
        <tr r="Z55" s="3"/>
      </tp>
      <tp t="s">
        <v>#N/A Requesting Data...3303598012</v>
        <stp/>
        <stp>BDP|15438446808778206833</stp>
        <tr r="P233" s="3"/>
      </tp>
      <tp t="s">
        <v>#N/A Requesting Data...2400632405</v>
        <stp/>
        <stp>BDP|15041480346337012376</stp>
        <tr r="S283" s="3"/>
      </tp>
      <tp t="s">
        <v>#N/A Requesting Data...3359307289</v>
        <stp/>
        <stp>BDP|12898028786902074958</stp>
        <tr r="H177" s="3"/>
      </tp>
      <tp t="s">
        <v>#N/A Requesting Data...4188762733</v>
        <stp/>
        <stp>BDP|11051699790168123718</stp>
        <tr r="Q53" s="3"/>
      </tp>
      <tp t="s">
        <v>#N/A Requesting Data...1468153659</v>
        <stp/>
        <stp>BDP|17590986317347049927</stp>
        <tr r="AB105" s="3"/>
      </tp>
      <tp t="s">
        <v>#N/A Requesting Data...1510096561</v>
        <stp/>
        <stp>BDP|13693856839838705159</stp>
        <tr r="I275" s="3"/>
      </tp>
      <tp t="s">
        <v>#N/A Requesting Data...3901605964</v>
        <stp/>
        <stp>BDP|13013353629682125158</stp>
        <tr r="Z234" s="3"/>
      </tp>
      <tp t="s">
        <v>#N/A Requesting Data...2759824667</v>
        <stp/>
        <stp>BDP|15436226712990530792</stp>
        <tr r="S5" s="3"/>
      </tp>
      <tp t="s">
        <v>#N/A Requesting Data...1750562855</v>
        <stp/>
        <stp>BDP|17504993745639805299</stp>
        <tr r="W128" s="3"/>
      </tp>
      <tp t="s">
        <v>#N/A Requesting Data...2639096248</v>
        <stp/>
        <stp>BDP|16425189614821983697</stp>
        <tr r="K229" s="3"/>
      </tp>
      <tp t="s">
        <v>#N/A Requesting Data...2113188568</v>
        <stp/>
        <stp>BDP|14889034567335352679</stp>
        <tr r="C112" s="3"/>
      </tp>
      <tp t="s">
        <v>#N/A Requesting Data...1513355643</v>
        <stp/>
        <stp>BDP|11909835622093919997</stp>
        <tr r="Z265" s="3"/>
      </tp>
      <tp t="s">
        <v>#N/A Requesting Data...1994857371</v>
        <stp/>
        <stp>BDP|11809254282312368842</stp>
        <tr r="I294" s="3"/>
      </tp>
      <tp t="s">
        <v>#N/A Requesting Data...3317145544</v>
        <stp/>
        <stp>BDP|17217842556972085983</stp>
        <tr r="AA2" s="3"/>
      </tp>
      <tp t="s">
        <v>#N/A Requesting Data...2627719735</v>
        <stp/>
        <stp>BDP|14939001810512515646</stp>
        <tr r="L300" s="3"/>
      </tp>
      <tp t="s">
        <v>#N/A Requesting Data...1626024654</v>
        <stp/>
        <stp>BDP|16485578122628154883</stp>
        <tr r="C52" s="3"/>
      </tp>
      <tp t="s">
        <v>#N/A N/A</v>
        <stp/>
        <stp>BDP|13505371787409875055</stp>
        <tr r="U25" s="3"/>
      </tp>
      <tp t="s">
        <v>#N/A Requesting Data...1475889856</v>
        <stp/>
        <stp>BDP|17899607512874193539</stp>
        <tr r="L132" s="3"/>
      </tp>
      <tp t="s">
        <v>#N/A Requesting Data...1728932361</v>
        <stp/>
        <stp>BDP|15889032333403800488</stp>
        <tr r="R212" s="3"/>
      </tp>
      <tp t="s">
        <v>#N/A Requesting Data...1286929485</v>
        <stp/>
        <stp>BDP|15629253471110921137</stp>
        <tr r="AC10" s="3"/>
      </tp>
      <tp t="s">
        <v>#N/A Requesting Data...2381353029</v>
        <stp/>
        <stp>BDP|11977857410350725934</stp>
        <tr r="AB16" s="3"/>
      </tp>
      <tp t="s">
        <v>#N/A Requesting Data...1631281067</v>
        <stp/>
        <stp>BDP|13672672063111950334</stp>
        <tr r="I139" s="3"/>
      </tp>
      <tp t="s">
        <v>#N/A Requesting Data...2018633640</v>
        <stp/>
        <stp>BDP|18307141614611841808</stp>
        <tr r="C47" s="3"/>
      </tp>
      <tp t="s">
        <v>#N/A Requesting Data...4293256173</v>
        <stp/>
        <stp>BDP|12998614671963288107</stp>
        <tr r="X123" s="3"/>
      </tp>
      <tp t="s">
        <v>#N/A Requesting Data...2930233400</v>
        <stp/>
        <stp>BDP|13977522575019194945</stp>
        <tr r="W135" s="3"/>
      </tp>
      <tp t="s">
        <v>#N/A Requesting Data...2758962277</v>
        <stp/>
        <stp>BDP|11029897885491299150</stp>
        <tr r="AC111" s="3"/>
      </tp>
      <tp t="s">
        <v>#N/A Requesting Data...3322993286</v>
        <stp/>
        <stp>BDP|13116095600572781046</stp>
        <tr r="S232" s="3"/>
      </tp>
      <tp t="s">
        <v>#N/A Requesting Data...2035390977</v>
        <stp/>
        <stp>BDP|14547085901966365340</stp>
        <tr r="W310" s="3"/>
      </tp>
      <tp t="s">
        <v>#N/A Requesting Data...3885547544</v>
        <stp/>
        <stp>BDP|15522679429342467243</stp>
        <tr r="I34" s="3"/>
      </tp>
      <tp t="s">
        <v>#N/A Requesting Data...3001662027</v>
        <stp/>
        <stp>BDP|17607188774437011710</stp>
        <tr r="K92" s="3"/>
      </tp>
      <tp t="s">
        <v>#N/A Requesting Data...3397866035</v>
        <stp/>
        <stp>BDP|10347296865747015247</stp>
        <tr r="P17" s="3"/>
      </tp>
      <tp t="s">
        <v>#N/A Requesting Data...4012229814</v>
        <stp/>
        <stp>BDP|11768581682428780519</stp>
        <tr r="V196" s="3"/>
      </tp>
      <tp t="s">
        <v>#N/A Requesting Data...3815261011</v>
        <stp/>
        <stp>BDP|11221172734142874027</stp>
        <tr r="E174" s="3"/>
      </tp>
      <tp t="s">
        <v>#N/A Requesting Data...2515488490</v>
        <stp/>
        <stp>BDP|11811616124175374150</stp>
        <tr r="J41" s="3"/>
      </tp>
      <tp t="s">
        <v>#N/A Requesting Data...3702671097</v>
        <stp/>
        <stp>BDP|15321182983999282410</stp>
        <tr r="Y90" s="3"/>
      </tp>
      <tp t="s">
        <v>#N/A Requesting Data...3612208787</v>
        <stp/>
        <stp>BDP|11104254636055127486</stp>
        <tr r="V316" s="3"/>
      </tp>
      <tp t="s">
        <v>#N/A Requesting Data...1391277549</v>
        <stp/>
        <stp>BDP|10777867968018056722</stp>
        <tr r="AA7" s="3"/>
      </tp>
      <tp t="s">
        <v>#N/A N/A</v>
        <stp/>
        <stp>BDP|14359060353762454290</stp>
        <tr r="R284" s="3"/>
      </tp>
      <tp t="s">
        <v>#N/A Requesting Data...4121404477</v>
        <stp/>
        <stp>BDP|15973861031828299771</stp>
        <tr r="I206" s="3"/>
      </tp>
      <tp t="s">
        <v>#N/A Requesting Data...1325829693</v>
        <stp/>
        <stp>BDP|15400193410443608702</stp>
        <tr r="G162" s="3"/>
      </tp>
      <tp t="s">
        <v>#N/A Requesting Data...1916518951</v>
        <stp/>
        <stp>BDP|15584462459422487753</stp>
        <tr r="L294" s="3"/>
      </tp>
      <tp t="s">
        <v>#N/A Requesting Data...2684638067</v>
        <stp/>
        <stp>BDP|17235680145730752434</stp>
        <tr r="AC58" s="3"/>
      </tp>
      <tp t="s">
        <v>#N/A Requesting Data...1887887020</v>
        <stp/>
        <stp>BDP|10668463108326632351</stp>
        <tr r="Z96" s="3"/>
      </tp>
      <tp t="s">
        <v>#N/A Requesting Data...2229039252</v>
        <stp/>
        <stp>BDP|11850552871380031273</stp>
        <tr r="L251" s="3"/>
      </tp>
      <tp t="s">
        <v>#N/A N/A</v>
        <stp/>
        <stp>BDP|12997084355763704593</stp>
        <tr r="T208" s="3"/>
      </tp>
      <tp t="s">
        <v>#N/A Requesting Data...2642454614</v>
        <stp/>
        <stp>BDP|10073987776688696721</stp>
        <tr r="K165" s="3"/>
      </tp>
      <tp t="s">
        <v>#N/A Requesting Data...4147881553</v>
        <stp/>
        <stp>BDP|15887697748865442370</stp>
        <tr r="Q142" s="3"/>
      </tp>
      <tp t="s">
        <v>#N/A Requesting Data...2210251223</v>
        <stp/>
        <stp>BDP|17091261259682759329</stp>
        <tr r="Q323" s="3"/>
      </tp>
      <tp t="s">
        <v>#N/A Requesting Data...3845204231</v>
        <stp/>
        <stp>BDP|14272889580692309738</stp>
        <tr r="W175" s="3"/>
      </tp>
      <tp t="s">
        <v>#N/A Requesting Data...1640519715</v>
        <stp/>
        <stp>BDP|10343601853084321697</stp>
        <tr r="AC315" s="3"/>
      </tp>
      <tp t="s">
        <v>#N/A Requesting Data...3145646461</v>
        <stp/>
        <stp>BDP|13645046740230837604</stp>
        <tr r="Y118" s="3"/>
      </tp>
      <tp t="s">
        <v>#N/A Requesting Data...3961033151</v>
        <stp/>
        <stp>BDP|13540345414798877875</stp>
        <tr r="S33" s="3"/>
      </tp>
      <tp t="s">
        <v>#N/A N/A</v>
        <stp/>
        <stp>BDP|17283524748843621442</stp>
        <tr r="R15" s="3"/>
      </tp>
      <tp t="s">
        <v>#N/A Requesting Data...1408230199</v>
        <stp/>
        <stp>BDP|16174640271585009399</stp>
        <tr r="P97" s="3"/>
      </tp>
      <tp t="s">
        <v>#N/A Requesting Data...1613364193</v>
        <stp/>
        <stp>BDP|10174943349999222530</stp>
        <tr r="K227" s="3"/>
      </tp>
      <tp t="s">
        <v>#N/A N/A</v>
        <stp/>
        <stp>BDP|17528090055361040248</stp>
        <tr r="T275" s="3"/>
      </tp>
      <tp t="s">
        <v>#N/A N/A</v>
        <stp/>
        <stp>BDP|16432489411300615265</stp>
        <tr r="T26" s="3"/>
      </tp>
      <tp t="s">
        <v>#N/A Requesting Data...3236511713</v>
        <stp/>
        <stp>BDP|17088986497346296007</stp>
        <tr r="J207" s="3"/>
      </tp>
      <tp t="s">
        <v>#N/A Requesting Data...3820176448</v>
        <stp/>
        <stp>BDP|12946447909010174785</stp>
        <tr r="AA180" s="3"/>
      </tp>
      <tp t="s">
        <v>#N/A Requesting Data...3086826954</v>
        <stp/>
        <stp>BDP|11478886294695415417</stp>
        <tr r="Y95" s="3"/>
      </tp>
      <tp t="s">
        <v>#N/A Requesting Data...2951286495</v>
        <stp/>
        <stp>BDP|10187307254656890106</stp>
        <tr r="Q176" s="3"/>
      </tp>
      <tp t="s">
        <v>#N/A Requesting Data...2725303795</v>
        <stp/>
        <stp>BDP|17911258153998564972</stp>
        <tr r="K42" s="3"/>
      </tp>
      <tp t="s">
        <v>#N/A Requesting Data...2818846100</v>
        <stp/>
        <stp>BDP|16845719317314529571</stp>
        <tr r="L208" s="3"/>
      </tp>
      <tp t="s">
        <v>#N/A Requesting Data...2422665840</v>
        <stp/>
        <stp>BDP|10613716711045282282</stp>
        <tr r="I95" s="3"/>
      </tp>
      <tp t="s">
        <v>#N/A Requesting Data...3431620567</v>
        <stp/>
        <stp>BDP|17367425160512524686</stp>
        <tr r="N313" s="3"/>
      </tp>
      <tp t="s">
        <v>#N/A Requesting Data...1893301894</v>
        <stp/>
        <stp>BDP|14111082659076818643</stp>
        <tr r="AB192" s="3"/>
      </tp>
      <tp t="s">
        <v>#N/A Requesting Data...3382274981</v>
        <stp/>
        <stp>BDP|10206270879644871080</stp>
        <tr r="P81" s="3"/>
      </tp>
      <tp t="s">
        <v>#N/A Requesting Data...3127513445</v>
        <stp/>
        <stp>BDP|10308341538081229013</stp>
        <tr r="O133" s="3"/>
      </tp>
      <tp t="s">
        <v>#N/A Requesting Data...3087025139</v>
        <stp/>
        <stp>BDP|10717345708325298759</stp>
        <tr r="L196" s="3"/>
      </tp>
      <tp t="s">
        <v>#N/A Requesting Data...1521514429</v>
        <stp/>
        <stp>BDP|10360195540792333652</stp>
        <tr r="AC300" s="3"/>
      </tp>
      <tp t="s">
        <v>#N/A Requesting Data...1646609816</v>
        <stp/>
        <stp>BDP|14143813615165906903</stp>
        <tr r="K278" s="3"/>
      </tp>
      <tp t="s">
        <v>#N/A Requesting Data...1907921718</v>
        <stp/>
        <stp>BDP|12642050863291404483</stp>
        <tr r="X277" s="3"/>
      </tp>
      <tp t="s">
        <v>#N/A Requesting Data...1311922527</v>
        <stp/>
        <stp>BDP|13302286567695248321</stp>
        <tr r="Z271" s="3"/>
      </tp>
      <tp t="s">
        <v>#N/A Requesting Data...2505215215</v>
        <stp/>
        <stp>BDP|14962949615139095443</stp>
        <tr r="K66" s="3"/>
      </tp>
      <tp t="s">
        <v>#N/A Requesting Data...2695801276</v>
        <stp/>
        <stp>BDP|17466379640652408382</stp>
        <tr r="Y233" s="3"/>
      </tp>
      <tp t="s">
        <v>#N/A Requesting Data...2962350414</v>
        <stp/>
        <stp>BDP|12171785593499567408</stp>
        <tr r="E230" s="3"/>
      </tp>
      <tp t="s">
        <v>#N/A N/A</v>
        <stp/>
        <stp>BDP|14201929938227040870</stp>
        <tr r="U299" s="3"/>
      </tp>
      <tp t="s">
        <v>#N/A N/A</v>
        <stp/>
        <stp>BDP|16092400974286907224</stp>
        <tr r="T293" s="3"/>
      </tp>
      <tp t="s">
        <v>#N/A Requesting Data...3844948104</v>
        <stp/>
        <stp>BDP|12220618513147711385</stp>
        <tr r="P161" s="3"/>
      </tp>
      <tp t="s">
        <v>#N/A Requesting Data...1327689960</v>
        <stp/>
        <stp>BDP|17558035679662388331</stp>
        <tr r="AC208" s="3"/>
      </tp>
      <tp t="s">
        <v>#N/A Requesting Data...3419662728</v>
        <stp/>
        <stp>BDP|13531449362238465883</stp>
        <tr r="N82" s="3"/>
      </tp>
      <tp t="s">
        <v>#N/A Requesting Data...2594877542</v>
        <stp/>
        <stp>BDP|16188266482389384499</stp>
        <tr r="Y277" s="3"/>
      </tp>
      <tp t="s">
        <v>#N/A Requesting Data...3260711908</v>
        <stp/>
        <stp>BDP|13273097530103533213</stp>
        <tr r="S115" s="3"/>
      </tp>
      <tp t="s">
        <v>#N/A Requesting Data...3509425631</v>
        <stp/>
        <stp>BDP|13822844083086247422</stp>
        <tr r="X83" s="3"/>
      </tp>
      <tp t="s">
        <v>#N/A Requesting Data...2071430655</v>
        <stp/>
        <stp>BDP|10859339994869579253</stp>
        <tr r="L15" s="3"/>
      </tp>
      <tp t="s">
        <v>#N/A N/A</v>
        <stp/>
        <stp>BDP|14445436329421590248</stp>
        <tr r="R59" s="3"/>
      </tp>
      <tp t="s">
        <v>#N/A Requesting Data...2368059876</v>
        <stp/>
        <stp>BDP|13491423322894348082</stp>
        <tr r="Q25" s="3"/>
      </tp>
      <tp t="s">
        <v>#N/A N/A</v>
        <stp/>
        <stp>BDP|16792802739778734474</stp>
        <tr r="U323" s="3"/>
      </tp>
      <tp t="s">
        <v>#N/A Requesting Data...1286361909</v>
        <stp/>
        <stp>BDP|16782003871703917315</stp>
        <tr r="G37" s="3"/>
      </tp>
      <tp t="s">
        <v>#N/A Requesting Data...2536145863</v>
        <stp/>
        <stp>BDP|18292894926577773447</stp>
        <tr r="J190" s="3"/>
      </tp>
      <tp t="s">
        <v>#N/A N/A</v>
        <stp/>
        <stp>BDP|16501698041197266217</stp>
        <tr r="R109" s="3"/>
      </tp>
      <tp t="s">
        <v>#N/A Requesting Data...1823180334</v>
        <stp/>
        <stp>BDP|11021378299242627864</stp>
        <tr r="L254" s="3"/>
      </tp>
      <tp t="s">
        <v>#N/A Requesting Data...1360931718</v>
        <stp/>
        <stp>BDP|11511543529953738415</stp>
        <tr r="E184" s="3"/>
      </tp>
      <tp t="s">
        <v>#N/A Requesting Data...3105895254</v>
        <stp/>
        <stp>BDP|10964778678414814507</stp>
        <tr r="X236" s="3"/>
      </tp>
      <tp t="s">
        <v>#N/A Requesting Data...3134459418</v>
        <stp/>
        <stp>BDP|15354214598867324877</stp>
        <tr r="H25" s="3"/>
      </tp>
      <tp t="s">
        <v>#N/A Requesting Data...3878185351</v>
        <stp/>
        <stp>BDP|11917970784660268163</stp>
        <tr r="N315" s="3"/>
      </tp>
      <tp t="s">
        <v>#N/A Requesting Data...2842402347</v>
        <stp/>
        <stp>BDP|14696749018290089348</stp>
        <tr r="G323" s="3"/>
      </tp>
      <tp t="s">
        <v>#N/A Requesting Data...1573744154</v>
        <stp/>
        <stp>BDP|15990134012060291444</stp>
        <tr r="AB322" s="3"/>
      </tp>
      <tp t="s">
        <v>#N/A Requesting Data...2562126010</v>
        <stp/>
        <stp>BDP|16128710450916980376</stp>
        <tr r="L95" s="3"/>
      </tp>
      <tp t="s">
        <v>#N/A Requesting Data...1784281280</v>
        <stp/>
        <stp>BDP|11798594417695571129</stp>
        <tr r="Z73" s="3"/>
      </tp>
      <tp t="s">
        <v>#N/A Requesting Data...3424396927</v>
        <stp/>
        <stp>BDP|16215574167955352102</stp>
        <tr r="J126" s="3"/>
      </tp>
      <tp t="s">
        <v>#N/A Requesting Data...1445831239</v>
        <stp/>
        <stp>BDP|15507166763665934688</stp>
        <tr r="S164" s="3"/>
      </tp>
      <tp t="s">
        <v>#N/A Requesting Data...2178315465</v>
        <stp/>
        <stp>BDP|12489586395217032886</stp>
        <tr r="D203" s="3"/>
      </tp>
      <tp t="s">
        <v>#N/A Requesting Data...2545261507</v>
        <stp/>
        <stp>BDP|11096471116615853083</stp>
        <tr r="V262" s="3"/>
      </tp>
      <tp t="s">
        <v>#N/A Requesting Data...2562199249</v>
        <stp/>
        <stp>BDP|12452631763773790022</stp>
        <tr r="G8" s="3"/>
      </tp>
      <tp t="s">
        <v>#N/A N/A</v>
        <stp/>
        <stp>BDP|17026117263008138929</stp>
        <tr r="R247" s="3"/>
      </tp>
      <tp t="s">
        <v>#N/A Requesting Data...2777177597</v>
        <stp/>
        <stp>BDP|10199420339454954226</stp>
        <tr r="Q74" s="3"/>
      </tp>
      <tp t="s">
        <v>#N/A Requesting Data...2307966872</v>
        <stp/>
        <stp>BDP|15951262586946040884</stp>
        <tr r="K200" s="3"/>
      </tp>
      <tp t="s">
        <v>#N/A Requesting Data...3084407732</v>
        <stp/>
        <stp>BDP|17603594979363789702</stp>
        <tr r="N13" s="3"/>
      </tp>
      <tp t="s">
        <v>#N/A Requesting Data...1664929763</v>
        <stp/>
        <stp>BDP|17349990917967820942</stp>
        <tr r="Z51" s="3"/>
      </tp>
      <tp t="s">
        <v>#N/A Requesting Data...4230066611</v>
        <stp/>
        <stp>BDP|11802494927356523029</stp>
        <tr r="S320" s="3"/>
      </tp>
      <tp t="s">
        <v>#N/A Requesting Data...4048604083</v>
        <stp/>
        <stp>BDP|10591512175694291727</stp>
        <tr r="E42" s="3"/>
      </tp>
      <tp t="s">
        <v>#N/A Requesting Data...1399116813</v>
        <stp/>
        <stp>BDP|14757179733426124139</stp>
        <tr r="Z135" s="3"/>
      </tp>
      <tp t="s">
        <v>#N/A Requesting Data...1898643576</v>
        <stp/>
        <stp>BDP|15405722535452354210</stp>
        <tr r="Q301" s="3"/>
      </tp>
      <tp t="s">
        <v>#N/A Requesting Data...1565754853</v>
        <stp/>
        <stp>BDP|14399283352346822409</stp>
        <tr r="P268" s="3"/>
      </tp>
      <tp t="s">
        <v>#N/A Requesting Data...2395745115</v>
        <stp/>
        <stp>BDP|14344132445515782539</stp>
        <tr r="H86" s="3"/>
      </tp>
      <tp t="s">
        <v>#N/A Requesting Data...1881887647</v>
        <stp/>
        <stp>BDP|16264167010125315263</stp>
        <tr r="H40" s="3"/>
      </tp>
      <tp t="s">
        <v>#N/A Requesting Data...3135782053</v>
        <stp/>
        <stp>BDP|12726805116532766876</stp>
        <tr r="V288" s="3"/>
      </tp>
      <tp t="s">
        <v>#N/A Requesting Data...3653278417</v>
        <stp/>
        <stp>BDP|17718661636351096270</stp>
        <tr r="V13" s="3"/>
      </tp>
      <tp t="s">
        <v>#N/A Requesting Data...3308935324</v>
        <stp/>
        <stp>BDP|12998790475161624232</stp>
        <tr r="J21" s="3"/>
      </tp>
      <tp t="s">
        <v>#N/A Requesting Data...3420989637</v>
        <stp/>
        <stp>BDP|12622724641538690832</stp>
        <tr r="C24" s="3"/>
      </tp>
      <tp t="s">
        <v>#N/A N/A</v>
        <stp/>
        <stp>BDP|12786742614894794104</stp>
        <tr r="U76" s="3"/>
      </tp>
      <tp t="s">
        <v>#N/A Requesting Data...2040062662</v>
        <stp/>
        <stp>BDP|13941204059922850782</stp>
        <tr r="Y182" s="3"/>
      </tp>
      <tp t="s">
        <v>#N/A Requesting Data...3669959206</v>
        <stp/>
        <stp>BDP|10692404970080356254</stp>
        <tr r="W150" s="3"/>
      </tp>
      <tp t="s">
        <v>#N/A Requesting Data...3162256877</v>
        <stp/>
        <stp>BDP|13849004289682504844</stp>
        <tr r="Q72" s="3"/>
      </tp>
      <tp t="s">
        <v>#N/A Requesting Data...4249862912</v>
        <stp/>
        <stp>BDP|16421262383739447451</stp>
        <tr r="Y293" s="3"/>
      </tp>
      <tp t="s">
        <v>#N/A Requesting Data...2163526879</v>
        <stp/>
        <stp>BDP|10635188929957724507</stp>
        <tr r="P110" s="3"/>
      </tp>
      <tp t="s">
        <v>#N/A Requesting Data...2643301046</v>
        <stp/>
        <stp>BDP|11150433573140949386</stp>
        <tr r="K12" s="3"/>
      </tp>
      <tp t="s">
        <v>#N/A Requesting Data...3488236014</v>
        <stp/>
        <stp>BDP|14312165025091552768</stp>
        <tr r="H240" s="3"/>
      </tp>
      <tp t="s">
        <v>#N/A Requesting Data...3211452342</v>
        <stp/>
        <stp>BDP|13566084199582295957</stp>
        <tr r="AA5" s="3"/>
      </tp>
      <tp t="s">
        <v>#N/A Requesting Data...2376005141</v>
        <stp/>
        <stp>BDP|10035553408126986271</stp>
        <tr r="P27" s="3"/>
      </tp>
      <tp t="s">
        <v>#N/A Requesting Data...3344696481</v>
        <stp/>
        <stp>BDP|16934718368823551569</stp>
        <tr r="C200" s="3"/>
      </tp>
      <tp t="s">
        <v>#N/A Requesting Data...2150873187</v>
        <stp/>
        <stp>BDP|17646163625857761216</stp>
        <tr r="AC88" s="3"/>
      </tp>
      <tp t="s">
        <v>#N/A Requesting Data...4277305739</v>
        <stp/>
        <stp>BDP|17809358158147603705</stp>
        <tr r="Z189" s="3"/>
      </tp>
      <tp t="s">
        <v>#N/A Requesting Data...2380859284</v>
        <stp/>
        <stp>BDP|15332724711587426573</stp>
        <tr r="S124" s="3"/>
      </tp>
      <tp t="s">
        <v>#N/A Requesting Data...2175729683</v>
        <stp/>
        <stp>BDP|13194259970806092173</stp>
        <tr r="X78" s="3"/>
      </tp>
      <tp t="s">
        <v>#N/A Requesting Data...3590301332</v>
        <stp/>
        <stp>BDP|10345703717337266055</stp>
        <tr r="K192" s="3"/>
      </tp>
      <tp t="s">
        <v>#N/A Requesting Data...3498549071</v>
        <stp/>
        <stp>BDP|16457372977067191468</stp>
        <tr r="L128" s="3"/>
      </tp>
      <tp t="s">
        <v>#N/A N/A</v>
        <stp/>
        <stp>BDP|14782274835491688506</stp>
        <tr r="U243" s="3"/>
      </tp>
      <tp t="s">
        <v>#N/A Requesting Data...2358430876</v>
        <stp/>
        <stp>BDP|15400736635709167901</stp>
        <tr r="Z90" s="3"/>
      </tp>
      <tp t="s">
        <v>#N/A Requesting Data...1916612830</v>
        <stp/>
        <stp>BDP|11692658024741114552</stp>
        <tr r="O38" s="3"/>
      </tp>
      <tp t="s">
        <v>#N/A Requesting Data...4096879471</v>
        <stp/>
        <stp>BDP|11783322702300096345</stp>
        <tr r="AA213" s="3"/>
      </tp>
      <tp t="s">
        <v>#N/A Requesting Data...3969231601</v>
        <stp/>
        <stp>BDP|12659887595214934617</stp>
        <tr r="V10" s="3"/>
      </tp>
      <tp t="s">
        <v>#N/A Requesting Data...3543254457</v>
        <stp/>
        <stp>BDP|16136430610856572448</stp>
        <tr r="Z171" s="3"/>
      </tp>
      <tp t="s">
        <v>#N/A Requesting Data...2453283028</v>
        <stp/>
        <stp>BDP|16542228359418810843</stp>
        <tr r="C50" s="3"/>
      </tp>
      <tp t="s">
        <v>#N/A Requesting Data...2976844779</v>
        <stp/>
        <stp>BDP|12999560410676868151</stp>
        <tr r="G217" s="3"/>
      </tp>
      <tp t="s">
        <v>#N/A Requesting Data...4060980669</v>
        <stp/>
        <stp>BDP|16986007158012777046</stp>
        <tr r="AC270" s="3"/>
      </tp>
      <tp t="s">
        <v>#N/A Requesting Data...2820215122</v>
        <stp/>
        <stp>BDP|15630506924463850088</stp>
        <tr r="AB43" s="3"/>
      </tp>
      <tp t="s">
        <v>#N/A Requesting Data...3166009969</v>
        <stp/>
        <stp>BDP|15807453614894271590</stp>
        <tr r="AC285" s="3"/>
      </tp>
      <tp t="s">
        <v>#N/A Requesting Data...3158258367</v>
        <stp/>
        <stp>BDP|11506069710301580041</stp>
        <tr r="P114" s="3"/>
      </tp>
      <tp t="s">
        <v>#N/A Requesting Data...4108139870</v>
        <stp/>
        <stp>BDP|16195316234935207244</stp>
        <tr r="W304" s="3"/>
      </tp>
      <tp t="s">
        <v>#N/A N/A</v>
        <stp/>
        <stp>BDP|10790254655230775629</stp>
        <tr r="U211" s="3"/>
      </tp>
      <tp t="s">
        <v>#N/A Requesting Data...4069626998</v>
        <stp/>
        <stp>BDP|11058126427066216555</stp>
        <tr r="Z23" s="3"/>
      </tp>
      <tp t="s">
        <v>#N/A N/A</v>
        <stp/>
        <stp>BDP|14393420076843413516</stp>
        <tr r="T205" s="3"/>
      </tp>
      <tp t="s">
        <v>#N/A Requesting Data...2923212190</v>
        <stp/>
        <stp>BDP|11861982104248074167</stp>
        <tr r="P115" s="3"/>
      </tp>
      <tp t="s">
        <v>#N/A Requesting Data...3419306414</v>
        <stp/>
        <stp>BDP|16643294917396836225</stp>
        <tr r="E124" s="3"/>
      </tp>
      <tp t="s">
        <v>#N/A Requesting Data...3682135794</v>
        <stp/>
        <stp>BDP|16331325986299287578</stp>
        <tr r="E61" s="3"/>
      </tp>
      <tp t="s">
        <v>#N/A Requesting Data...3169688606</v>
        <stp/>
        <stp>BDP|13191270806385045555</stp>
        <tr r="G315" s="3"/>
      </tp>
      <tp t="s">
        <v>#N/A Requesting Data...3502152012</v>
        <stp/>
        <stp>BDP|11350123487778080132</stp>
        <tr r="N84" s="3"/>
      </tp>
      <tp t="s">
        <v>#N/A Requesting Data...2564619834</v>
        <stp/>
        <stp>BDP|17239720345784581156</stp>
        <tr r="P169" s="3"/>
      </tp>
      <tp t="s">
        <v>#N/A Requesting Data...3808386460</v>
        <stp/>
        <stp>BDP|14248749725508454824</stp>
        <tr r="E160" s="3"/>
      </tp>
      <tp t="s">
        <v>#N/A Requesting Data...1340334738</v>
        <stp/>
        <stp>BDP|15397131540202726320</stp>
        <tr r="Y303" s="3"/>
      </tp>
      <tp t="s">
        <v>#N/A Requesting Data...1622417024</v>
        <stp/>
        <stp>BDP|13029400695029446649</stp>
        <tr r="E204" s="3"/>
      </tp>
      <tp t="s">
        <v>#N/A Requesting Data...2507938027</v>
        <stp/>
        <stp>BDP|10694281309713467066</stp>
        <tr r="E45" s="3"/>
      </tp>
      <tp t="s">
        <v>#N/A Requesting Data...3180683203</v>
        <stp/>
        <stp>BDP|15650547972746490011</stp>
        <tr r="L100" s="3"/>
      </tp>
      <tp t="s">
        <v>#N/A Requesting Data...3482698198</v>
        <stp/>
        <stp>BDP|16304284878635160778</stp>
        <tr r="D111" s="3"/>
      </tp>
      <tp t="s">
        <v>#N/A Requesting Data...2731576800</v>
        <stp/>
        <stp>BDP|10391934157549221409</stp>
        <tr r="Q185" s="3"/>
      </tp>
      <tp t="s">
        <v>#N/A Requesting Data...3948548079</v>
        <stp/>
        <stp>BDP|15870979169823525864</stp>
        <tr r="O232" s="3"/>
      </tp>
      <tp t="s">
        <v>#N/A Requesting Data...3243824632</v>
        <stp/>
        <stp>BDP|13921490597069143636</stp>
        <tr r="W90" s="3"/>
      </tp>
      <tp t="s">
        <v>#N/A N/A</v>
        <stp/>
        <stp>BDP|17228241533545424243</stp>
        <tr r="R130" s="3"/>
      </tp>
      <tp t="s">
        <v>#N/A Requesting Data...1582562199</v>
        <stp/>
        <stp>BDP|10159505406691058525</stp>
        <tr r="P122" s="3"/>
      </tp>
      <tp t="s">
        <v>#N/A Requesting Data...3204822776</v>
        <stp/>
        <stp>BDP|11052465474090723304</stp>
        <tr r="K15" s="3"/>
      </tp>
      <tp t="s">
        <v>#N/A Requesting Data...3092756801</v>
        <stp/>
        <stp>BDP|14943164350913296286</stp>
        <tr r="AA17" s="3"/>
      </tp>
      <tp t="s">
        <v>#N/A Requesting Data...3272049097</v>
        <stp/>
        <stp>BDP|16045563397078116353</stp>
        <tr r="C198" s="3"/>
      </tp>
      <tp t="s">
        <v>#N/A N/A</v>
        <stp/>
        <stp>BDP|14329981038066248943</stp>
        <tr r="U28" s="3"/>
      </tp>
      <tp t="s">
        <v>#N/A Requesting Data...2402900566</v>
        <stp/>
        <stp>BDP|18358854339911840337</stp>
        <tr r="H123" s="3"/>
      </tp>
      <tp t="s">
        <v>#N/A Requesting Data...2757290214</v>
        <stp/>
        <stp>BDP|16198561194959211258</stp>
        <tr r="P5" s="3"/>
      </tp>
      <tp t="s">
        <v>#N/A N/A</v>
        <stp/>
        <stp>BDP|17099571136031263170</stp>
        <tr r="U320" s="3"/>
      </tp>
      <tp t="s">
        <v>#N/A Requesting Data...2624603660</v>
        <stp/>
        <stp>BDP|11381165416209107961</stp>
        <tr r="S148" s="3"/>
      </tp>
      <tp t="s">
        <v>#N/A Requesting Data...1596147622</v>
        <stp/>
        <stp>BDP|10268744387769613739</stp>
        <tr r="Z149" s="3"/>
      </tp>
      <tp t="s">
        <v>#N/A Requesting Data...2714353856</v>
        <stp/>
        <stp>BDP|11316719561814646518</stp>
        <tr r="H41" s="3"/>
      </tp>
      <tp t="s">
        <v>#N/A Requesting Data...1988633036</v>
        <stp/>
        <stp>BDP|12093025647783807498</stp>
        <tr r="N258" s="3"/>
      </tp>
      <tp t="s">
        <v>#N/A Requesting Data...1878528857</v>
        <stp/>
        <stp>BDP|11956667214015814270</stp>
        <tr r="O296" s="3"/>
      </tp>
      <tp t="s">
        <v>#N/A Requesting Data...3784671761</v>
        <stp/>
        <stp>BDP|10363729635692334738</stp>
        <tr r="Q170" s="3"/>
      </tp>
      <tp t="s">
        <v>#N/A Requesting Data...2576069507</v>
        <stp/>
        <stp>BDP|17375236724296343035</stp>
        <tr r="Z78" s="3"/>
      </tp>
      <tp t="s">
        <v>#N/A Requesting Data...2405587618</v>
        <stp/>
        <stp>BDP|13484465302986004046</stp>
        <tr r="W297" s="3"/>
      </tp>
      <tp t="s">
        <v>#N/A Requesting Data...3236658824</v>
        <stp/>
        <stp>BDP|12223866123299021036</stp>
        <tr r="X17" s="3"/>
      </tp>
      <tp t="s">
        <v>#N/A Requesting Data...1476613434</v>
        <stp/>
        <stp>BDP|11650840752038514516</stp>
        <tr r="Y248" s="3"/>
      </tp>
      <tp t="s">
        <v>#N/A Requesting Data...1825502339</v>
        <stp/>
        <stp>BDP|18398872879913811511</stp>
        <tr r="AC274" s="3"/>
      </tp>
      <tp t="s">
        <v>#N/A Requesting Data...2638926693</v>
        <stp/>
        <stp>BDP|13858332066091172681</stp>
        <tr r="N93" s="3"/>
      </tp>
      <tp t="s">
        <v>#N/A Requesting Data...4145543897</v>
        <stp/>
        <stp>BDP|10262265526888421929</stp>
        <tr r="V245" s="3"/>
      </tp>
      <tp t="s">
        <v>#N/A Requesting Data...2082294443</v>
        <stp/>
        <stp>BDP|10315009362694287376</stp>
        <tr r="N301" s="3"/>
      </tp>
      <tp t="s">
        <v>#N/A N/A</v>
        <stp/>
        <stp>BDP|13657081429692544261</stp>
        <tr r="U233" s="3"/>
      </tp>
      <tp t="s">
        <v>#N/A Requesting Data...4018831184</v>
        <stp/>
        <stp>BDP|15029325304763337415</stp>
        <tr r="Y227" s="3"/>
      </tp>
      <tp t="s">
        <v>#N/A N/A</v>
        <stp/>
        <stp>BDP|10686654847491893287</stp>
        <tr r="R205" s="3"/>
      </tp>
      <tp t="s">
        <v>#N/A Requesting Data...3882782939</v>
        <stp/>
        <stp>BDP|16417868195362885489</stp>
        <tr r="P252" s="3"/>
      </tp>
      <tp t="s">
        <v>#N/A Requesting Data...1636623937</v>
        <stp/>
        <stp>BDP|14815444120814962720</stp>
        <tr r="S299" s="3"/>
      </tp>
      <tp t="s">
        <v>#N/A Requesting Data...3966724350</v>
        <stp/>
        <stp>BDP|17669781949015942098</stp>
        <tr r="I271" s="3"/>
      </tp>
      <tp t="s">
        <v>#N/A Requesting Data...2168729846</v>
        <stp/>
        <stp>BDP|13343240720803456142</stp>
        <tr r="X55" s="3"/>
      </tp>
      <tp t="s">
        <v>#N/A Requesting Data...3321139269</v>
        <stp/>
        <stp>BDP|11167003653396082354</stp>
        <tr r="C249" s="3"/>
      </tp>
      <tp t="s">
        <v>#N/A Requesting Data...2338955617</v>
        <stp/>
        <stp>BDP|16109117127067572359</stp>
        <tr r="AC95" s="3"/>
      </tp>
      <tp t="s">
        <v>#N/A Requesting Data...4290565835</v>
        <stp/>
        <stp>BDP|16263773919910979123</stp>
        <tr r="Z56" s="3"/>
      </tp>
      <tp t="s">
        <v>#N/A Requesting Data...3204068584</v>
        <stp/>
        <stp>BDP|15684861596523427651</stp>
        <tr r="AA253" s="3"/>
      </tp>
      <tp t="s">
        <v>#N/A Requesting Data...3530867032</v>
        <stp/>
        <stp>BDP|11954589437633924587</stp>
        <tr r="P98" s="3"/>
      </tp>
      <tp t="s">
        <v>#N/A Requesting Data...2911301488</v>
        <stp/>
        <stp>BDP|17416922110369896796</stp>
        <tr r="AC53" s="3"/>
      </tp>
      <tp t="s">
        <v>#N/A Requesting Data...1809781843</v>
        <stp/>
        <stp>BDP|15109732039142458288</stp>
        <tr r="Y39" s="3"/>
      </tp>
      <tp t="s">
        <v>#N/A Requesting Data...2738308657</v>
        <stp/>
        <stp>BDP|15484970611345259972</stp>
        <tr r="L68" s="3"/>
      </tp>
      <tp t="s">
        <v>#N/A Requesting Data...2667216717</v>
        <stp/>
        <stp>BDP|11811920965729847600</stp>
        <tr r="J59" s="3"/>
      </tp>
      <tp t="s">
        <v>#N/A Requesting Data...2103214669</v>
        <stp/>
        <stp>BDP|17118906535738263414</stp>
        <tr r="D148" s="3"/>
      </tp>
      <tp t="s">
        <v>#N/A Requesting Data...2327466232</v>
        <stp/>
        <stp>BDP|17777222999235320883</stp>
        <tr r="N142" s="3"/>
      </tp>
      <tp t="s">
        <v>#N/A Requesting Data...3058974178</v>
        <stp/>
        <stp>BDP|10151334367083340713</stp>
        <tr r="N11" s="3"/>
      </tp>
      <tp t="s">
        <v>#N/A Requesting Data...1476312822</v>
        <stp/>
        <stp>BDP|16311073982639668674</stp>
        <tr r="E316" s="3"/>
      </tp>
      <tp t="s">
        <v>#N/A Requesting Data...3530077753</v>
        <stp/>
        <stp>BDP|14084111848897867761</stp>
        <tr r="Y129" s="3"/>
      </tp>
      <tp t="s">
        <v>#N/A Requesting Data...1768285393</v>
        <stp/>
        <stp>BDP|12581568956230564371</stp>
        <tr r="E295" s="3"/>
      </tp>
      <tp t="s">
        <v>#N/A Requesting Data...2279343492</v>
        <stp/>
        <stp>BDP|10561623236941445532</stp>
        <tr r="W117" s="3"/>
      </tp>
      <tp t="s">
        <v>#N/A Requesting Data...1994927008</v>
        <stp/>
        <stp>BDP|14264976924099019778</stp>
        <tr r="N66" s="3"/>
      </tp>
      <tp t="s">
        <v>#N/A Requesting Data...1480005195</v>
        <stp/>
        <stp>BDP|11985224498282139944</stp>
        <tr r="C74" s="3"/>
      </tp>
      <tp t="s">
        <v>#N/A Requesting Data...2294116062</v>
        <stp/>
        <stp>BDP|13385453023374212011</stp>
        <tr r="H57" s="3"/>
      </tp>
      <tp t="s">
        <v>#N/A Requesting Data...1914958237</v>
        <stp/>
        <stp>BDP|16042015754993528167</stp>
        <tr r="E50" s="3"/>
      </tp>
      <tp t="s">
        <v>#N/A Requesting Data...2617173240</v>
        <stp/>
        <stp>BDP|10297810288644943546</stp>
        <tr r="V122" s="3"/>
      </tp>
      <tp t="s">
        <v>#N/A Requesting Data...2750905136</v>
        <stp/>
        <stp>BDP|11515371116944525677</stp>
        <tr r="P224" s="3"/>
      </tp>
      <tp t="s">
        <v>#N/A Requesting Data...1577428173</v>
        <stp/>
        <stp>BDP|12853409126524126199</stp>
        <tr r="D68" s="3"/>
      </tp>
      <tp t="s">
        <v>#N/A Requesting Data...2826444464</v>
        <stp/>
        <stp>BDP|17299045227911100564</stp>
        <tr r="J216" s="3"/>
      </tp>
      <tp t="s">
        <v>#N/A Requesting Data...3612760812</v>
        <stp/>
        <stp>BDP|12711858194841645364</stp>
        <tr r="W79" s="3"/>
      </tp>
      <tp t="s">
        <v>#N/A Requesting Data...3667497951</v>
        <stp/>
        <stp>BDP|14686650315705619769</stp>
        <tr r="E189" s="3"/>
      </tp>
      <tp t="s">
        <v>#N/A Requesting Data...2112084532</v>
        <stp/>
        <stp>BDP|10291003365602532548</stp>
        <tr r="Y140" s="3"/>
      </tp>
      <tp t="s">
        <v>#N/A Requesting Data...3728833451</v>
        <stp/>
        <stp>BDP|11193620034381481454</stp>
        <tr r="H219" s="3"/>
      </tp>
      <tp t="s">
        <v>#N/A Requesting Data...2201380790</v>
        <stp/>
        <stp>BDP|13430550333243005747</stp>
        <tr r="AB240" s="3"/>
      </tp>
      <tp t="s">
        <v>#N/A Requesting Data...3059076343</v>
        <stp/>
        <stp>BDP|11453024203656668654</stp>
        <tr r="W103" s="3"/>
      </tp>
      <tp t="s">
        <v>#N/A N/A</v>
        <stp/>
        <stp>BDP|11577815274439040667</stp>
        <tr r="R84" s="3"/>
      </tp>
      <tp t="s">
        <v>#N/A N/A</v>
        <stp/>
        <stp>BDP|16802635267243911432</stp>
        <tr r="T175" s="3"/>
      </tp>
      <tp t="s">
        <v>#N/A N/A</v>
        <stp/>
        <stp>BDP|10528195818056636740</stp>
        <tr r="R292" s="3"/>
      </tp>
      <tp t="s">
        <v>#N/A N/A</v>
        <stp/>
        <stp>BDP|17324432405217563560</stp>
        <tr r="U277" s="3"/>
      </tp>
      <tp t="s">
        <v>#N/A Requesting Data...1949020122</v>
        <stp/>
        <stp>BDP|15104505759995264631</stp>
        <tr r="L150" s="3"/>
      </tp>
      <tp t="s">
        <v>#N/A Requesting Data...2639986111</v>
        <stp/>
        <stp>BDP|17139316257815667284</stp>
        <tr r="AB312" s="3"/>
      </tp>
      <tp t="s">
        <v>#N/A Requesting Data...4011024681</v>
        <stp/>
        <stp>BDP|14483382271661103753</stp>
        <tr r="K61" s="3"/>
      </tp>
      <tp t="s">
        <v>#N/A Requesting Data...4149037981</v>
        <stp/>
        <stp>BDP|11944718808579164981</stp>
        <tr r="I236" s="3"/>
      </tp>
      <tp t="s">
        <v>#N/A Requesting Data...3455482426</v>
        <stp/>
        <stp>BDP|12569649130179019882</stp>
        <tr r="E273" s="3"/>
      </tp>
      <tp t="s">
        <v>#N/A Requesting Data...2642286114</v>
        <stp/>
        <stp>BDP|12809767832974265475</stp>
        <tr r="S57" s="3"/>
      </tp>
      <tp t="s">
        <v>#N/A Requesting Data...2554758032</v>
        <stp/>
        <stp>BDP|11663126425894186090</stp>
        <tr r="O7" s="3"/>
      </tp>
      <tp t="s">
        <v>#N/A Requesting Data...4141827528</v>
        <stp/>
        <stp>BDP|17974630175256718614</stp>
        <tr r="L45" s="3"/>
      </tp>
      <tp t="s">
        <v>#N/A Requesting Data...2816327256</v>
        <stp/>
        <stp>BDP|14818074773254312161</stp>
        <tr r="AB263" s="3"/>
      </tp>
      <tp t="s">
        <v>#N/A Requesting Data...4194470944</v>
        <stp/>
        <stp>BDP|10556938903369483680</stp>
        <tr r="H317" s="3"/>
      </tp>
      <tp t="s">
        <v>#N/A Requesting Data...3685589832</v>
        <stp/>
        <stp>BDP|17851477057921886195</stp>
        <tr r="N250" s="3"/>
      </tp>
      <tp t="s">
        <v>#N/A Requesting Data...1528741922</v>
        <stp/>
        <stp>BDP|10885894394873522493</stp>
        <tr r="K72" s="3"/>
      </tp>
      <tp t="s">
        <v>#N/A N/A</v>
        <stp/>
        <stp>BDP|14875896986571850365</stp>
        <tr r="U58" s="3"/>
      </tp>
      <tp t="s">
        <v>#N/A N/A</v>
        <stp/>
        <stp>BDP|13495405872254869263</stp>
        <tr r="U214" s="3"/>
      </tp>
      <tp t="s">
        <v>#N/A Requesting Data...4236355385</v>
        <stp/>
        <stp>BDP|10681282143201447116</stp>
        <tr r="I204" s="3"/>
      </tp>
      <tp t="s">
        <v>#N/A Requesting Data...3495983737</v>
        <stp/>
        <stp>BDP|12081685124601769134</stp>
        <tr r="C317" s="3"/>
      </tp>
      <tp t="s">
        <v>#N/A Requesting Data...1881029803</v>
        <stp/>
        <stp>BDP|13381082444764165562</stp>
        <tr r="AC72" s="3"/>
      </tp>
      <tp t="s">
        <v>#N/A Requesting Data...1514153591</v>
        <stp/>
        <stp>BDP|11684438019814109657</stp>
        <tr r="Z143" s="3"/>
      </tp>
      <tp t="s">
        <v>#N/A Requesting Data...3904898074</v>
        <stp/>
        <stp>BDP|11925361256816523746</stp>
        <tr r="N287" s="3"/>
      </tp>
      <tp t="s">
        <v>#N/A Requesting Data...1739497936</v>
        <stp/>
        <stp>BDP|10688754314589677991</stp>
        <tr r="I78" s="3"/>
      </tp>
      <tp t="s">
        <v>#N/A Requesting Data...2752263785</v>
        <stp/>
        <stp>BDP|14546849374758436596</stp>
        <tr r="V42" s="3"/>
      </tp>
      <tp t="s">
        <v>#N/A Requesting Data...1523711462</v>
        <stp/>
        <stp>BDP|12001903662883243882</stp>
        <tr r="C278" s="3"/>
      </tp>
      <tp t="s">
        <v>#N/A Requesting Data...3174775314</v>
        <stp/>
        <stp>BDP|14044818841048043684</stp>
        <tr r="J98" s="3"/>
      </tp>
      <tp t="s">
        <v>#N/A Requesting Data...2262901131</v>
        <stp/>
        <stp>BDP|17603553606617802359</stp>
        <tr r="X172" s="3"/>
      </tp>
      <tp t="s">
        <v>#N/A Requesting Data...1649074414</v>
        <stp/>
        <stp>BDP|17612103059262795705</stp>
        <tr r="AB281" s="3"/>
      </tp>
      <tp t="s">
        <v>#N/A Requesting Data...3940021795</v>
        <stp/>
        <stp>BDP|16731275118746724570</stp>
        <tr r="Z221" s="3"/>
      </tp>
      <tp t="s">
        <v>#N/A Requesting Data...2988198703</v>
        <stp/>
        <stp>BDP|16377864348785071951</stp>
        <tr r="K202" s="3"/>
      </tp>
      <tp t="s">
        <v>#N/A Requesting Data...3408937163</v>
        <stp/>
        <stp>BDP|16146207999888981391</stp>
        <tr r="P308" s="3"/>
      </tp>
      <tp t="s">
        <v>#N/A Requesting Data...1932701553</v>
        <stp/>
        <stp>BDP|11534350829745536346</stp>
        <tr r="Z238" s="3"/>
      </tp>
      <tp t="s">
        <v>#N/A Requesting Data...1790284159</v>
        <stp/>
        <stp>BDP|17751737034433873601</stp>
        <tr r="K118" s="3"/>
      </tp>
      <tp t="s">
        <v>#N/A Requesting Data...4039915698</v>
        <stp/>
        <stp>BDP|16051104124661856245</stp>
        <tr r="H145" s="3"/>
      </tp>
      <tp t="s">
        <v>#N/A Requesting Data...2704438259</v>
        <stp/>
        <stp>BDP|15228691003704527153</stp>
        <tr r="H17" s="3"/>
      </tp>
      <tp t="s">
        <v>#N/A Requesting Data...3037756060</v>
        <stp/>
        <stp>BDP|15204783016945660029</stp>
        <tr r="X14" s="3"/>
      </tp>
      <tp t="s">
        <v>#N/A Requesting Data...3593765557</v>
        <stp/>
        <stp>BDP|15789139229007393751</stp>
        <tr r="AC36" s="3"/>
      </tp>
      <tp t="s">
        <v>#N/A Requesting Data...3782330778</v>
        <stp/>
        <stp>BDP|12256860766868846211</stp>
        <tr r="D210" s="3"/>
      </tp>
      <tp t="s">
        <v>#N/A Requesting Data...3454914528</v>
        <stp/>
        <stp>BDP|17943343371285394043</stp>
        <tr r="P261" s="3"/>
      </tp>
      <tp t="s">
        <v>#N/A N/A</v>
        <stp/>
        <stp>BDP|14196856243128898648</stp>
        <tr r="U311" s="3"/>
      </tp>
      <tp t="s">
        <v>#N/A Requesting Data...3631189570</v>
        <stp/>
        <stp>BDP|16955806155395392847</stp>
        <tr r="D27" s="3"/>
      </tp>
      <tp t="s">
        <v>#N/A Requesting Data...3269740349</v>
        <stp/>
        <stp>BDP|11823546369960662487</stp>
        <tr r="I71" s="3"/>
      </tp>
      <tp t="s">
        <v>#N/A Requesting Data...3509801091</v>
        <stp/>
        <stp>BDP|13982079295724190813</stp>
        <tr r="K45" s="3"/>
      </tp>
      <tp t="s">
        <v>#N/A Requesting Data...3032169779</v>
        <stp/>
        <stp>BDP|14279171474611222581</stp>
        <tr r="G187" s="3"/>
      </tp>
      <tp t="s">
        <v>#N/A Requesting Data...3415545322</v>
        <stp/>
        <stp>BDP|14073041436529978806</stp>
        <tr r="K250" s="3"/>
      </tp>
      <tp t="s">
        <v>#N/A Requesting Data...4059623476</v>
        <stp/>
        <stp>BDP|14216869900788959268</stp>
        <tr r="G106" s="3"/>
      </tp>
      <tp t="s">
        <v>#N/A Requesting Data...2463664213</v>
        <stp/>
        <stp>BDP|17026816192229853902</stp>
        <tr r="N198" s="3"/>
      </tp>
      <tp t="s">
        <v>#N/A Requesting Data...4025788796</v>
        <stp/>
        <stp>BDP|12723160246309882849</stp>
        <tr r="P295" s="3"/>
      </tp>
      <tp t="s">
        <v>#N/A Requesting Data...3011668472</v>
        <stp/>
        <stp>BDP|18194044850753795895</stp>
        <tr r="Z80" s="3"/>
      </tp>
      <tp t="s">
        <v>#N/A Requesting Data...1907785439</v>
        <stp/>
        <stp>BDP|10225360738154233255</stp>
        <tr r="AC158" s="3"/>
      </tp>
      <tp t="s">
        <v>#N/A Requesting Data...2536189583</v>
        <stp/>
        <stp>BDP|12363132957241973148</stp>
        <tr r="AB69" s="3"/>
      </tp>
      <tp t="s">
        <v>#N/A Requesting Data...2052305779</v>
        <stp/>
        <stp>BDP|10013338828112533544</stp>
        <tr r="X66" s="3"/>
      </tp>
      <tp t="s">
        <v>#N/A Requesting Data...1792821051</v>
        <stp/>
        <stp>BDP|16739120510206839670</stp>
        <tr r="D127" s="3"/>
      </tp>
      <tp t="s">
        <v>#N/A Requesting Data...2772081019</v>
        <stp/>
        <stp>BDP|12548875236797728895</stp>
        <tr r="AB93" s="3"/>
      </tp>
      <tp t="s">
        <v>#N/A Requesting Data...3049994819</v>
        <stp/>
        <stp>BDP|11322748499250014948</stp>
        <tr r="AC192" s="3"/>
      </tp>
      <tp t="s">
        <v>#N/A Requesting Data...3060979857</v>
        <stp/>
        <stp>BDP|16318494173737734446</stp>
        <tr r="G219" s="3"/>
      </tp>
      <tp t="s">
        <v>#N/A Requesting Data...3834629303</v>
        <stp/>
        <stp>BDP|15695814457447387997</stp>
        <tr r="AA283" s="3"/>
      </tp>
      <tp t="s">
        <v>#N/A Requesting Data...1720473429</v>
        <stp/>
        <stp>BDP|10083179638227513307</stp>
        <tr r="AB249" s="3"/>
      </tp>
      <tp t="s">
        <v>#N/A Requesting Data...2923848388</v>
        <stp/>
        <stp>BDP|11180976099302410519</stp>
        <tr r="H195" s="3"/>
      </tp>
      <tp t="s">
        <v>#N/A N/A</v>
        <stp/>
        <stp>BDP|11430572740237978100</stp>
        <tr r="R199" s="3"/>
      </tp>
      <tp t="s">
        <v>#N/A Requesting Data...1515700828</v>
        <stp/>
        <stp>BDP|15916950012689674224</stp>
        <tr r="G301" s="3"/>
      </tp>
      <tp t="s">
        <v>#N/A Requesting Data...2409469535</v>
        <stp/>
        <stp>BDP|13598623001076598597</stp>
        <tr r="K64" s="3"/>
      </tp>
      <tp t="s">
        <v>#N/A Requesting Data...1728169175</v>
        <stp/>
        <stp>BDP|11080499571901669535</stp>
        <tr r="Q154" s="3"/>
      </tp>
      <tp t="s">
        <v>#N/A Requesting Data...3396559529</v>
        <stp/>
        <stp>BDP|13613306275283993277</stp>
        <tr r="K167" s="3"/>
      </tp>
      <tp t="s">
        <v>#N/A Requesting Data...2683184087</v>
        <stp/>
        <stp>BDP|10845255816093591632</stp>
        <tr r="G139" s="3"/>
      </tp>
      <tp t="s">
        <v>#N/A Requesting Data...2713123029</v>
        <stp/>
        <stp>BDP|14472354359163542708</stp>
        <tr r="Y164" s="3"/>
      </tp>
      <tp t="s">
        <v>#N/A Requesting Data...1753817406</v>
        <stp/>
        <stp>BDP|18191896414436813197</stp>
        <tr r="AB8" s="3"/>
      </tp>
      <tp t="s">
        <v>#N/A Requesting Data...3302786514</v>
        <stp/>
        <stp>BDP|18121193169908417185</stp>
        <tr r="D272" s="3"/>
      </tp>
      <tp t="s">
        <v>#N/A Requesting Data...2005174403</v>
        <stp/>
        <stp>BDP|13535191416534522126</stp>
        <tr r="L35" s="3"/>
      </tp>
      <tp t="s">
        <v>#N/A Requesting Data...2755503657</v>
        <stp/>
        <stp>BDP|11063097743033506023</stp>
        <tr r="C193" s="3"/>
      </tp>
      <tp t="s">
        <v>#N/A Requesting Data...4183768824</v>
        <stp/>
        <stp>BDP|13657545663436922054</stp>
        <tr r="G55" s="3"/>
      </tp>
      <tp t="s">
        <v>#N/A Requesting Data...4098947471</v>
        <stp/>
        <stp>BDP|11769929969388857098</stp>
        <tr r="D265" s="3"/>
      </tp>
      <tp t="s">
        <v>#N/A Requesting Data...2123589342</v>
        <stp/>
        <stp>BDP|18218226568283515904</stp>
        <tr r="G270" s="3"/>
      </tp>
      <tp t="s">
        <v>#N/A Requesting Data...4139628930</v>
        <stp/>
        <stp>BDP|15899974640248391610</stp>
        <tr r="Q228" s="3"/>
      </tp>
      <tp t="s">
        <v>#N/A Requesting Data...3589003770</v>
        <stp/>
        <stp>BDP|18407967983716865943</stp>
        <tr r="J196" s="3"/>
      </tp>
      <tp t="s">
        <v>#N/A Requesting Data...2292062288</v>
        <stp/>
        <stp>BDP|17092672291447863922</stp>
        <tr r="X161" s="3"/>
      </tp>
      <tp t="s">
        <v>#N/A Requesting Data...4209176353</v>
        <stp/>
        <stp>BDP|17649263416792827028</stp>
        <tr r="I149" s="3"/>
      </tp>
      <tp t="s">
        <v>#N/A Requesting Data...3543804465</v>
        <stp/>
        <stp>BDP|16694062138106575515</stp>
        <tr r="H115" s="3"/>
      </tp>
      <tp t="s">
        <v>#N/A Requesting Data...3496182128</v>
        <stp/>
        <stp>BDP|16610182557425519109</stp>
        <tr r="AC305" s="3"/>
      </tp>
      <tp t="s">
        <v>#N/A Requesting Data...2738523080</v>
        <stp/>
        <stp>BDP|10051287003977534327</stp>
        <tr r="G134" s="3"/>
      </tp>
      <tp t="s">
        <v>#N/A Requesting Data...3753550863</v>
        <stp/>
        <stp>BDP|11954904667531109939</stp>
        <tr r="G153" s="3"/>
      </tp>
      <tp t="s">
        <v>#N/A Requesting Data...2051788255</v>
        <stp/>
        <stp>BDP|17734336349586359028</stp>
        <tr r="I52" s="3"/>
      </tp>
      <tp t="s">
        <v>#N/A Requesting Data...3415416818</v>
        <stp/>
        <stp>BDP|14640528009522751561</stp>
        <tr r="K201" s="3"/>
      </tp>
      <tp t="s">
        <v>#N/A Requesting Data...2440890218</v>
        <stp/>
        <stp>BDP|16242272410417833412</stp>
        <tr r="Q19" s="3"/>
      </tp>
      <tp t="s">
        <v>#N/A Requesting Data...1545228309</v>
        <stp/>
        <stp>BDP|12943152632450723653</stp>
        <tr r="J117" s="3"/>
      </tp>
      <tp t="s">
        <v>#N/A Requesting Data...1964097129</v>
        <stp/>
        <stp>BDP|12840606680498051241</stp>
        <tr r="Z105" s="3"/>
      </tp>
      <tp t="s">
        <v>#N/A Requesting Data...1457063114</v>
        <stp/>
        <stp>BDP|16028119836200999221</stp>
        <tr r="I227" s="3"/>
      </tp>
      <tp t="s">
        <v>#N/A Requesting Data...2780396927</v>
        <stp/>
        <stp>BDP|10700225278471002210</stp>
        <tr r="J123" s="3"/>
      </tp>
      <tp t="s">
        <v>#N/A N/A</v>
        <stp/>
        <stp>BDP|14914742704635349066</stp>
        <tr r="T229" s="3"/>
      </tp>
      <tp t="s">
        <v>#N/A Requesting Data...1798251930</v>
        <stp/>
        <stp>BDP|13289335378649446818</stp>
        <tr r="E263" s="3"/>
      </tp>
      <tp t="s">
        <v>#N/A Requesting Data...1981779769</v>
        <stp/>
        <stp>BDP|16738017604841626188</stp>
        <tr r="G205" s="3"/>
      </tp>
      <tp t="s">
        <v>#N/A Requesting Data...3286120748</v>
        <stp/>
        <stp>BDP|13324025929027332071</stp>
        <tr r="K77" s="3"/>
      </tp>
      <tp t="s">
        <v>#N/A N/A</v>
        <stp/>
        <stp>BDP|10266798001776245748</stp>
        <tr r="U42" s="3"/>
      </tp>
      <tp t="s">
        <v>#N/A Requesting Data...3793042472</v>
        <stp/>
        <stp>BDP|11051167574000824164</stp>
        <tr r="G202" s="3"/>
      </tp>
      <tp t="s">
        <v>#N/A Requesting Data...3074561433</v>
        <stp/>
        <stp>BDP|13682725364540826473</stp>
        <tr r="AB227" s="3"/>
      </tp>
      <tp t="s">
        <v>#N/A Requesting Data...4053358885</v>
        <stp/>
        <stp>BDP|16457841302891955941</stp>
        <tr r="O91" s="3"/>
      </tp>
      <tp t="s">
        <v>#N/A Requesting Data...1900000752</v>
        <stp/>
        <stp>BDP|10998255631270458764</stp>
        <tr r="V14" s="3"/>
      </tp>
      <tp t="s">
        <v>#N/A Requesting Data...1899153458</v>
        <stp/>
        <stp>BDP|14794412824245958142</stp>
        <tr r="V108" s="3"/>
      </tp>
      <tp t="s">
        <v>#N/A Requesting Data...1759612691</v>
        <stp/>
        <stp>BDP|14880625407594122036</stp>
        <tr r="C247" s="3"/>
      </tp>
      <tp t="s">
        <v>#N/A Requesting Data...3861270003</v>
        <stp/>
        <stp>BDP|12548326958191737373</stp>
        <tr r="AC246" s="3"/>
      </tp>
      <tp t="s">
        <v>#N/A Requesting Data...4146325522</v>
        <stp/>
        <stp>BDP|13525022150300981018</stp>
        <tr r="V105" s="3"/>
      </tp>
      <tp t="s">
        <v>#N/A Requesting Data...2950849902</v>
        <stp/>
        <stp>BDP|12331994897097251301</stp>
        <tr r="C229" s="3"/>
      </tp>
      <tp t="s">
        <v>#N/A Requesting Data...2520796032</v>
        <stp/>
        <stp>BDP|10968737916528120825</stp>
        <tr r="I133" s="3"/>
      </tp>
      <tp t="s">
        <v>#N/A Requesting Data...3480191020</v>
        <stp/>
        <stp>BDP|11467798499739330088</stp>
        <tr r="X297" s="3"/>
      </tp>
      <tp t="s">
        <v>#N/A Requesting Data...3716201809</v>
        <stp/>
        <stp>BDP|14988132297739741358</stp>
        <tr r="S317" s="3"/>
      </tp>
      <tp t="s">
        <v>#N/A Requesting Data...2776155291</v>
        <stp/>
        <stp>BDP|12829846280780223411</stp>
        <tr r="I135" s="3"/>
      </tp>
      <tp t="s">
        <v>#N/A Requesting Data...3928074271</v>
        <stp/>
        <stp>BDP|13929419511803542330</stp>
        <tr r="AB314" s="3"/>
      </tp>
      <tp t="s">
        <v>#N/A Requesting Data...1481722132</v>
        <stp/>
        <stp>BDP|12568787541182349502</stp>
        <tr r="AB217" s="3"/>
      </tp>
      <tp t="s">
        <v>#N/A Requesting Data...1647361503</v>
        <stp/>
        <stp>BDP|17136980490399760813</stp>
        <tr r="K214" s="3"/>
      </tp>
      <tp t="s">
        <v>#N/A Requesting Data...3847792701</v>
        <stp/>
        <stp>BDP|14993937945596055916</stp>
        <tr r="AA16" s="3"/>
      </tp>
      <tp t="s">
        <v>#N/A Requesting Data...1888760634</v>
        <stp/>
        <stp>BDP|10903142559844813626</stp>
        <tr r="K96" s="3"/>
      </tp>
      <tp t="s">
        <v>#N/A Requesting Data...1662734235</v>
        <stp/>
        <stp>BDP|10034665858461581456</stp>
        <tr r="Y63" s="3"/>
      </tp>
      <tp t="s">
        <v>#N/A Requesting Data...1683831754</v>
        <stp/>
        <stp>BDP|14246203676002917535</stp>
        <tr r="O111" s="3"/>
      </tp>
      <tp t="s">
        <v>#N/A N/A</v>
        <stp/>
        <stp>BDP|10586592740840604740</stp>
        <tr r="R54" s="3"/>
      </tp>
      <tp t="s">
        <v>#N/A Requesting Data...2922872493</v>
        <stp/>
        <stp>BDP|17062048968663089421</stp>
        <tr r="L285" s="3"/>
      </tp>
      <tp t="s">
        <v>#N/A Requesting Data...2375370554</v>
        <stp/>
        <stp>BDP|13606588374514287364</stp>
        <tr r="P78" s="3"/>
      </tp>
      <tp t="s">
        <v>#N/A Requesting Data...4264423562</v>
        <stp/>
        <stp>BDP|17978139769710802659</stp>
        <tr r="J205" s="3"/>
      </tp>
      <tp t="s">
        <v>#N/A Requesting Data...2316605165</v>
        <stp/>
        <stp>BDP|12679025402415803106</stp>
        <tr r="AB206" s="3"/>
      </tp>
      <tp t="s">
        <v>#N/A Requesting Data...2029606169</v>
        <stp/>
        <stp>BDP|17577854021483609897</stp>
        <tr r="I54" s="3"/>
      </tp>
      <tp t="s">
        <v>#N/A Requesting Data...2381555210</v>
        <stp/>
        <stp>BDP|11096631042862826775</stp>
        <tr r="I311" s="3"/>
      </tp>
      <tp t="s">
        <v>#N/A N/A</v>
        <stp/>
        <stp>BDP|17650562358599703814</stp>
        <tr r="U162" s="3"/>
      </tp>
      <tp t="s">
        <v>#N/A Requesting Data...2207689483</v>
        <stp/>
        <stp>BDP|18435485213703810896</stp>
        <tr r="AC140" s="3"/>
      </tp>
      <tp t="s">
        <v>#N/A Requesting Data...2676868151</v>
        <stp/>
        <stp>BDP|14902438530902531714</stp>
        <tr r="O48" s="3"/>
      </tp>
      <tp t="s">
        <v>#N/A Requesting Data...1719547974</v>
        <stp/>
        <stp>BDP|16043114177584135293</stp>
        <tr r="X246" s="3"/>
      </tp>
      <tp t="s">
        <v>#N/A Requesting Data...2005372088</v>
        <stp/>
        <stp>BDP|16015770892828359688</stp>
        <tr r="N236" s="3"/>
      </tp>
      <tp t="s">
        <v>#N/A Requesting Data...4010468274</v>
        <stp/>
        <stp>BDP|11760667823633295015</stp>
        <tr r="O234" s="3"/>
      </tp>
      <tp t="s">
        <v>#N/A Requesting Data...3810583609</v>
        <stp/>
        <stp>BDP|10754462569030858419</stp>
        <tr r="Y238" s="3"/>
      </tp>
      <tp t="s">
        <v>#N/A Requesting Data...3209126766</v>
        <stp/>
        <stp>BDP|13798236847414695748</stp>
        <tr r="K120" s="3"/>
      </tp>
      <tp t="s">
        <v>#N/A Requesting Data...2142476636</v>
        <stp/>
        <stp>BDP|12585241690906031909</stp>
        <tr r="AB197" s="3"/>
      </tp>
      <tp t="s">
        <v>#N/A N/A</v>
        <stp/>
        <stp>BDP|14760103966526197310</stp>
        <tr r="R91" s="3"/>
      </tp>
      <tp t="s">
        <v>#N/A Requesting Data...2465547337</v>
        <stp/>
        <stp>BDP|18119069051779439235</stp>
        <tr r="AA204" s="3"/>
      </tp>
      <tp t="s">
        <v>#N/A N/A</v>
        <stp/>
        <stp>BDP|14994635876870590385</stp>
        <tr r="U107" s="3"/>
      </tp>
      <tp t="s">
        <v>#N/A Requesting Data...3853984867</v>
        <stp/>
        <stp>BDP|15080375949011607592</stp>
        <tr r="AC71" s="3"/>
      </tp>
      <tp t="s">
        <v>#N/A Requesting Data...2361943028</v>
        <stp/>
        <stp>BDP|16119426886985589919</stp>
        <tr r="W250" s="3"/>
      </tp>
      <tp t="s">
        <v>#N/A Requesting Data...3706360506</v>
        <stp/>
        <stp>BDP|13474562720983085138</stp>
        <tr r="I269" s="3"/>
      </tp>
      <tp t="s">
        <v>#N/A Requesting Data...3278069445</v>
        <stp/>
        <stp>BDP|16466414150899336875</stp>
        <tr r="H296" s="3"/>
      </tp>
      <tp t="s">
        <v>#N/A Requesting Data...3478199804</v>
        <stp/>
        <stp>BDP|17752173503234483460</stp>
        <tr r="Q293" s="3"/>
      </tp>
      <tp t="s">
        <v>#N/A Requesting Data...3477525204</v>
        <stp/>
        <stp>BDP|17873983309388130096</stp>
        <tr r="Z151" s="3"/>
      </tp>
      <tp t="s">
        <v>#N/A N/A</v>
        <stp/>
        <stp>BDP|10102804211577850896</stp>
        <tr r="T313" s="3"/>
      </tp>
      <tp t="s">
        <v>#N/A Requesting Data...2268030637</v>
        <stp/>
        <stp>BDP|13150830823288356735</stp>
        <tr r="X229" s="3"/>
      </tp>
      <tp t="s">
        <v>#N/A Requesting Data...3658915161</v>
        <stp/>
        <stp>BDP|12354113170004717641</stp>
        <tr r="P193" s="3"/>
      </tp>
      <tp t="s">
        <v>#N/A Requesting Data...2747623199</v>
        <stp/>
        <stp>BDP|10346337406493275655</stp>
        <tr r="W301" s="3"/>
      </tp>
      <tp t="s">
        <v>#N/A Requesting Data...1536855498</v>
        <stp/>
        <stp>BDP|16573406849478556885</stp>
        <tr r="Q102" s="3"/>
      </tp>
      <tp t="s">
        <v>#N/A Requesting Data...3608186720</v>
        <stp/>
        <stp>BDP|11855880521668615567</stp>
        <tr r="Y122" s="3"/>
      </tp>
      <tp t="s">
        <v>#N/A Requesting Data...2636043744</v>
        <stp/>
        <stp>BDP|12020912151409192108</stp>
        <tr r="S85" s="3"/>
      </tp>
      <tp t="s">
        <v>#N/A Requesting Data...1809731783</v>
        <stp/>
        <stp>BDP|17439334334731425066</stp>
        <tr r="AC126" s="3"/>
      </tp>
      <tp t="s">
        <v>#N/A Requesting Data...2715855421</v>
        <stp/>
        <stp>BDP|17578588943471964169</stp>
        <tr r="K26" s="3"/>
      </tp>
      <tp t="s">
        <v>#N/A Requesting Data...3537795661</v>
        <stp/>
        <stp>BDP|17184449763492598136</stp>
        <tr r="O305" s="3"/>
      </tp>
      <tp t="s">
        <v>#N/A Requesting Data...3018393456</v>
        <stp/>
        <stp>BDP|11952488022101525067</stp>
        <tr r="S38" s="3"/>
      </tp>
      <tp t="s">
        <v>#N/A N/A</v>
        <stp/>
        <stp>BDP|14362798425215851270</stp>
        <tr r="U201" s="3"/>
      </tp>
      <tp t="s">
        <v>#N/A Requesting Data...2052908659</v>
        <stp/>
        <stp>BDP|17121600671819523950</stp>
        <tr r="J100" s="3"/>
      </tp>
      <tp t="s">
        <v>#N/A Requesting Data...2984582602</v>
        <stp/>
        <stp>BDP|15529622648724892570</stp>
        <tr r="AA171" s="3"/>
      </tp>
      <tp t="s">
        <v>#N/A Requesting Data...2216079566</v>
        <stp/>
        <stp>BDP|17145939890728216907</stp>
        <tr r="O209" s="3"/>
      </tp>
      <tp t="s">
        <v>#N/A Requesting Data...1516907526</v>
        <stp/>
        <stp>BDP|13105365939782904771</stp>
        <tr r="C171" s="3"/>
      </tp>
      <tp t="s">
        <v>#N/A Requesting Data...2020390226</v>
        <stp/>
        <stp>BDP|14679804595043142025</stp>
        <tr r="O278" s="3"/>
      </tp>
      <tp t="s">
        <v>#N/A Requesting Data...1626212341</v>
        <stp/>
        <stp>BDP|14001044965621977584</stp>
        <tr r="E35" s="3"/>
      </tp>
      <tp t="s">
        <v>#N/A Requesting Data...1843309809</v>
        <stp/>
        <stp>BDP|11415305602580740414</stp>
        <tr r="D227" s="3"/>
      </tp>
      <tp t="s">
        <v>#N/A Requesting Data...3401375250</v>
        <stp/>
        <stp>BDP|10465603912105204442</stp>
        <tr r="G77" s="3"/>
      </tp>
      <tp t="s">
        <v>#N/A Requesting Data...1683625198</v>
        <stp/>
        <stp>BDP|17892701080908931614</stp>
        <tr r="X77" s="3"/>
      </tp>
      <tp t="s">
        <v>#N/A Requesting Data...1609777746</v>
        <stp/>
        <stp>BDP|17038035786670707925</stp>
        <tr r="O129" s="3"/>
      </tp>
      <tp t="s">
        <v>#N/A Requesting Data...3756158235</v>
        <stp/>
        <stp>BDP|18015188684770931758</stp>
        <tr r="K155" s="3"/>
      </tp>
      <tp t="s">
        <v>#N/A Requesting Data...3055907018</v>
        <stp/>
        <stp>BDP|11250805965888047179</stp>
        <tr r="P119" s="3"/>
      </tp>
      <tp t="s">
        <v>#N/A Requesting Data...1833692452</v>
        <stp/>
        <stp>BDP|15951582007041711712</stp>
        <tr r="X95" s="3"/>
      </tp>
      <tp t="s">
        <v>#N/A Requesting Data...2713451155</v>
        <stp/>
        <stp>BDP|17842741357050985329</stp>
        <tr r="G226" s="3"/>
      </tp>
      <tp t="s">
        <v>#N/A N/A</v>
        <stp/>
        <stp>BDP|16154938669059062680</stp>
        <tr r="U78" s="3"/>
      </tp>
      <tp t="s">
        <v>#N/A Requesting Data...4075157667</v>
        <stp/>
        <stp>BDP|15378032138081272199</stp>
        <tr r="Z54" s="3"/>
      </tp>
      <tp t="s">
        <v>#N/A Requesting Data...2028325798</v>
        <stp/>
        <stp>BDP|16218481647687893765</stp>
        <tr r="D279" s="3"/>
      </tp>
      <tp t="s">
        <v>#N/A Requesting Data...2337914979</v>
        <stp/>
        <stp>BDP|17041921185083556319</stp>
        <tr r="J223" s="3"/>
      </tp>
      <tp t="s">
        <v>#N/A Requesting Data...3987278183</v>
        <stp/>
        <stp>BDP|17387054692178533027</stp>
        <tr r="L13" s="3"/>
      </tp>
      <tp t="s">
        <v>#N/A N/A</v>
        <stp/>
        <stp>BDP|14750790325182940518</stp>
        <tr r="U295" s="3"/>
      </tp>
      <tp t="s">
        <v>#N/A N/A</v>
        <stp/>
        <stp>BDP|18187121185064305366</stp>
        <tr r="T308" s="3"/>
      </tp>
      <tp t="s">
        <v>#N/A Requesting Data...3828971508</v>
        <stp/>
        <stp>BDP|16634721859141697387</stp>
        <tr r="I172" s="3"/>
      </tp>
      <tp t="s">
        <v>#N/A Requesting Data...2166081369</v>
        <stp/>
        <stp>BDP|15781588539816675332</stp>
        <tr r="I5" s="3"/>
      </tp>
      <tp t="s">
        <v>#N/A Requesting Data...2929426628</v>
        <stp/>
        <stp>BDP|11451711517875987488</stp>
        <tr r="V147" s="3"/>
      </tp>
      <tp t="s">
        <v>#N/A Requesting Data...2550580401</v>
        <stp/>
        <stp>BDP|18097881895536628983</stp>
        <tr r="J195" s="3"/>
      </tp>
      <tp t="s">
        <v>#N/A Requesting Data...2583651385</v>
        <stp/>
        <stp>BDP|17028860080459530806</stp>
        <tr r="I6" s="3"/>
      </tp>
      <tp t="s">
        <v>#N/A Requesting Data...4224599998</v>
        <stp/>
        <stp>BDP|15076524573431541072</stp>
        <tr r="AA72" s="3"/>
      </tp>
      <tp t="s">
        <v>#N/A Requesting Data...3728660713</v>
        <stp/>
        <stp>BDP|11412662173633352511</stp>
        <tr r="I81" s="3"/>
      </tp>
      <tp t="s">
        <v>#N/A Requesting Data...2951502102</v>
        <stp/>
        <stp>BDP|13959172316177917227</stp>
        <tr r="N305" s="3"/>
      </tp>
      <tp t="s">
        <v>#N/A Requesting Data...3217362923</v>
        <stp/>
        <stp>BDP|11559533654132250535</stp>
        <tr r="N294" s="3"/>
      </tp>
      <tp t="s">
        <v>#N/A Requesting Data...1834586297</v>
        <stp/>
        <stp>BDP|18139867471823491212</stp>
        <tr r="K108" s="3"/>
      </tp>
      <tp t="s">
        <v>#N/A Requesting Data...2420204250</v>
        <stp/>
        <stp>BDP|17217169645132193637</stp>
        <tr r="N90" s="3"/>
      </tp>
      <tp t="s">
        <v>#N/A N/A</v>
        <stp/>
        <stp>BDP|18003889089976627845</stp>
        <tr r="R279" s="3"/>
      </tp>
      <tp t="s">
        <v>#N/A Requesting Data...3624069340</v>
        <stp/>
        <stp>BDP|10112778305408434948</stp>
        <tr r="H8" s="3"/>
      </tp>
      <tp t="s">
        <v>#N/A Requesting Data...1815349203</v>
        <stp/>
        <stp>BDP|10364180159040963285</stp>
        <tr r="N53" s="3"/>
      </tp>
      <tp t="s">
        <v>#N/A Requesting Data...4180558979</v>
        <stp/>
        <stp>BDP|14299329840942756748</stp>
        <tr r="J14" s="3"/>
      </tp>
      <tp t="s">
        <v>#N/A N/A</v>
        <stp/>
        <stp>BDP|14097819078639266484</stp>
        <tr r="U253" s="3"/>
      </tp>
      <tp t="s">
        <v>#N/A Requesting Data...2635095991</v>
        <stp/>
        <stp>BDP|15075198488209170321</stp>
        <tr r="D163" s="3"/>
      </tp>
      <tp t="s">
        <v>#N/A Requesting Data...2919029524</v>
        <stp/>
        <stp>BDP|16030575835361666769</stp>
        <tr r="Q127" s="3"/>
      </tp>
      <tp t="s">
        <v>#N/A Requesting Data...3129454579</v>
        <stp/>
        <stp>BDP|16112368274372228630</stp>
        <tr r="G16" s="3"/>
      </tp>
      <tp t="s">
        <v>#N/A Requesting Data...2739844901</v>
        <stp/>
        <stp>BDP|15311423232210708468</stp>
        <tr r="AA42" s="3"/>
      </tp>
      <tp t="s">
        <v>#N/A N/A</v>
        <stp/>
        <stp>BDP|14782424791888148778</stp>
        <tr r="T63" s="3"/>
      </tp>
      <tp t="s">
        <v>#N/A Requesting Data...2545435201</v>
        <stp/>
        <stp>BDP|16466801097746894795</stp>
        <tr r="AC177" s="3"/>
      </tp>
      <tp t="s">
        <v>#N/A N/A</v>
        <stp/>
        <stp>BDP|16669696500537889151</stp>
        <tr r="R315" s="3"/>
      </tp>
      <tp t="s">
        <v>#N/A Requesting Data...2081864453</v>
        <stp/>
        <stp>BDP|16054825620052954896</stp>
        <tr r="X263" s="3"/>
      </tp>
      <tp t="s">
        <v>#N/A Requesting Data...4099881622</v>
        <stp/>
        <stp>BDP|10033946831085215956</stp>
        <tr r="P228" s="3"/>
      </tp>
      <tp t="s">
        <v>#N/A Requesting Data...4081273083</v>
        <stp/>
        <stp>BDP|13260211255274135657</stp>
        <tr r="AB28" s="3"/>
      </tp>
      <tp t="s">
        <v>#N/A Requesting Data...4031989291</v>
        <stp/>
        <stp>BDP|16732789337973326790</stp>
        <tr r="P55" s="3"/>
      </tp>
      <tp t="s">
        <v>#N/A Requesting Data...1742050927</v>
        <stp/>
        <stp>BDP|11766540410411123200</stp>
        <tr r="W292" s="3"/>
      </tp>
      <tp t="s">
        <v>#N/A Requesting Data...3237374553</v>
        <stp/>
        <stp>BDP|15684718766314643650</stp>
        <tr r="I110" s="3"/>
      </tp>
      <tp t="s">
        <v>#N/A Requesting Data...4226790624</v>
        <stp/>
        <stp>BDP|16693230178501828478</stp>
        <tr r="H50" s="3"/>
      </tp>
      <tp t="s">
        <v>#N/A Requesting Data...2845303480</v>
        <stp/>
        <stp>BDP|12360542534845187702</stp>
        <tr r="P306" s="3"/>
      </tp>
      <tp t="s">
        <v>#N/A Requesting Data...2713565977</v>
        <stp/>
        <stp>BDP|10798269819475319091</stp>
        <tr r="J277" s="3"/>
      </tp>
      <tp t="s">
        <v>#N/A Requesting Data...2767878479</v>
        <stp/>
        <stp>BDP|13356024878620947227</stp>
        <tr r="W96" s="3"/>
      </tp>
      <tp t="s">
        <v>#N/A Requesting Data...3944652502</v>
        <stp/>
        <stp>BDP|10323722738230237295</stp>
        <tr r="W147" s="3"/>
      </tp>
      <tp t="s">
        <v>#N/A Requesting Data...4016465898</v>
        <stp/>
        <stp>BDP|18234944410115015338</stp>
        <tr r="H133" s="3"/>
      </tp>
      <tp t="s">
        <v>#N/A Requesting Data...3761719458</v>
        <stp/>
        <stp>BDP|16919336979390723418</stp>
        <tr r="D174" s="3"/>
      </tp>
      <tp t="s">
        <v>#N/A Requesting Data...2801943347</v>
        <stp/>
        <stp>BDP|10327701255064180025</stp>
        <tr r="X24" s="3"/>
      </tp>
      <tp t="s">
        <v>#N/A Requesting Data...1760607040</v>
        <stp/>
        <stp>BDP|15783763365011435354</stp>
        <tr r="AC23" s="3"/>
      </tp>
      <tp t="s">
        <v>#N/A Requesting Data...2808894472</v>
        <stp/>
        <stp>BDP|12374447493090666975</stp>
        <tr r="I210" s="3"/>
      </tp>
      <tp t="s">
        <v>#N/A Requesting Data...3294823612</v>
        <stp/>
        <stp>BDP|10117997847099918235</stp>
        <tr r="W281" s="3"/>
      </tp>
      <tp t="s">
        <v>#N/A Requesting Data...2662081167</v>
        <stp/>
        <stp>BDP|18232344532849252738</stp>
        <tr r="D220" s="3"/>
      </tp>
      <tp t="s">
        <v>#N/A Requesting Data...3549206696</v>
        <stp/>
        <stp>BDP|12358450758242222795</stp>
        <tr r="P254" s="3"/>
      </tp>
      <tp t="s">
        <v>#N/A Requesting Data...2174206125</v>
        <stp/>
        <stp>BDP|18335253188095804130</stp>
        <tr r="W268" s="3"/>
      </tp>
      <tp t="s">
        <v>#N/A Requesting Data...3910895903</v>
        <stp/>
        <stp>BDP|14113389509878002950</stp>
        <tr r="W6" s="3"/>
      </tp>
      <tp t="s">
        <v>#N/A Requesting Data...2047126035</v>
        <stp/>
        <stp>BDP|13142411353194013062</stp>
        <tr r="Z220" s="3"/>
      </tp>
      <tp t="s">
        <v>#N/A N/A</v>
        <stp/>
        <stp>BDP|15151962092786113515</stp>
        <tr r="U156" s="3"/>
      </tp>
      <tp t="s">
        <v>#N/A Requesting Data...2943280725</v>
        <stp/>
        <stp>BDP|17302558692224152914</stp>
        <tr r="L135" s="3"/>
      </tp>
      <tp t="s">
        <v>#N/A Requesting Data...4177898560</v>
        <stp/>
        <stp>BDP|12124218325736535244</stp>
        <tr r="X279" s="3"/>
      </tp>
      <tp t="s">
        <v>#N/A Requesting Data...3931359510</v>
        <stp/>
        <stp>BDP|15884083630272266266</stp>
        <tr r="J6" s="3"/>
      </tp>
      <tp t="s">
        <v>#N/A Requesting Data...2966613320</v>
        <stp/>
        <stp>BDP|13568376189627911964</stp>
        <tr r="AB230" s="3"/>
      </tp>
      <tp t="s">
        <v>#N/A Requesting Data...2659435425</v>
        <stp/>
        <stp>BDP|10770232597228432537</stp>
        <tr r="H172" s="3"/>
      </tp>
      <tp t="s">
        <v>#N/A Requesting Data...2026477163</v>
        <stp/>
        <stp>BDP|11686338637804697302</stp>
        <tr r="H127" s="3"/>
      </tp>
      <tp t="s">
        <v>#N/A Requesting Data...2805878986</v>
        <stp/>
        <stp>BDP|10349731630195528714</stp>
        <tr r="I192" s="3"/>
      </tp>
      <tp t="s">
        <v>#N/A Requesting Data...2092995102</v>
        <stp/>
        <stp>BDP|16608371437549730955</stp>
        <tr r="E310" s="3"/>
      </tp>
      <tp t="s">
        <v>#N/A Requesting Data...2214697511</v>
        <stp/>
        <stp>BDP|14212352981048258107</stp>
        <tr r="E129" s="3"/>
      </tp>
      <tp t="s">
        <v>#N/A Requesting Data...3284776085</v>
        <stp/>
        <stp>BDP|10270162051772634071</stp>
        <tr r="L213" s="3"/>
      </tp>
      <tp t="s">
        <v>#N/A Requesting Data...1806494882</v>
        <stp/>
        <stp>BDP|10026477924715267553</stp>
        <tr r="D89" s="3"/>
      </tp>
      <tp t="s">
        <v>#N/A Requesting Data...3730672739</v>
        <stp/>
        <stp>BDP|10749984474510704882</stp>
        <tr r="O247" s="3"/>
      </tp>
      <tp t="s">
        <v>#N/A Requesting Data...2161367807</v>
        <stp/>
        <stp>BDP|15275970129039892109</stp>
        <tr r="S247" s="3"/>
      </tp>
      <tp t="s">
        <v>#N/A Requesting Data...3498077914</v>
        <stp/>
        <stp>BDP|13344455722435846686</stp>
        <tr r="W81" s="3"/>
      </tp>
      <tp t="s">
        <v>#N/A Requesting Data...2865492848</v>
        <stp/>
        <stp>BDP|11040491236666915625</stp>
        <tr r="P90" s="3"/>
      </tp>
      <tp t="s">
        <v>#N/A Requesting Data...2797389980</v>
        <stp/>
        <stp>BDP|17721964897819509879</stp>
        <tr r="Y7" s="3"/>
      </tp>
      <tp t="s">
        <v>#N/A Requesting Data...2827112682</v>
        <stp/>
        <stp>BDP|11212453493863655969</stp>
        <tr r="N61" s="3"/>
      </tp>
      <tp t="s">
        <v>#N/A Requesting Data...1909582362</v>
        <stp/>
        <stp>BDP|17640115443474010002</stp>
        <tr r="K226" s="3"/>
      </tp>
      <tp t="s">
        <v>#N/A Requesting Data...1765505785</v>
        <stp/>
        <stp>BDP|15470175982573775924</stp>
        <tr r="S227" s="3"/>
      </tp>
      <tp t="s">
        <v>#N/A Requesting Data...3497725995</v>
        <stp/>
        <stp>BDP|15418385230840913326</stp>
        <tr r="W266" s="3"/>
      </tp>
      <tp t="s">
        <v>#N/A Requesting Data...3460479544</v>
        <stp/>
        <stp>BDP|16234121305313326219</stp>
        <tr r="K71" s="3"/>
      </tp>
      <tp t="s">
        <v>#N/A N/A</v>
        <stp/>
        <stp>BDP|12470321960860787169</stp>
        <tr r="R40" s="3"/>
      </tp>
      <tp t="s">
        <v>#N/A N/A</v>
        <stp/>
        <stp>BDP|15709103836590502139</stp>
        <tr r="T199" s="3"/>
      </tp>
      <tp t="s">
        <v>#N/A Requesting Data...1759389195</v>
        <stp/>
        <stp>BDP|13067564906754413439</stp>
        <tr r="D145" s="3"/>
      </tp>
      <tp t="s">
        <v>#N/A Requesting Data...3496452861</v>
        <stp/>
        <stp>BDP|16815796706351004608</stp>
        <tr r="V82" s="3"/>
      </tp>
      <tp t="s">
        <v>#N/A N/A</v>
        <stp/>
        <stp>BDP|12085244921376589274</stp>
        <tr r="R173" s="3"/>
      </tp>
      <tp t="s">
        <v>#N/A Requesting Data...3038120089</v>
        <stp/>
        <stp>BDP|12138645615675550627</stp>
        <tr r="K170" s="3"/>
      </tp>
      <tp t="s">
        <v>#N/A Requesting Data...3038900157</v>
        <stp/>
        <stp>BDP|10450400021308577873</stp>
        <tr r="N175" s="3"/>
      </tp>
      <tp t="s">
        <v>#N/A Requesting Data...3101197693</v>
        <stp/>
        <stp>BDP|17418806841099341412</stp>
        <tr r="S132" s="3"/>
      </tp>
      <tp t="s">
        <v>#N/A Requesting Data...3252264193</v>
        <stp/>
        <stp>BDP|13538289562448871909</stp>
        <tr r="AB287" s="3"/>
      </tp>
      <tp t="s">
        <v>#N/A Requesting Data...3585026830</v>
        <stp/>
        <stp>BDP|14057316844702658746</stp>
        <tr r="V85" s="3"/>
      </tp>
      <tp t="s">
        <v>#N/A Requesting Data...2171561957</v>
        <stp/>
        <stp>BDP|16969511729521277643</stp>
        <tr r="E233" s="3"/>
      </tp>
      <tp t="s">
        <v>#N/A Requesting Data...2768206350</v>
        <stp/>
        <stp>BDP|10648597052023949531</stp>
        <tr r="AC11" s="3"/>
      </tp>
      <tp t="s">
        <v>#N/A Requesting Data...2522552308</v>
        <stp/>
        <stp>BDP|12899349921347310297</stp>
        <tr r="H119" s="3"/>
      </tp>
      <tp t="s">
        <v>#N/A N/A</v>
        <stp/>
        <stp>BDP|15928196931123395246</stp>
        <tr r="U192" s="3"/>
      </tp>
      <tp t="s">
        <v>#N/A Requesting Data...3047866745</v>
        <stp/>
        <stp>BDP|13303038259601720186</stp>
        <tr r="X31" s="3"/>
      </tp>
      <tp t="s">
        <v>#N/A Requesting Data...2385171772</v>
        <stp/>
        <stp>BDP|16697238817495775638</stp>
        <tr r="V5" s="3"/>
      </tp>
      <tp t="s">
        <v>#N/A Requesting Data...2216777026</v>
        <stp/>
        <stp>BDP|15637259343130502532</stp>
        <tr r="G280" s="3"/>
      </tp>
      <tp t="s">
        <v>#N/A N/A</v>
        <stp/>
        <stp>BDP|15628448662561538035</stp>
        <tr r="U281" s="3"/>
      </tp>
      <tp t="s">
        <v>#N/A N/A</v>
        <stp/>
        <stp>BDP|16036263730144186510</stp>
        <tr r="U270" s="3"/>
      </tp>
      <tp t="s">
        <v>#N/A Requesting Data...1944133065</v>
        <stp/>
        <stp>BDP|14655440095246186907</stp>
        <tr r="AB12" s="3"/>
      </tp>
      <tp t="s">
        <v>#N/A Requesting Data...2969919133</v>
        <stp/>
        <stp>BDP|13120600773331368578</stp>
        <tr r="E79" s="3"/>
      </tp>
      <tp t="s">
        <v>#N/A Requesting Data...3187545733</v>
        <stp/>
        <stp>BDP|17247048201089707861</stp>
        <tr r="E25" s="3"/>
      </tp>
      <tp t="s">
        <v>#N/A Requesting Data...2056786343</v>
        <stp/>
        <stp>BDP|12234129714566083224</stp>
        <tr r="Y13" s="3"/>
      </tp>
      <tp t="s">
        <v>#N/A Requesting Data...2352896881</v>
        <stp/>
        <stp>BDP|10866077014271992649</stp>
        <tr r="E243" s="3"/>
      </tp>
      <tp t="s">
        <v>#N/A Requesting Data...2420698174</v>
        <stp/>
        <stp>BDP|10767340961473767036</stp>
        <tr r="K261" s="3"/>
      </tp>
      <tp t="s">
        <v>#N/A N/A</v>
        <stp/>
        <stp>BDP|18179618170329096664</stp>
        <tr r="T59" s="3"/>
      </tp>
      <tp t="s">
        <v>#N/A Requesting Data...3445891936</v>
        <stp/>
        <stp>BDP|10813768433783286197</stp>
        <tr r="AB285" s="3"/>
      </tp>
      <tp t="s">
        <v>#N/A Requesting Data...2077979946</v>
        <stp/>
        <stp>BDP|15352191678332189758</stp>
        <tr r="I194" s="3"/>
      </tp>
      <tp t="s">
        <v>#N/A Requesting Data...1985849611</v>
        <stp/>
        <stp>BDP|10861462720581056183</stp>
        <tr r="G163" s="3"/>
      </tp>
      <tp t="s">
        <v>#N/A Requesting Data...2842561181</v>
        <stp/>
        <stp>BDP|11569260967172690149</stp>
        <tr r="D53" s="3"/>
      </tp>
      <tp t="s">
        <v>#N/A Requesting Data...3580196380</v>
        <stp/>
        <stp>BDP|10210623343312413617</stp>
        <tr r="E177" s="3"/>
      </tp>
      <tp t="s">
        <v>#N/A Requesting Data...4205011738</v>
        <stp/>
        <stp>BDP|10101477732657630644</stp>
        <tr r="K175" s="3"/>
      </tp>
      <tp t="s">
        <v>#N/A Requesting Data...3727607144</v>
        <stp/>
        <stp>BDP|11148583108725728704</stp>
        <tr r="AA200" s="3"/>
      </tp>
      <tp t="s">
        <v>#N/A Requesting Data...4194292710</v>
        <stp/>
        <stp>BDP|15952397862060241663</stp>
        <tr r="Q133" s="3"/>
      </tp>
      <tp t="s">
        <v>#N/A Requesting Data...2318128190</v>
        <stp/>
        <stp>BDP|17151684619205019367</stp>
        <tr r="L293" s="3"/>
      </tp>
      <tp t="s">
        <v>#N/A Requesting Data...4198787874</v>
        <stp/>
        <stp>BDP|13719285776074598557</stp>
        <tr r="AA249" s="3"/>
      </tp>
      <tp t="s">
        <v>#N/A Requesting Data...3033893039</v>
        <stp/>
        <stp>BDP|16871978161238159666</stp>
        <tr r="N264" s="3"/>
      </tp>
      <tp t="s">
        <v>#N/A Requesting Data...2986071290</v>
        <stp/>
        <stp>BDP|15798053289129309315</stp>
        <tr r="V139" s="3"/>
      </tp>
      <tp t="s">
        <v>#N/A N/A</v>
        <stp/>
        <stp>BDP|15456391241942430710</stp>
        <tr r="T237" s="3"/>
      </tp>
      <tp t="s">
        <v>#N/A Requesting Data...2888640132</v>
        <stp/>
        <stp>BDP|12493233131671761587</stp>
        <tr r="H187" s="3"/>
      </tp>
      <tp t="s">
        <v>#N/A Requesting Data...3321241606</v>
        <stp/>
        <stp>BDP|15871529866113537200</stp>
        <tr r="S276" s="3"/>
      </tp>
      <tp t="s">
        <v>#N/A Requesting Data...4289846113</v>
        <stp/>
        <stp>BDP|11305697776562401511</stp>
        <tr r="Z295" s="3"/>
      </tp>
      <tp t="s">
        <v>#N/A Requesting Data...2406567124</v>
        <stp/>
        <stp>BDP|13891347341771293263</stp>
        <tr r="N216" s="3"/>
      </tp>
      <tp t="s">
        <v>#N/A N/A</v>
        <stp/>
        <stp>BDP|14130485872219333915</stp>
        <tr r="R184" s="3"/>
      </tp>
      <tp t="s">
        <v>#N/A Requesting Data...3411502029</v>
        <stp/>
        <stp>BDP|14074736348149076925</stp>
        <tr r="AB82" s="3"/>
      </tp>
      <tp t="s">
        <v>#N/A Requesting Data...3913520667</v>
        <stp/>
        <stp>BDP|15847590609105045213</stp>
        <tr r="AA230" s="3"/>
      </tp>
      <tp t="s">
        <v>#N/A Requesting Data...3751822845</v>
        <stp/>
        <stp>BDP|16661451221227375083</stp>
        <tr r="Y69" s="3"/>
      </tp>
      <tp t="s">
        <v>#N/A Requesting Data...4213164709</v>
        <stp/>
        <stp>BDP|12824174012583756636</stp>
        <tr r="AA40" s="3"/>
      </tp>
      <tp t="s">
        <v>#N/A Requesting Data...2777500040</v>
        <stp/>
        <stp>BDP|10874082314634411292</stp>
        <tr r="O269" s="3"/>
      </tp>
      <tp t="s">
        <v>#N/A Requesting Data...2631098228</v>
        <stp/>
        <stp>BDP|14937282440434073182</stp>
        <tr r="P80" s="3"/>
      </tp>
      <tp t="s">
        <v>#N/A Requesting Data...3487401856</v>
        <stp/>
        <stp>BDP|16146995011781420841</stp>
        <tr r="C296" s="3"/>
      </tp>
      <tp t="s">
        <v>#N/A N/A</v>
        <stp/>
        <stp>BDP|10804957973398268156</stp>
        <tr r="R308" s="3"/>
      </tp>
      <tp t="s">
        <v>#N/A Requesting Data...1961489945</v>
        <stp/>
        <stp>BDP|16818738333870975582</stp>
        <tr r="P317" s="3"/>
      </tp>
      <tp t="s">
        <v>#N/A Requesting Data...4242310745</v>
        <stp/>
        <stp>BDP|14607180949572608481</stp>
        <tr r="D87" s="3"/>
      </tp>
      <tp t="s">
        <v>#N/A Requesting Data...3092986745</v>
        <stp/>
        <stp>BDP|15281167910605545796</stp>
        <tr r="Q57" s="3"/>
      </tp>
      <tp t="s">
        <v>#N/A Requesting Data...3947843199</v>
        <stp/>
        <stp>BDP|11916455801991463310</stp>
        <tr r="J8" s="3"/>
      </tp>
      <tp t="s">
        <v>#N/A Requesting Data...2602515354</v>
        <stp/>
        <stp>BDP|10995278654766045628</stp>
        <tr r="K210" s="3"/>
      </tp>
      <tp t="s">
        <v>#N/A Requesting Data...3561335351</v>
        <stp/>
        <stp>BDP|15820376124387791447</stp>
        <tr r="W316" s="3"/>
      </tp>
      <tp t="s">
        <v>#N/A Requesting Data...2994102720</v>
        <stp/>
        <stp>BDP|13461448743434220091</stp>
        <tr r="S110" s="3"/>
      </tp>
      <tp t="s">
        <v>#N/A Requesting Data...2992683453</v>
        <stp/>
        <stp>BDP|11587964338618154427</stp>
        <tr r="D56" s="3"/>
      </tp>
      <tp t="s">
        <v>#N/A Requesting Data...3050856187</v>
        <stp/>
        <stp>BDP|12695314067213840304</stp>
        <tr r="L106" s="3"/>
      </tp>
      <tp t="s">
        <v>#N/A Requesting Data...2405308169</v>
        <stp/>
        <stp>BDP|11598785420491111247</stp>
        <tr r="G94" s="3"/>
      </tp>
      <tp t="s">
        <v>#N/A Requesting Data...2234802466</v>
        <stp/>
        <stp>BDP|15968505658770915208</stp>
        <tr r="I39" s="3"/>
      </tp>
      <tp t="s">
        <v>#N/A Requesting Data...2907882727</v>
        <stp/>
        <stp>BDP|17241733250062834018</stp>
        <tr r="Y282" s="3"/>
      </tp>
      <tp t="s">
        <v>#N/A Requesting Data...3498239631</v>
        <stp/>
        <stp>BDP|10767481233552287269</stp>
        <tr r="O20" s="3"/>
      </tp>
      <tp t="s">
        <v>#N/A Requesting Data...3119854563</v>
        <stp/>
        <stp>BDP|17069792060178758963</stp>
        <tr r="D26" s="3"/>
      </tp>
      <tp t="s">
        <v>#N/A N/A</v>
        <stp/>
        <stp>BDP|14250191675324451120</stp>
        <tr r="T126" s="3"/>
      </tp>
      <tp t="s">
        <v>#N/A N/A</v>
        <stp/>
        <stp>BDP|13087215778004087517</stp>
        <tr r="U143" s="3"/>
      </tp>
      <tp t="s">
        <v>#N/A Requesting Data...2794060966</v>
        <stp/>
        <stp>BDP|17211112690299968125</stp>
        <tr r="O100" s="3"/>
      </tp>
      <tp t="s">
        <v>#N/A Requesting Data...2800651329</v>
        <stp/>
        <stp>BDP|13760304525423944633</stp>
        <tr r="C115" s="3"/>
      </tp>
      <tp t="s">
        <v>#N/A Requesting Data...3167583807</v>
        <stp/>
        <stp>BDP|11463864809128177623</stp>
        <tr r="W86" s="3"/>
      </tp>
      <tp t="s">
        <v>#N/A Requesting Data...3813374019</v>
        <stp/>
        <stp>BDP|12346029479485441776</stp>
        <tr r="D320" s="3"/>
      </tp>
      <tp t="s">
        <v>#N/A N/A</v>
        <stp/>
        <stp>BDP|17983628223165591163</stp>
        <tr r="U309" s="3"/>
      </tp>
      <tp t="s">
        <v>#N/A Requesting Data...3694412991</v>
        <stp/>
        <stp>BDP|15459073385633899952</stp>
        <tr r="C104" s="3"/>
      </tp>
      <tp t="s">
        <v>#N/A Requesting Data...2946809872</v>
        <stp/>
        <stp>BDP|17733260340854841226</stp>
        <tr r="X143" s="3"/>
      </tp>
      <tp t="s">
        <v>#N/A N/A</v>
        <stp/>
        <stp>BDP|12692589935266633569</stp>
        <tr r="R186" s="3"/>
      </tp>
      <tp t="s">
        <v>#N/A Requesting Data...3337336144</v>
        <stp/>
        <stp>BDP|17328000851395990000</stp>
        <tr r="Z231" s="3"/>
      </tp>
      <tp t="s">
        <v>#N/A N/A</v>
        <stp/>
        <stp>BDP|14572740318105363018</stp>
        <tr r="U152" s="3"/>
      </tp>
      <tp t="s">
        <v>#N/A Requesting Data...2264913799</v>
        <stp/>
        <stp>BDP|12573700859934776306</stp>
        <tr r="AA300" s="3"/>
      </tp>
      <tp t="s">
        <v>#N/A Requesting Data...3422246550</v>
        <stp/>
        <stp>BDP|10733410147677981032</stp>
        <tr r="D263" s="3"/>
      </tp>
      <tp t="s">
        <v>#N/A Requesting Data...3783482038</v>
        <stp/>
        <stp>BDP|14290457008033232462</stp>
        <tr r="V98" s="3"/>
      </tp>
      <tp t="s">
        <v>#N/A Requesting Data...3317872338</v>
        <stp/>
        <stp>BDP|14677465623810142590</stp>
        <tr r="AB275" s="3"/>
      </tp>
      <tp t="s">
        <v>#N/A Requesting Data...3874533820</v>
        <stp/>
        <stp>BDP|12662121642519563989</stp>
        <tr r="N207" s="3"/>
      </tp>
      <tp t="s">
        <v>#N/A Requesting Data...4017047911</v>
        <stp/>
        <stp>BDP|12101316201174928236</stp>
        <tr r="AA314" s="3"/>
      </tp>
      <tp t="s">
        <v>#N/A Requesting Data...3872387488</v>
        <stp/>
        <stp>BDP|17800079765891538740</stp>
        <tr r="N4" s="3"/>
      </tp>
      <tp t="s">
        <v>#N/A Requesting Data...1922114202</v>
        <stp/>
        <stp>BDP|16490070208155691466</stp>
        <tr r="D179" s="3"/>
      </tp>
      <tp t="s">
        <v>#N/A Requesting Data...4208183207</v>
        <stp/>
        <stp>BDP|17613894183655139566</stp>
        <tr r="W259" s="3"/>
      </tp>
      <tp t="s">
        <v>#N/A Requesting Data...2602721230</v>
        <stp/>
        <stp>BDP|18388284383166035338</stp>
        <tr r="Y210" s="3"/>
      </tp>
      <tp t="s">
        <v>#N/A Requesting Data...3424816204</v>
        <stp/>
        <stp>BDP|12573361052873392091</stp>
        <tr r="AB293" s="3"/>
      </tp>
      <tp t="s">
        <v>#N/A Requesting Data...2686721913</v>
        <stp/>
        <stp>BDP|13766689060237293361</stp>
        <tr r="V190" s="3"/>
      </tp>
      <tp t="s">
        <v>#N/A Requesting Data...2165553044</v>
        <stp/>
        <stp>BDP|12289022060276953529</stp>
        <tr r="Q98" s="3"/>
      </tp>
      <tp t="s">
        <v>#N/A Requesting Data...2157774571</v>
        <stp/>
        <stp>BDP|12801141377092841181</stp>
        <tr r="S91" s="3"/>
      </tp>
      <tp t="s">
        <v>#N/A Requesting Data...1961679947</v>
        <stp/>
        <stp>BDP|11233151608012143552</stp>
        <tr r="E41" s="3"/>
      </tp>
      <tp t="s">
        <v>#N/A Requesting Data...4192930285</v>
        <stp/>
        <stp>BDP|17399798464967688628</stp>
        <tr r="J239" s="3"/>
      </tp>
      <tp t="s">
        <v>#N/A Requesting Data...3781571920</v>
        <stp/>
        <stp>BDP|10921750225140799245</stp>
        <tr r="AB261" s="3"/>
      </tp>
      <tp t="s">
        <v>#N/A Requesting Data...2115416166</v>
        <stp/>
        <stp>BDP|14986660554640219030</stp>
        <tr r="V113" s="3"/>
      </tp>
      <tp t="s">
        <v>#N/A Requesting Data...3058543856</v>
        <stp/>
        <stp>BDP|10240506049346583046</stp>
        <tr r="AA208" s="3"/>
      </tp>
      <tp t="s">
        <v>#N/A N/A</v>
        <stp/>
        <stp>BDP|12208028957356954641</stp>
        <tr r="T20" s="3"/>
      </tp>
      <tp t="s">
        <v>#N/A N/A</v>
        <stp/>
        <stp>BDP|17512954718588561078</stp>
        <tr r="T310" s="3"/>
      </tp>
      <tp t="s">
        <v>#N/A Requesting Data...2311291637</v>
        <stp/>
        <stp>BDP|15709279436034517795</stp>
        <tr r="Z170" s="3"/>
      </tp>
      <tp t="s">
        <v>#N/A N/A</v>
        <stp/>
        <stp>BDP|12954677661146768329</stp>
        <tr r="R99" s="3"/>
      </tp>
      <tp t="s">
        <v>#N/A Requesting Data...3722954792</v>
        <stp/>
        <stp>BDP|10758540159415214222</stp>
        <tr r="C113" s="3"/>
      </tp>
      <tp t="s">
        <v>#N/A Requesting Data...3236871468</v>
        <stp/>
        <stp>BDP|11383732409987770645</stp>
        <tr r="G157" s="3"/>
      </tp>
      <tp t="s">
        <v>#N/A N/A</v>
        <stp/>
        <stp>BDP|16420754530455318083</stp>
        <tr r="U284" s="3"/>
      </tp>
      <tp t="s">
        <v>#N/A Requesting Data...3988645279</v>
        <stp/>
        <stp>BDP|10510941198037002030</stp>
        <tr r="X129" s="3"/>
      </tp>
      <tp t="s">
        <v>#N/A Requesting Data...3077883984</v>
        <stp/>
        <stp>BDP|12755498209885535481</stp>
        <tr r="X32" s="3"/>
      </tp>
      <tp t="s">
        <v>#N/A Requesting Data...2728904797</v>
        <stp/>
        <stp>BDP|13817727995113518901</stp>
        <tr r="Z75" s="3"/>
      </tp>
      <tp t="s">
        <v>#N/A Requesting Data...3137560530</v>
        <stp/>
        <stp>BDP|16727230392703812942</stp>
        <tr r="Q83" s="3"/>
      </tp>
      <tp t="s">
        <v>#N/A N/A</v>
        <stp/>
        <stp>BDP|12274123209516378203</stp>
        <tr r="R102" s="3"/>
      </tp>
      <tp t="s">
        <v>#N/A Requesting Data...3336353895</v>
        <stp/>
        <stp>BDP|17836301083069799212</stp>
        <tr r="X191" s="3"/>
      </tp>
      <tp t="s">
        <v>#N/A Requesting Data...2630218840</v>
        <stp/>
        <stp>BDP|13062431449797193361</stp>
        <tr r="Q31" s="3"/>
      </tp>
      <tp t="s">
        <v>#N/A Requesting Data...3886636494</v>
        <stp/>
        <stp>BDP|16233895930472382852</stp>
        <tr r="Q58" s="3"/>
      </tp>
      <tp t="s">
        <v>#N/A Requesting Data...3554589325</v>
        <stp/>
        <stp>BDP|15673434513870334780</stp>
        <tr r="Q312" s="3"/>
      </tp>
      <tp t="s">
        <v>#N/A N/A</v>
        <stp/>
        <stp>BDP|17752353038245426539</stp>
        <tr r="T292" s="3"/>
      </tp>
      <tp t="s">
        <v>#N/A Requesting Data...3025069699</v>
        <stp/>
        <stp>BDP|10392497275366151236</stp>
        <tr r="G13" s="3"/>
      </tp>
      <tp t="s">
        <v>#N/A N/A</v>
        <stp/>
        <stp>BDP|15055299223834739604</stp>
        <tr r="T277" s="3"/>
      </tp>
      <tp t="s">
        <v>#N/A Requesting Data...3869704778</v>
        <stp/>
        <stp>BDP|10966307379104525781</stp>
        <tr r="Q85" s="3"/>
      </tp>
      <tp t="s">
        <v>#N/A Requesting Data...3304392535</v>
        <stp/>
        <stp>BDP|17241038868866057040</stp>
        <tr r="H9" s="3"/>
      </tp>
      <tp t="s">
        <v>#N/A Requesting Data...1946825414</v>
        <stp/>
        <stp>BDP|13601597903564966584</stp>
        <tr r="AC70" s="3"/>
      </tp>
      <tp t="s">
        <v>#N/A Requesting Data...3397521117</v>
        <stp/>
        <stp>BDP|15270606434443261493</stp>
        <tr r="G267" s="3"/>
      </tp>
      <tp t="s">
        <v>#N/A N/A</v>
        <stp/>
        <stp>BDP|12248184856484328526</stp>
        <tr r="T319" s="3"/>
      </tp>
      <tp t="s">
        <v>#N/A Requesting Data...3150108620</v>
        <stp/>
        <stp>BDP|10336062244400866343</stp>
        <tr r="C279" s="3"/>
      </tp>
      <tp t="s">
        <v>#N/A Requesting Data...2871336357</v>
        <stp/>
        <stp>BDP|12146126149557389749</stp>
        <tr r="L201" s="3"/>
      </tp>
      <tp t="s">
        <v>#N/A Requesting Data...3853507706</v>
        <stp/>
        <stp>BDP|10931020306574159316</stp>
        <tr r="W176" s="3"/>
      </tp>
      <tp t="s">
        <v>#N/A Requesting Data...3273549488</v>
        <stp/>
        <stp>BDP|12128064854166876665</stp>
        <tr r="AA105" s="3"/>
      </tp>
      <tp t="s">
        <v>#N/A Requesting Data...2804300581</v>
        <stp/>
        <stp>BDP|17390393421085271449</stp>
        <tr r="O190" s="3"/>
      </tp>
      <tp t="s">
        <v>#N/A N/A</v>
        <stp/>
        <stp>BDP|10789325869547608562</stp>
        <tr r="T81" s="3"/>
      </tp>
      <tp t="s">
        <v>#N/A Requesting Data...2921430833</v>
        <stp/>
        <stp>BDP|14039940278169827488</stp>
        <tr r="S206" s="3"/>
      </tp>
      <tp t="s">
        <v>#N/A Requesting Data...3009029495</v>
        <stp/>
        <stp>BDP|14915951338590835909</stp>
        <tr r="C219" s="3"/>
      </tp>
      <tp t="s">
        <v>#N/A Requesting Data...3646004328</v>
        <stp/>
        <stp>BDP|11113394840887780636</stp>
        <tr r="AA58" s="3"/>
      </tp>
      <tp t="s">
        <v>#N/A N/A</v>
        <stp/>
        <stp>BDP|12102683036612176220</stp>
        <tr r="U150" s="3"/>
      </tp>
      <tp t="s">
        <v>#N/A Requesting Data...3729220249</v>
        <stp/>
        <stp>BDP|12067004756683274385</stp>
        <tr r="W65" s="3"/>
      </tp>
      <tp t="s">
        <v>#N/A Requesting Data...2566086239</v>
        <stp/>
        <stp>BDP|15865552415964782230</stp>
        <tr r="J131" s="3"/>
      </tp>
      <tp t="s">
        <v>#N/A Requesting Data...3907006839</v>
        <stp/>
        <stp>BDP|15162666665460646284</stp>
        <tr r="C33" s="3"/>
      </tp>
      <tp t="s">
        <v>#N/A Requesting Data...2272250257</v>
        <stp/>
        <stp>BDP|17946180017115883529</stp>
        <tr r="AB280" s="3"/>
      </tp>
      <tp t="s">
        <v>#N/A Requesting Data...2218878159</v>
        <stp/>
        <stp>BDP|12833409770270378647</stp>
        <tr r="AB14" s="3"/>
      </tp>
      <tp t="s">
        <v>#N/A Requesting Data...3931466513</v>
        <stp/>
        <stp>BDP|11689295258245152495</stp>
        <tr r="X121" s="3"/>
      </tp>
      <tp t="s">
        <v>#N/A Requesting Data...2243485781</v>
        <stp/>
        <stp>BDP|15317133602782837159</stp>
        <tr r="I132" s="3"/>
      </tp>
      <tp t="s">
        <v>#N/A Requesting Data...2909738270</v>
        <stp/>
        <stp>BDP|12320228160212878360</stp>
        <tr r="Q298" s="3"/>
      </tp>
      <tp t="s">
        <v>#N/A Requesting Data...4042859408</v>
        <stp/>
        <stp>BDP|11210199113757733102</stp>
        <tr r="P195" s="3"/>
      </tp>
      <tp t="s">
        <v>#N/A N/A</v>
        <stp/>
        <stp>BDP|10109584944073335519</stp>
        <tr r="T220" s="3"/>
      </tp>
      <tp t="s">
        <v>#N/A Requesting Data...4238653866</v>
        <stp/>
        <stp>BDP|12009469232714217693</stp>
        <tr r="L263" s="3"/>
      </tp>
      <tp t="s">
        <v>#N/A Requesting Data...2204033283</v>
        <stp/>
        <stp>BDP|14878725723145165379</stp>
        <tr r="D64" s="3"/>
      </tp>
      <tp t="s">
        <v>#N/A Requesting Data...3248496295</v>
        <stp/>
        <stp>BDP|13409870986285255184</stp>
        <tr r="W293" s="3"/>
      </tp>
      <tp t="s">
        <v>#N/A Requesting Data...2366544883</v>
        <stp/>
        <stp>BDP|10249701118120121145</stp>
        <tr r="C216" s="3"/>
      </tp>
      <tp t="s">
        <v>#N/A N/A</v>
        <stp/>
        <stp>BDP|10668827189564472361</stp>
        <tr r="T92" s="3"/>
      </tp>
      <tp t="s">
        <v>#N/A Requesting Data...3398822659</v>
        <stp/>
        <stp>BDP|16641897459668048490</stp>
        <tr r="C102" s="3"/>
      </tp>
      <tp t="s">
        <v>#N/A Requesting Data...4183118324</v>
        <stp/>
        <stp>BDP|10894576537880561121</stp>
        <tr r="Q240" s="3"/>
      </tp>
      <tp t="s">
        <v>#N/A Requesting Data...3175858746</v>
        <stp/>
        <stp>BDP|10293619916048256882</stp>
        <tr r="AC151" s="3"/>
      </tp>
      <tp t="s">
        <v>#N/A Requesting Data...3523703035</v>
        <stp/>
        <stp>BDP|13252328629336695300</stp>
        <tr r="X52" s="3"/>
      </tp>
      <tp t="s">
        <v>#N/A Requesting Data...2693763262</v>
        <stp/>
        <stp>BDP|14627358168004150259</stp>
        <tr r="AC78" s="3"/>
      </tp>
      <tp t="s">
        <v>#N/A Requesting Data...3064241702</v>
        <stp/>
        <stp>BDP|14306015024946984700</stp>
        <tr r="L140" s="3"/>
      </tp>
      <tp t="s">
        <v>#N/A Requesting Data...2495665234</v>
        <stp/>
        <stp>BDP|14018906999952520125</stp>
        <tr r="W115" s="3"/>
      </tp>
      <tp t="s">
        <v>#N/A N/A</v>
        <stp/>
        <stp>BDP|15843114993212336879</stp>
        <tr r="R108" s="3"/>
      </tp>
      <tp t="s">
        <v>#N/A Requesting Data...2818408393</v>
        <stp/>
        <stp>BDP|10742663615389958939</stp>
        <tr r="N304" s="3"/>
      </tp>
      <tp t="s">
        <v>#N/A Requesting Data...2210310306</v>
        <stp/>
        <stp>BDP|11209370658951277110</stp>
        <tr r="S239" s="3"/>
      </tp>
      <tp t="s">
        <v>#N/A Requesting Data...2149189068</v>
        <stp/>
        <stp>BDP|16227616337834939031</stp>
        <tr r="G69" s="3"/>
      </tp>
      <tp t="s">
        <v>#N/A Requesting Data...3303726959</v>
        <stp/>
        <stp>BDP|14453145553843445492</stp>
        <tr r="AB150" s="3"/>
      </tp>
      <tp t="s">
        <v>#N/A Requesting Data...3956275516</v>
        <stp/>
        <stp>BDP|17114230247814221296</stp>
        <tr r="X81" s="3"/>
      </tp>
      <tp t="s">
        <v>#N/A Requesting Data...4245756871</v>
        <stp/>
        <stp>BDP|17544219527676406696</stp>
        <tr r="D85" s="3"/>
      </tp>
      <tp t="s">
        <v>#N/A Requesting Data...3182179094</v>
        <stp/>
        <stp>BDP|12209767236130981152</stp>
        <tr r="AB320" s="3"/>
      </tp>
      <tp t="s">
        <v>#N/A Requesting Data...3379732952</v>
        <stp/>
        <stp>BDP|17475600670486930732</stp>
        <tr r="E232" s="3"/>
      </tp>
      <tp t="s">
        <v>#N/A Requesting Data...2836898090</v>
        <stp/>
        <stp>BDP|15378992985253654070</stp>
        <tr r="P248" s="3"/>
      </tp>
      <tp t="s">
        <v>#N/A Requesting Data...2141018809</v>
        <stp/>
        <stp>BDP|14522550943344872657</stp>
        <tr r="Z315" s="3"/>
      </tp>
      <tp t="s">
        <v>#N/A Requesting Data...2275676038</v>
        <stp/>
        <stp>BDP|15407069148357194153</stp>
        <tr r="O82" s="3"/>
      </tp>
      <tp t="s">
        <v>#N/A Requesting Data...2215096799</v>
        <stp/>
        <stp>BDP|13359253760231025181</stp>
        <tr r="V12" s="3"/>
      </tp>
      <tp t="s">
        <v>#N/A Requesting Data...1993001978</v>
        <stp/>
        <stp>BDP|15917106531947516739</stp>
        <tr r="D316" s="3"/>
      </tp>
      <tp t="s">
        <v>#N/A Requesting Data...2228432960</v>
        <stp/>
        <stp>BDP|13528538560445174262</stp>
        <tr r="W186" s="3"/>
      </tp>
      <tp t="s">
        <v>#N/A Requesting Data...2482668766</v>
        <stp/>
        <stp>BDP|15321298449013272706</stp>
        <tr r="S87" s="3"/>
      </tp>
      <tp t="s">
        <v>#N/A Requesting Data...2826475540</v>
        <stp/>
        <stp>BDP|16238508165020708210</stp>
        <tr r="AB138" s="3"/>
      </tp>
      <tp t="s">
        <v>#N/A Requesting Data...4138981607</v>
        <stp/>
        <stp>BDP|10388033932182318602</stp>
        <tr r="V31" s="3"/>
      </tp>
      <tp t="s">
        <v>#N/A Requesting Data...3429617564</v>
        <stp/>
        <stp>BDP|17623652105892799408</stp>
        <tr r="I99" s="3"/>
      </tp>
      <tp t="s">
        <v>#N/A Requesting Data...2887076182</v>
        <stp/>
        <stp>BDP|15462383951267596396</stp>
        <tr r="S243" s="3"/>
      </tp>
      <tp t="s">
        <v>#N/A Requesting Data...2077365262</v>
        <stp/>
        <stp>BDP|11353762910704080440</stp>
        <tr r="AA56" s="3"/>
      </tp>
      <tp t="s">
        <v>#N/A Requesting Data...3960809354</v>
        <stp/>
        <stp>BDP|12841329969719016925</stp>
        <tr r="AB247" s="3"/>
      </tp>
      <tp t="s">
        <v>#N/A Requesting Data...4124486272</v>
        <stp/>
        <stp>BDP|13758748562473271620</stp>
        <tr r="V179" s="3"/>
      </tp>
      <tp t="s">
        <v>#N/A Requesting Data...3370875921</v>
        <stp/>
        <stp>BDP|13383191573666973416</stp>
        <tr r="Q111" s="3"/>
      </tp>
      <tp t="s">
        <v>#N/A N/A</v>
        <stp/>
        <stp>BDP|15325362246934602145</stp>
        <tr r="U85" s="3"/>
      </tp>
      <tp t="s">
        <v>#N/A Requesting Data...2956723316</v>
        <stp/>
        <stp>BDP|10217393419910463571</stp>
        <tr r="G43" s="3"/>
      </tp>
      <tp t="s">
        <v>#N/A Requesting Data...2128311421</v>
        <stp/>
        <stp>BDP|10319833714398412613</stp>
        <tr r="G3" s="3"/>
      </tp>
      <tp t="s">
        <v>#N/A Requesting Data...3816044492</v>
        <stp/>
        <stp>BDP|15439025208573868176</stp>
        <tr r="P50" s="3"/>
      </tp>
      <tp t="s">
        <v>#N/A N/A</v>
        <stp/>
        <stp>BDP|17036374713454671636</stp>
        <tr r="R67" s="3"/>
      </tp>
      <tp t="s">
        <v>#N/A Requesting Data...2422472633</v>
        <stp/>
        <stp>BDP|12351545033206059556</stp>
        <tr r="H203" s="3"/>
      </tp>
      <tp t="s">
        <v>#N/A N/A</v>
        <stp/>
        <stp>BDP|11437087261104826446</stp>
        <tr r="U261" s="3"/>
      </tp>
      <tp t="s">
        <v>#N/A Requesting Data...2797802541</v>
        <stp/>
        <stp>BDP|15535902851147299979</stp>
        <tr r="AC227" s="3"/>
      </tp>
      <tp t="s">
        <v>#N/A Requesting Data...2831408428</v>
        <stp/>
        <stp>BDP|11630256535256243153</stp>
        <tr r="K173" s="3"/>
      </tp>
      <tp t="s">
        <v>#N/A N/A</v>
        <stp/>
        <stp>BDP|10762168577234280553</stp>
        <tr r="U74" s="3"/>
      </tp>
      <tp t="s">
        <v>#N/A Requesting Data...2831628100</v>
        <stp/>
        <stp>BDP|15926435456202842157</stp>
        <tr r="I217" s="3"/>
      </tp>
      <tp t="s">
        <v>#N/A Requesting Data...1943784222</v>
        <stp/>
        <stp>BDP|14562760073716140501</stp>
        <tr r="L166" s="3"/>
      </tp>
      <tp t="s">
        <v>#N/A Requesting Data...3238824480</v>
        <stp/>
        <stp>BDP|14709385579162129562</stp>
        <tr r="Z318" s="3"/>
      </tp>
      <tp t="s">
        <v>#N/A Requesting Data...4012422883</v>
        <stp/>
        <stp>BDP|16368111664017594137</stp>
        <tr r="J209" s="3"/>
      </tp>
      <tp t="s">
        <v>#N/A Requesting Data...3821219361</v>
        <stp/>
        <stp>BDP|14636977877684783913</stp>
        <tr r="S241" s="3"/>
      </tp>
      <tp t="s">
        <v>#N/A Requesting Data...3050704962</v>
        <stp/>
        <stp>BDP|15496639276321492253</stp>
        <tr r="O40" s="3"/>
      </tp>
      <tp t="s">
        <v>#N/A N/A</v>
        <stp/>
        <stp>BDP|10798395689588602414</stp>
        <tr r="R125" s="3"/>
      </tp>
      <tp t="s">
        <v>#N/A Requesting Data...2912803164</v>
        <stp/>
        <stp>BDP|15227761678867916559</stp>
        <tr r="Y97" s="3"/>
      </tp>
      <tp t="s">
        <v>#N/A N/A</v>
        <stp/>
        <stp>BDP|16449480209200652532</stp>
        <tr r="R283" s="3"/>
      </tp>
      <tp t="s">
        <v>#N/A Requesting Data...3789093456</v>
        <stp/>
        <stp>BDP|18038813120552337727</stp>
        <tr r="AA182" s="3"/>
      </tp>
      <tp t="s">
        <v>#N/A Requesting Data...3876695397</v>
        <stp/>
        <stp>BDP|11590686970830538785</stp>
        <tr r="D239" s="3"/>
      </tp>
      <tp t="s">
        <v>#N/A Requesting Data...2976364522</v>
        <stp/>
        <stp>BDP|15245915337091309971</stp>
        <tr r="Y68" s="3"/>
      </tp>
      <tp t="s">
        <v>#N/A Requesting Data...3407300406</v>
        <stp/>
        <stp>BDP|12337474207004774540</stp>
        <tr r="L92" s="3"/>
      </tp>
      <tp t="s">
        <v>#N/A N/A</v>
        <stp/>
        <stp>BDP|11626576954015166378</stp>
        <tr r="U314" s="3"/>
      </tp>
      <tp t="s">
        <v>#N/A Requesting Data...4004428454</v>
        <stp/>
        <stp>BDP|12559854638897909920</stp>
        <tr r="K106" s="3"/>
      </tp>
      <tp t="s">
        <v>#N/A Requesting Data...2838079150</v>
        <stp/>
        <stp>BDP|15535421961767359768</stp>
        <tr r="S202" s="3"/>
      </tp>
      <tp t="s">
        <v>#N/A Requesting Data...2696945502</v>
        <stp/>
        <stp>BDP|13511748772461673564</stp>
        <tr r="K164" s="3"/>
      </tp>
      <tp t="s">
        <v>#N/A Requesting Data...2732409440</v>
        <stp/>
        <stp>BDP|15286348846800031536</stp>
        <tr r="D30" s="3"/>
      </tp>
      <tp t="s">
        <v>#N/A Requesting Data...2116466560</v>
        <stp/>
        <stp>BDP|13813098318087219284</stp>
        <tr r="P11" s="3"/>
      </tp>
      <tp t="s">
        <v>#N/A Requesting Data...3272176194</v>
        <stp/>
        <stp>BDP|13196315311421698740</stp>
        <tr r="Z211" s="3"/>
      </tp>
      <tp t="s">
        <v>#N/A N/A</v>
        <stp/>
        <stp>BDP|11076027853772550173</stp>
        <tr r="U127" s="3"/>
      </tp>
      <tp t="s">
        <v>#N/A Requesting Data...2543201422</v>
        <stp/>
        <stp>BDP|13691904985665198013</stp>
        <tr r="G236" s="3"/>
      </tp>
      <tp t="s">
        <v>#N/A Requesting Data...3889981914</v>
        <stp/>
        <stp>BDP|10205204490049116504</stp>
        <tr r="X93" s="3"/>
      </tp>
      <tp t="s">
        <v>#N/A N/A</v>
        <stp/>
        <stp>BDP|16854543727046044083</stp>
        <tr r="T109" s="3"/>
      </tp>
      <tp t="s">
        <v>#N/A Requesting Data...3093692684</v>
        <stp/>
        <stp>BDP|13741435635436453560</stp>
        <tr r="D122" s="3"/>
      </tp>
      <tp t="s">
        <v>#N/A Requesting Data...3131630994</v>
        <stp/>
        <stp>BDP|12505501266455312334</stp>
        <tr r="I98" s="3"/>
      </tp>
      <tp t="s">
        <v>#N/A Requesting Data...2766588939</v>
        <stp/>
        <stp>BDP|12606819867519630258</stp>
        <tr r="Z218" s="3"/>
      </tp>
      <tp t="s">
        <v>#N/A Requesting Data...3501329790</v>
        <stp/>
        <stp>BDP|14926853113489430381</stp>
        <tr r="G204" s="3"/>
      </tp>
      <tp t="s">
        <v>#N/A Requesting Data...3135976822</v>
        <stp/>
        <stp>BDP|13680827090894007170</stp>
        <tr r="AC89" s="3"/>
      </tp>
      <tp t="s">
        <v>#N/A Requesting Data...4238043829</v>
        <stp/>
        <stp>BDP|17030563955492837281</stp>
        <tr r="AC295" s="3"/>
      </tp>
      <tp t="s">
        <v>#N/A Requesting Data...2216512680</v>
        <stp/>
        <stp>BDP|17824955139003003971</stp>
        <tr r="S322" s="3"/>
      </tp>
      <tp t="s">
        <v>#N/A Requesting Data...2187061397</v>
        <stp/>
        <stp>BDP|18182794174869670696</stp>
        <tr r="P157" s="3"/>
      </tp>
      <tp t="s">
        <v>#N/A Requesting Data...3247217051</v>
        <stp/>
        <stp>BDP|18102707583650025016</stp>
        <tr r="E215" s="3"/>
      </tp>
      <tp t="s">
        <v>#N/A Requesting Data...2380369226</v>
        <stp/>
        <stp>BDP|13302730012530221233</stp>
        <tr r="S210" s="3"/>
      </tp>
      <tp t="s">
        <v>#N/A Requesting Data...4013974730</v>
        <stp/>
        <stp>BDP|10987914888086668040</stp>
        <tr r="P95" s="3"/>
      </tp>
      <tp t="s">
        <v>#N/A Requesting Data...2582149960</v>
        <stp/>
        <stp>BDP|10664960690420789750</stp>
        <tr r="E89" s="3"/>
      </tp>
      <tp t="s">
        <v>#N/A Requesting Data...3220367685</v>
        <stp/>
        <stp>BDP|12815833969173822888</stp>
        <tr r="L308" s="3"/>
      </tp>
      <tp t="s">
        <v>#N/A Requesting Data...2638441913</v>
        <stp/>
        <stp>BDP|12369459878576429080</stp>
        <tr r="AB208" s="3"/>
      </tp>
      <tp t="s">
        <v>#N/A Requesting Data...2441145213</v>
        <stp/>
        <stp>BDP|11561029145890963299</stp>
        <tr r="D123" s="3"/>
      </tp>
      <tp t="s">
        <v>#N/A Requesting Data...3866570566</v>
        <stp/>
        <stp>BDP|11421719463162055542</stp>
        <tr r="S268" s="3"/>
      </tp>
      <tp t="s">
        <v>#N/A Requesting Data...2099496102</v>
        <stp/>
        <stp>BDP|16778536774224048725</stp>
        <tr r="K95" s="3"/>
      </tp>
      <tp t="s">
        <v>#N/A Requesting Data...2506566811</v>
        <stp/>
        <stp>BDP|10821784172707495049</stp>
        <tr r="AB207" s="3"/>
      </tp>
      <tp t="s">
        <v>#N/A Requesting Data...1965139964</v>
        <stp/>
        <stp>BDP|13536408844793280715</stp>
        <tr r="L144" s="3"/>
      </tp>
      <tp t="s">
        <v>#N/A Requesting Data...2485253103</v>
        <stp/>
        <stp>BDP|11615236940338439836</stp>
        <tr r="N8" s="3"/>
      </tp>
      <tp t="s">
        <v>#N/A Requesting Data...2643675801</v>
        <stp/>
        <stp>BDP|15711125376680371423</stp>
        <tr r="C67" s="3"/>
      </tp>
      <tp t="s">
        <v>#N/A Requesting Data...3914071403</v>
        <stp/>
        <stp>BDP|12534244034094647016</stp>
        <tr r="AC291" s="3"/>
      </tp>
      <tp t="s">
        <v>#N/A Requesting Data...3084707141</v>
        <stp/>
        <stp>BDP|15928576268098186959</stp>
        <tr r="P200" s="3"/>
      </tp>
      <tp t="s">
        <v>#N/A Requesting Data...2850441738</v>
        <stp/>
        <stp>BDP|17190423517034397129</stp>
        <tr r="X160" s="3"/>
      </tp>
      <tp t="s">
        <v>#N/A N/A</v>
        <stp/>
        <stp>BDP|13141258860847152709</stp>
        <tr r="U32" s="3"/>
      </tp>
      <tp t="s">
        <v>#N/A Requesting Data...2658095079</v>
        <stp/>
        <stp>BDP|15712179974763269736</stp>
        <tr r="V15" s="3"/>
      </tp>
      <tp t="s">
        <v>#N/A Requesting Data...4080839880</v>
        <stp/>
        <stp>BDP|10321104066527551759</stp>
        <tr r="O285" s="3"/>
      </tp>
      <tp t="s">
        <v>#N/A Requesting Data...3894253244</v>
        <stp/>
        <stp>BDP|17786773621437348276</stp>
        <tr r="K4" s="3"/>
      </tp>
      <tp t="s">
        <v>#N/A Requesting Data...4031207015</v>
        <stp/>
        <stp>BDP|11229061865527787732</stp>
        <tr r="AA229" s="3"/>
      </tp>
      <tp t="s">
        <v>#N/A Requesting Data...2648737547</v>
        <stp/>
        <stp>BDP|14716649582255144852</stp>
        <tr r="H308" s="3"/>
      </tp>
      <tp t="s">
        <v>#N/A Requesting Data...3149211409</v>
        <stp/>
        <stp>BDP|13467006913497311216</stp>
        <tr r="Y195" s="3"/>
      </tp>
      <tp t="s">
        <v>#N/A Requesting Data...3779316466</v>
        <stp/>
        <stp>BDP|14727276812144700407</stp>
        <tr r="D284" s="3"/>
      </tp>
      <tp t="s">
        <v>#N/A Requesting Data...4009137313</v>
        <stp/>
        <stp>BDP|10615741616488217934</stp>
        <tr r="J110" s="3"/>
      </tp>
      <tp t="s">
        <v>#N/A Requesting Data...2625951568</v>
        <stp/>
        <stp>BDP|13009237350084367750</stp>
        <tr r="P186" s="3"/>
      </tp>
      <tp t="s">
        <v>#N/A Requesting Data...2280355135</v>
        <stp/>
        <stp>BDP|14554265216037602761</stp>
        <tr r="AB161" s="3"/>
      </tp>
      <tp t="s">
        <v>#N/A Requesting Data...3943745476</v>
        <stp/>
        <stp>BDP|15311562590219564756</stp>
        <tr r="AB274" s="3"/>
      </tp>
      <tp t="s">
        <v>#N/A Requesting Data...3066799546</v>
        <stp/>
        <stp>BDP|17685545862977429417</stp>
        <tr r="AB201" s="3"/>
      </tp>
      <tp t="s">
        <v>#N/A Requesting Data...2507989084</v>
        <stp/>
        <stp>BDP|14108849162569384414</stp>
        <tr r="S58" s="3"/>
      </tp>
      <tp t="s">
        <v>#N/A Requesting Data...2950209797</v>
        <stp/>
        <stp>BDP|12165437016375051517</stp>
        <tr r="Y191" s="3"/>
      </tp>
      <tp t="s">
        <v>#N/A Requesting Data...3910495993</v>
        <stp/>
        <stp>BDP|11894985142563564829</stp>
        <tr r="Y83" s="3"/>
      </tp>
      <tp t="s">
        <v>#N/A Requesting Data...3238881289</v>
        <stp/>
        <stp>BDP|14903282861684242374</stp>
        <tr r="Y316" s="3"/>
      </tp>
      <tp t="s">
        <v>#N/A Requesting Data...3395590317</v>
        <stp/>
        <stp>BDP|16300170107975569524</stp>
        <tr r="N60" s="3"/>
      </tp>
      <tp t="s">
        <v>#N/A Requesting Data...3976702244</v>
        <stp/>
        <stp>BDP|16801243716435868768</stp>
        <tr r="AC204" s="3"/>
      </tp>
      <tp t="s">
        <v>#N/A Requesting Data...2963495722</v>
        <stp/>
        <stp>BDP|16424358564187927381</stp>
        <tr r="AC92" s="3"/>
      </tp>
      <tp t="s">
        <v>#N/A Requesting Data...3948438863</v>
        <stp/>
        <stp>BDP|17060439841672702217</stp>
        <tr r="P316" s="3"/>
      </tp>
      <tp t="s">
        <v>#N/A N/A</v>
        <stp/>
        <stp>BDP|16447701621917022313</stp>
        <tr r="R31" s="3"/>
      </tp>
      <tp t="s">
        <v>#N/A Requesting Data...3937779978</v>
        <stp/>
        <stp>BDP|12063409244820114514</stp>
        <tr r="E265" s="3"/>
      </tp>
      <tp t="s">
        <v>#N/A Requesting Data...3481276999</v>
        <stp/>
        <stp>BDP|17132983354715947902</stp>
        <tr r="O187" s="3"/>
      </tp>
      <tp t="s">
        <v>#N/A Requesting Data...2948379806</v>
        <stp/>
        <stp>BDP|11024228913097496212</stp>
        <tr r="L64" s="3"/>
      </tp>
      <tp t="s">
        <v>#N/A Requesting Data...4248732211</v>
        <stp/>
        <stp>BDP|14493561466420480042</stp>
        <tr r="D296" s="3"/>
      </tp>
      <tp t="s">
        <v>#N/A Requesting Data...2907882158</v>
        <stp/>
        <stp>BDP|16459601235420412414</stp>
        <tr r="K147" s="3"/>
      </tp>
      <tp t="s">
        <v>#N/A Requesting Data...4086604617</v>
        <stp/>
        <stp>BDP|13819594398871898950</stp>
        <tr r="S128" s="3"/>
      </tp>
      <tp t="s">
        <v>#N/A Requesting Data...4064355652</v>
        <stp/>
        <stp>BDP|11566203321056626063</stp>
        <tr r="E247" s="3"/>
      </tp>
      <tp t="s">
        <v>#N/A Requesting Data...2916462550</v>
        <stp/>
        <stp>BDP|14526631056765195565</stp>
        <tr r="Z251" s="3"/>
      </tp>
      <tp t="s">
        <v>#N/A Requesting Data...3776787288</v>
        <stp/>
        <stp>BDP|10312648182041558873</stp>
        <tr r="AA248" s="3"/>
      </tp>
      <tp t="s">
        <v>#N/A N/A</v>
        <stp/>
        <stp>BDP|14746819525771670822</stp>
        <tr r="T183" s="3"/>
      </tp>
      <tp t="s">
        <v>#N/A Requesting Data...4127047489</v>
        <stp/>
        <stp>BDP|10354784918402698322</stp>
        <tr r="AA219" s="3"/>
      </tp>
      <tp t="s">
        <v>#N/A N/A</v>
        <stp/>
        <stp>BDP|17273524947081082006</stp>
        <tr r="U178" s="3"/>
      </tp>
      <tp t="s">
        <v>#N/A Requesting Data...2028419002</v>
        <stp/>
        <stp>BDP|13765720742591864689</stp>
        <tr r="X51" s="3"/>
      </tp>
      <tp t="s">
        <v>#N/A Requesting Data...3628744411</v>
        <stp/>
        <stp>BDP|10588930476300690911</stp>
        <tr r="AC62" s="3"/>
      </tp>
      <tp t="s">
        <v>#N/A Requesting Data...2324993864</v>
        <stp/>
        <stp>BDP|14444706922751477750</stp>
        <tr r="Z310" s="3"/>
      </tp>
      <tp t="s">
        <v>#N/A Requesting Data...2619056085</v>
        <stp/>
        <stp>BDP|10413291751175839530</stp>
        <tr r="V163" s="3"/>
      </tp>
      <tp t="s">
        <v>#N/A Requesting Data...2418125077</v>
        <stp/>
        <stp>BDP|11864482440603401530</stp>
        <tr r="N321" s="3"/>
      </tp>
      <tp t="s">
        <v>#N/A Requesting Data...2586777678</v>
        <stp/>
        <stp>BDP|10018458292473870991</stp>
        <tr r="N59" s="3"/>
      </tp>
      <tp t="s">
        <v>#N/A Requesting Data...3414524761</v>
        <stp/>
        <stp>BDP|14643939675155059862</stp>
        <tr r="H301" s="3"/>
      </tp>
      <tp t="s">
        <v>#N/A Requesting Data...2116768480</v>
        <stp/>
        <stp>BDP|11540144606836840197</stp>
        <tr r="L2" s="3"/>
      </tp>
      <tp t="s">
        <v>#N/A Requesting Data...2295607844</v>
        <stp/>
        <stp>BDP|16015888698344037460</stp>
        <tr r="L53" s="3"/>
      </tp>
      <tp t="s">
        <v>#N/A Requesting Data...3159899432</v>
        <stp/>
        <stp>BDP|12197504725723571174</stp>
        <tr r="Z82" s="3"/>
      </tp>
      <tp t="s">
        <v>#N/A N/A</v>
        <stp/>
        <stp>BDP|14720573222493699725</stp>
        <tr r="R7" s="3"/>
      </tp>
      <tp t="s">
        <v>#N/A Requesting Data...3151704762</v>
        <stp/>
        <stp>BDP|17326498997975246898</stp>
        <tr r="H4" s="3"/>
      </tp>
      <tp t="s">
        <v>#N/A Requesting Data...3626459698</v>
        <stp/>
        <stp>BDP|13034025577034797740</stp>
        <tr r="W245" s="3"/>
      </tp>
      <tp t="s">
        <v>#N/A N/A</v>
        <stp/>
        <stp>BDP|16382445352035574564</stp>
        <tr r="U204" s="3"/>
      </tp>
      <tp t="s">
        <v>#N/A Requesting Data...2084273169</v>
        <stp/>
        <stp>BDP|15375909575285473946</stp>
        <tr r="O151" s="3"/>
      </tp>
      <tp t="s">
        <v>#N/A Requesting Data...2946881191</v>
        <stp/>
        <stp>BDP|12566570215473087216</stp>
        <tr r="Q237" s="3"/>
      </tp>
      <tp t="s">
        <v>#N/A Requesting Data...3109682396</v>
        <stp/>
        <stp>BDP|15430279613903173277</stp>
        <tr r="O303" s="3"/>
      </tp>
      <tp t="s">
        <v>#N/A Requesting Data...2469968340</v>
        <stp/>
        <stp>BDP|17234283416245930633</stp>
        <tr r="V270" s="3"/>
      </tp>
      <tp t="s">
        <v>#N/A Requesting Data...2247798010</v>
        <stp/>
        <stp>BDP|16076720471989372868</stp>
        <tr r="H175" s="3"/>
      </tp>
      <tp t="s">
        <v>#N/A Requesting Data...4241030093</v>
        <stp/>
        <stp>BDP|16762213452405707350</stp>
        <tr r="AA27" s="3"/>
      </tp>
      <tp t="s">
        <v>#N/A Requesting Data...3565483414</v>
        <stp/>
        <stp>BDP|11795143006226719149</stp>
        <tr r="K310" s="3"/>
      </tp>
      <tp t="s">
        <v>#N/A Requesting Data...2476636845</v>
        <stp/>
        <stp>BDP|10379763866751043751</stp>
        <tr r="G232" s="3"/>
      </tp>
      <tp t="s">
        <v>#N/A Requesting Data...2616347319</v>
        <stp/>
        <stp>BDP|11849884181771520721</stp>
        <tr r="P164" s="3"/>
      </tp>
      <tp t="s">
        <v>#N/A Requesting Data...3645440182</v>
        <stp/>
        <stp>BDP|11010603388703567848</stp>
        <tr r="AA38" s="3"/>
      </tp>
      <tp t="s">
        <v>#N/A Requesting Data...2724773354</v>
        <stp/>
        <stp>BDP|18384370895384139292</stp>
        <tr r="S315" s="3"/>
      </tp>
      <tp t="s">
        <v>#N/A Requesting Data...3968497366</v>
        <stp/>
        <stp>BDP|15442392861985628134</stp>
        <tr r="L79" s="3"/>
      </tp>
      <tp t="s">
        <v>#N/A N/A</v>
        <stp/>
        <stp>BDP|14895054404515887589</stp>
        <tr r="T90" s="3"/>
      </tp>
      <tp t="s">
        <v>#N/A Requesting Data...2610556427</v>
        <stp/>
        <stp>BDP|15343067118849171955</stp>
        <tr r="J84" s="3"/>
      </tp>
      <tp t="s">
        <v>#N/A N/A</v>
        <stp/>
        <stp>BDP|14219434178927452441</stp>
        <tr r="R304" s="3"/>
      </tp>
      <tp t="s">
        <v>#N/A Requesting Data...4077323984</v>
        <stp/>
        <stp>BDP|16090992861504760960</stp>
        <tr r="H282" s="3"/>
      </tp>
      <tp t="s">
        <v>#N/A Requesting Data...4181618142</v>
        <stp/>
        <stp>BDP|14902900122818444364</stp>
        <tr r="E191" s="3"/>
      </tp>
      <tp t="s">
        <v>#N/A Requesting Data...2614298989</v>
        <stp/>
        <stp>BDP|12968364605095799044</stp>
        <tr r="V321" s="3"/>
      </tp>
      <tp t="s">
        <v>#N/A Requesting Data...2228695624</v>
        <stp/>
        <stp>BDP|14330346161030733589</stp>
        <tr r="D277" s="3"/>
      </tp>
      <tp t="s">
        <v>#N/A Requesting Data...3141342747</v>
        <stp/>
        <stp>BDP|14836091052336274389</stp>
        <tr r="E27" s="3"/>
      </tp>
      <tp t="s">
        <v>#N/A Requesting Data...2025036452</v>
        <stp/>
        <stp>BDP|17409811569678686531</stp>
        <tr r="D115" s="3"/>
      </tp>
      <tp t="s">
        <v>#N/A Requesting Data...2442437243</v>
        <stp/>
        <stp>BDP|14152721269409469878</stp>
        <tr r="AA312" s="3"/>
      </tp>
      <tp t="s">
        <v>#N/A Requesting Data...2094074703</v>
        <stp/>
        <stp>BDP|13901175015841648644</stp>
        <tr r="O150" s="3"/>
      </tp>
      <tp t="s">
        <v>#N/A Requesting Data...2105988045</v>
        <stp/>
        <stp>BDP|11060515804694884441</stp>
        <tr r="O56" s="3"/>
      </tp>
      <tp t="s">
        <v>#N/A Requesting Data...3868146092</v>
        <stp/>
        <stp>BDP|10099955779518324268</stp>
        <tr r="E165" s="3"/>
      </tp>
      <tp t="s">
        <v>#N/A Requesting Data...2690666559</v>
        <stp/>
        <stp>BDP|10346890387411247567</stp>
        <tr r="K255" s="3"/>
      </tp>
      <tp t="s">
        <v>#N/A Requesting Data...2278052466</v>
        <stp/>
        <stp>BDP|12509756088769448054</stp>
        <tr r="O35" s="3"/>
      </tp>
      <tp t="s">
        <v>#N/A Requesting Data...3361970591</v>
        <stp/>
        <stp>BDP|14870070106753310336</stp>
        <tr r="V90" s="3"/>
      </tp>
      <tp t="s">
        <v>#N/A Requesting Data...3266718040</v>
        <stp/>
        <stp>BDP|11484978029778775644</stp>
        <tr r="V303" s="3"/>
      </tp>
      <tp t="s">
        <v>#N/A Requesting Data...4225610176</v>
        <stp/>
        <stp>BDP|16607185790123181968</stp>
        <tr r="AA188" s="3"/>
      </tp>
      <tp t="s">
        <v>#N/A Requesting Data...2049954177</v>
        <stp/>
        <stp>BDP|13056366866903150196</stp>
        <tr r="X27" s="3"/>
      </tp>
      <tp t="s">
        <v>#N/A N/A</v>
        <stp/>
        <stp>BDP|13411508805257105584</stp>
        <tr r="U246" s="3"/>
      </tp>
      <tp t="s">
        <v>#N/A Requesting Data...3749543645</v>
        <stp/>
        <stp>BDP|10814673141372089466</stp>
        <tr r="AC27" s="3"/>
      </tp>
      <tp t="s">
        <v>#N/A Requesting Data...2840931911</v>
        <stp/>
        <stp>BDP|18308815731796887134</stp>
        <tr r="W9" s="3"/>
      </tp>
      <tp t="s">
        <v>#N/A Requesting Data...2208066520</v>
        <stp/>
        <stp>BDP|10627587185158021138</stp>
        <tr r="H192" s="3"/>
      </tp>
      <tp t="s">
        <v>#N/A Requesting Data...3151632652</v>
        <stp/>
        <stp>BDP|12362043815435872225</stp>
        <tr r="S78" s="3"/>
      </tp>
      <tp t="s">
        <v>#N/A N/A</v>
        <stp/>
        <stp>BDP|13990481376926944264</stp>
        <tr r="T38" s="3"/>
      </tp>
      <tp t="s">
        <v>#N/A Requesting Data...3661725832</v>
        <stp/>
        <stp>BDP|13002706212224336590</stp>
        <tr r="P156" s="3"/>
      </tp>
      <tp t="s">
        <v>#N/A Requesting Data...2514228188</v>
        <stp/>
        <stp>BDP|13670063315334996249</stp>
        <tr r="W275" s="3"/>
      </tp>
      <tp t="s">
        <v>#N/A Requesting Data...2305075394</v>
        <stp/>
        <stp>BDP|10966666829069857963</stp>
        <tr r="D142" s="3"/>
      </tp>
      <tp t="s">
        <v>#N/A Requesting Data...3376619477</v>
        <stp/>
        <stp>BDP|12485894814878754767</stp>
        <tr r="X180" s="3"/>
      </tp>
      <tp t="s">
        <v>#N/A Requesting Data...2718275257</v>
        <stp/>
        <stp>BDP|13337844168428410108</stp>
        <tr r="G228" s="3"/>
      </tp>
      <tp t="s">
        <v>#N/A Requesting Data...3245005166</v>
        <stp/>
        <stp>BDP|10837517401741438078</stp>
        <tr r="Z83" s="3"/>
      </tp>
      <tp t="s">
        <v>#N/A Requesting Data...4244783592</v>
        <stp/>
        <stp>BDP|16464802084806264497</stp>
        <tr r="J266" s="3"/>
      </tp>
      <tp t="s">
        <v>#N/A Requesting Data...2054231896</v>
        <stp/>
        <stp>BDP|11364310716362655593</stp>
        <tr r="AC75" s="3"/>
      </tp>
      <tp t="s">
        <v>#N/A N/A</v>
        <stp/>
        <stp>BDP|13931727237697293459</stp>
        <tr r="U27" s="3"/>
      </tp>
      <tp t="s">
        <v>#N/A Requesting Data...2937823060</v>
        <stp/>
        <stp>BDP|12377626827503937146</stp>
        <tr r="D249" s="3"/>
      </tp>
      <tp t="s">
        <v>#N/A Requesting Data...3533274284</v>
        <stp/>
        <stp>BDP|17268940102758620293</stp>
        <tr r="E307" s="3"/>
      </tp>
      <tp t="s">
        <v>#N/A Requesting Data...3743231608</v>
        <stp/>
        <stp>BDP|17990964928871950950</stp>
        <tr r="Y179" s="3"/>
      </tp>
      <tp t="s">
        <v>#N/A Requesting Data...4116615354</v>
        <stp/>
        <stp>BDP|18264380655393561913</stp>
        <tr r="D212" s="3"/>
      </tp>
      <tp t="s">
        <v>#N/A Requesting Data...2910514952</v>
        <stp/>
        <stp>BDP|16586384846461297427</stp>
        <tr r="Q44" s="3"/>
      </tp>
      <tp t="s">
        <v>#N/A Requesting Data...3710510013</v>
        <stp/>
        <stp>BDP|10946261947011230313</stp>
        <tr r="Z115" s="3"/>
      </tp>
      <tp t="s">
        <v>#N/A Requesting Data...2460243804</v>
        <stp/>
        <stp>BDP|10829930181813464658</stp>
        <tr r="G76" s="3"/>
      </tp>
      <tp t="s">
        <v>#N/A N/A</v>
        <stp/>
        <stp>BDP|17142122618853541043</stp>
        <tr r="R98" s="3"/>
      </tp>
      <tp t="s">
        <v>#N/A Requesting Data...3536760713</v>
        <stp/>
        <stp>BDP|10230284116007390056</stp>
        <tr r="H193" s="3"/>
      </tp>
      <tp t="s">
        <v>#N/A N/A</v>
        <stp/>
        <stp>BDP|10807706260736766358</stp>
        <tr r="R144" s="3"/>
      </tp>
      <tp t="s">
        <v>#N/A Requesting Data...4129544090</v>
        <stp/>
        <stp>BDP|13038565122669699984</stp>
        <tr r="N251" s="3"/>
      </tp>
      <tp t="s">
        <v>#N/A Requesting Data...3223165882</v>
        <stp/>
        <stp>BDP|15419655847180584391</stp>
        <tr r="X206" s="3"/>
      </tp>
      <tp t="s">
        <v>#N/A Requesting Data...2174147970</v>
        <stp/>
        <stp>BDP|15671117589968466003</stp>
        <tr r="V110" s="3"/>
      </tp>
      <tp t="s">
        <v>#N/A Requesting Data...3695507231</v>
        <stp/>
        <stp>BDP|16821090232492058390</stp>
        <tr r="I254" s="3"/>
      </tp>
      <tp t="s">
        <v>#N/A N/A</v>
        <stp/>
        <stp>BDP|10193533513157991723</stp>
        <tr r="U232" s="3"/>
      </tp>
      <tp t="s">
        <v>#N/A Requesting Data...2890096778</v>
        <stp/>
        <stp>BDP|13042188350852472163</stp>
        <tr r="J163" s="3"/>
      </tp>
      <tp t="s">
        <v>#N/A Requesting Data...2805133507</v>
        <stp/>
        <stp>BDP|11372406115045536595</stp>
        <tr r="O59" s="3"/>
      </tp>
      <tp t="s">
        <v>#N/A Requesting Data...2161087389</v>
        <stp/>
        <stp>BDP|16771431590556760992</stp>
        <tr r="Z138" s="3"/>
      </tp>
      <tp t="s">
        <v>#N/A Requesting Data...3620042005</v>
        <stp/>
        <stp>BDP|12585566601393885003</stp>
        <tr r="AC213" s="3"/>
      </tp>
      <tp t="s">
        <v>#N/A Requesting Data...2752096103</v>
        <stp/>
        <stp>BDP|10897011143927739777</stp>
        <tr r="L214" s="3"/>
      </tp>
      <tp t="s">
        <v>#N/A Requesting Data...2707498079</v>
        <stp/>
        <stp>BDP|15934541170454170764</stp>
        <tr r="C233" s="3"/>
      </tp>
      <tp t="s">
        <v>#N/A Requesting Data...2756236171</v>
        <stp/>
        <stp>BDP|14926516736091585767</stp>
        <tr r="Q110" s="3"/>
      </tp>
      <tp t="s">
        <v>#N/A Requesting Data...3272622120</v>
        <stp/>
        <stp>BDP|14508406054518502998</stp>
        <tr r="C253" s="3"/>
      </tp>
      <tp t="s">
        <v>#N/A Requesting Data...3998086759</v>
        <stp/>
        <stp>BDP|18221104986980144580</stp>
        <tr r="I251" s="3"/>
      </tp>
      <tp t="s">
        <v>#N/A Requesting Data...2096566940</v>
        <stp/>
        <stp>BDP|15658621689937344833</stp>
        <tr r="L203" s="3"/>
      </tp>
      <tp t="s">
        <v>#N/A Requesting Data...3176665627</v>
        <stp/>
        <stp>BDP|16267088122537328761</stp>
        <tr r="D74" s="3"/>
      </tp>
      <tp t="s">
        <v>#N/A N/A</v>
        <stp/>
        <stp>BDP|15585772609561213741</stp>
        <tr r="U21" s="3"/>
      </tp>
      <tp t="s">
        <v>#N/A N/A</v>
        <stp/>
        <stp>BDP|11884119591865517807</stp>
        <tr r="T43" s="3"/>
      </tp>
      <tp t="s">
        <v>#N/A Requesting Data...3540852446</v>
        <stp/>
        <stp>BDP|11736342479287689614</stp>
        <tr r="O172" s="3"/>
      </tp>
      <tp t="s">
        <v>#N/A N/A</v>
        <stp/>
        <stp>BDP|16830973580411492263</stp>
        <tr r="R34" s="3"/>
      </tp>
      <tp t="s">
        <v>#N/A Requesting Data...2074911844</v>
        <stp/>
        <stp>BDP|13063357631134053398</stp>
        <tr r="L151" s="3"/>
      </tp>
      <tp t="s">
        <v>#N/A N/A</v>
        <stp/>
        <stp>BDP|12277256970276373598</stp>
        <tr r="R12" s="3"/>
      </tp>
      <tp t="s">
        <v>#N/A N/A</v>
        <stp/>
        <stp>BDP|12973070157960272365</stp>
        <tr r="R50" s="3"/>
      </tp>
      <tp t="s">
        <v>#N/A Requesting Data...3120020386</v>
        <stp/>
        <stp>BDP|13498585003006392416</stp>
        <tr r="L197" s="3"/>
      </tp>
      <tp t="s">
        <v>#N/A Requesting Data...2228294204</v>
        <stp/>
        <stp>BDP|10447440828481522301</stp>
        <tr r="Z225" s="3"/>
      </tp>
      <tp t="s">
        <v>#N/A N/A</v>
        <stp/>
        <stp>BDP|14943259634015092457</stp>
        <tr r="R70" s="3"/>
      </tp>
      <tp t="s">
        <v>#N/A Requesting Data...2954691978</v>
        <stp/>
        <stp>BDP|14703164319488523800</stp>
        <tr r="Q248" s="3"/>
      </tp>
      <tp t="s">
        <v>#N/A Requesting Data...3176538912</v>
        <stp/>
        <stp>BDP|11893636254572404468</stp>
        <tr r="G313" s="3"/>
      </tp>
      <tp t="s">
        <v>#N/A Requesting Data...3120191828</v>
        <stp/>
        <stp>BDP|14018073779036452176</stp>
        <tr r="W179" s="3"/>
      </tp>
      <tp t="s">
        <v>#N/A Requesting Data...2748391689</v>
        <stp/>
        <stp>BDP|10741614539036313710</stp>
        <tr r="W36" s="3"/>
      </tp>
      <tp t="s">
        <v>#N/A Requesting Data...2926495181</v>
        <stp/>
        <stp>BDP|17785564539035697033</stp>
        <tr r="H101" s="3"/>
      </tp>
      <tp t="s">
        <v>#N/A Requesting Data...3406650660</v>
        <stp/>
        <stp>BDP|14965081872104850366</stp>
        <tr r="I302" s="3"/>
      </tp>
      <tp t="s">
        <v>#N/A Requesting Data...2112784631</v>
        <stp/>
        <stp>BDP|14519941747108310585</stp>
        <tr r="W40" s="3"/>
      </tp>
      <tp t="s">
        <v>#N/A Requesting Data...4003511899</v>
        <stp/>
        <stp>BDP|18139963019485583169</stp>
        <tr r="N148" s="3"/>
      </tp>
      <tp t="s">
        <v>#N/A Requesting Data...2339790848</v>
        <stp/>
        <stp>BDP|16749882696551267261</stp>
        <tr r="W264" s="3"/>
      </tp>
      <tp t="s">
        <v>#N/A N/A</v>
        <stp/>
        <stp>BDP|16140197282459637210</stp>
        <tr r="T265" s="3"/>
      </tp>
      <tp t="s">
        <v>#N/A Requesting Data...2383417576</v>
        <stp/>
        <stp>BDP|13509307406064691095</stp>
        <tr r="S81" s="3"/>
      </tp>
      <tp t="s">
        <v>#N/A Requesting Data...2336258178</v>
        <stp/>
        <stp>BDP|15683584250861765059</stp>
        <tr r="D281" s="3"/>
      </tp>
      <tp t="s">
        <v>#N/A Requesting Data...2131331547</v>
        <stp/>
        <stp>BDP|11877876048649889036</stp>
        <tr r="R65" s="3"/>
      </tp>
      <tp t="s">
        <v>#N/A Requesting Data...3024485712</v>
        <stp/>
        <stp>BDP|14680881286649410907</stp>
        <tr r="AB166" s="3"/>
      </tp>
      <tp t="s">
        <v>#N/A Requesting Data...4016481472</v>
        <stp/>
        <stp>BDP|14788520174015537783</stp>
        <tr r="J154" s="3"/>
      </tp>
      <tp t="s">
        <v>#N/A Requesting Data...3438758842</v>
        <stp/>
        <stp>BDP|13936146436587792201</stp>
        <tr r="I134" s="3"/>
      </tp>
      <tp t="s">
        <v>#N/A Requesting Data...3471439311</v>
        <stp/>
        <stp>BDP|12015122004991225687</stp>
        <tr r="Q314" s="3"/>
      </tp>
      <tp t="s">
        <v>#N/A Requesting Data...3229698234</v>
        <stp/>
        <stp>BDP|11266409795231376985</stp>
        <tr r="L243" s="3"/>
      </tp>
      <tp t="s">
        <v>#N/A Requesting Data...2952151737</v>
        <stp/>
        <stp>BDP|16080159448824101306</stp>
        <tr r="Z85" s="3"/>
      </tp>
      <tp t="s">
        <v>#N/A Requesting Data...2611893536</v>
        <stp/>
        <stp>BDP|17153782835111739676</stp>
        <tr r="V248" s="3"/>
      </tp>
      <tp t="s">
        <v>#N/A Requesting Data...3850571323</v>
        <stp/>
        <stp>BDP|14538435753472847317</stp>
        <tr r="X269" s="3"/>
      </tp>
      <tp t="s">
        <v>#N/A Requesting Data...4065825995</v>
        <stp/>
        <stp>BDP|11177576458370351511</stp>
        <tr r="X183" s="3"/>
      </tp>
      <tp t="s">
        <v>#N/A Requesting Data...2356934015</v>
        <stp/>
        <stp>BDP|13864150195358639723</stp>
        <tr r="AA294" s="3"/>
      </tp>
      <tp t="s">
        <v>#N/A Requesting Data...2853447661</v>
        <stp/>
        <stp>BDP|10919343682727360807</stp>
        <tr r="AC225" s="3"/>
      </tp>
      <tp t="s">
        <v>#N/A Requesting Data...2211935641</v>
        <stp/>
        <stp>BDP|11128291604557754048</stp>
        <tr r="V60" s="3"/>
      </tp>
      <tp t="s">
        <v>#N/A Requesting Data...3005472016</v>
        <stp/>
        <stp>BDP|15095739154393919018</stp>
        <tr r="E284" s="3"/>
      </tp>
      <tp t="s">
        <v>#N/A Requesting Data...2822788761</v>
        <stp/>
        <stp>BDP|17812511537730144509</stp>
        <tr r="S13" s="3"/>
      </tp>
      <tp t="s">
        <v>#N/A Requesting Data...3669747652</v>
        <stp/>
        <stp>BDP|18238383600777786827</stp>
        <tr r="Q123" s="3"/>
      </tp>
      <tp t="s">
        <v>#N/A Requesting Data...2523066641</v>
        <stp/>
        <stp>BDP|10585406817131418096</stp>
        <tr r="AB267" s="3"/>
      </tp>
      <tp t="s">
        <v>#N/A Requesting Data...3773526508</v>
        <stp/>
        <stp>BDP|15958891962706431998</stp>
        <tr r="G294" s="3"/>
      </tp>
      <tp t="s">
        <v>#N/A Requesting Data...3247138781</v>
        <stp/>
        <stp>BDP|17613952247137383984</stp>
        <tr r="Q165" s="3"/>
      </tp>
      <tp t="s">
        <v>#N/A Requesting Data...2209832603</v>
        <stp/>
        <stp>BDP|10957682939543074279</stp>
        <tr r="AB271" s="3"/>
      </tp>
      <tp t="s">
        <v>#N/A Requesting Data...3681529941</v>
        <stp/>
        <stp>BDP|10899457159831807435</stp>
        <tr r="L7" s="3"/>
      </tp>
      <tp t="s">
        <v>#N/A Requesting Data...3772801347</v>
        <stp/>
        <stp>BDP|16273487024614366022</stp>
        <tr r="Y100" s="3"/>
      </tp>
      <tp t="s">
        <v>#N/A Requesting Data...3500115533</v>
        <stp/>
        <stp>BDP|15265491428645469286</stp>
        <tr r="K217" s="3"/>
      </tp>
      <tp t="s">
        <v>#N/A Requesting Data...3943907070</v>
        <stp/>
        <stp>BDP|10469780832668774867</stp>
        <tr r="N126" s="3"/>
      </tp>
      <tp t="s">
        <v>#N/A N/A</v>
        <stp/>
        <stp>BDP|12953536122166469730</stp>
        <tr r="U102" s="3"/>
      </tp>
      <tp t="s">
        <v>#N/A Requesting Data...3910111293</v>
        <stp/>
        <stp>BDP|17193208142643408683</stp>
        <tr r="W20" s="3"/>
      </tp>
      <tp t="s">
        <v>#N/A Requesting Data...2934269344</v>
        <stp/>
        <stp>BDP|17030019758896555033</stp>
        <tr r="I119" s="3"/>
      </tp>
      <tp t="s">
        <v>#N/A Requesting Data...4065971829</v>
        <stp/>
        <stp>BDP|14798655374883970207</stp>
        <tr r="AB169" s="3"/>
      </tp>
      <tp t="s">
        <v>#N/A N/A</v>
        <stp/>
        <stp>BDP|14867146433422832083</stp>
        <tr r="T29" s="3"/>
      </tp>
      <tp t="s">
        <v>#N/A Requesting Data...2583686300</v>
        <stp/>
        <stp>BDP|18399920360017661494</stp>
        <tr r="S169" s="3"/>
      </tp>
      <tp t="s">
        <v>#N/A Requesting Data...2497102314</v>
        <stp/>
        <stp>BDP|15167080137937109515</stp>
        <tr r="W235" s="3"/>
      </tp>
      <tp t="s">
        <v>#N/A Requesting Data...2777748248</v>
        <stp/>
        <stp>BDP|13859148519571258697</stp>
        <tr r="O114" s="3"/>
      </tp>
      <tp t="s">
        <v>#N/A N/A</v>
        <stp/>
        <stp>BDP|14048434140440486092</stp>
        <tr r="T8" s="3"/>
      </tp>
      <tp t="s">
        <v>#N/A Requesting Data...3604533986</v>
        <stp/>
        <stp>BDP|16955663869925165797</stp>
        <tr r="Q307" s="3"/>
      </tp>
      <tp t="s">
        <v>#N/A Requesting Data...2682564812</v>
        <stp/>
        <stp>BDP|18287396605706956992</stp>
        <tr r="AB244" s="3"/>
      </tp>
      <tp t="s">
        <v>#N/A Requesting Data...2710522706</v>
        <stp/>
        <stp>BDP|17479901455376789983</stp>
        <tr r="N31" s="3"/>
      </tp>
      <tp t="s">
        <v>#N/A Requesting Data...4196876242</v>
        <stp/>
        <stp>BDP|16139097100547149579</stp>
        <tr r="AA260" s="3"/>
      </tp>
      <tp t="s">
        <v>#N/A Requesting Data...3786900914</v>
        <stp/>
        <stp>BDP|15558322731218939915</stp>
        <tr r="X37" s="3"/>
      </tp>
      <tp t="s">
        <v>#N/A Requesting Data...3605979093</v>
        <stp/>
        <stp>BDP|10276462403268940801</stp>
        <tr r="J70" s="3"/>
      </tp>
      <tp t="s">
        <v>#N/A Requesting Data...2191909136</v>
        <stp/>
        <stp>BDP|17808287676541955717</stp>
        <tr r="O141" s="3"/>
      </tp>
      <tp t="s">
        <v>#N/A Requesting Data...2175689441</v>
        <stp/>
        <stp>BDP|13839316465056267404</stp>
        <tr r="K91" s="3"/>
      </tp>
      <tp t="s">
        <v>#N/A Requesting Data...2208702127</v>
        <stp/>
        <stp>BDP|15020165518828904998</stp>
        <tr r="O273" s="3"/>
      </tp>
      <tp t="s">
        <v>#N/A Requesting Data...4232233862</v>
        <stp/>
        <stp>BDP|13982054639886264294</stp>
        <tr r="C261" s="3"/>
      </tp>
      <tp t="s">
        <v>#N/A Requesting Data...2789468712</v>
        <stp/>
        <stp>BDP|10342474685998432041</stp>
        <tr r="S11" s="3"/>
      </tp>
      <tp t="s">
        <v>#N/A Requesting Data...4111348001</v>
        <stp/>
        <stp>BDP|13435941607167584931</stp>
        <tr r="E235" s="3"/>
      </tp>
      <tp t="s">
        <v>#N/A Requesting Data...4228505908</v>
        <stp/>
        <stp>BDP|14814791610846426040</stp>
        <tr r="AA93" s="3"/>
      </tp>
      <tp t="s">
        <v>#N/A Requesting Data...3710495887</v>
        <stp/>
        <stp>BDP|18419507822938320347</stp>
        <tr r="L24" s="3"/>
      </tp>
      <tp t="s">
        <v>#N/A Requesting Data...2144965215</v>
        <stp/>
        <stp>BDP|16161573007173193414</stp>
        <tr r="S30" s="3"/>
      </tp>
      <tp t="s">
        <v>#N/A Requesting Data...3150229842</v>
        <stp/>
        <stp>BDP|11172123232804508354</stp>
        <tr r="D40" s="3"/>
      </tp>
      <tp t="s">
        <v>#N/A Requesting Data...3972085559</v>
        <stp/>
        <stp>BDP|11696382954714328786</stp>
        <tr r="J246" s="3"/>
      </tp>
      <tp t="s">
        <v>#N/A Requesting Data...4034312394</v>
        <stp/>
        <stp>BDP|16395088609700592267</stp>
        <tr r="W191" s="3"/>
      </tp>
      <tp t="s">
        <v>#N/A N/A</v>
        <stp/>
        <stp>BDP|14321131640776083312</stp>
        <tr r="T309" s="3"/>
      </tp>
      <tp t="s">
        <v>#N/A Requesting Data...2823424920</v>
        <stp/>
        <stp>BDP|17718377214979721820</stp>
        <tr r="N239" s="3"/>
      </tp>
      <tp t="s">
        <v>#N/A Requesting Data...4176934192</v>
        <stp/>
        <stp>BDP|11357219041723013027</stp>
        <tr r="AB5" s="3"/>
      </tp>
      <tp t="s">
        <v>#N/A Requesting Data...2871916487</v>
        <stp/>
        <stp>BDP|15557104211587701628</stp>
        <tr r="E280" s="3"/>
      </tp>
      <tp t="s">
        <v>#N/A N/A</v>
        <stp/>
        <stp>BDP|17427612308331522492</stp>
        <tr r="T276" s="3"/>
      </tp>
      <tp t="s">
        <v>#N/A Requesting Data...4008196437</v>
        <stp/>
        <stp>BDP|11419271694746608804</stp>
        <tr r="Z147" s="3"/>
      </tp>
      <tp t="s">
        <v>#N/A Requesting Data...2799798446</v>
        <stp/>
        <stp>BDP|12443756767393530420</stp>
        <tr r="P136" s="3"/>
      </tp>
      <tp t="s">
        <v>#N/A Requesting Data...3479302540</v>
        <stp/>
        <stp>BDP|13120779852620296576</stp>
        <tr r="AC104" s="3"/>
      </tp>
      <tp t="s">
        <v>#N/A Requesting Data...2121744548</v>
        <stp/>
        <stp>BDP|11668434980989186051</stp>
        <tr r="L275" s="3"/>
      </tp>
      <tp t="s">
        <v>#N/A Requesting Data...2496768196</v>
        <stp/>
        <stp>BDP|11549761441730680658</stp>
        <tr r="E313" s="3"/>
      </tp>
      <tp t="s">
        <v>#N/A Requesting Data...3177719396</v>
        <stp/>
        <stp>BDP|14107709067364201558</stp>
        <tr r="Q7" s="3"/>
      </tp>
      <tp t="s">
        <v>#N/A Requesting Data...2402318972</v>
        <stp/>
        <stp>BDP|15258591605162612695</stp>
        <tr r="D168" s="3"/>
      </tp>
      <tp t="s">
        <v>#N/A Requesting Data...3157280830</v>
        <stp/>
        <stp>BDP|16764656759101933032</stp>
        <tr r="L65" s="3"/>
      </tp>
      <tp t="s">
        <v>#N/A Requesting Data...2330045534</v>
        <stp/>
        <stp>BDP|15119986223253202990</stp>
        <tr r="AA126" s="3"/>
      </tp>
      <tp t="s">
        <v>#N/A Requesting Data...2301457182</v>
        <stp/>
        <stp>BDP|13037763127365005718</stp>
        <tr r="Q192" s="3"/>
      </tp>
      <tp t="s">
        <v>#N/A Requesting Data...3536067116</v>
        <stp/>
        <stp>BDP|15834894291710620069</stp>
        <tr r="V46" s="3"/>
      </tp>
      <tp t="s">
        <v>#N/A Requesting Data...2278871290</v>
        <stp/>
        <stp>BDP|17674860781030393325</stp>
        <tr r="AA113" s="3"/>
      </tp>
      <tp t="s">
        <v>#N/A Requesting Data...3965759901</v>
        <stp/>
        <stp>BDP|10117402290651456859</stp>
        <tr r="X198" s="3"/>
      </tp>
      <tp t="s">
        <v>#N/A Requesting Data...3214894850</v>
        <stp/>
        <stp>BDP|10148294922872856624</stp>
        <tr r="V204" s="3"/>
      </tp>
      <tp t="s">
        <v>#N/A Requesting Data...2972501806</v>
        <stp/>
        <stp>BDP|14317194034997911575</stp>
        <tr r="K245" s="3"/>
      </tp>
      <tp t="s">
        <v>#N/A Requesting Data...2409700887</v>
        <stp/>
        <stp>BDP|15606748640652101036</stp>
        <tr r="O10" s="3"/>
      </tp>
      <tp t="s">
        <v>#N/A Requesting Data...2895459091</v>
        <stp/>
        <stp>BDP|16784100274310020431</stp>
        <tr r="AB321" s="3"/>
      </tp>
      <tp t="s">
        <v>#N/A Requesting Data...2421166206</v>
        <stp/>
        <stp>BDP|14182313983523134822</stp>
        <tr r="W24" s="3"/>
      </tp>
      <tp t="s">
        <v>#N/A Requesting Data...2450428798</v>
        <stp/>
        <stp>BDP|10770681815017391490</stp>
        <tr r="E88" s="3"/>
      </tp>
      <tp t="s">
        <v>#N/A Requesting Data...3554545020</v>
        <stp/>
        <stp>BDP|16812983017513018979</stp>
        <tr r="L126" s="3"/>
      </tp>
      <tp t="s">
        <v>#N/A N/A</v>
        <stp/>
        <stp>BDP|14280075943636510234</stp>
        <tr r="U217" s="3"/>
      </tp>
      <tp t="s">
        <v>#N/A Requesting Data...3064308678</v>
        <stp/>
        <stp>BDP|14961523553553986316</stp>
        <tr r="X50" s="3"/>
      </tp>
      <tp t="s">
        <v>#N/A Requesting Data...3406453209</v>
        <stp/>
        <stp>BDP|12189378274525364710</stp>
        <tr r="C254" s="3"/>
      </tp>
      <tp t="s">
        <v>#N/A Requesting Data...2350338909</v>
        <stp/>
        <stp>BDP|11817577073447413082</stp>
        <tr r="L159" s="3"/>
      </tp>
      <tp t="s">
        <v>#N/A Requesting Data...2260309860</v>
        <stp/>
        <stp>BDP|15362344640514540223</stp>
        <tr r="G133" s="3"/>
      </tp>
      <tp t="s">
        <v>#N/A Requesting Data...2782409545</v>
        <stp/>
        <stp>BDP|12350425851516941196</stp>
        <tr r="J231" s="3"/>
      </tp>
      <tp t="s">
        <v>#N/A Requesting Data...2969528116</v>
        <stp/>
        <stp>BDP|13890653230687986540</stp>
        <tr r="X152" s="3"/>
      </tp>
      <tp t="s">
        <v>#N/A Requesting Data...3295891913</v>
        <stp/>
        <stp>BDP|12491174917965247364</stp>
        <tr r="C77" s="3"/>
      </tp>
      <tp t="s">
        <v>#N/A Requesting Data...3005028911</v>
        <stp/>
        <stp>BDP|15428018570266512032</stp>
        <tr r="I163" s="3"/>
      </tp>
      <tp t="s">
        <v>#N/A N/A</v>
        <stp/>
        <stp>BDP|16889720118014540046</stp>
        <tr r="T33" s="3"/>
      </tp>
      <tp t="s">
        <v>#N/A Requesting Data...2615481899</v>
        <stp/>
        <stp>BDP|14842557221274735388</stp>
        <tr r="N135" s="3"/>
      </tp>
      <tp t="s">
        <v>#N/A N/A</v>
        <stp/>
        <stp>BDP|12631296789664534808</stp>
        <tr r="R258" s="3"/>
      </tp>
      <tp t="s">
        <v>#N/A Requesting Data...3087449196</v>
        <stp/>
        <stp>BDP|17998292162531337623</stp>
        <tr r="D105" s="3"/>
      </tp>
      <tp t="s">
        <v>#N/A Requesting Data...2957205803</v>
        <stp/>
        <stp>BDP|15130151326487588543</stp>
        <tr r="K238" s="3"/>
      </tp>
      <tp t="s">
        <v>#N/A Requesting Data...3400575973</v>
        <stp/>
        <stp>BDP|14484100385181362813</stp>
        <tr r="P201" s="3"/>
      </tp>
      <tp t="s">
        <v>#N/A Requesting Data...3888911578</v>
        <stp/>
        <stp>BDP|13162742916800379137</stp>
        <tr r="X117" s="3"/>
      </tp>
      <tp t="s">
        <v>#N/A Requesting Data...4029831675</v>
        <stp/>
        <stp>BDP|17406343167110556615</stp>
        <tr r="E279" s="3"/>
      </tp>
      <tp t="s">
        <v>#N/A Requesting Data...3714587271</v>
        <stp/>
        <stp>BDP|10191309633080947484</stp>
        <tr r="J11" s="3"/>
      </tp>
      <tp t="s">
        <v>#N/A Requesting Data...3746014923</v>
        <stp/>
        <stp>BDP|13876355959593113266</stp>
        <tr r="D71" s="3"/>
      </tp>
      <tp t="s">
        <v>#N/A Requesting Data...2540785748</v>
        <stp/>
        <stp>BDP|15162167927322728040</stp>
        <tr r="L55" s="3"/>
      </tp>
      <tp t="s">
        <v>#N/A Requesting Data...2984302314</v>
        <stp/>
        <stp>BDP|13709092245346137594</stp>
        <tr r="S262" s="3"/>
      </tp>
      <tp t="s">
        <v>#N/A Requesting Data...3897790080</v>
        <stp/>
        <stp>BDP|14625832660537628901</stp>
        <tr r="Z222" s="3"/>
      </tp>
      <tp t="s">
        <v>#N/A Requesting Data...3185291718</v>
        <stp/>
        <stp>BDP|12231489639047056609</stp>
        <tr r="K25" s="3"/>
      </tp>
      <tp t="s">
        <v>#N/A Requesting Data...2824035154</v>
        <stp/>
        <stp>BDP|14002202847465141357</stp>
        <tr r="AB226" s="3"/>
      </tp>
      <tp t="s">
        <v>#N/A Requesting Data...3182210746</v>
        <stp/>
        <stp>BDP|12814606455667929276</stp>
        <tr r="J57" s="3"/>
      </tp>
      <tp t="s">
        <v>#N/A Requesting Data...2691355375</v>
        <stp/>
        <stp>BDP|17910679858674261463</stp>
        <tr r="O213" s="3"/>
      </tp>
      <tp t="s">
        <v>#N/A Requesting Data...3289781844</v>
        <stp/>
        <stp>BDP|18253818384744061857</stp>
        <tr r="C15" s="3"/>
      </tp>
      <tp t="s">
        <v>#N/A Requesting Data...3168523507</v>
        <stp/>
        <stp>BDP|11397659622509199875</stp>
        <tr r="D205" s="3"/>
      </tp>
      <tp t="s">
        <v>#N/A Requesting Data...2224858229</v>
        <stp/>
        <stp>BDP|12264597840321931609</stp>
        <tr r="S52" s="3"/>
      </tp>
      <tp t="s">
        <v>#N/A Requesting Data...2928128999</v>
        <stp/>
        <stp>BDP|16529952293376622479</stp>
        <tr r="E84" s="3"/>
      </tp>
      <tp t="s">
        <v>#N/A Requesting Data...2595399293</v>
        <stp/>
        <stp>BDP|14086291158702633555</stp>
        <tr r="H130" s="3"/>
      </tp>
      <tp t="s">
        <v>#N/A Requesting Data...4243564306</v>
        <stp/>
        <stp>BDP|15907939588392475242</stp>
        <tr r="S203" s="3"/>
      </tp>
      <tp t="s">
        <v>#N/A Requesting Data...2573336576</v>
        <stp/>
        <stp>BDP|12011561100377047448</stp>
        <tr r="W278" s="3"/>
      </tp>
      <tp t="s">
        <v>#N/A Requesting Data...3769991220</v>
        <stp/>
        <stp>BDP|16477482803163829559</stp>
        <tr r="L249" s="3"/>
      </tp>
      <tp t="s">
        <v>#N/A Requesting Data...2685028485</v>
        <stp/>
        <stp>BDP|10258829651438151121</stp>
        <tr r="V240" s="3"/>
      </tp>
      <tp t="s">
        <v>#N/A Requesting Data...2755036632</v>
        <stp/>
        <stp>BDP|15246159591211605823</stp>
        <tr r="R166" s="3"/>
      </tp>
      <tp t="s">
        <v>#N/A Requesting Data...2972253170</v>
        <stp/>
        <stp>BDP|13467323264685245727</stp>
        <tr r="S303" s="3"/>
      </tp>
      <tp t="s">
        <v>#N/A Requesting Data...3156179118</v>
        <stp/>
        <stp>BDP|11427537500534634433</stp>
        <tr r="I15" s="3"/>
      </tp>
      <tp t="s">
        <v>#N/A Requesting Data...3408215566</v>
        <stp/>
        <stp>BDP|13825011448894047738</stp>
        <tr r="W251" s="3"/>
      </tp>
      <tp t="s">
        <v>#N/A Requesting Data...4023080927</v>
        <stp/>
        <stp>BDP|10829775175102042687</stp>
        <tr r="AB120" s="3"/>
      </tp>
      <tp t="s">
        <v>#N/A Requesting Data...2596902471</v>
        <stp/>
        <stp>BDP|12613511635589293928</stp>
        <tr r="AC240" s="3"/>
      </tp>
      <tp t="s">
        <v>#N/A Requesting Data...2226416524</v>
        <stp/>
        <stp>BDP|11643373495899709664</stp>
        <tr r="S250" s="3"/>
      </tp>
      <tp t="s">
        <v>#N/A Requesting Data...2298596794</v>
        <stp/>
        <stp>BDP|14073882752288899574</stp>
        <tr r="Q210" s="3"/>
      </tp>
      <tp t="s">
        <v>#N/A Requesting Data...4170320699</v>
        <stp/>
        <stp>BDP|17447905440648186606</stp>
        <tr r="AC148" s="3"/>
      </tp>
      <tp t="s">
        <v>#N/A Requesting Data...2339895598</v>
        <stp/>
        <stp>BDP|15344839276047591969</stp>
        <tr r="Z264" s="3"/>
      </tp>
      <tp t="s">
        <v>#N/A Requesting Data...3895755132</v>
        <stp/>
        <stp>BDP|11051728634358259917</stp>
        <tr r="C208" s="3"/>
      </tp>
      <tp t="s">
        <v>#N/A Requesting Data...3041618472</v>
        <stp/>
        <stp>BDP|14977944514398533091</stp>
        <tr r="H199" s="3"/>
      </tp>
      <tp t="s">
        <v>#N/A Requesting Data...2315638705</v>
        <stp/>
        <stp>BDP|14476401138475115281</stp>
        <tr r="C124" s="3"/>
      </tp>
      <tp t="s">
        <v>#N/A N/A</v>
        <stp/>
        <stp>BDP|13556505914382516110</stp>
        <tr r="R311" s="3"/>
      </tp>
      <tp t="s">
        <v>#N/A Requesting Data...2284402880</v>
        <stp/>
        <stp>BDP|15937045679456096019</stp>
        <tr r="J58" s="3"/>
      </tp>
      <tp t="s">
        <v>#N/A Requesting Data...3044530965</v>
        <stp/>
        <stp>BDP|17558472450642390049</stp>
        <tr r="AC292" s="3"/>
      </tp>
      <tp t="s">
        <v>#N/A Requesting Data...3613850640</v>
        <stp/>
        <stp>BDP|10275356341072113121</stp>
        <tr r="E192" s="3"/>
      </tp>
      <tp t="s">
        <v>#N/A N/A</v>
        <stp/>
        <stp>BDP|10170112944345048412</stp>
        <tr r="U129" s="3"/>
      </tp>
      <tp t="s">
        <v>#N/A Requesting Data...3726460836</v>
        <stp/>
        <stp>BDP|11297563450810825590</stp>
        <tr r="G51" s="3"/>
      </tp>
      <tp t="s">
        <v>#N/A Requesting Data...4093699905</v>
        <stp/>
        <stp>BDP|16269477231563626671</stp>
        <tr r="S297" s="3"/>
      </tp>
      <tp t="s">
        <v>#N/A Requesting Data...4201856568</v>
        <stp/>
        <stp>BDP|10626824769228056287</stp>
        <tr r="G89" s="3"/>
      </tp>
      <tp t="s">
        <v>#N/A Requesting Data...2516732691</v>
        <stp/>
        <stp>BDP|14738326202046034523</stp>
        <tr r="AB70" s="3"/>
      </tp>
      <tp t="s">
        <v>#N/A Requesting Data...3183686382</v>
        <stp/>
        <stp>BDP|13177624511542513223</stp>
        <tr r="D99" s="3"/>
      </tp>
      <tp t="s">
        <v>#N/A N/A</v>
        <stp/>
        <stp>BDP|14451819011959563047</stp>
        <tr r="T145" s="3"/>
      </tp>
      <tp t="s">
        <v>#N/A Requesting Data...3700023600</v>
        <stp/>
        <stp>BDP|10134345486756557930</stp>
        <tr r="AC161" s="3"/>
      </tp>
      <tp t="s">
        <v>#N/A Requesting Data...3020478368</v>
        <stp/>
        <stp>BDP|13050063803924672373</stp>
        <tr r="J226" s="3"/>
      </tp>
      <tp t="s">
        <v>#N/A Requesting Data...3581529174</v>
        <stp/>
        <stp>BDP|16283288820222988075</stp>
        <tr r="H166" s="3"/>
      </tp>
      <tp t="s">
        <v>#N/A Requesting Data...2547725657</v>
        <stp/>
        <stp>BDP|17930677429647481076</stp>
        <tr r="S282" s="3"/>
      </tp>
      <tp t="s">
        <v>#N/A Requesting Data...2248086401</v>
        <stp/>
        <stp>BDP|11327104261371711318</stp>
        <tr r="V312" s="3"/>
      </tp>
      <tp t="s">
        <v>#N/A Requesting Data...3419294446</v>
        <stp/>
        <stp>BDP|17641319716235759429</stp>
        <tr r="AC238" s="3"/>
      </tp>
      <tp t="s">
        <v>#N/A Requesting Data...2563342655</v>
        <stp/>
        <stp>BDP|10429430380051061936</stp>
        <tr r="G207" s="3"/>
      </tp>
      <tp t="s">
        <v>#N/A Requesting Data...2536044638</v>
        <stp/>
        <stp>BDP|10415368650816164475</stp>
        <tr r="J169" s="3"/>
      </tp>
      <tp t="s">
        <v>#N/A Requesting Data...2223881763</v>
        <stp/>
        <stp>BDP|10681500921930015337</stp>
        <tr r="AB113" s="3"/>
      </tp>
      <tp t="s">
        <v>#N/A Requesting Data...3288446975</v>
        <stp/>
        <stp>BDP|16897479393209946610</stp>
        <tr r="I74" s="3"/>
      </tp>
      <tp t="s">
        <v>#N/A Requesting Data...3372214618</v>
        <stp/>
        <stp>BDP|10114646380288922282</stp>
        <tr r="G255" s="3"/>
      </tp>
      <tp t="s">
        <v>#N/A Requesting Data...2519998365</v>
        <stp/>
        <stp>BDP|14732575498814895842</stp>
        <tr r="C130" s="3"/>
      </tp>
      <tp t="s">
        <v>#N/A Requesting Data...3059473427</v>
        <stp/>
        <stp>BDP|12633442837972884394</stp>
        <tr r="C306" s="3"/>
      </tp>
      <tp t="s">
        <v>#N/A N/A</v>
        <stp/>
        <stp>BDP|10643564363152152560</stp>
        <tr r="T289" s="3"/>
      </tp>
      <tp t="s">
        <v>#N/A Requesting Data...2307771787</v>
        <stp/>
        <stp>BDP|13293181537132143789</stp>
        <tr r="AB74" s="3"/>
      </tp>
      <tp t="s">
        <v>#N/A Requesting Data...4191463153</v>
        <stp/>
        <stp>BDP|11619637726063108262</stp>
        <tr r="N237" s="3"/>
      </tp>
      <tp t="s">
        <v>#N/A N/A</v>
        <stp/>
        <stp>BDP|11523129665841398363</stp>
        <tr r="R42" s="3"/>
      </tp>
      <tp t="s">
        <v>#N/A Requesting Data...3638733993</v>
        <stp/>
        <stp>BDP|17089275047716537321</stp>
        <tr r="K10" s="3"/>
      </tp>
      <tp t="s">
        <v>#N/A Requesting Data...3271759239</v>
        <stp/>
        <stp>BDP|10105957404678412538</stp>
        <tr r="Y287" s="3"/>
      </tp>
      <tp t="s">
        <v>#N/A Requesting Data...3242671729</v>
        <stp/>
        <stp>BDP|15335028634492228002</stp>
        <tr r="G114" s="3"/>
      </tp>
      <tp t="s">
        <v>#N/A Requesting Data...3464527789</v>
        <stp/>
        <stp>BDP|12984221957573936221</stp>
        <tr r="V279" s="3"/>
      </tp>
      <tp t="s">
        <v>#N/A Requesting Data...2675387729</v>
        <stp/>
        <stp>BDP|17189662347554774506</stp>
        <tr r="C310" s="3"/>
      </tp>
      <tp t="s">
        <v>#N/A Requesting Data...3219111088</v>
        <stp/>
        <stp>BDP|14115986195853313382</stp>
        <tr r="Q284" s="3"/>
      </tp>
      <tp t="s">
        <v>#N/A Requesting Data...3315186421</v>
        <stp/>
        <stp>BDP|10125312445485477660</stp>
        <tr r="V117" s="3"/>
      </tp>
      <tp t="s">
        <v>#N/A N/A</v>
        <stp/>
        <stp>BDP|15441084261881939638</stp>
        <tr r="R266" s="3"/>
      </tp>
      <tp t="s">
        <v>#N/A Requesting Data...2851708931</v>
        <stp/>
        <stp>BDP|14111775811252903494</stp>
        <tr r="L248" s="3"/>
      </tp>
      <tp t="s">
        <v>#N/A Requesting Data...2908993116</v>
        <stp/>
        <stp>BDP|10359049768296945418</stp>
        <tr r="G277" s="3"/>
      </tp>
      <tp t="s">
        <v>#N/A Requesting Data...3257317121</v>
        <stp/>
        <stp>BDP|16484730565855153644</stp>
        <tr r="N269" s="3"/>
      </tp>
      <tp t="s">
        <v>#N/A Requesting Data...3756409332</v>
        <stp/>
        <stp>BDP|14922407071646872574</stp>
        <tr r="L279" s="3"/>
      </tp>
      <tp t="s">
        <v>#N/A Requesting Data...2853685780</v>
        <stp/>
        <stp>BDP|10620209259940028387</stp>
        <tr r="D93" s="3"/>
      </tp>
      <tp t="s">
        <v>#N/A Requesting Data...2795180295</v>
        <stp/>
        <stp>BDP|10025227344051972384</stp>
        <tr r="K288" s="3"/>
      </tp>
      <tp t="s">
        <v>#N/A Requesting Data...3222078931</v>
        <stp/>
        <stp>BDP|11708864725027036832</stp>
        <tr r="Y240" s="3"/>
      </tp>
      <tp t="s">
        <v>#N/A Requesting Data...2356626485</v>
        <stp/>
        <stp>BDP|10556367686738013721</stp>
        <tr r="H223" s="3"/>
      </tp>
      <tp t="s">
        <v>#N/A Requesting Data...3964537490</v>
        <stp/>
        <stp>BDP|11511024900086470347</stp>
        <tr r="H110" s="3"/>
      </tp>
      <tp t="s">
        <v>#N/A N/A</v>
        <stp/>
        <stp>BDP|15283358306117434526</stp>
        <tr r="T323" s="3"/>
      </tp>
      <tp t="s">
        <v>#N/A Requesting Data...3501605187</v>
        <stp/>
        <stp>BDP|18411238677321131870</stp>
        <tr r="L119" s="3"/>
      </tp>
      <tp t="s">
        <v>#N/A Requesting Data...2278754979</v>
        <stp/>
        <stp>BDP|17495393225207943574</stp>
        <tr r="O123" s="3"/>
      </tp>
      <tp t="s">
        <v>#N/A Requesting Data...3787770099</v>
        <stp/>
        <stp>BDP|16897770918304169004</stp>
        <tr r="J263" s="3"/>
      </tp>
      <tp t="s">
        <v>#N/A Requesting Data...3071538873</v>
        <stp/>
        <stp>BDP|10647622157774382361</stp>
        <tr r="J213" s="3"/>
      </tp>
      <tp t="s">
        <v>#N/A Requesting Data...2615739438</v>
        <stp/>
        <stp>BDP|12379749872323045536</stp>
        <tr r="W107" s="3"/>
      </tp>
      <tp t="s">
        <v>#N/A Requesting Data...3977366988</v>
        <stp/>
        <stp>BDP|11640733753200725778</stp>
        <tr r="X171" s="3"/>
      </tp>
      <tp t="s">
        <v>#N/A Requesting Data...3909856419</v>
        <stp/>
        <stp>BDP|10364476559895315084</stp>
        <tr r="P188" s="3"/>
      </tp>
      <tp t="s">
        <v>#N/A Requesting Data...2703925890</v>
        <stp/>
        <stp>BDP|15952032969500073758</stp>
        <tr r="Z307" s="3"/>
      </tp>
      <tp t="s">
        <v>#N/A Requesting Data...2993816738</v>
        <stp/>
        <stp>BDP|17000317150344791100</stp>
        <tr r="S16" s="3"/>
      </tp>
      <tp t="s">
        <v>#N/A Requesting Data...3191054078</v>
        <stp/>
        <stp>BDP|11790535052273066604</stp>
        <tr r="R196" s="3"/>
      </tp>
      <tp t="s">
        <v>#N/A Requesting Data...2594360652</v>
        <stp/>
        <stp>BDP|12021531634368189809</stp>
        <tr r="V112" s="3"/>
      </tp>
      <tp t="s">
        <v>#N/A Requesting Data...3489721158</v>
        <stp/>
        <stp>BDP|12951496426636702674</stp>
        <tr r="I108" s="3"/>
      </tp>
      <tp t="s">
        <v>#N/A Requesting Data...3988520181</v>
        <stp/>
        <stp>BDP|11262793898058210374</stp>
        <tr r="AA137" s="3"/>
      </tp>
      <tp t="s">
        <v>#N/A Requesting Data...2978789847</v>
        <stp/>
        <stp>BDP|12583807395903118477</stp>
        <tr r="W234" s="3"/>
      </tp>
      <tp t="s">
        <v>#N/A Requesting Data...3367173635</v>
        <stp/>
        <stp>BDP|11177274345484369766</stp>
        <tr r="V135" s="3"/>
      </tp>
      <tp t="s">
        <v>#N/A Requesting Data...2720798529</v>
        <stp/>
        <stp>BDP|15929756133046916303</stp>
        <tr r="N265" s="3"/>
      </tp>
      <tp t="s">
        <v>#N/A N/A</v>
        <stp/>
        <stp>BDP|11953992933076448915</stp>
        <tr r="U41" s="3"/>
      </tp>
      <tp t="s">
        <v>#N/A Requesting Data...4249049291</v>
        <stp/>
        <stp>BDP|16244735467261267223</stp>
        <tr r="O298" s="3"/>
      </tp>
      <tp t="s">
        <v>#N/A Requesting Data...4278892395</v>
        <stp/>
        <stp>BDP|18015204990517658001</stp>
        <tr r="Q208" s="3"/>
      </tp>
      <tp t="s">
        <v>#N/A Requesting Data...3100130486</v>
        <stp/>
        <stp>BDP|14294224912145929725</stp>
        <tr r="V302" s="3"/>
      </tp>
      <tp t="s">
        <v>#N/A N/A</v>
        <stp/>
        <stp>BDP|17960346245933768665</stp>
        <tr r="T297" s="3"/>
      </tp>
      <tp t="s">
        <v>#N/A Requesting Data...3292917539</v>
        <stp/>
        <stp>BDP|11984360611286742006</stp>
        <tr r="H300" s="3"/>
      </tp>
      <tp t="s">
        <v>#N/A Requesting Data...2383778067</v>
        <stp/>
        <stp>BDP|15616433209464796020</stp>
        <tr r="E264" s="3"/>
      </tp>
      <tp t="s">
        <v>#N/A Requesting Data...3688772159</v>
        <stp/>
        <stp>BDP|14509824699594199466</stp>
        <tr r="J36" s="3"/>
      </tp>
      <tp t="s">
        <v>#N/A Requesting Data...3953345553</v>
        <stp/>
        <stp>BDP|17810076566836765277</stp>
        <tr r="O207" s="3"/>
      </tp>
      <tp t="s">
        <v>#N/A Requesting Data...4085851848</v>
        <stp/>
        <stp>BDP|15577745029620013518</stp>
        <tr r="W206" s="3"/>
      </tp>
      <tp t="s">
        <v>#N/A Requesting Data...3370572474</v>
        <stp/>
        <stp>BDP|13861949660848032159</stp>
        <tr r="E178" s="3"/>
      </tp>
      <tp t="s">
        <v>#N/A Requesting Data...4261200793</v>
        <stp/>
        <stp>BDP|14349802634869809363</stp>
        <tr r="N275" s="3"/>
      </tp>
      <tp t="s">
        <v>#N/A Requesting Data...2802441326</v>
        <stp/>
        <stp>BDP|13722702148240197577</stp>
        <tr r="K209" s="3"/>
      </tp>
      <tp t="s">
        <v>#N/A Requesting Data...2241539410</v>
        <stp/>
        <stp>BDP|14965578875494119739</stp>
        <tr r="I142" s="3"/>
      </tp>
      <tp t="s">
        <v>#N/A N/A</v>
        <stp/>
        <stp>BDP|16060172074247935237</stp>
        <tr r="T64" s="3"/>
      </tp>
      <tp t="s">
        <v>#N/A Requesting Data...2744860250</v>
        <stp/>
        <stp>BDP|15654597395118024430</stp>
        <tr r="O19" s="3"/>
      </tp>
      <tp t="s">
        <v>#N/A Requesting Data...3287699842</v>
        <stp/>
        <stp>BDP|12026170571024820576</stp>
        <tr r="J236" s="3"/>
      </tp>
      <tp t="s">
        <v>#N/A Requesting Data...4191277670</v>
        <stp/>
        <stp>BDP|15520537078065294759</stp>
        <tr r="C55" s="3"/>
      </tp>
      <tp t="s">
        <v>#N/A Requesting Data...2308963908</v>
        <stp/>
        <stp>BDP|12563506069302126645</stp>
        <tr r="X208" s="3"/>
      </tp>
      <tp t="s">
        <v>#N/A Requesting Data...4138344109</v>
        <stp/>
        <stp>BDP|12934675624617190430</stp>
        <tr r="H78" s="3"/>
      </tp>
      <tp t="s">
        <v>#N/A Requesting Data...3132148256</v>
        <stp/>
        <stp>BDP|13060520359457734148</stp>
        <tr r="Q299" s="3"/>
      </tp>
      <tp t="s">
        <v>#N/A Requesting Data...3479816008</v>
        <stp/>
        <stp>BDP|13187581847332124576</stp>
        <tr r="X169" s="3"/>
      </tp>
      <tp t="s">
        <v>#N/A Requesting Data...2716441694</v>
        <stp/>
        <stp>BDP|15674089266424943293</stp>
        <tr r="AA168" s="3"/>
      </tp>
      <tp t="s">
        <v>#N/A Requesting Data...3833726087</v>
        <stp/>
        <stp>BDP|11881329953227467559</stp>
        <tr r="L61" s="3"/>
      </tp>
      <tp t="s">
        <v>#N/A Requesting Data...4138965892</v>
        <stp/>
        <stp>BDP|11491365518585322318</stp>
        <tr r="W94" s="3"/>
      </tp>
      <tp t="s">
        <v>#N/A Requesting Data...3886332334</v>
        <stp/>
        <stp>BDP|15350872388128569812</stp>
        <tr r="C30" s="3"/>
      </tp>
      <tp t="s">
        <v>#N/A N/A</v>
        <stp/>
        <stp>BDP|15497487022386295045</stp>
        <tr r="R13" s="3"/>
      </tp>
      <tp t="s">
        <v>#N/A Requesting Data...2839569553</v>
        <stp/>
        <stp>BDP|16070429170306396695</stp>
        <tr r="V24" s="3"/>
      </tp>
      <tp t="s">
        <v>#N/A Requesting Data...3392143809</v>
        <stp/>
        <stp>BDP|17360050886372101895</stp>
        <tr r="G84" s="3"/>
      </tp>
      <tp t="s">
        <v>#N/A Requesting Data...2907130756</v>
        <stp/>
        <stp>BDP|13814350368773454093</stp>
        <tr r="X33" s="3"/>
      </tp>
      <tp t="s">
        <v>#N/A Requesting Data...2485792082</v>
        <stp/>
        <stp>BDP|13027506993513915927</stp>
        <tr r="G85" s="3"/>
      </tp>
      <tp t="s">
        <v>#N/A Requesting Data...3701285869</v>
        <stp/>
        <stp>BDP|12964410614720217267</stp>
        <tr r="Y299" s="3"/>
      </tp>
      <tp t="s">
        <v>#N/A Requesting Data...2884829078</v>
        <stp/>
        <stp>BDP|11062454668125017355</stp>
        <tr r="I23" s="3"/>
      </tp>
      <tp t="s">
        <v>#N/A Requesting Data...2992852132</v>
        <stp/>
        <stp>BDP|15287617836860588589</stp>
        <tr r="P127" s="3"/>
      </tp>
      <tp t="s">
        <v>#N/A Requesting Data...3678096955</v>
        <stp/>
        <stp>BDP|16153780909091172597</stp>
        <tr r="X137" s="3"/>
      </tp>
      <tp t="s">
        <v>#N/A N/A</v>
        <stp/>
        <stp>BDP|16463052905332865145</stp>
        <tr r="U306" s="3"/>
      </tp>
      <tp t="s">
        <v>#N/A N/A</v>
        <stp/>
        <stp>BDP|15595590822782551500</stp>
        <tr r="R204" s="3"/>
      </tp>
      <tp t="s">
        <v>#N/A Requesting Data...4159408295</v>
        <stp/>
        <stp>BDP|14148444125885902222</stp>
        <tr r="AA238" s="3"/>
      </tp>
      <tp t="s">
        <v>#N/A Requesting Data...4263265503</v>
        <stp/>
        <stp>BDP|11456665959975292229</stp>
        <tr r="Y43" s="3"/>
      </tp>
      <tp t="s">
        <v>#N/A Requesting Data...2987926876</v>
        <stp/>
        <stp>BDP|15125783664612784316</stp>
        <tr r="N300" s="3"/>
      </tp>
      <tp t="s">
        <v>#N/A Requesting Data...3512183001</v>
        <stp/>
        <stp>BDP|17242970217613037999</stp>
        <tr r="AB86" s="3"/>
      </tp>
      <tp t="s">
        <v>#N/A Requesting Data...3241679644</v>
        <stp/>
        <stp>BDP|15267401816801902460</stp>
        <tr r="Z42" s="3"/>
      </tp>
      <tp t="s">
        <v>#N/A Requesting Data...3452190407</v>
        <stp/>
        <stp>BDP|15601676013501957609</stp>
        <tr r="W221" s="3"/>
      </tp>
      <tp t="s">
        <v>#N/A Requesting Data...4172559762</v>
        <stp/>
        <stp>BDP|12214726780938890038</stp>
        <tr r="J188" s="3"/>
      </tp>
      <tp t="s">
        <v>#N/A Requesting Data...2480092822</v>
        <stp/>
        <stp>BDP|12248915365758922049</stp>
        <tr r="G54" s="3"/>
      </tp>
      <tp t="s">
        <v>#N/A N/A</v>
        <stp/>
        <stp>BDP|13346529829917780641</stp>
        <tr r="T321" s="3"/>
      </tp>
      <tp t="s">
        <v>#N/A Requesting Data...3512519150</v>
        <stp/>
        <stp>BDP|10441250877858914840</stp>
        <tr r="H225" s="3"/>
      </tp>
      <tp t="s">
        <v>#N/A N/A</v>
        <stp/>
        <stp>BDP|14351590383005540973</stp>
        <tr r="T106" s="3"/>
      </tp>
      <tp t="s">
        <v>#N/A Requesting Data...2393166575</v>
        <stp/>
        <stp>BDP|12438895721124139965</stp>
        <tr r="K110" s="3"/>
      </tp>
      <tp t="s">
        <v>#N/A Requesting Data...3349602404</v>
        <stp/>
        <stp>BDP|16368060726057958613</stp>
        <tr r="S245" s="3"/>
      </tp>
      <tp t="s">
        <v>#N/A Requesting Data...2904106152</v>
        <stp/>
        <stp>BDP|16649630875795841730</stp>
        <tr r="P43" s="3"/>
      </tp>
      <tp t="s">
        <v>#N/A Requesting Data...3971717259</v>
        <stp/>
        <stp>BDP|14198457360936974566</stp>
        <tr r="P199" s="3"/>
      </tp>
      <tp t="s">
        <v>#N/A Requesting Data...2478368923</v>
        <stp/>
        <stp>BDP|10842199797168995541</stp>
        <tr r="AC133" s="3"/>
      </tp>
      <tp t="s">
        <v>#N/A N/A</v>
        <stp/>
        <stp>BDP|10876405276613663536</stp>
        <tr r="R11" s="3"/>
      </tp>
      <tp t="s">
        <v>#N/A Requesting Data...3277795306</v>
        <stp/>
        <stp>BDP|14257463459585279540</stp>
        <tr r="I82" s="3"/>
      </tp>
      <tp t="s">
        <v>#N/A Requesting Data...3263128210</v>
        <stp/>
        <stp>BDP|17351075757932868514</stp>
        <tr r="W152" s="3"/>
      </tp>
      <tp t="s">
        <v>#N/A Requesting Data...2958489944</v>
        <stp/>
        <stp>BDP|14116316933608181982</stp>
        <tr r="O253" s="3"/>
      </tp>
      <tp t="s">
        <v>#N/A Requesting Data...2617546998</v>
        <stp/>
        <stp>BDP|15569306519801755316</stp>
        <tr r="AB176" s="3"/>
      </tp>
      <tp t="s">
        <v>#N/A Requesting Data...3084452380</v>
        <stp/>
        <stp>BDP|10117893174368189270</stp>
        <tr r="O322" s="3"/>
      </tp>
      <tp t="s">
        <v>#N/A Requesting Data...4209187851</v>
        <stp/>
        <stp>BDP|17306906994870409297</stp>
        <tr r="C265" s="3"/>
      </tp>
      <tp t="s">
        <v>#N/A Requesting Data...4040958777</v>
        <stp/>
        <stp>BDP|12882663101025756426</stp>
        <tr r="AA191" s="3"/>
      </tp>
      <tp t="s">
        <v>#N/A Requesting Data...2673846402</v>
        <stp/>
        <stp>BDP|10343699717795625714</stp>
        <tr r="Z268" s="3"/>
      </tp>
      <tp t="s">
        <v>#N/A Requesting Data...3757404456</v>
        <stp/>
        <stp>BDP|15065148106360196197</stp>
        <tr r="G249" s="3"/>
      </tp>
      <tp t="s">
        <v>#N/A Requesting Data...2948387431</v>
        <stp/>
        <stp>BDP|13849396806431871452</stp>
        <tr r="Y262" s="3"/>
      </tp>
      <tp t="s">
        <v>#N/A Requesting Data...3967922444</v>
        <stp/>
        <stp>BDP|11327698028572994214</stp>
        <tr r="K154" s="3"/>
      </tp>
      <tp t="s">
        <v>#N/A Requesting Data...3403647052</v>
        <stp/>
        <stp>BDP|10884009192625138913</stp>
        <tr r="N185" s="3"/>
      </tp>
      <tp t="s">
        <v>#N/A Requesting Data...2322970370</v>
        <stp/>
        <stp>BDP|17036237210540159181</stp>
        <tr r="I87" s="3"/>
      </tp>
      <tp t="s">
        <v>#N/A Requesting Data...2514022966</v>
        <stp/>
        <stp>BDP|17891250056710989583</stp>
        <tr r="Y37" s="3"/>
      </tp>
      <tp t="s">
        <v>#N/A Requesting Data...3407237052</v>
        <stp/>
        <stp>BDP|15845231256626578120</stp>
        <tr r="Z150" s="3"/>
      </tp>
      <tp t="s">
        <v>#N/A Requesting Data...4088239146</v>
        <stp/>
        <stp>BDP|12566784012319476812</stp>
        <tr r="L112" s="3"/>
      </tp>
      <tp t="s">
        <v>#N/A Requesting Data...2387470910</v>
        <stp/>
        <stp>BDP|10865234690197786911</stp>
        <tr r="Q294" s="3"/>
      </tp>
      <tp t="s">
        <v>#N/A Requesting Data...3986510889</v>
        <stp/>
        <stp>BDP|10895270256123347176</stp>
        <tr r="AA226" s="3"/>
      </tp>
      <tp t="s">
        <v>#N/A Requesting Data...2466600169</v>
        <stp/>
        <stp>BDP|16657279212065763593</stp>
        <tr r="S248" s="3"/>
      </tp>
      <tp t="s">
        <v>#N/A Requesting Data...3255640569</v>
        <stp/>
        <stp>BDP|17315793843125393474</stp>
        <tr r="C71" s="3"/>
      </tp>
      <tp t="s">
        <v>#N/A Requesting Data...2668024749</v>
        <stp/>
        <stp>BDP|15689551723335508284</stp>
        <tr r="E4" s="3"/>
      </tp>
      <tp t="s">
        <v>#N/A Requesting Data...2368315293</v>
        <stp/>
        <stp>BDP|18066625329858746112</stp>
        <tr r="Q262" s="3"/>
      </tp>
      <tp t="s">
        <v>#N/A Requesting Data...3804642409</v>
        <stp/>
        <stp>BDP|10825458467724669318</stp>
        <tr r="V64" s="3"/>
      </tp>
      <tp t="s">
        <v>#N/A Requesting Data...3245661990</v>
        <stp/>
        <stp>BDP|16444917879358637571</stp>
        <tr r="X272" s="3"/>
      </tp>
      <tp t="s">
        <v>#N/A Requesting Data...4083267656</v>
        <stp/>
        <stp>BDP|14327563604132582699</stp>
        <tr r="H210" s="3"/>
      </tp>
      <tp t="s">
        <v>#N/A Requesting Data...2327738842</v>
        <stp/>
        <stp>BDP|14350323106152227082</stp>
        <tr r="Q33" s="3"/>
      </tp>
      <tp t="s">
        <v>#N/A Requesting Data...3672461220</v>
        <stp/>
        <stp>BDP|13935858680584493251</stp>
        <tr r="Z241" s="3"/>
      </tp>
      <tp t="s">
        <v>#N/A Requesting Data...4268056068</v>
        <stp/>
        <stp>BDP|18182040947948839169</stp>
        <tr r="G275" s="3"/>
      </tp>
      <tp t="s">
        <v>#N/A Requesting Data...3296565686</v>
        <stp/>
        <stp>BDP|14227002619702554228</stp>
        <tr r="AC137" s="3"/>
      </tp>
      <tp t="s">
        <v>#N/A Requesting Data...3244706795</v>
        <stp/>
        <stp>BDP|11071413195221173899</stp>
        <tr r="N316" s="3"/>
      </tp>
      <tp t="s">
        <v>#N/A Requesting Data...3552106073</v>
        <stp/>
        <stp>BDP|10585284024520378561</stp>
        <tr r="G252" s="3"/>
      </tp>
      <tp t="s">
        <v>#N/A Requesting Data...2619854056</v>
        <stp/>
        <stp>BDP|10939405337803474166</stp>
        <tr r="L137" s="3"/>
      </tp>
      <tp t="s">
        <v>#N/A Requesting Data...3145708969</v>
        <stp/>
        <stp>BDP|13707340030913747583</stp>
        <tr r="E269" s="3"/>
      </tp>
      <tp t="s">
        <v>#N/A Requesting Data...2455035615</v>
        <stp/>
        <stp>BDP|18179038445351249896</stp>
        <tr r="AC115" s="3"/>
      </tp>
      <tp t="s">
        <v>#N/A Requesting Data...2432104026</v>
        <stp/>
        <stp>BDP|13962008064417911785</stp>
        <tr r="N113" s="3"/>
      </tp>
      <tp t="s">
        <v>#N/A Requesting Data...2588931689</v>
        <stp/>
        <stp>BDP|13447217949207163716</stp>
        <tr r="G312" s="3"/>
      </tp>
      <tp t="s">
        <v>#N/A Requesting Data...3756190451</v>
        <stp/>
        <stp>BDP|14806876785728517931</stp>
        <tr r="P15" s="3"/>
      </tp>
      <tp t="s">
        <v>#N/A Requesting Data...2583428047</v>
        <stp/>
        <stp>BDP|16218093644874536369</stp>
        <tr r="O71" s="3"/>
      </tp>
      <tp t="s">
        <v>#N/A Requesting Data...3818529424</v>
        <stp/>
        <stp>BDP|12862122701414069271</stp>
        <tr r="AB313" s="3"/>
      </tp>
      <tp t="s">
        <v>#N/A Requesting Data...3508472434</v>
        <stp/>
        <stp>BDP|11697521500427891602</stp>
        <tr r="K312" s="3"/>
      </tp>
      <tp t="s">
        <v>#N/A Requesting Data...3587094114</v>
        <stp/>
        <stp>BDP|13241245140530832020</stp>
        <tr r="AA112" s="3"/>
      </tp>
      <tp t="s">
        <v>#N/A Requesting Data...4128753232</v>
        <stp/>
        <stp>BDP|16526570067245118587</stp>
        <tr r="O158" s="3"/>
      </tp>
      <tp t="s">
        <v>#N/A Requesting Data...3932117473</v>
        <stp/>
        <stp>BDP|17786961848458310769</stp>
        <tr r="X241" s="3"/>
      </tp>
      <tp t="s">
        <v>#N/A Requesting Data...4097282396</v>
        <stp/>
        <stp>BDP|13609066665439125984</stp>
        <tr r="V247" s="3"/>
      </tp>
      <tp t="s">
        <v>#N/A Requesting Data...3584641596</v>
        <stp/>
        <stp>BDP|11479663527794299481</stp>
        <tr r="J237" s="3"/>
      </tp>
      <tp t="s">
        <v>#N/A Requesting Data...3949850793</v>
        <stp/>
        <stp>BDP|14970804035939050334</stp>
        <tr r="AB193" s="3"/>
      </tp>
      <tp t="s">
        <v>#N/A Requesting Data...3097636791</v>
        <stp/>
        <stp>BDP|11690002049740853083</stp>
        <tr r="S138" s="3"/>
      </tp>
      <tp t="s">
        <v>#N/A Requesting Data...2725573698</v>
        <stp/>
        <stp>BDP|11137166065761536288</stp>
        <tr r="AB174" s="3"/>
      </tp>
      <tp t="s">
        <v>#N/A Requesting Data...2362624923</v>
        <stp/>
        <stp>BDP|13259773713943148382</stp>
        <tr r="K5" s="3"/>
      </tp>
      <tp t="s">
        <v>#N/A Requesting Data...3426047476</v>
        <stp/>
        <stp>BDP|15657614057602965168</stp>
        <tr r="S188" s="3"/>
      </tp>
      <tp t="s">
        <v>#N/A Requesting Data...3870241665</v>
        <stp/>
        <stp>BDP|14357575650843862233</stp>
        <tr r="Y192" s="3"/>
      </tp>
      <tp t="s">
        <v>#N/A Requesting Data...2583335575</v>
        <stp/>
        <stp>BDP|11026640489903753952</stp>
        <tr r="I116" s="3"/>
      </tp>
      <tp t="s">
        <v>#N/A Requesting Data...4139049178</v>
        <stp/>
        <stp>BDP|12643044440802526189</stp>
        <tr r="P170" s="3"/>
      </tp>
      <tp t="s">
        <v>#N/A Requesting Data...3619837608</v>
        <stp/>
        <stp>BDP|17006874534739891049</stp>
        <tr r="P143" s="3"/>
      </tp>
      <tp t="s">
        <v>#N/A Requesting Data...3958289636</v>
        <stp/>
        <stp>BDP|10897645839432321298</stp>
        <tr r="E308" s="3"/>
      </tp>
      <tp t="s">
        <v>#N/A Requesting Data...4114677958</v>
        <stp/>
        <stp>BDP|11315582434622177010</stp>
        <tr r="I230" s="3"/>
      </tp>
      <tp t="s">
        <v>#N/A Requesting Data...4281066901</v>
        <stp/>
        <stp>BDP|12884547311745583672</stp>
        <tr r="Z154" s="3"/>
      </tp>
      <tp t="s">
        <v>#N/A N/A</v>
        <stp/>
        <stp>BDP|10650180751274513554</stp>
        <tr r="U133" s="3"/>
      </tp>
      <tp t="s">
        <v>#N/A Requesting Data...4252038029</v>
        <stp/>
        <stp>BDP|10833687530270659092</stp>
        <tr r="P321" s="3"/>
      </tp>
      <tp t="s">
        <v>#N/A Requesting Data...2512092350</v>
        <stp/>
        <stp>BDP|12678493772026649241</stp>
        <tr r="Y71" s="3"/>
      </tp>
      <tp t="s">
        <v>#N/A Requesting Data...2385691653</v>
        <stp/>
        <stp>BDP|14172613079674409424</stp>
        <tr r="H155" s="3"/>
      </tp>
      <tp t="s">
        <v>#N/A Requesting Data...2774378114</v>
        <stp/>
        <stp>BDP|12276702479532476502</stp>
        <tr r="V7" s="3"/>
      </tp>
      <tp t="s">
        <v>#N/A Requesting Data...3034819846</v>
        <stp/>
        <stp>BDP|15713134170567305185</stp>
        <tr r="AB58" s="3"/>
      </tp>
      <tp t="s">
        <v>#N/A Requesting Data...3612155679</v>
        <stp/>
        <stp>BDP|11814073744572706232</stp>
        <tr r="AA123" s="3"/>
      </tp>
      <tp t="s">
        <v>#N/A Requesting Data...4021003175</v>
        <stp/>
        <stp>BDP|17409181611692003023</stp>
        <tr r="O46" s="3"/>
      </tp>
      <tp t="s">
        <v>#N/A Requesting Data...3619749431</v>
        <stp/>
        <stp>BDP|11938772095209025359</stp>
        <tr r="N238" s="3"/>
      </tp>
      <tp t="s">
        <v>#N/A Requesting Data...2587109136</v>
        <stp/>
        <stp>BDP|13676838299914786351</stp>
        <tr r="W291" s="3"/>
      </tp>
      <tp t="s">
        <v>#N/A Requesting Data...3550539039</v>
        <stp/>
        <stp>BDP|15355773738403198736</stp>
        <tr r="C61" s="3"/>
      </tp>
      <tp t="s">
        <v>#N/A Requesting Data...3235467106</v>
        <stp/>
        <stp>BDP|12881242856495129550</stp>
        <tr r="Q27" s="3"/>
      </tp>
      <tp t="s">
        <v>#N/A Requesting Data...2724316055</v>
        <stp/>
        <stp>BDP|11360694022975233544</stp>
        <tr r="V323" s="3"/>
      </tp>
      <tp t="s">
        <v>#N/A Requesting Data...2899326668</v>
        <stp/>
        <stp>BDP|14362232519282270052</stp>
        <tr r="G168" s="3"/>
      </tp>
      <tp t="s">
        <v>#N/A Requesting Data...4233297955</v>
        <stp/>
        <stp>BDP|16036351177855502299</stp>
        <tr r="AA57" s="3"/>
      </tp>
      <tp t="s">
        <v>#N/A Requesting Data...3828020307</v>
        <stp/>
        <stp>BDP|11479456452333926642</stp>
        <tr r="O320" s="3"/>
      </tp>
      <tp t="s">
        <v>#N/A N/A</v>
        <stp/>
        <stp>BDP|14269833488487449634</stp>
        <tr r="U5" s="3"/>
      </tp>
      <tp t="s">
        <v>#N/A Requesting Data...3333448133</v>
        <stp/>
        <stp>BDP|11953016643254554402</stp>
        <tr r="C155" s="3"/>
      </tp>
      <tp t="s">
        <v>#N/A Requesting Data...4224089112</v>
        <stp/>
        <stp>BDP|17805874094753376060</stp>
        <tr r="Z148" s="3"/>
      </tp>
      <tp t="s">
        <v>#N/A Requesting Data...3250673604</v>
        <stp/>
        <stp>BDP|10319327102246393014</stp>
        <tr r="L138" s="3"/>
      </tp>
      <tp t="s">
        <v>#N/A Requesting Data...3099127677</v>
        <stp/>
        <stp>BDP|14563450034774084250</stp>
        <tr r="D48" s="3"/>
      </tp>
      <tp t="s">
        <v>#N/A Requesting Data...2480085837</v>
        <stp/>
        <stp>BDP|17618820870825122842</stp>
        <tr r="H20" s="3"/>
      </tp>
      <tp t="s">
        <v>#N/A Requesting Data...2361281819</v>
        <stp/>
        <stp>BDP|14817139032631817206</stp>
        <tr r="W199" s="3"/>
      </tp>
      <tp t="s">
        <v>#N/A Requesting Data...3607999962</v>
        <stp/>
        <stp>BDP|13330100832124633069</stp>
        <tr r="Z3" s="3"/>
      </tp>
      <tp t="s">
        <v>#N/A Requesting Data...2438233563</v>
        <stp/>
        <stp>BDP|15292279206833167132</stp>
        <tr r="H183" s="3"/>
      </tp>
      <tp t="s">
        <v>#N/A Requesting Data...3347577328</v>
        <stp/>
        <stp>BDP|17854398734965215766</stp>
        <tr r="G71" s="3"/>
      </tp>
      <tp t="s">
        <v>#N/A Requesting Data...4031325485</v>
        <stp/>
        <stp>BDP|16256502255101149270</stp>
        <tr r="W157" s="3"/>
      </tp>
      <tp t="s">
        <v>#N/A Requesting Data...4288784259</v>
        <stp/>
        <stp>BDP|11444153166703544033</stp>
        <tr r="N201" s="3"/>
      </tp>
      <tp t="s">
        <v>#N/A Requesting Data...2570072059</v>
        <stp/>
        <stp>BDP|10152060526922326539</stp>
        <tr r="Z267" s="3"/>
      </tp>
      <tp t="s">
        <v>#N/A Requesting Data...3329231455</v>
        <stp/>
        <stp>BDP|17295432366861263142</stp>
        <tr r="L124" s="3"/>
      </tp>
      <tp t="s">
        <v>#N/A Requesting Data...2403524255</v>
        <stp/>
        <stp>BDP|10991765061857967364</stp>
        <tr r="AB272" s="3"/>
      </tp>
      <tp t="s">
        <v>#N/A Requesting Data...3640904257</v>
        <stp/>
        <stp>BDP|10430311025110934485</stp>
        <tr r="W49" s="3"/>
      </tp>
      <tp t="s">
        <v>#N/A Requesting Data...2717090831</v>
        <stp/>
        <stp>BDP|15660977410501845984</stp>
        <tr r="E133" s="3"/>
      </tp>
      <tp t="s">
        <v>#N/A Requesting Data...2693973353</v>
        <stp/>
        <stp>BDP|17703535293919074770</stp>
        <tr r="C284" s="3"/>
      </tp>
      <tp t="s">
        <v>#N/A Requesting Data...3398901115</v>
        <stp/>
        <stp>BDP|10367826642879510063</stp>
        <tr r="Z184" s="3"/>
      </tp>
      <tp t="s">
        <v>#N/A Requesting Data...3842320725</v>
        <stp/>
        <stp>BDP|11221134514991171540</stp>
        <tr r="J322" s="3"/>
      </tp>
      <tp t="s">
        <v>#N/A N/A</v>
        <stp/>
        <stp>BDP|12332948697663039406</stp>
        <tr r="U44" s="3"/>
      </tp>
      <tp t="s">
        <v>#N/A Requesting Data...3605161340</v>
        <stp/>
        <stp>BDP|12110454871221627538</stp>
        <tr r="X36" s="3"/>
      </tp>
      <tp t="s">
        <v>#N/A Requesting Data...2548288873</v>
        <stp/>
        <stp>BDP|11741809121329333750</stp>
        <tr r="X252" s="3"/>
      </tp>
      <tp t="s">
        <v>#N/A Requesting Data...4118412391</v>
        <stp/>
        <stp>BDP|17986995602662751952</stp>
        <tr r="Z114" s="3"/>
      </tp>
      <tp t="s">
        <v>#N/A Requesting Data...2627878437</v>
        <stp/>
        <stp>BDP|10106100221135728370</stp>
        <tr r="Z24" s="3"/>
      </tp>
      <tp t="s">
        <v>#N/A Requesting Data...4135193214</v>
        <stp/>
        <stp>BDP|17748305414198024831</stp>
        <tr r="AB27" s="3"/>
      </tp>
      <tp t="s">
        <v>#N/A Requesting Data...2685513300</v>
        <stp/>
        <stp>BDP|10621365909617171187</stp>
        <tr r="D136" s="3"/>
      </tp>
      <tp t="s">
        <v>#N/A Requesting Data...3743842916</v>
        <stp/>
        <stp>BDP|14004225460275763050</stp>
        <tr r="L43" s="3"/>
      </tp>
      <tp t="s">
        <v>#N/A Requesting Data...3104619458</v>
        <stp/>
        <stp>BDP|10921375570528946977</stp>
        <tr r="J96" s="3"/>
      </tp>
      <tp t="s">
        <v>#N/A N/A</v>
        <stp/>
        <stp>BDP|11108520920353652056</stp>
        <tr r="U173" s="3"/>
      </tp>
      <tp t="s">
        <v>#N/A Requesting Data...3049061934</v>
        <stp/>
        <stp>BDP|11287160885595593842</stp>
        <tr r="D226" s="3"/>
      </tp>
      <tp t="s">
        <v>#N/A Requesting Data...3055196263</v>
        <stp/>
        <stp>BDP|10384000452925410556</stp>
        <tr r="Q212" s="3"/>
      </tp>
      <tp t="s">
        <v>#N/A Requesting Data...3994584121</v>
        <stp/>
        <stp>BDP|11306241645764173635</stp>
        <tr r="J316" s="3"/>
      </tp>
      <tp t="s">
        <v>#N/A Requesting Data...3693196653</v>
        <stp/>
        <stp>BDP|12098312426834508227</stp>
        <tr r="W239" s="3"/>
      </tp>
      <tp t="s">
        <v>#N/A N/A</v>
        <stp/>
        <stp>BDP|14175252228075746488</stp>
        <tr r="T268" s="3"/>
      </tp>
      <tp t="s">
        <v>#N/A Requesting Data...2903107947</v>
        <stp/>
        <stp>BDP|13978729443990209598</stp>
        <tr r="S118" s="3"/>
      </tp>
      <tp t="s">
        <v>#N/A Requesting Data...3308215903</v>
        <stp/>
        <stp>BDP|10476756871764085130</stp>
        <tr r="Q52" s="3"/>
      </tp>
      <tp t="s">
        <v>#N/A N/A</v>
        <stp/>
        <stp>BDP|14508875462907416873</stp>
        <tr r="T174" s="3"/>
      </tp>
      <tp t="s">
        <v>#N/A Requesting Data...3159102144</v>
        <stp/>
        <stp>BDP|12118613244646782301</stp>
        <tr r="S150" s="3"/>
      </tp>
      <tp t="s">
        <v>#N/A Requesting Data...3048559699</v>
        <stp/>
        <stp>BDP|11622978082612198718</stp>
        <tr r="P73" s="3"/>
      </tp>
      <tp t="s">
        <v>#N/A Requesting Data...3899126683</v>
        <stp/>
        <stp>BDP|10896198552907273622</stp>
        <tr r="G175" s="3"/>
      </tp>
      <tp t="s">
        <v>#N/A Requesting Data...3852113945</v>
        <stp/>
        <stp>BDP|12448810650519257347</stp>
        <tr r="W110" s="3"/>
      </tp>
      <tp t="s">
        <v>#N/A Requesting Data...2617896686</v>
        <stp/>
        <stp>BDP|14336730677015681429</stp>
        <tr r="C51" s="3"/>
      </tp>
      <tp t="s">
        <v>#N/A Requesting Data...2897581515</v>
        <stp/>
        <stp>BDP|17716560081008366705</stp>
        <tr r="Y57" s="3"/>
      </tp>
      <tp t="s">
        <v>#N/A Requesting Data...2980704883</v>
        <stp/>
        <stp>BDP|11578632770703471614</stp>
        <tr r="AC195" s="3"/>
      </tp>
      <tp t="s">
        <v>#N/A Requesting Data...2657372529</v>
        <stp/>
        <stp>BDP|16175329061040582647</stp>
        <tr r="K161" s="3"/>
      </tp>
      <tp t="s">
        <v>#N/A Requesting Data...3323977309</v>
        <stp/>
        <stp>BDP|15740064344705604107</stp>
        <tr r="W169" s="3"/>
      </tp>
      <tp t="s">
        <v>#N/A Requesting Data...2852484840</v>
        <stp/>
        <stp>BDP|14053758366574860489</stp>
        <tr r="E255" s="3"/>
      </tp>
      <tp t="s">
        <v>#N/A Requesting Data...3289999985</v>
        <stp/>
        <stp>BDP|17581273406221690117</stp>
        <tr r="AA8" s="3"/>
      </tp>
      <tp t="s">
        <v>#N/A Requesting Data...3995145215</v>
        <stp/>
        <stp>BDP|15027156534211416361</stp>
        <tr r="W249" s="3"/>
      </tp>
      <tp t="s">
        <v>#N/A Requesting Data...3975485320</v>
        <stp/>
        <stp>BDP|10628347451511301235</stp>
        <tr r="AC129" s="3"/>
      </tp>
      <tp t="s">
        <v>#N/A Requesting Data...3916522864</v>
        <stp/>
        <stp>BDP|14576008725134756750</stp>
        <tr r="I293" s="3"/>
      </tp>
      <tp t="s">
        <v>#N/A Requesting Data...4292991991</v>
        <stp/>
        <stp>BDP|11524225929842579693</stp>
        <tr r="X35" s="3"/>
      </tp>
      <tp t="s">
        <v>#N/A Requesting Data...4268657791</v>
        <stp/>
        <stp>BDP|12290582229963682372</stp>
        <tr r="X217" s="3"/>
      </tp>
      <tp t="s">
        <v>#N/A N/A</v>
        <stp/>
        <stp>BDP|16940099544836582132</stp>
        <tr r="R24" s="3"/>
      </tp>
      <tp t="s">
        <v>#N/A N/A</v>
        <stp/>
        <stp>BDP|15821581220910539777</stp>
        <tr r="T152" s="3"/>
      </tp>
      <tp t="s">
        <v>#N/A Requesting Data...4070374241</v>
        <stp/>
        <stp>BDP|11957626129613084300</stp>
        <tr r="N63" s="3"/>
      </tp>
      <tp t="s">
        <v>#N/A Requesting Data...2938009278</v>
        <stp/>
        <stp>BDP|17745105943192399555</stp>
        <tr r="Q87" s="3"/>
      </tp>
      <tp t="s">
        <v>#N/A Requesting Data...3728094163</v>
        <stp/>
        <stp>BDP|16367012377776766206</stp>
        <tr r="V57" s="3"/>
      </tp>
      <tp t="s">
        <v>#N/A Requesting Data...3893761643</v>
        <stp/>
        <stp>BDP|16448387274295977235</stp>
        <tr r="I42" s="3"/>
      </tp>
      <tp t="s">
        <v>#N/A N/A</v>
        <stp/>
        <stp>BDP|10611266227093373660</stp>
        <tr r="U132" s="3"/>
      </tp>
      <tp t="s">
        <v>#N/A Requesting Data...3408861593</v>
        <stp/>
        <stp>BDP|13264642209168957840</stp>
        <tr r="Q35" s="3"/>
      </tp>
      <tp t="s">
        <v>#N/A Requesting Data...3739091226</v>
        <stp/>
        <stp>BDP|14799002153827319352</stp>
        <tr r="E311" s="3"/>
      </tp>
      <tp t="s">
        <v>#N/A Requesting Data...3238333523</v>
        <stp/>
        <stp>BDP|12425122424751851585</stp>
        <tr r="AA173" s="3"/>
      </tp>
      <tp t="s">
        <v>#N/A Requesting Data...2812689471</v>
        <stp/>
        <stp>BDP|18030057782686743322</stp>
        <tr r="K243" s="3"/>
      </tp>
      <tp t="s">
        <v>#N/A Requesting Data...2860688411</v>
        <stp/>
        <stp>BDP|11253554473661349728</stp>
        <tr r="G203" s="3"/>
      </tp>
      <tp t="s">
        <v>#N/A Requesting Data...3173238886</v>
        <stp/>
        <stp>BDP|12961774910402374388</stp>
        <tr r="AC251" s="3"/>
      </tp>
      <tp t="s">
        <v>#N/A Requesting Data...2747609264</v>
        <stp/>
        <stp>BDP|10432467911066186675</stp>
        <tr r="AB85" s="3"/>
      </tp>
      <tp t="s">
        <v>#N/A Requesting Data...3267082400</v>
        <stp/>
        <stp>BDP|10775000598089377598</stp>
        <tr r="V63" s="3"/>
      </tp>
      <tp t="s">
        <v>#N/A Requesting Data...3112243586</v>
        <stp/>
        <stp>BDP|10985523371006962162</stp>
        <tr r="C169" s="3"/>
      </tp>
      <tp t="s">
        <v>#N/A Requesting Data...3802730284</v>
        <stp/>
        <stp>BDP|13401310965267688434</stp>
        <tr r="L81" s="3"/>
      </tp>
      <tp t="s">
        <v>#N/A Requesting Data...3373054460</v>
        <stp/>
        <stp>BDP|12657361316051206419</stp>
        <tr r="Y135" s="3"/>
      </tp>
      <tp t="s">
        <v>#N/A Requesting Data...4277756687</v>
        <stp/>
        <stp>BDP|14365871421802262924</stp>
        <tr r="E146" s="3"/>
      </tp>
      <tp t="s">
        <v>#N/A Requesting Data...4034895656</v>
        <stp/>
        <stp>BDP|12484112714536242166</stp>
        <tr r="D187" s="3"/>
      </tp>
      <tp t="s">
        <v>#N/A Requesting Data...4164208329</v>
        <stp/>
        <stp>BDP|12516790845231985557</stp>
        <tr r="W269" s="3"/>
      </tp>
      <tp t="s">
        <v>#N/A Requesting Data...2560421007</v>
        <stp/>
        <stp>BDP|13269459071256186326</stp>
        <tr r="K189" s="3"/>
      </tp>
      <tp t="s">
        <v>#N/A Requesting Data...3557947207</v>
        <stp/>
        <stp>BDP|13379470646571400730</stp>
        <tr r="I167" s="3"/>
      </tp>
      <tp t="s">
        <v>#N/A Requesting Data...4287936878</v>
        <stp/>
        <stp>BDP|16729376351654397179</stp>
        <tr r="Z156" s="3"/>
      </tp>
      <tp t="s">
        <v>#N/A N/A</v>
        <stp/>
        <stp>BDP|14167716042720077272</stp>
        <tr r="T34" s="3"/>
      </tp>
      <tp t="s">
        <v>#N/A Requesting Data...2856829490</v>
        <stp/>
        <stp>BDP|13725053019631776690</stp>
        <tr r="G210" s="3"/>
      </tp>
      <tp t="s">
        <v>#N/A N/A</v>
        <stp/>
        <stp>BDP|15812354739003668374</stp>
        <tr r="T216" s="3"/>
      </tp>
      <tp t="s">
        <v>#N/A Requesting Data...2669991431</v>
        <stp/>
        <stp>BDP|16841665011375279180</stp>
        <tr r="Q80" s="3"/>
      </tp>
      <tp t="s">
        <v>#N/A N/A</v>
        <stp/>
        <stp>BDP|14310213326156348722</stp>
        <tr r="U256" s="3"/>
      </tp>
      <tp t="s">
        <v>#N/A Requesting Data...4007116152</v>
        <stp/>
        <stp>BDP|15055182859283796727</stp>
        <tr r="J248" s="3"/>
      </tp>
      <tp t="s">
        <v>#N/A Requesting Data...2733675457</v>
        <stp/>
        <stp>BDP|12970474616983513191</stp>
        <tr r="W126" s="3"/>
      </tp>
      <tp t="s">
        <v>#N/A Requesting Data...4112740168</v>
        <stp/>
        <stp>BDP|15350611562463237369</stp>
        <tr r="V308" s="3"/>
      </tp>
      <tp t="s">
        <v>#N/A Requesting Data...3312150554</v>
        <stp/>
        <stp>BDP|13391892083766856057</stp>
        <tr r="I29" s="3"/>
      </tp>
      <tp t="s">
        <v>#N/A N/A</v>
        <stp/>
        <stp>BDP|16369223517320129039</stp>
        <tr r="R94" s="3"/>
      </tp>
      <tp t="s">
        <v>#N/A Requesting Data...3007926283</v>
        <stp/>
        <stp>BDP|12407452666422391702</stp>
        <tr r="E53" s="3"/>
      </tp>
      <tp t="s">
        <v>#N/A Requesting Data...2918496207</v>
        <stp/>
        <stp>BDP|15351517073421681333</stp>
        <tr r="O169" s="3"/>
      </tp>
      <tp t="s">
        <v>#N/A N/A</v>
        <stp/>
        <stp>BDP|17115153606862259143</stp>
        <tr r="R93" s="3"/>
      </tp>
      <tp t="s">
        <v>#N/A N/A</v>
        <stp/>
        <stp>BDP|13984113442866813560</stp>
        <tr r="T307" s="3"/>
      </tp>
      <tp t="s">
        <v>#N/A Requesting Data...3539753045</v>
        <stp/>
        <stp>BDP|14563432904203468622</stp>
        <tr r="Y82" s="3"/>
      </tp>
      <tp t="s">
        <v>#N/A Requesting Data...3453084013</v>
        <stp/>
        <stp>BDP|11267822210369758433</stp>
        <tr r="C100" s="3"/>
      </tp>
      <tp t="s">
        <v>#N/A Requesting Data...3494173776</v>
        <stp/>
        <stp>BDP|11521551976472135433</stp>
        <tr r="S59" s="3"/>
      </tp>
      <tp t="s">
        <v>#N/A Requesting Data...4075755572</v>
        <stp/>
        <stp>BDP|18019535283359719931</stp>
        <tr r="Y94" s="3"/>
      </tp>
      <tp t="s">
        <v>#N/A Requesting Data...2829784949</v>
        <stp/>
        <stp>BDP|15377102134996680452</stp>
        <tr r="AB168" s="3"/>
      </tp>
      <tp t="s">
        <v>#N/A Requesting Data...3009406905</v>
        <stp/>
        <stp>BDP|15949532794588941431</stp>
        <tr r="AC236" s="3"/>
      </tp>
      <tp t="s">
        <v>#N/A Requesting Data...2591814498</v>
        <stp/>
        <stp>BDP|11076485302716812662</stp>
        <tr r="AA223" s="3"/>
      </tp>
      <tp t="s">
        <v>#N/A Requesting Data...3796164108</v>
        <stp/>
        <stp>BDP|15077065219143253290</stp>
        <tr r="H76" s="3"/>
      </tp>
      <tp t="s">
        <v>#N/A Requesting Data...3201951439</v>
        <stp/>
        <stp>BDP|12201391754474375587</stp>
        <tr r="AA252" s="3"/>
      </tp>
      <tp t="s">
        <v>#N/A Requesting Data...3773769229</v>
        <stp/>
        <stp>BDP|13444093147194631681</stp>
        <tr r="K257" s="3"/>
      </tp>
      <tp t="s">
        <v>#N/A Requesting Data...3806284834</v>
        <stp/>
        <stp>BDP|11436474827713668162</stp>
        <tr r="AB300" s="3"/>
      </tp>
      <tp t="s">
        <v>#N/A Requesting Data...3577496736</v>
        <stp/>
        <stp>BDP|16105970540426594879</stp>
        <tr r="I65" s="3"/>
      </tp>
      <tp t="s">
        <v>#N/A Requesting Data...3084829657</v>
        <stp/>
        <stp>BDP|12513687442905928016</stp>
        <tr r="O215" s="3"/>
      </tp>
      <tp t="s">
        <v>#N/A Requesting Data...2948835370</v>
        <stp/>
        <stp>BDP|10949525979417089057</stp>
        <tr r="J203" s="3"/>
      </tp>
      <tp t="s">
        <v>#N/A Requesting Data...3725211880</v>
        <stp/>
        <stp>BDP|16244361116993129247</stp>
        <tr r="C159" s="3"/>
      </tp>
      <tp t="s">
        <v>#N/A Requesting Data...3874407099</v>
        <stp/>
        <stp>BDP|16204691844100193197</stp>
        <tr r="D55" s="3"/>
      </tp>
      <tp t="s">
        <v>#N/A Requesting Data...2752338912</v>
        <stp/>
        <stp>BDP|10942745770474885123</stp>
        <tr r="E118" s="3"/>
      </tp>
      <tp t="s">
        <v>#N/A Requesting Data...3556407607</v>
        <stp/>
        <stp>BDP|13419199544797896465</stp>
        <tr r="J298" s="3"/>
      </tp>
      <tp t="s">
        <v>#N/A Requesting Data...3870187790</v>
        <stp/>
        <stp>BDP|14145422202695172076</stp>
        <tr r="X155" s="3"/>
      </tp>
      <tp t="s">
        <v>#N/A Requesting Data...3679211489</v>
        <stp/>
        <stp>BDP|13535572867114634142</stp>
        <tr r="D307" s="3"/>
      </tp>
      <tp t="s">
        <v>#N/A Requesting Data...3324389463</v>
        <stp/>
        <stp>BDP|13159872926958093477</stp>
        <tr r="AA179" s="3"/>
      </tp>
      <tp t="s">
        <v>#N/A Requesting Data...2661083874</v>
        <stp/>
        <stp>BDP|13874416408016452424</stp>
        <tr r="Q173" s="3"/>
      </tp>
      <tp t="s">
        <v>#N/A Requesting Data...3144404236</v>
        <stp/>
        <stp>BDP|15810492971350517326</stp>
        <tr r="X102" s="3"/>
      </tp>
      <tp t="s">
        <v>#N/A Requesting Data...4100095220</v>
        <stp/>
        <stp>BDP|16041347162587538142</stp>
        <tr r="Z282" s="3"/>
      </tp>
      <tp t="s">
        <v>#N/A Requesting Data...3270613996</v>
        <stp/>
        <stp>BDP|17823006119210601300</stp>
        <tr r="I2" s="3"/>
      </tp>
      <tp t="s">
        <v>#N/A N/A</v>
        <stp/>
        <stp>BDP|17471110417706021457</stp>
        <tr r="U207" s="3"/>
      </tp>
      <tp t="s">
        <v>#N/A Requesting Data...4154591315</v>
        <stp/>
        <stp>BDP|17758416732913281609</stp>
        <tr r="J189" s="3"/>
      </tp>
      <tp t="s">
        <v>#N/A N/A</v>
        <stp/>
        <stp>BDP|17670026943987376127</stp>
        <tr r="T21" s="3"/>
      </tp>
      <tp t="s">
        <v>#N/A Requesting Data...4180967863</v>
        <stp/>
        <stp>BDP|15241823630309732219</stp>
        <tr r="Y108" s="3"/>
      </tp>
      <tp t="s">
        <v>#N/A Requesting Data...3197198798</v>
        <stp/>
        <stp>BDP|16492131411027457441</stp>
        <tr r="X15" s="3"/>
      </tp>
      <tp t="s">
        <v>#N/A Requesting Data...3453853680</v>
        <stp/>
        <stp>BDP|18392723880606129462</stp>
        <tr r="S104" s="3"/>
      </tp>
      <tp t="s">
        <v>#N/A N/A</v>
        <stp/>
        <stp>BDP|14974343137249458880</stp>
        <tr r="U36" s="3"/>
      </tp>
      <tp t="s">
        <v>#N/A Requesting Data...2806175794</v>
        <stp/>
        <stp>BDP|18366793887787995528</stp>
        <tr r="Q266" s="3"/>
      </tp>
      <tp t="s">
        <v>#N/A Requesting Data...3034111306</v>
        <stp/>
        <stp>BDP|12992103434706847338</stp>
        <tr r="Y61" s="3"/>
      </tp>
      <tp t="s">
        <v>#N/A Requesting Data...4155757155</v>
        <stp/>
        <stp>BDP|13754797887198627190</stp>
        <tr r="W83" s="3"/>
      </tp>
      <tp t="s">
        <v>#N/A Requesting Data...4085490386</v>
        <stp/>
        <stp>BDP|16424329272391581670</stp>
        <tr r="AC171" s="3"/>
      </tp>
      <tp t="s">
        <v>#N/A Requesting Data...2989465337</v>
        <stp/>
        <stp>BDP|11240415292160457932</stp>
        <tr r="Q193" s="3"/>
      </tp>
      <tp t="s">
        <v>#N/A Requesting Data...2834635216</v>
        <stp/>
        <stp>BDP|11518671730540336173</stp>
        <tr r="O86" s="3"/>
      </tp>
      <tp t="s">
        <v>#N/A Requesting Data...3978060090</v>
        <stp/>
        <stp>BDP|15962061951304145195</stp>
        <tr r="Q220" s="3"/>
      </tp>
      <tp t="s">
        <v>#N/A N/A</v>
        <stp/>
        <stp>BDP|10350739657951452655</stp>
        <tr r="U227" s="3"/>
      </tp>
      <tp t="s">
        <v>#N/A Requesting Data...3379329164</v>
        <stp/>
        <stp>BDP|17609634566792116046</stp>
        <tr r="G143" s="3"/>
      </tp>
      <tp t="s">
        <v>#N/A Requesting Data...3312367566</v>
        <stp/>
        <stp>BDP|12667270577460706276</stp>
        <tr r="Y229" s="3"/>
      </tp>
      <tp t="s">
        <v>#N/A Requesting Data...3301123394</v>
        <stp/>
        <stp>BDP|12974574944663949555</stp>
        <tr r="K102" s="3"/>
      </tp>
    </main>
    <main first="bofaddin.rtdserver">
      <tp t="s">
        <v>#N/A Requesting Data...3220118174</v>
        <stp/>
        <stp>BDP|1155260345564980</stp>
        <tr r="AC149" s="3"/>
      </tp>
      <tp t="s">
        <v>#N/A Requesting Data...2916761889</v>
        <stp/>
        <stp>BDP|7901349417301243</stp>
        <tr r="K260" s="3"/>
      </tp>
      <tp t="s">
        <v>#N/A Requesting Data...3834186923</v>
        <stp/>
        <stp>BDP|5970402193340246</stp>
        <tr r="L168" s="3"/>
      </tp>
      <tp t="s">
        <v>#N/A Requesting Data...2690031700</v>
        <stp/>
        <stp>BDP|9290685604887176</stp>
        <tr r="E20" s="3"/>
      </tp>
      <tp t="s">
        <v>#N/A Requesting Data...2835342708</v>
        <stp/>
        <stp>BDP|3710471577503645</stp>
        <tr r="K242" s="3"/>
      </tp>
      <tp t="s">
        <v>#N/A Requesting Data...3485466217</v>
        <stp/>
        <stp>BDP|9548146387153720</stp>
        <tr r="D50" s="3"/>
      </tp>
      <tp t="s">
        <v>#N/A Requesting Data...2674107948</v>
        <stp/>
        <stp>BDP|8105586549305849029</stp>
        <tr r="O99" s="3"/>
      </tp>
      <tp t="s">
        <v>#N/A Requesting Data...3134928044</v>
        <stp/>
        <stp>BDP|8840120065785431618</stp>
        <tr r="D194" s="3"/>
      </tp>
      <tp t="s">
        <v>#N/A Requesting Data...3230778754</v>
        <stp/>
        <stp>BDP|7190399890311500078</stp>
        <tr r="K176" s="3"/>
      </tp>
      <tp t="s">
        <v>#N/A Requesting Data...4043485209</v>
        <stp/>
        <stp>BDP|9264758986359243392</stp>
        <tr r="S199" s="3"/>
      </tp>
      <tp t="s">
        <v>#N/A Requesting Data...3313535970</v>
        <stp/>
        <stp>BDP|5010459060159803273</stp>
        <tr r="Y216" s="3"/>
      </tp>
      <tp t="s">
        <v>#N/A Requesting Data...3511868089</v>
        <stp/>
        <stp>BDP|4766230340817613985</stp>
        <tr r="Q49" s="3"/>
      </tp>
      <tp t="s">
        <v>#N/A Requesting Data...3968178247</v>
        <stp/>
        <stp>BDP|5999352396777544452</stp>
        <tr r="D254" s="3"/>
      </tp>
      <tp t="s">
        <v>#N/A Requesting Data...3669957992</v>
        <stp/>
        <stp>BDP|5105956228013091160</stp>
        <tr r="G83" s="3"/>
      </tp>
      <tp t="s">
        <v>#N/A Requesting Data...3833667539</v>
        <stp/>
        <stp>BDP|5977074729852928946</stp>
        <tr r="Y247" s="3"/>
      </tp>
      <tp t="s">
        <v>#N/A Requesting Data...2665346453</v>
        <stp/>
        <stp>BDP|8825343430047745314</stp>
        <tr r="N165" s="3"/>
      </tp>
      <tp t="s">
        <v>#N/A Requesting Data...3171059298</v>
        <stp/>
        <stp>BDP|4890696317546834948</stp>
        <tr r="O205" s="3"/>
      </tp>
      <tp t="s">
        <v>#N/A Requesting Data...3169285022</v>
        <stp/>
        <stp>BDP|9282163544244885422</stp>
        <tr r="H293" s="3"/>
      </tp>
      <tp t="s">
        <v>#N/A Requesting Data...3258712151</v>
        <stp/>
        <stp>BDP|2783882077568294905</stp>
        <tr r="X218" s="3"/>
      </tp>
      <tp t="s">
        <v>#N/A Requesting Data...3034121378</v>
        <stp/>
        <stp>BDP|3788939317876021198</stp>
        <tr r="AB212" s="3"/>
      </tp>
      <tp t="s">
        <v>#N/A Requesting Data...3188611150</v>
        <stp/>
        <stp>BDP|6470778484552494791</stp>
        <tr r="AB101" s="3"/>
      </tp>
      <tp t="s">
        <v>#N/A Requesting Data...3166942720</v>
        <stp/>
        <stp>BDP|4254348894972899009</stp>
        <tr r="C16" s="3"/>
      </tp>
      <tp t="s">
        <v>#N/A Requesting Data...2628357011</v>
        <stp/>
        <stp>BDP|2026525567965982861</stp>
        <tr r="Z277" s="3"/>
      </tp>
      <tp t="s">
        <v>#N/A Requesting Data...3149072639</v>
        <stp/>
        <stp>BDP|9948811022508358733</stp>
        <tr r="G118" s="3"/>
      </tp>
      <tp t="s">
        <v>#N/A Requesting Data...4069172180</v>
        <stp/>
        <stp>BDP|6827638191075402053</stp>
        <tr r="S56" s="3"/>
      </tp>
      <tp t="s">
        <v>#N/A Requesting Data...2621812510</v>
        <stp/>
        <stp>BDP|8168380767231487015</stp>
        <tr r="I188" s="3"/>
      </tp>
      <tp t="s">
        <v>#N/A Requesting Data...2702735437</v>
        <stp/>
        <stp>BDP|3281124177910587995</stp>
        <tr r="G316" s="3"/>
      </tp>
      <tp t="s">
        <v>#N/A N/A</v>
        <stp/>
        <stp>BDP|8734284730422433708</stp>
        <tr r="T214" s="3"/>
      </tp>
      <tp t="s">
        <v>#N/A Requesting Data...3097351955</v>
        <stp/>
        <stp>BDP|9945433901904310537</stp>
        <tr r="J269" s="3"/>
      </tp>
      <tp t="s">
        <v>#N/A Requesting Data...3337195265</v>
        <stp/>
        <stp>BDP|7407745261728966238</stp>
        <tr r="P202" s="3"/>
      </tp>
      <tp t="s">
        <v>#N/A Requesting Data...3816580412</v>
        <stp/>
        <stp>BDP|2965730894585491515</stp>
        <tr r="O192" s="3"/>
      </tp>
      <tp t="s">
        <v>#N/A Requesting Data...2838112509</v>
        <stp/>
        <stp>BDP|4804008033603593858</stp>
        <tr r="AB159" s="3"/>
      </tp>
      <tp t="s">
        <v>#N/A Requesting Data...4132444534</v>
        <stp/>
        <stp>BDP|3355861135910824430</stp>
        <tr r="W25" s="3"/>
      </tp>
      <tp t="s">
        <v>#N/A Requesting Data...3586655405</v>
        <stp/>
        <stp>BDP|2974196422629917408</stp>
        <tr r="I321" s="3"/>
      </tp>
      <tp t="s">
        <v>#N/A Requesting Data...3134699766</v>
        <stp/>
        <stp>BDP|8741438555432329794</stp>
        <tr r="H37" s="3"/>
      </tp>
      <tp t="s">
        <v>#N/A Requesting Data...4052365808</v>
        <stp/>
        <stp>BDP|3761348348610316838</stp>
        <tr r="AC176" s="3"/>
      </tp>
      <tp t="s">
        <v>#N/A Requesting Data...2729381816</v>
        <stp/>
        <stp>BDP|9548226473494623495</stp>
        <tr r="V232" s="3"/>
      </tp>
      <tp t="s">
        <v>#N/A Requesting Data...4170106887</v>
        <stp/>
        <stp>BDP|2395903643421896237</stp>
        <tr r="J227" s="3"/>
      </tp>
      <tp t="s">
        <v>#N/A Requesting Data...2807922102</v>
        <stp/>
        <stp>BDP|8043781172187858391</stp>
        <tr r="P162" s="3"/>
      </tp>
      <tp t="s">
        <v>#N/A Requesting Data...4018123766</v>
        <stp/>
        <stp>BDP|7268111589597607570</stp>
        <tr r="C228" s="3"/>
      </tp>
      <tp t="s">
        <v>#N/A Requesting Data...3570837205</v>
        <stp/>
        <stp>BDP|8255641323395750590</stp>
        <tr r="W68" s="3"/>
      </tp>
      <tp t="s">
        <v>#N/A Requesting Data...4168421381</v>
        <stp/>
        <stp>BDP|4206276184753964132</stp>
        <tr r="P20" s="3"/>
      </tp>
      <tp t="s">
        <v>#N/A Requesting Data...2888595018</v>
        <stp/>
        <stp>BDP|1072180098395939022</stp>
        <tr r="G136" s="3"/>
      </tp>
      <tp t="s">
        <v>#N/A Requesting Data...3395718453</v>
        <stp/>
        <stp>BDP|6009310190138363892</stp>
        <tr r="V227" s="3"/>
      </tp>
      <tp t="s">
        <v>#N/A Requesting Data...4063677161</v>
        <stp/>
        <stp>BDP|1459926055441010082</stp>
        <tr r="N47" s="3"/>
      </tp>
      <tp t="s">
        <v>#N/A Requesting Data...3153882782</v>
        <stp/>
        <stp>BDP|9285672474967352391</stp>
        <tr r="X209" s="3"/>
      </tp>
      <tp t="s">
        <v>#N/A Requesting Data...3643676578</v>
        <stp/>
        <stp>BDP|3645380041509612127</stp>
        <tr r="O108" s="3"/>
      </tp>
      <tp t="s">
        <v>#N/A Requesting Data...4248621418</v>
        <stp/>
        <stp>BDP|9051036135796975045</stp>
        <tr r="Y252" s="3"/>
      </tp>
      <tp t="s">
        <v>#N/A Requesting Data...3928844198</v>
        <stp/>
        <stp>BDP|5027008984409917856</stp>
        <tr r="AA66" s="3"/>
      </tp>
      <tp t="s">
        <v>#N/A Requesting Data...3042385013</v>
        <stp/>
        <stp>BDP|9780054029303067432</stp>
        <tr r="D217" s="3"/>
      </tp>
      <tp t="s">
        <v>#N/A Requesting Data...3319039722</v>
        <stp/>
        <stp>BDP|2608298900785115964</stp>
        <tr r="S24" s="3"/>
      </tp>
      <tp t="s">
        <v>#N/A Requesting Data...3704917866</v>
        <stp/>
        <stp>BDP|8182637925174655491</stp>
        <tr r="S19" s="3"/>
      </tp>
      <tp t="s">
        <v>#N/A Requesting Data...3175926607</v>
        <stp/>
        <stp>BDP|5289928921155987704</stp>
        <tr r="P322" s="3"/>
      </tp>
      <tp t="s">
        <v>#N/A Requesting Data...3865263916</v>
        <stp/>
        <stp>BDP|6400650708644198802</stp>
        <tr r="S204" s="3"/>
      </tp>
      <tp t="s">
        <v>#N/A Requesting Data...2885253315</v>
        <stp/>
        <stp>BDP|7997451112919781716</stp>
        <tr r="X141" s="3"/>
      </tp>
      <tp t="s">
        <v>#N/A N/A</v>
        <stp/>
        <stp>BDP|2062259619589138457</stp>
        <tr r="R321" s="3"/>
      </tp>
      <tp t="s">
        <v>#N/A Requesting Data...3916169989</v>
        <stp/>
        <stp>BDP|1434102714078859505</stp>
        <tr r="X87" s="3"/>
      </tp>
      <tp t="s">
        <v>#N/A Requesting Data...2941112018</v>
        <stp/>
        <stp>BDP|8578216892928683798</stp>
        <tr r="W2" s="3"/>
      </tp>
      <tp t="s">
        <v>#N/A Requesting Data...2649387011</v>
        <stp/>
        <stp>BDP|1077485045688565519</stp>
        <tr r="H108" s="3"/>
      </tp>
      <tp t="s">
        <v>#N/A Requesting Data...3343022108</v>
        <stp/>
        <stp>BDP|1532168499824490170</stp>
        <tr r="K141" s="3"/>
      </tp>
      <tp t="s">
        <v>#N/A Requesting Data...3054192715</v>
        <stp/>
        <stp>BDP|7549371149828176437</stp>
        <tr r="H263" s="3"/>
      </tp>
      <tp t="s">
        <v>#N/A Requesting Data...3381699578</v>
        <stp/>
        <stp>BDP|7127824308822544174</stp>
        <tr r="Y219" s="3"/>
      </tp>
      <tp t="s">
        <v>#N/A Requesting Data...3352323912</v>
        <stp/>
        <stp>BDP|8912608493693061837</stp>
        <tr r="K89" s="3"/>
      </tp>
      <tp t="s">
        <v>#N/A Requesting Data...3080089670</v>
        <stp/>
        <stp>BDP|2436396245830242938</stp>
        <tr r="G190" s="3"/>
      </tp>
      <tp t="s">
        <v>#N/A Requesting Data...3188655134</v>
        <stp/>
        <stp>BDP|1919601063664774940</stp>
        <tr r="AA73" s="3"/>
      </tp>
      <tp t="s">
        <v>#N/A Requesting Data...3627485922</v>
        <stp/>
        <stp>BDP|9530574681631313993</stp>
        <tr r="P9" s="3"/>
      </tp>
      <tp t="s">
        <v>#N/A Requesting Data...3117481868</v>
        <stp/>
        <stp>BDP|7734460208648144713</stp>
        <tr r="G50" s="3"/>
      </tp>
      <tp t="s">
        <v>#N/A Requesting Data...3199325574</v>
        <stp/>
        <stp>BDP|4233698092892756574</stp>
        <tr r="J12" s="3"/>
      </tp>
      <tp t="s">
        <v>#N/A Requesting Data...3072735876</v>
        <stp/>
        <stp>BDP|5941179967936291828</stp>
        <tr r="Z259" s="3"/>
      </tp>
      <tp t="s">
        <v>#N/A Requesting Data...2717246659</v>
        <stp/>
        <stp>BDP|3820456337441528965</stp>
        <tr r="D18" s="3"/>
      </tp>
      <tp t="s">
        <v>#N/A Requesting Data...3813189802</v>
        <stp/>
        <stp>BDP|4425085336382250917</stp>
        <tr r="AA157" s="3"/>
      </tp>
      <tp t="s">
        <v>#N/A Requesting Data...2900888716</v>
        <stp/>
        <stp>BDP|7785999224931733132</stp>
        <tr r="AA170" s="3"/>
      </tp>
      <tp t="s">
        <v>#N/A Requesting Data...3528898060</v>
        <stp/>
        <stp>BDP|4083619297850055785</stp>
        <tr r="AA49" s="3"/>
      </tp>
      <tp t="s">
        <v>#N/A Requesting Data...3098224088</v>
        <stp/>
        <stp>BDP|2586392682113232621</stp>
        <tr r="E223" s="3"/>
      </tp>
      <tp t="s">
        <v>#N/A Requesting Data...3010180255</v>
        <stp/>
        <stp>BDP|8862448215125356442</stp>
        <tr r="E225" s="3"/>
      </tp>
      <tp t="s">
        <v>#N/A Requesting Data...2781298831</v>
        <stp/>
        <stp>BDP|4919021591843528212</stp>
        <tr r="S86" s="3"/>
      </tp>
      <tp t="s">
        <v>#N/A Requesting Data...2881567190</v>
        <stp/>
        <stp>BDP|4257797278971823952</stp>
        <tr r="W17" s="3"/>
      </tp>
      <tp t="s">
        <v>#N/A Requesting Data...3022137610</v>
        <stp/>
        <stp>BDP|8352677828881206105</stp>
        <tr r="AB258" s="3"/>
      </tp>
      <tp t="s">
        <v>#N/A Requesting Data...2692314466</v>
        <stp/>
        <stp>BDP|6811949016653780138</stp>
        <tr r="J201" s="3"/>
      </tp>
      <tp t="s">
        <v>#N/A N/A</v>
        <stp/>
        <stp>BDP|1099333664378916006</stp>
        <tr r="T149" s="3"/>
      </tp>
      <tp t="s">
        <v>#N/A Requesting Data...2954368775</v>
        <stp/>
        <stp>BDP|2911839410245291262</stp>
        <tr r="V129" s="3"/>
      </tp>
      <tp t="s">
        <v>#N/A N/A</v>
        <stp/>
        <stp>BDP|7419885942705069204</stp>
        <tr r="U282" s="3"/>
      </tp>
      <tp t="s">
        <v>#N/A Requesting Data...4164082248</v>
        <stp/>
        <stp>BDP|9305091650129548916</stp>
        <tr r="Y77" s="3"/>
      </tp>
      <tp t="s">
        <v>#N/A Requesting Data...4274972843</v>
        <stp/>
        <stp>BDP|1048897674186756442</stp>
        <tr r="AA96" s="3"/>
      </tp>
      <tp t="s">
        <v>#N/A Requesting Data...4073438309</v>
        <stp/>
        <stp>BDP|4122116124009942235</stp>
        <tr r="W230" s="3"/>
      </tp>
      <tp t="s">
        <v>#N/A Requesting Data...2896196072</v>
        <stp/>
        <stp>BDP|8527399641030084337</stp>
        <tr r="AC242" s="3"/>
      </tp>
      <tp t="s">
        <v>#N/A Requesting Data...2926222768</v>
        <stp/>
        <stp>BDP|5323120929409620303</stp>
        <tr r="V138" s="3"/>
      </tp>
      <tp t="s">
        <v>#N/A Requesting Data...3460841121</v>
        <stp/>
        <stp>BDP|2254555749429456647</stp>
        <tr r="Z224" s="3"/>
      </tp>
      <tp t="s">
        <v>#N/A Requesting Data...4053751808</v>
        <stp/>
        <stp>BDP|1612377325644301888</stp>
        <tr r="Q24" s="3"/>
      </tp>
      <tp t="s">
        <v>#N/A Requesting Data...2785481484</v>
        <stp/>
        <stp>BDP|2458140192080880655</stp>
        <tr r="Z292" s="3"/>
      </tp>
      <tp t="s">
        <v>#N/A Requesting Data...3593822373</v>
        <stp/>
        <stp>BDP|6927145645469003678</stp>
        <tr r="L9" s="3"/>
      </tp>
      <tp t="s">
        <v>#N/A Requesting Data...3851169410</v>
        <stp/>
        <stp>BDP|5160908564625347397</stp>
        <tr r="AA11" s="3"/>
      </tp>
      <tp t="s">
        <v>#N/A Requesting Data...4243843893</v>
        <stp/>
        <stp>BDP|5196000969129139661</stp>
        <tr r="AA71" s="3"/>
      </tp>
      <tp t="s">
        <v>#N/A Requesting Data...4238477621</v>
        <stp/>
        <stp>BDP|2569550287036081584</stp>
        <tr r="G220" s="3"/>
      </tp>
      <tp t="s">
        <v>#N/A Requesting Data...3320866167</v>
        <stp/>
        <stp>BDP|9677963853919503092</stp>
        <tr r="R194" s="3"/>
      </tp>
      <tp t="s">
        <v>#N/A Requesting Data...3214252694</v>
        <stp/>
        <stp>BDP|9662037215870629494</stp>
        <tr r="J7" s="3"/>
      </tp>
      <tp t="s">
        <v>#N/A Requesting Data...3404072698</v>
        <stp/>
        <stp>BDP|1963648030819671140</stp>
        <tr r="Y201" s="3"/>
      </tp>
      <tp t="s">
        <v>#N/A Requesting Data...4062575001</v>
        <stp/>
        <stp>BDP|2945393689096017365</stp>
        <tr r="AA257" s="3"/>
      </tp>
      <tp t="s">
        <v>#N/A Requesting Data...4210589468</v>
        <stp/>
        <stp>BDP|7051414379199172164</stp>
        <tr r="K67" s="3"/>
      </tp>
      <tp t="s">
        <v>#N/A Requesting Data...3793604160</v>
        <stp/>
        <stp>BDP|8781725235242473281</stp>
        <tr r="G123" s="3"/>
      </tp>
      <tp t="s">
        <v>#N/A Requesting Data...3491992443</v>
        <stp/>
        <stp>BDP|6495191126479324045</stp>
        <tr r="AA181" s="3"/>
      </tp>
      <tp t="s">
        <v>#N/A Requesting Data...3118725927</v>
        <stp/>
        <stp>BDP|6976100551159698724</stp>
        <tr r="AA114" s="3"/>
      </tp>
      <tp t="s">
        <v>#N/A Requesting Data...3245202622</v>
        <stp/>
        <stp>BDP|4831820801232082275</stp>
        <tr r="I317" s="3"/>
      </tp>
      <tp t="s">
        <v>#N/A Requesting Data...3728796548</v>
        <stp/>
        <stp>BDP|1796040765968827323</stp>
        <tr r="E70" s="3"/>
      </tp>
      <tp t="s">
        <v>#N/A Requesting Data...4249789193</v>
        <stp/>
        <stp>BDP|1858672769368316595</stp>
        <tr r="X309" s="3"/>
      </tp>
      <tp t="s">
        <v>#N/A Requesting Data...3901731198</v>
        <stp/>
        <stp>BDP|6163648675832572992</stp>
        <tr r="O225" s="3"/>
      </tp>
      <tp t="s">
        <v>#N/A Requesting Data...2760810806</v>
        <stp/>
        <stp>BDP|3198110909669044759</stp>
        <tr r="D139" s="3"/>
      </tp>
      <tp t="s">
        <v>#N/A Requesting Data...3835543307</v>
        <stp/>
        <stp>BDP|5456089250349420548</stp>
        <tr r="L282" s="3"/>
      </tp>
      <tp t="s">
        <v>#N/A Requesting Data...4195434481</v>
        <stp/>
        <stp>BDP|4679893420307436571</stp>
        <tr r="AA14" s="3"/>
      </tp>
      <tp t="s">
        <v>#N/A Requesting Data...3631541997</v>
        <stp/>
        <stp>BDP|7605197607038312272</stp>
        <tr r="L295" s="3"/>
      </tp>
      <tp t="s">
        <v>#N/A N/A</v>
        <stp/>
        <stp>BDP|7539873483952971948</stp>
        <tr r="U318" s="3"/>
      </tp>
      <tp t="s">
        <v>#N/A N/A</v>
        <stp/>
        <stp>BDP|2200828350502960142</stp>
        <tr r="U148" s="3"/>
      </tp>
      <tp t="s">
        <v>#N/A Requesting Data...4028246002</v>
        <stp/>
        <stp>BDP|3740935565682544299</stp>
        <tr r="AB34" s="3"/>
      </tp>
      <tp t="s">
        <v>#N/A N/A</v>
        <stp/>
        <stp>BDP|1737806831971809731</stp>
        <tr r="T178" s="3"/>
      </tp>
      <tp t="s">
        <v>#N/A N/A</v>
        <stp/>
        <stp>BDP|2174385930978113657</stp>
        <tr r="T290" s="3"/>
      </tp>
      <tp t="s">
        <v>#N/A Requesting Data...3113406121</v>
        <stp/>
        <stp>BDP|5905289388240326376</stp>
        <tr r="Z175" s="3"/>
      </tp>
      <tp t="s">
        <v>#N/A Requesting Data...4208766479</v>
        <stp/>
        <stp>BDP|9892499043541820477</stp>
        <tr r="Z207" s="3"/>
      </tp>
      <tp t="s">
        <v>#N/A Requesting Data...3886032881</v>
        <stp/>
        <stp>BDP|9434282767448627905</stp>
        <tr r="N83" s="3"/>
      </tp>
      <tp t="s">
        <v>#N/A Requesting Data...3828062177</v>
        <stp/>
        <stp>BDP|5919937665490070620</stp>
        <tr r="AC84" s="3"/>
      </tp>
      <tp t="s">
        <v>#N/A Requesting Data...3119066199</v>
        <stp/>
        <stp>BDP|8430477628013556134</stp>
        <tr r="L60" s="3"/>
      </tp>
      <tp t="s">
        <v>#N/A Requesting Data...3500532151</v>
        <stp/>
        <stp>BDP|1944771303023488949</stp>
        <tr r="Z242" s="3"/>
      </tp>
      <tp t="s">
        <v>#N/A Requesting Data...2929189301</v>
        <stp/>
        <stp>BDP|7146427168458304151</stp>
        <tr r="Y29" s="3"/>
      </tp>
      <tp t="s">
        <v>#N/A Requesting Data...3723857008</v>
        <stp/>
        <stp>BDP|5966720845542464873</stp>
        <tr r="Q234" s="3"/>
      </tp>
      <tp t="s">
        <v>#N/A Requesting Data...2927530494</v>
        <stp/>
        <stp>BDP|6162317891412547268</stp>
        <tr r="Z198" s="3"/>
      </tp>
      <tp t="s">
        <v>#N/A Requesting Data...3948459407</v>
        <stp/>
        <stp>BDP|9590175549025179582</stp>
        <tr r="J137" s="3"/>
      </tp>
      <tp t="s">
        <v>#N/A Requesting Data...2832561458</v>
        <stp/>
        <stp>BDP|5351733901896523864</stp>
        <tr r="Q265" s="3"/>
      </tp>
      <tp t="s">
        <v>#N/A Requesting Data...2839456119</v>
        <stp/>
        <stp>BDP|4304969688378865177</stp>
        <tr r="H214" s="3"/>
      </tp>
      <tp t="s">
        <v>#N/A Requesting Data...4286702220</v>
        <stp/>
        <stp>BDP|3096264309668845553</stp>
        <tr r="P75" s="3"/>
      </tp>
      <tp t="s">
        <v>#N/A Requesting Data...3120373910</v>
        <stp/>
        <stp>BDP|9958094605490533528</stp>
        <tr r="O294" s="3"/>
      </tp>
      <tp t="s">
        <v>#N/A Requesting Data...4011054898</v>
        <stp/>
        <stp>BDP|9256022942717291628</stp>
        <tr r="Y259" s="3"/>
      </tp>
      <tp t="s">
        <v>#N/A Requesting Data...2904075498</v>
        <stp/>
        <stp>BDP|7584676300918916595</stp>
        <tr r="H61" s="3"/>
      </tp>
      <tp t="s">
        <v>#N/A Requesting Data...4178490488</v>
        <stp/>
        <stp>BDP|8038840836159711671</stp>
        <tr r="P126" s="3"/>
      </tp>
      <tp t="s">
        <v>#N/A Requesting Data...3862711199</v>
        <stp/>
        <stp>BDP|9998328504052407493</stp>
        <tr r="S301" s="3"/>
      </tp>
      <tp t="s">
        <v>#N/A Requesting Data...3900757772</v>
        <stp/>
        <stp>BDP|6127925987593552832</stp>
        <tr r="I136" s="3"/>
      </tp>
      <tp t="s">
        <v>#N/A Requesting Data...3001914022</v>
        <stp/>
        <stp>BDP|8687409457774132120</stp>
        <tr r="Q215" s="3"/>
      </tp>
      <tp t="s">
        <v>#N/A Requesting Data...4119074726</v>
        <stp/>
        <stp>BDP|3075994845517668587</stp>
        <tr r="S143" s="3"/>
      </tp>
      <tp t="s">
        <v>#N/A N/A</v>
        <stp/>
        <stp>BDP|5698537658401699894</stp>
        <tr r="T249" s="3"/>
      </tp>
      <tp t="s">
        <v>#N/A Requesting Data...3338424307</v>
        <stp/>
        <stp>BDP|5461907886918777078</stp>
        <tr r="O120" s="3"/>
      </tp>
      <tp t="s">
        <v>#N/A Requesting Data...3149980272</v>
        <stp/>
        <stp>BDP|1137875392514005865</stp>
        <tr r="Y154" s="3"/>
      </tp>
      <tp t="s">
        <v>#N/A Requesting Data...3672413105</v>
        <stp/>
        <stp>BDP|9158739450932143517</stp>
        <tr r="N278" s="3"/>
      </tp>
      <tp t="s">
        <v>#N/A Requesting Data...3732364777</v>
        <stp/>
        <stp>BDP|4972579831049502794</stp>
        <tr r="P69" s="3"/>
      </tp>
      <tp t="s">
        <v>#N/A Requesting Data...3174037150</v>
        <stp/>
        <stp>BDP|5907489146120602926</stp>
        <tr r="E47" s="3"/>
      </tp>
      <tp t="s">
        <v>#N/A Requesting Data...2732022837</v>
        <stp/>
        <stp>BDP|2440673092629171837</stp>
        <tr r="Y214" s="3"/>
      </tp>
      <tp t="s">
        <v>#N/A Requesting Data...3049234540</v>
        <stp/>
        <stp>BDP|3923352986106039293</stp>
        <tr r="G179" s="3"/>
      </tp>
      <tp t="s">
        <v>#N/A Requesting Data...3984298542</v>
        <stp/>
        <stp>BDP|9700520894040792958</stp>
        <tr r="S258" s="3"/>
      </tp>
      <tp t="s">
        <v>#N/A Requesting Data...3578514224</v>
        <stp/>
        <stp>BDP|6219961409486901574</stp>
        <tr r="I25" s="3"/>
      </tp>
      <tp t="s">
        <v>#N/A Requesting Data...2943746068</v>
        <stp/>
        <stp>BDP|2142375821456024947</stp>
        <tr r="H144" s="3"/>
      </tp>
      <tp t="s">
        <v>#N/A Requesting Data...3799902862</v>
        <stp/>
        <stp>BDP|4829910404479665883</stp>
        <tr r="D75" s="3"/>
      </tp>
      <tp t="s">
        <v>#N/A Requesting Data...3131939740</v>
        <stp/>
        <stp>BDP|4564248997046643538</stp>
        <tr r="G290" s="3"/>
      </tp>
      <tp t="s">
        <v>#N/A Requesting Data...2824726190</v>
        <stp/>
        <stp>BDP|4617866026787425510</stp>
        <tr r="J48" s="3"/>
      </tp>
      <tp t="s">
        <v>#N/A Requesting Data...3639103495</v>
        <stp/>
        <stp>BDP|2370302791396009213</stp>
        <tr r="P260" s="3"/>
      </tp>
      <tp t="s">
        <v>#N/A Requesting Data...3522097582</v>
        <stp/>
        <stp>BDP|4146728741048287330</stp>
        <tr r="Q175" s="3"/>
      </tp>
      <tp t="s">
        <v>#N/A Requesting Data...3882585903</v>
        <stp/>
        <stp>BDP|3554654971468777656</stp>
        <tr r="D318" s="3"/>
      </tp>
      <tp t="s">
        <v>#N/A Requesting Data...3576235264</v>
        <stp/>
        <stp>BDP|4639735276769946191</stp>
        <tr r="AC191" s="3"/>
      </tp>
      <tp t="s">
        <v>#N/A Requesting Data...3712936557</v>
        <stp/>
        <stp>BDP|8903759504007872439</stp>
        <tr r="C196" s="3"/>
      </tp>
      <tp t="s">
        <v>#N/A Requesting Data...2774125376</v>
        <stp/>
        <stp>BDP|3735703905998527072</stp>
        <tr r="O170" s="3"/>
      </tp>
      <tp t="s">
        <v>#N/A Requesting Data...3353599259</v>
        <stp/>
        <stp>BDP|8319028750015253435</stp>
        <tr r="S279" s="3"/>
      </tp>
      <tp t="s">
        <v>#N/A Requesting Data...3406002516</v>
        <stp/>
        <stp>BDP|5757397129250397842</stp>
        <tr r="AA234" s="3"/>
      </tp>
      <tp t="s">
        <v>#N/A Requesting Data...2758945853</v>
        <stp/>
        <stp>BDP|5941583482925134126</stp>
        <tr r="V304" s="3"/>
      </tp>
      <tp t="s">
        <v>#N/A Requesting Data...3192956111</v>
        <stp/>
        <stp>BDP|9619502632246081546</stp>
        <tr r="Y112" s="3"/>
      </tp>
      <tp t="s">
        <v>#N/A Requesting Data...3192755103</v>
        <stp/>
        <stp>BDP|9746596527133987105</stp>
        <tr r="X270" s="3"/>
      </tp>
      <tp t="s">
        <v>#N/A N/A</v>
        <stp/>
        <stp>BDP|7223428389893060494</stp>
        <tr r="T200" s="3"/>
      </tp>
      <tp t="s">
        <v>#N/A Requesting Data...3878344991</v>
        <stp/>
        <stp>BDP|4055161758095920975</stp>
        <tr r="Y300" s="3"/>
      </tp>
      <tp t="s">
        <v>#N/A N/A</v>
        <stp/>
        <stp>BDP|6354215943539046513</stp>
        <tr r="T151" s="3"/>
      </tp>
      <tp t="s">
        <v>#N/A Requesting Data...3208217461</v>
        <stp/>
        <stp>BDP|1772895703786477390</stp>
        <tr r="P174" s="3"/>
      </tp>
      <tp t="s">
        <v>#N/A Requesting Data...3704183412</v>
        <stp/>
        <stp>BDP|9752084208891796407</stp>
        <tr r="V296" s="3"/>
      </tp>
      <tp t="s">
        <v>#N/A Requesting Data...2708108620</v>
        <stp/>
        <stp>BDP|2532099955549987200</stp>
        <tr r="L25" s="3"/>
      </tp>
      <tp t="s">
        <v>#N/A Requesting Data...2806481767</v>
        <stp/>
        <stp>BDP|4821999423417213408</stp>
        <tr r="V250" s="3"/>
      </tp>
      <tp t="s">
        <v>#N/A Requesting Data...4072165500</v>
        <stp/>
        <stp>BDP|8825263303623493598</stp>
        <tr r="X154" s="3"/>
      </tp>
      <tp t="s">
        <v>#N/A Requesting Data...3247375451</v>
        <stp/>
        <stp>BDP|4259506600724450967</stp>
        <tr r="L26" s="3"/>
      </tp>
      <tp t="s">
        <v>#N/A Requesting Data...2963797516</v>
        <stp/>
        <stp>BDP|8829699751150840788</stp>
        <tr r="V301" s="3"/>
      </tp>
      <tp t="s">
        <v>#N/A N/A</v>
        <stp/>
        <stp>BDP|7852945376267893232</stp>
        <tr r="U48" s="3"/>
      </tp>
      <tp t="s">
        <v>#N/A Requesting Data...4226891443</v>
        <stp/>
        <stp>BDP|2851946682299700688</stp>
        <tr r="V40" s="3"/>
      </tp>
      <tp t="s">
        <v>#N/A Requesting Data...3664803380</v>
        <stp/>
        <stp>BDP|6132674509864902877</stp>
        <tr r="P32" s="3"/>
      </tp>
      <tp t="s">
        <v>#N/A Requesting Data...3702823145</v>
        <stp/>
        <stp>BDP|3653111748882612885</stp>
        <tr r="K124" s="3"/>
      </tp>
      <tp t="s">
        <v>#N/A Requesting Data...2903035426</v>
        <stp/>
        <stp>BDP|2102713185884650526</stp>
        <tr r="O204" s="3"/>
      </tp>
      <tp t="s">
        <v>#N/A Requesting Data...4251019866</v>
        <stp/>
        <stp>BDP|4276317000219115239</stp>
        <tr r="I304" s="3"/>
      </tp>
      <tp t="s">
        <v>#N/A Requesting Data...2728410102</v>
        <stp/>
        <stp>BDP|2187679430258762309</stp>
        <tr r="AC116" s="3"/>
      </tp>
      <tp t="s">
        <v>#N/A Requesting Data...3809041063</v>
        <stp/>
        <stp>BDP|5266104900900151822</stp>
        <tr r="L304" s="3"/>
      </tp>
      <tp t="s">
        <v>#N/A N/A</v>
        <stp/>
        <stp>BDP|5742164083515593563</stp>
        <tr r="R100" s="3"/>
      </tp>
      <tp t="s">
        <v>#N/A Requesting Data...3309204087</v>
        <stp/>
        <stp>BDP|3199256188513457690</stp>
        <tr r="AA125" s="3"/>
      </tp>
      <tp t="s">
        <v>#N/A Requesting Data...3259435398</v>
        <stp/>
        <stp>BDP|8536476203167125718</stp>
        <tr r="W14" s="3"/>
      </tp>
      <tp t="s">
        <v>#N/A Requesting Data...2819125753</v>
        <stp/>
        <stp>BDP|9689800875828060227</stp>
        <tr r="L234" s="3"/>
      </tp>
      <tp t="s">
        <v>#N/A Requesting Data...3252482474</v>
        <stp/>
        <stp>BDP|8095428151542550772</stp>
        <tr r="Z131" s="3"/>
      </tp>
      <tp t="s">
        <v>#N/A Requesting Data...2779260310</v>
        <stp/>
        <stp>BDP|1501470735978683202</stp>
        <tr r="C252" s="3"/>
      </tp>
      <tp t="s">
        <v>#N/A Requesting Data...3145228519</v>
        <stp/>
        <stp>BDP|8935092355560123154</stp>
        <tr r="K48" s="3"/>
      </tp>
      <tp t="s">
        <v>#N/A Requesting Data...3860972203</v>
        <stp/>
        <stp>BDP|8756183610792925671</stp>
        <tr r="K299" s="3"/>
      </tp>
      <tp t="s">
        <v>#N/A Requesting Data...4007185507</v>
        <stp/>
        <stp>BDP|4523734961559612004</stp>
        <tr r="Y323" s="3"/>
      </tp>
      <tp t="s">
        <v>#N/A Requesting Data...2835938817</v>
        <stp/>
        <stp>BDP|4338339817413447953</stp>
        <tr r="X211" s="3"/>
      </tp>
      <tp t="s">
        <v>#N/A Requesting Data...3901453457</v>
        <stp/>
        <stp>BDP|2585966493066509837</stp>
        <tr r="K215" s="3"/>
      </tp>
      <tp t="s">
        <v>#N/A N/A</v>
        <stp/>
        <stp>BDP|6928251788523489366</stp>
        <tr r="T41" s="3"/>
      </tp>
      <tp t="s">
        <v>#N/A Requesting Data...3434572082</v>
        <stp/>
        <stp>BDP|4449557318854763880</stp>
        <tr r="AC187" s="3"/>
      </tp>
      <tp t="s">
        <v>#N/A Requesting Data...3803508323</v>
        <stp/>
        <stp>BDP|1925528456629813431</stp>
        <tr r="AB288" s="3"/>
      </tp>
      <tp t="s">
        <v>#N/A Requesting Data...3594434224</v>
        <stp/>
        <stp>BDP|1092808522731392670</stp>
        <tr r="Z289" s="3"/>
      </tp>
      <tp t="s">
        <v>#N/A Requesting Data...3021375362</v>
        <stp/>
        <stp>BDP|7905798399555964064</stp>
        <tr r="Z70" s="3"/>
      </tp>
      <tp t="s">
        <v>#N/A Requesting Data...3929755148</v>
        <stp/>
        <stp>BDP|6964591265579455076</stp>
        <tr r="C118" s="3"/>
      </tp>
      <tp t="s">
        <v>#N/A Requesting Data...2892573977</v>
        <stp/>
        <stp>BDP|1254846855123731320</stp>
        <tr r="O211" s="3"/>
      </tp>
      <tp t="s">
        <v>#N/A Requesting Data...3358299722</v>
        <stp/>
        <stp>BDP|3378926453553749033</stp>
        <tr r="Q40" s="3"/>
      </tp>
      <tp t="s">
        <v>#N/A Requesting Data...4261463131</v>
        <stp/>
        <stp>BDP|6248746197184133063</stp>
        <tr r="C185" s="3"/>
      </tp>
      <tp t="s">
        <v>#N/A N/A</v>
        <stp/>
        <stp>BDP|3997276099341386521</stp>
        <tr r="U11" s="3"/>
      </tp>
      <tp t="s">
        <v>#N/A Requesting Data...3186308498</v>
        <stp/>
        <stp>BDP|4987731169858370163</stp>
        <tr r="K68" s="3"/>
      </tp>
      <tp t="s">
        <v>#N/A Requesting Data...3781373995</v>
        <stp/>
        <stp>BDP|1336932115074416177</stp>
        <tr r="X59" s="3"/>
      </tp>
      <tp t="s">
        <v>#N/A Requesting Data...2999587846</v>
        <stp/>
        <stp>BDP|8755173337075222332</stp>
        <tr r="G165" s="3"/>
      </tp>
      <tp t="s">
        <v>#N/A Requesting Data...3582584131</v>
        <stp/>
        <stp>BDP|8635140053362619217</stp>
        <tr r="N15" s="3"/>
      </tp>
      <tp t="s">
        <v>#N/A Requesting Data...3757251815</v>
        <stp/>
        <stp>BDP|7384921645707332104</stp>
        <tr r="G284" s="3"/>
      </tp>
      <tp t="s">
        <v>#N/A Requesting Data...3079462809</v>
        <stp/>
        <stp>BDP|7068806872124693033</stp>
        <tr r="N98" s="3"/>
      </tp>
      <tp t="s">
        <v>#N/A Requesting Data...3974820145</v>
        <stp/>
        <stp>BDP|5574604013516595845</stp>
        <tr r="AB253" s="3"/>
      </tp>
      <tp t="s">
        <v>#N/A Requesting Data...2880630180</v>
        <stp/>
        <stp>BDP|8971974493532348698</stp>
        <tr r="N37" s="3"/>
      </tp>
      <tp t="s">
        <v>#N/A Requesting Data...3610797031</v>
        <stp/>
        <stp>BDP|3700039522694556947</stp>
        <tr r="Z92" s="3"/>
      </tp>
      <tp t="s">
        <v>#N/A Requesting Data...4042495654</v>
        <stp/>
        <stp>BDP|2094037771778012157</stp>
        <tr r="P222" s="3"/>
      </tp>
      <tp t="s">
        <v>#N/A Requesting Data...3855247078</v>
        <stp/>
        <stp>BDP|7745868161507251252</stp>
        <tr r="X63" s="3"/>
      </tp>
      <tp t="s">
        <v>#N/A Requesting Data...3349145470</v>
        <stp/>
        <stp>BDP|3932680021003150868</stp>
        <tr r="I244" s="3"/>
      </tp>
      <tp t="s">
        <v>#N/A N/A</v>
        <stp/>
        <stp>BDP|9944557222790108284</stp>
        <tr r="T108" s="3"/>
      </tp>
      <tp t="s">
        <v>#N/A Requesting Data...3987757160</v>
        <stp/>
        <stp>BDP|8380517445410684561</stp>
        <tr r="O208" s="3"/>
      </tp>
      <tp t="s">
        <v>#N/A Requesting Data...3874267206</v>
        <stp/>
        <stp>BDP|2404463435129567050</stp>
        <tr r="W111" s="3"/>
      </tp>
      <tp t="s">
        <v>#N/A N/A</v>
        <stp/>
        <stp>BDP|5123052684460322141</stp>
        <tr r="R208" s="3"/>
      </tp>
      <tp t="s">
        <v>#N/A Requesting Data...3403808139</v>
        <stp/>
        <stp>BDP|7905891732426719623</stp>
        <tr r="Y296" s="3"/>
      </tp>
      <tp t="s">
        <v>#N/A Requesting Data...3602273793</v>
        <stp/>
        <stp>BDP|4455058380130628035</stp>
        <tr r="AA175" s="3"/>
      </tp>
      <tp t="s">
        <v>#N/A Requesting Data...4186663932</v>
        <stp/>
        <stp>BDP|7175758787573583728</stp>
        <tr r="X207" s="3"/>
      </tp>
      <tp t="s">
        <v>#N/A Requesting Data...4268334148</v>
        <stp/>
        <stp>BDP|3280211217508822484</stp>
        <tr r="W158" s="3"/>
      </tp>
      <tp t="s">
        <v>#N/A Requesting Data...3100911786</v>
        <stp/>
        <stp>BDP|8555115140816004702</stp>
        <tr r="C187" s="3"/>
      </tp>
      <tp t="s">
        <v>#N/A Requesting Data...3998700650</v>
        <stp/>
        <stp>BDP|2496413290731058212</stp>
        <tr r="I80" s="3"/>
      </tp>
      <tp t="s">
        <v>#N/A Requesting Data...4212413845</v>
        <stp/>
        <stp>BDP|6022024985932573065</stp>
        <tr r="S176" s="3"/>
      </tp>
      <tp t="s">
        <v>#N/A Requesting Data...3859808763</v>
        <stp/>
        <stp>BDP|1880291586397578062</stp>
        <tr r="D11" s="3"/>
      </tp>
      <tp t="s">
        <v>#N/A Requesting Data...3473180678</v>
        <stp/>
        <stp>BDP|2647182481406900123</stp>
        <tr r="J222" s="3"/>
      </tp>
      <tp t="s">
        <v>#N/A Requesting Data...4045278243</v>
        <stp/>
        <stp>BDP|7417624481605538061</stp>
        <tr r="V114" s="3"/>
      </tp>
      <tp t="s">
        <v>#N/A Requesting Data...3080021207</v>
        <stp/>
        <stp>BDP|5526636073571921983</stp>
        <tr r="Q231" s="3"/>
      </tp>
      <tp t="s">
        <v>#N/A Requesting Data...3945822199</v>
        <stp/>
        <stp>BDP|6837774885270839566</stp>
        <tr r="Z124" s="3"/>
      </tp>
      <tp t="s">
        <v>#N/A Requesting Data...3529126451</v>
        <stp/>
        <stp>BDP|2909281717618126535</stp>
        <tr r="I215" s="3"/>
      </tp>
      <tp t="s">
        <v>#N/A N/A</v>
        <stp/>
        <stp>BDP|5934463449510621944</stp>
        <tr r="U122" s="3"/>
      </tp>
      <tp t="s">
        <v>#N/A Requesting Data...3245196596</v>
        <stp/>
        <stp>BDP|6491526713488983681</stp>
        <tr r="G247" s="3"/>
      </tp>
      <tp t="s">
        <v>#N/A Requesting Data...3523185013</v>
        <stp/>
        <stp>BDP|5477875851521626500</stp>
        <tr r="O124" s="3"/>
      </tp>
      <tp t="s">
        <v>#N/A Requesting Data...3266780684</v>
        <stp/>
        <stp>BDP|3145116035315435856</stp>
        <tr r="X100" s="3"/>
      </tp>
      <tp t="s">
        <v>#N/A Requesting Data...3552067509</v>
        <stp/>
        <stp>BDP|3978300699231794438</stp>
        <tr r="C308" s="3"/>
      </tp>
      <tp t="s">
        <v>#N/A Requesting Data...4090125566</v>
        <stp/>
        <stp>BDP|6612402901628568678</stp>
        <tr r="V294" s="3"/>
      </tp>
      <tp t="s">
        <v>#N/A Requesting Data...3007209331</v>
        <stp/>
        <stp>BDP|5686089001929368094</stp>
        <tr r="S289" s="3"/>
      </tp>
      <tp t="s">
        <v>#N/A Requesting Data...3594361230</v>
        <stp/>
        <stp>BDP|9269048186158071554</stp>
        <tr r="AA301" s="3"/>
      </tp>
      <tp t="s">
        <v>#N/A Requesting Data...3221657201</v>
        <stp/>
        <stp>BDP|9451250364652948398</stp>
        <tr r="W172" s="3"/>
      </tp>
      <tp t="s">
        <v>#N/A Requesting Data...3878092908</v>
        <stp/>
        <stp>BDP|4727629826445133972</stp>
        <tr r="Z22" s="3"/>
      </tp>
      <tp t="s">
        <v>#N/A N/A</v>
        <stp/>
        <stp>BDP|8238028921436350079</stp>
        <tr r="T314" s="3"/>
      </tp>
      <tp t="s">
        <v>#N/A N/A</v>
        <stp/>
        <stp>BDP|2776983339395519160</stp>
        <tr r="T185" s="3"/>
      </tp>
      <tp t="s">
        <v>#N/A Requesting Data...3336831286</v>
        <stp/>
        <stp>BDP|1215583455075920836</stp>
        <tr r="Y35" s="3"/>
      </tp>
      <tp t="s">
        <v>#N/A Requesting Data...4267636391</v>
        <stp/>
        <stp>BDP|3831881562715044477</stp>
        <tr r="P84" s="3"/>
      </tp>
      <tp t="s">
        <v>#N/A N/A</v>
        <stp/>
        <stp>BDP|6505347199264100539</stp>
        <tr r="R116" s="3"/>
      </tp>
      <tp t="s">
        <v>#N/A Requesting Data...3786645561</v>
        <stp/>
        <stp>BDP|8177359161709656993</stp>
        <tr r="D200" s="3"/>
      </tp>
      <tp t="s">
        <v>#N/A Requesting Data...4293046862</v>
        <stp/>
        <stp>BDP|7814729272628776256</stp>
        <tr r="Q171" s="3"/>
      </tp>
      <tp t="s">
        <v>#N/A N/A</v>
        <stp/>
        <stp>BDP|8400228061218842951</stp>
        <tr r="R35" s="3"/>
      </tp>
      <tp t="s">
        <v>#N/A Requesting Data...3169558139</v>
        <stp/>
        <stp>BDP|2364898768456943710</stp>
        <tr r="E195" s="3"/>
      </tp>
      <tp t="s">
        <v>#N/A Requesting Data...4274027977</v>
        <stp/>
        <stp>BDP|1271751190647462598</stp>
        <tr r="H46" s="3"/>
      </tp>
      <tp t="s">
        <v>#N/A Requesting Data...3832070822</v>
        <stp/>
        <stp>BDP|2207629298053586371</stp>
        <tr r="AA259" s="3"/>
      </tp>
      <tp t="s">
        <v>#N/A N/A</v>
        <stp/>
        <stp>BDP|4683145529443489951</stp>
        <tr r="T115" s="3"/>
      </tp>
      <tp t="s">
        <v>#N/A N/A</v>
        <stp/>
        <stp>BDP|5394428792024062194</stp>
        <tr r="U6" s="3"/>
      </tp>
      <tp t="s">
        <v>#N/A Requesting Data...4040325826</v>
        <stp/>
        <stp>BDP|5069919970982209494</stp>
        <tr r="J107" s="3"/>
      </tp>
      <tp t="s">
        <v>#N/A Requesting Data...3982303378</v>
        <stp/>
        <stp>BDP|4938937333463347006</stp>
        <tr r="X65" s="3"/>
      </tp>
      <tp t="s">
        <v>#N/A N/A</v>
        <stp/>
        <stp>BDP|8814505313205651476</stp>
        <tr r="T232" s="3"/>
      </tp>
      <tp t="s">
        <v>#N/A N/A</v>
        <stp/>
        <stp>BDP|1376375449619342244</stp>
        <tr r="T160" s="3"/>
      </tp>
      <tp t="s">
        <v>#N/A Requesting Data...3884841281</v>
        <stp/>
        <stp>BDP|7959685136128528787</stp>
        <tr r="Z258" s="3"/>
      </tp>
      <tp t="s">
        <v>#N/A Requesting Data...3828628292</v>
        <stp/>
        <stp>BDP|6293520449239248319</stp>
        <tr r="J268" s="3"/>
      </tp>
      <tp t="s">
        <v>#N/A Requesting Data...3667662717</v>
        <stp/>
        <stp>BDP|7156199493994445657</stp>
        <tr r="I46" s="3"/>
      </tp>
      <tp t="s">
        <v>#N/A Requesting Data...3995963748</v>
        <stp/>
        <stp>BDP|7662380398056595686</stp>
        <tr r="E152" s="3"/>
      </tp>
      <tp t="s">
        <v>#N/A N/A</v>
        <stp/>
        <stp>BDP|6132895724257144668</stp>
        <tr r="R219" s="3"/>
      </tp>
      <tp t="s">
        <v>#N/A Requesting Data...2956868189</v>
        <stp/>
        <stp>BDP|7025499266358006040</stp>
        <tr r="AA321" s="3"/>
      </tp>
      <tp t="s">
        <v>#N/A Requesting Data...3751321868</v>
        <stp/>
        <stp>BDP|2312501480282888002</stp>
        <tr r="AA272" s="3"/>
      </tp>
      <tp t="s">
        <v>#N/A Requesting Data...3724866180</v>
        <stp/>
        <stp>BDP|9243243439946455306</stp>
        <tr r="E220" s="3"/>
      </tp>
      <tp t="s">
        <v>#N/A Requesting Data...3533690474</v>
        <stp/>
        <stp>BDP|8263290373857052734</stp>
        <tr r="J37" s="3"/>
      </tp>
      <tp t="s">
        <v>#N/A Requesting Data...3548836785</v>
        <stp/>
        <stp>BDP|1047053362949495387</stp>
        <tr r="AB307" s="3"/>
      </tp>
      <tp t="s">
        <v>#N/A Requesting Data...4088001104</v>
        <stp/>
        <stp>BDP|1057887924661643710</stp>
        <tr r="Q308" s="3"/>
      </tp>
      <tp t="s">
        <v>#N/A Requesting Data...3801726570</v>
        <stp/>
        <stp>BDP|5337917042525805036</stp>
        <tr r="AC163" s="3"/>
      </tp>
      <tp t="s">
        <v>#N/A Requesting Data...4017862612</v>
        <stp/>
        <stp>BDP|9423746852450952603</stp>
        <tr r="N167" s="3"/>
      </tp>
      <tp t="s">
        <v>#N/A Requesting Data...4230652411</v>
        <stp/>
        <stp>BDP|4675242587145581685</stp>
        <tr r="P241" s="3"/>
      </tp>
      <tp t="s">
        <v>#N/A Requesting Data...3276666092</v>
        <stp/>
        <stp>BDP|5066211248929443752</stp>
        <tr r="AB121" s="3"/>
      </tp>
      <tp t="s">
        <v>#N/A Requesting Data...3414271026</v>
        <stp/>
        <stp>BDP|4099031384794708587</stp>
        <tr r="AC284" s="3"/>
      </tp>
      <tp t="s">
        <v>#N/A Requesting Data...3178771446</v>
        <stp/>
        <stp>BDP|3691923175702043293</stp>
        <tr r="W171" s="3"/>
      </tp>
      <tp t="s">
        <v>#N/A Requesting Data...3624352789</v>
        <stp/>
        <stp>BDP|4985232435809487135</stp>
        <tr r="C78" s="3"/>
      </tp>
      <tp t="s">
        <v>#N/A N/A</v>
        <stp/>
        <stp>BDP|8284574101057952756</stp>
        <tr r="T228" s="3"/>
      </tp>
      <tp t="s">
        <v>#N/A Requesting Data...3545488138</v>
        <stp/>
        <stp>BDP|6872656497500021428</stp>
        <tr r="Q317" s="3"/>
      </tp>
      <tp t="s">
        <v>#N/A Requesting Data...4092668994</v>
        <stp/>
        <stp>BDP|8716227518465379367</stp>
        <tr r="S22" s="3"/>
      </tp>
      <tp t="s">
        <v>#N/A Requesting Data...2855541397</v>
        <stp/>
        <stp>BDP|8569806234336176886</stp>
        <tr r="K163" s="3"/>
      </tp>
      <tp t="s">
        <v>#N/A Requesting Data...2916241445</v>
        <stp/>
        <stp>BDP|6389925408825142704</stp>
        <tr r="H118" s="3"/>
      </tp>
      <tp t="s">
        <v>#N/A Requesting Data...3237127067</v>
        <stp/>
        <stp>BDP|3794086281147394151</stp>
        <tr r="C192" s="3"/>
      </tp>
      <tp t="s">
        <v>#N/A Requesting Data...3096639567</v>
        <stp/>
        <stp>BDP|5239392769459373494</stp>
        <tr r="X40" s="3"/>
      </tp>
      <tp t="s">
        <v>#N/A Requesting Data...3764599437</v>
        <stp/>
        <stp>BDP|1510419599635147453</stp>
        <tr r="L169" s="3"/>
      </tp>
      <tp t="s">
        <v>#N/A N/A</v>
        <stp/>
        <stp>BDP|6471781737738390710</stp>
        <tr r="R133" s="3"/>
      </tp>
      <tp t="s">
        <v>#N/A Requesting Data...4084790051</v>
        <stp/>
        <stp>BDP|8896194438027213026</stp>
        <tr r="W75" s="3"/>
      </tp>
      <tp t="s">
        <v>#N/A Requesting Data...3341006677</v>
        <stp/>
        <stp>BDP|8414146985245480987</stp>
        <tr r="W276" s="3"/>
      </tp>
      <tp t="s">
        <v>#N/A Requesting Data...2895078255</v>
        <stp/>
        <stp>BDP|5850476624469387713</stp>
        <tr r="H202" s="3"/>
      </tp>
      <tp t="s">
        <v>#N/A Requesting Data...4044948850</v>
        <stp/>
        <stp>BDP|7135120449928621754</stp>
        <tr r="W195" s="3"/>
      </tp>
      <tp t="s">
        <v>#N/A Requesting Data...3233310978</v>
        <stp/>
        <stp>BDP|5029580334058746629</stp>
        <tr r="AC52" s="3"/>
      </tp>
      <tp t="s">
        <v>#N/A Requesting Data...4284956947</v>
        <stp/>
        <stp>BDP|8069171929421733701</stp>
        <tr r="AC121" s="3"/>
      </tp>
      <tp t="s">
        <v>#N/A Requesting Data...3531079052</v>
        <stp/>
        <stp>BDP|6421288188403571289</stp>
        <tr r="S308" s="3"/>
      </tp>
      <tp t="s">
        <v>#N/A Requesting Data...3491154151</v>
        <stp/>
        <stp>BDP|9690350640994827722</stp>
        <tr r="Q223" s="3"/>
      </tp>
      <tp t="s">
        <v>#N/A Requesting Data...4043902355</v>
        <stp/>
        <stp>BDP|3271670589548554804</stp>
        <tr r="L235" s="3"/>
      </tp>
      <tp t="s">
        <v>#N/A Requesting Data...3009390593</v>
        <stp/>
        <stp>BDP|3593722990951643184</stp>
        <tr r="G264" s="3"/>
      </tp>
      <tp t="s">
        <v>#N/A Requesting Data...3500286618</v>
        <stp/>
        <stp>BDP|7212392547995595801</stp>
        <tr r="AA26" s="3"/>
      </tp>
      <tp t="s">
        <v>#N/A Requesting Data...3871457526</v>
        <stp/>
        <stp>BDP|6165078210408172294</stp>
        <tr r="L10" s="3"/>
      </tp>
      <tp t="s">
        <v>#N/A Requesting Data...3153725868</v>
        <stp/>
        <stp>BDP|7616908769394868195</stp>
        <tr r="Z17" s="3"/>
      </tp>
      <tp t="s">
        <v>#N/A Requesting Data...3713115449</v>
        <stp/>
        <stp>BDP|2925424578919913545</stp>
        <tr r="P190" s="3"/>
      </tp>
      <tp t="s">
        <v>#N/A Requesting Data...4155631634</v>
        <stp/>
        <stp>BDP|7992723815048734472</stp>
        <tr r="G45" s="3"/>
      </tp>
      <tp t="s">
        <v>#N/A Requesting Data...3046948419</v>
        <stp/>
        <stp>BDP|8915909041140706817</stp>
        <tr r="Y232" s="3"/>
      </tp>
      <tp t="s">
        <v>#N/A Requesting Data...3451468103</v>
        <stp/>
        <stp>BDP|2493370036146887932</stp>
        <tr r="W95" s="3"/>
      </tp>
      <tp t="s">
        <v>#N/A Requesting Data...3529888888</v>
        <stp/>
        <stp>BDP|5793148195752135291</stp>
        <tr r="AB39" s="3"/>
      </tp>
      <tp t="s">
        <v>#N/A Requesting Data...3367385724</v>
        <stp/>
        <stp>BDP|8317747586913702988</stp>
        <tr r="AB319" s="3"/>
      </tp>
      <tp t="s">
        <v>#N/A Requesting Data...3976064294</v>
        <stp/>
        <stp>BDP|8436034824494405394</stp>
        <tr r="V205" s="3"/>
      </tp>
      <tp t="s">
        <v>#N/A Requesting Data...3808703068</v>
        <stp/>
        <stp>BDP|8568315119020353701</stp>
        <tr r="AC65" s="3"/>
      </tp>
      <tp t="s">
        <v>#N/A Requesting Data...3195758318</v>
        <stp/>
        <stp>BDP|5194769019988081618</stp>
        <tr r="Z30" s="3"/>
      </tp>
      <tp t="s">
        <v>#N/A N/A</v>
        <stp/>
        <stp>BDP|7119102104543288884</stp>
        <tr r="R224" s="3"/>
      </tp>
      <tp t="s">
        <v>#N/A N/A</v>
        <stp/>
        <stp>BDP|8819425000235492415</stp>
        <tr r="R298" s="3"/>
      </tp>
      <tp t="s">
        <v>#N/A Requesting Data...3884336522</v>
        <stp/>
        <stp>BDP|8100016307807163295</stp>
        <tr r="G282" s="3"/>
      </tp>
      <tp t="s">
        <v>#N/A Requesting Data...3142628352</v>
        <stp/>
        <stp>BDP|6263913728046693620</stp>
        <tr r="V320" s="3"/>
      </tp>
      <tp t="s">
        <v>#N/A Requesting Data...2950002499</v>
        <stp/>
        <stp>BDP|4167620915948143687</stp>
        <tr r="AB200" s="3"/>
      </tp>
      <tp t="s">
        <v>#N/A N/A</v>
        <stp/>
        <stp>BDP|8140175141360040089</stp>
        <tr r="R187" s="3"/>
      </tp>
      <tp t="s">
        <v>#N/A Requesting Data...3628102062</v>
        <stp/>
        <stp>BDP|8447336321361853515</stp>
        <tr r="H323" s="3"/>
      </tp>
      <tp t="s">
        <v>#N/A Requesting Data...4224963377</v>
        <stp/>
        <stp>BDP|9623426167910993656</stp>
        <tr r="X197" s="3"/>
      </tp>
      <tp t="s">
        <v>#N/A Requesting Data...3213490412</v>
        <stp/>
        <stp>BDP|7903144644949193676</stp>
        <tr r="O168" s="3"/>
      </tp>
      <tp t="s">
        <v>#N/A Requesting Data...3413093171</v>
        <stp/>
        <stp>BDP|1957692479935236848</stp>
        <tr r="L11" s="3"/>
      </tp>
      <tp t="s">
        <v>#N/A Requesting Data...2908317987</v>
        <stp/>
        <stp>BDP|9875472765784177241</stp>
        <tr r="G86" s="3"/>
      </tp>
      <tp t="s">
        <v>#N/A N/A</v>
        <stp/>
        <stp>BDP|5692301518019212300</stp>
        <tr r="R74" s="3"/>
      </tp>
      <tp t="s">
        <v>#N/A Requesting Data...3834688961</v>
        <stp/>
        <stp>BDP|1769481585591583132</stp>
        <tr r="K101" s="3"/>
      </tp>
      <tp t="s">
        <v>#N/A Requesting Data...2912675772</v>
        <stp/>
        <stp>BDP|8191633507396022591</stp>
        <tr r="X120" s="3"/>
      </tp>
      <tp t="s">
        <v>#N/A Requesting Data...3143111327</v>
        <stp/>
        <stp>BDP|6505613400978102597</stp>
        <tr r="H84" s="3"/>
      </tp>
      <tp t="s">
        <v>#N/A Requesting Data...3058053285</v>
        <stp/>
        <stp>BDP|9880791248993655438</stp>
        <tr r="I291" s="3"/>
      </tp>
      <tp t="s">
        <v>#N/A Requesting Data...3925469272</v>
        <stp/>
        <stp>BDP|5662418302695120985</stp>
        <tr r="G115" s="3"/>
      </tp>
      <tp t="s">
        <v>#N/A Requesting Data...3040410111</v>
        <stp/>
        <stp>BDP|7659812451257816026</stp>
        <tr r="P23" s="3"/>
      </tp>
      <tp t="s">
        <v>#N/A Requesting Data...3827002795</v>
        <stp/>
        <stp>BDP|9240472628002368022</stp>
        <tr r="X184" s="3"/>
      </tp>
      <tp t="s">
        <v>#N/A Requesting Data...3168633994</v>
        <stp/>
        <stp>BDP|7161016588712369069</stp>
        <tr r="N89" s="3"/>
      </tp>
      <tp t="s">
        <v>#N/A Requesting Data...3004568220</v>
        <stp/>
        <stp>BDP|5724828329761673377</stp>
        <tr r="S228" s="3"/>
      </tp>
      <tp t="s">
        <v>#N/A Requesting Data...3530921056</v>
        <stp/>
        <stp>BDP|5126856881971070987</stp>
        <tr r="H116" s="3"/>
      </tp>
      <tp t="s">
        <v>#N/A Requesting Data...3391166960</v>
        <stp/>
        <stp>BDP|5888547380331145407</stp>
        <tr r="Z44" s="3"/>
      </tp>
      <tp t="s">
        <v>#N/A Requesting Data...3174328924</v>
        <stp/>
        <stp>BDP|6808470810858138634</stp>
        <tr r="G171" s="3"/>
      </tp>
      <tp t="s">
        <v>#N/A Requesting Data...3355776142</v>
        <stp/>
        <stp>BDP|9738125145496853756</stp>
        <tr r="I60" s="3"/>
      </tp>
      <tp t="s">
        <v>#N/A Requesting Data...3121042017</v>
        <stp/>
        <stp>BDP|1920148374479161358</stp>
        <tr r="O276" s="3"/>
      </tp>
      <tp t="s">
        <v>#N/A Requesting Data...3691330158</v>
        <stp/>
        <stp>BDP|1211179292040331499</stp>
        <tr r="AC228" s="3"/>
      </tp>
      <tp t="s">
        <v>#N/A N/A</v>
        <stp/>
        <stp>BDP|9341283496847882885</stp>
        <tr r="T201" s="3"/>
      </tp>
      <tp t="s">
        <v>#N/A Requesting Data...3141366864</v>
        <stp/>
        <stp>BDP|3205103817436072882</stp>
        <tr r="K2" s="3"/>
      </tp>
      <tp t="s">
        <v>#N/A N/A</v>
        <stp/>
        <stp>BDP|5963839643482380671</stp>
        <tr r="T252" s="3"/>
      </tp>
      <tp t="s">
        <v>#N/A Requesting Data...4121011717</v>
        <stp/>
        <stp>BDP|9223438242356990277</stp>
        <tr r="N309" s="3"/>
      </tp>
      <tp t="s">
        <v>#N/A Requesting Data...4092784368</v>
        <stp/>
        <stp>BDP|3609564403329768297</stp>
        <tr r="Y269" s="3"/>
      </tp>
      <tp t="s">
        <v>#N/A Requesting Data...3288725100</v>
        <stp/>
        <stp>BDP|9795747023910735159</stp>
        <tr r="N228" s="3"/>
      </tp>
      <tp t="s">
        <v>#N/A Requesting Data...2936263421</v>
        <stp/>
        <stp>BDP|5046668437354295918</stp>
        <tr r="S47" s="3"/>
      </tp>
      <tp t="s">
        <v>#N/A Requesting Data...4186622842</v>
        <stp/>
        <stp>BDP|4080453240838518123</stp>
        <tr r="V315" s="3"/>
      </tp>
      <tp t="s">
        <v>#N/A N/A</v>
        <stp/>
        <stp>BDP|3972811166726987659</stp>
        <tr r="R313" s="3"/>
      </tp>
      <tp t="s">
        <v>#N/A Requesting Data...2992890347</v>
        <stp/>
        <stp>BDP|4866202394382947073</stp>
        <tr r="X157" s="3"/>
      </tp>
      <tp t="s">
        <v>#N/A N/A</v>
        <stp/>
        <stp>BDP|9128372055693635176</stp>
        <tr r="U298" s="3"/>
      </tp>
      <tp t="s">
        <v>#N/A N/A</v>
        <stp/>
        <stp>BDP|4403811300734402534</stp>
        <tr r="R5" s="3"/>
      </tp>
      <tp t="s">
        <v>#N/A Requesting Data...3254176665</v>
        <stp/>
        <stp>BDP|7334657984301044506</stp>
        <tr r="N226" s="3"/>
      </tp>
      <tp t="s">
        <v>#N/A Requesting Data...3586931163</v>
        <stp/>
        <stp>BDP|6418982604030212286</stp>
        <tr r="Q269" s="3"/>
      </tp>
      <tp t="s">
        <v>#N/A N/A</v>
        <stp/>
        <stp>BDP|9120309273851478142</stp>
        <tr r="U147" s="3"/>
      </tp>
      <tp t="s">
        <v>#N/A Requesting Data...3054540734</v>
        <stp/>
        <stp>BDP|9723210957275727644</stp>
        <tr r="E153" s="3"/>
      </tp>
      <tp t="s">
        <v>#N/A Requesting Data...3246996473</v>
        <stp/>
        <stp>BDP|2992685578669834720</stp>
        <tr r="I104" s="3"/>
      </tp>
      <tp t="s">
        <v>#N/A Requesting Data...3442087337</v>
        <stp/>
        <stp>BDP|6085129980191984381</stp>
        <tr r="Y279" s="3"/>
      </tp>
      <tp t="s">
        <v>#N/A Requesting Data...4012217399</v>
        <stp/>
        <stp>BDP|6387968635351496073</stp>
        <tr r="J82" s="3"/>
      </tp>
      <tp t="s">
        <v>#N/A Requesting Data...3284973414</v>
        <stp/>
        <stp>BDP|9061027846273290353</stp>
        <tr r="O32" s="3"/>
      </tp>
      <tp t="s">
        <v>#N/A Requesting Data...3283452672</v>
        <stp/>
        <stp>BDP|6727015635408930098</stp>
        <tr r="AB133" s="3"/>
      </tp>
      <tp t="s">
        <v>#N/A Requesting Data...3854080943</v>
        <stp/>
        <stp>BDP|4004495139567292914</stp>
        <tr r="L256" s="3"/>
      </tp>
      <tp t="s">
        <v>#N/A Requesting Data...4263158724</v>
        <stp/>
        <stp>BDP|7792502266850056928</stp>
        <tr r="J52" s="3"/>
      </tp>
      <tp t="s">
        <v>#N/A Requesting Data...3789223362</v>
        <stp/>
        <stp>BDP|5002929017668374859</stp>
        <tr r="Z161" s="3"/>
      </tp>
      <tp t="s">
        <v>#N/A Requesting Data...4270234595</v>
        <stp/>
        <stp>BDP|7157391253984095884</stp>
        <tr r="C98" s="3"/>
      </tp>
      <tp t="s">
        <v>#N/A N/A</v>
        <stp/>
        <stp>BDP|7119515348112208997</stp>
        <tr r="U84" s="3"/>
      </tp>
      <tp t="s">
        <v>#N/A Requesting Data...3886050247</v>
        <stp/>
        <stp>BDP|8962076573936979479</stp>
        <tr r="Y203" s="3"/>
      </tp>
      <tp t="s">
        <v>#N/A Requesting Data...3599044997</v>
        <stp/>
        <stp>BDP|8032527704803732329</stp>
        <tr r="AA41" s="3"/>
      </tp>
      <tp t="s">
        <v>#N/A Requesting Data...3621923651</v>
        <stp/>
        <stp>BDP|9149761937907275723</stp>
        <tr r="N109" s="3"/>
      </tp>
      <tp t="s">
        <v>#N/A Requesting Data...3927952108</v>
        <stp/>
        <stp>BDP|2487921285289401773</stp>
        <tr r="AC157" s="3"/>
      </tp>
      <tp t="s">
        <v>#N/A Requesting Data...3837812231</v>
        <stp/>
        <stp>BDP|3689995658355223754</stp>
        <tr r="Z31" s="3"/>
      </tp>
      <tp t="s">
        <v>#N/A Requesting Data...3365511353</v>
        <stp/>
        <stp>BDP|8395970054428001100</stp>
        <tr r="C149" s="3"/>
      </tp>
      <tp t="s">
        <v>#N/A Requesting Data...3611039476</v>
        <stp/>
        <stp>BDP|4839489081141027414</stp>
        <tr r="P53" s="3"/>
      </tp>
      <tp t="s">
        <v>#N/A N/A</v>
        <stp/>
        <stp>BDP|6237670650861725925</stp>
        <tr r="R52" s="3"/>
      </tp>
      <tp t="s">
        <v>#N/A Requesting Data...4273622803</v>
        <stp/>
        <stp>BDP|6808387682003333318</stp>
        <tr r="J23" s="3"/>
      </tp>
      <tp t="s">
        <v>#N/A Requesting Data...3921111309</v>
        <stp/>
        <stp>BDP|9964195882888537577</stp>
        <tr r="X115" s="3"/>
      </tp>
      <tp t="s">
        <v>#N/A Requesting Data...3758142510</v>
        <stp/>
        <stp>BDP|1136848449519966959</stp>
        <tr r="D133" s="3"/>
      </tp>
      <tp t="s">
        <v>#N/A Requesting Data...4161349206</v>
        <stp/>
        <stp>BDP|4603142284788247840</stp>
        <tr r="Z123" s="3"/>
      </tp>
      <tp t="s">
        <v>#N/A Requesting Data...3950785010</v>
        <stp/>
        <stp>BDP|9786318132513519715</stp>
        <tr r="S60" s="3"/>
      </tp>
      <tp t="s">
        <v>#N/A Requesting Data...3245352214</v>
        <stp/>
        <stp>BDP|2417436295215338716</stp>
        <tr r="D98" s="3"/>
      </tp>
      <tp t="s">
        <v>#N/A Requesting Data...2960139313</v>
        <stp/>
        <stp>BDP|7116665923519046745</stp>
        <tr r="X245" s="3"/>
      </tp>
      <tp t="s">
        <v>#N/A Requesting Data...3075068027</v>
        <stp/>
        <stp>BDP|2039973559695857660</stp>
        <tr r="I274" s="3"/>
      </tp>
      <tp t="s">
        <v>#N/A Requesting Data...4105626459</v>
        <stp/>
        <stp>BDP|7725086498145544624</stp>
        <tr r="Q71" s="3"/>
      </tp>
      <tp t="s">
        <v>#N/A Requesting Data...3301550115</v>
        <stp/>
        <stp>BDP|4329946351111468424</stp>
        <tr r="C189" s="3"/>
      </tp>
      <tp t="s">
        <v>#N/A Requesting Data...4004940282</v>
        <stp/>
        <stp>BDP|2017321252561616862</stp>
        <tr r="H71" s="3"/>
      </tp>
      <tp t="s">
        <v>#N/A Requesting Data...3171907115</v>
        <stp/>
        <stp>BDP|7085752868169441286</stp>
        <tr r="D41" s="3"/>
      </tp>
      <tp t="s">
        <v>#N/A Requesting Data...3182450554</v>
        <stp/>
        <stp>BDP|3703313916698063418</stp>
        <tr r="P111" s="3"/>
      </tp>
      <tp t="s">
        <v>#N/A Requesting Data...3917837299</v>
        <stp/>
        <stp>BDP|9259319496227713935</stp>
        <tr r="H320" s="3"/>
      </tp>
      <tp t="s">
        <v>#N/A Requesting Data...4204847111</v>
        <stp/>
        <stp>BDP|4035249563099076461</stp>
        <tr r="AA138" s="3"/>
      </tp>
      <tp t="s">
        <v>#N/A Requesting Data...3433124298</v>
        <stp/>
        <stp>BDP|9785489968993206547</stp>
        <tr r="E98" s="3"/>
      </tp>
      <tp t="s">
        <v>#N/A Requesting Data...3232212664</v>
        <stp/>
        <stp>BDP|5859817378853431448</stp>
        <tr r="D22" s="3"/>
      </tp>
      <tp t="s">
        <v>#N/A Requesting Data...4212908525</v>
        <stp/>
        <stp>BDP|2164035127375709833</stp>
        <tr r="G62" s="3"/>
      </tp>
      <tp t="s">
        <v>#N/A Requesting Data...3636108700</v>
        <stp/>
        <stp>BDP|5796236304252786867</stp>
        <tr r="Q179" s="3"/>
      </tp>
      <tp t="s">
        <v>#N/A Requesting Data...3591736225</v>
        <stp/>
        <stp>BDP|8117575165045370311</stp>
        <tr r="AB218" s="3"/>
      </tp>
      <tp t="s">
        <v>#N/A Requesting Data...4235458535</v>
        <stp/>
        <stp>BDP|6737855562304161107</stp>
        <tr r="W196" s="3"/>
      </tp>
      <tp t="s">
        <v>#N/A Requesting Data...3025321100</v>
        <stp/>
        <stp>BDP|5752529291982585609</stp>
        <tr r="K252" s="3"/>
      </tp>
      <tp t="s">
        <v>#N/A Requesting Data...3485855189</v>
        <stp/>
        <stp>BDP|8436247134062209670</stp>
        <tr r="N45" s="3"/>
      </tp>
      <tp t="s">
        <v>#N/A N/A</v>
        <stp/>
        <stp>BDP|4500574606639472512</stp>
        <tr r="R163" s="3"/>
      </tp>
      <tp t="s">
        <v>#N/A Requesting Data...4197362815</v>
        <stp/>
        <stp>BDP|3753955793608761676</stp>
        <tr r="Y258" s="3"/>
      </tp>
      <tp t="s">
        <v>#N/A Requesting Data...4126889234</v>
        <stp/>
        <stp>BDP|3500071946142562800</stp>
        <tr r="J297" s="3"/>
      </tp>
      <tp t="s">
        <v>#N/A N/A</v>
        <stp/>
        <stp>BDP|4854353322041064999</stp>
        <tr r="R240" s="3"/>
      </tp>
      <tp t="s">
        <v>#N/A Requesting Data...3828505927</v>
        <stp/>
        <stp>BDP|5625158581897668629</stp>
        <tr r="S6" s="3"/>
      </tp>
      <tp t="s">
        <v>#N/A N/A</v>
        <stp/>
        <stp>BDP|7685001287113437137</stp>
        <tr r="R206" s="3"/>
      </tp>
      <tp t="s">
        <v>#N/A Requesting Data...3134327340</v>
        <stp/>
        <stp>BDP|2646662391589695916</stp>
        <tr r="W80" s="3"/>
      </tp>
      <tp t="s">
        <v>#N/A Requesting Data...3676450568</v>
        <stp/>
        <stp>BDP|8995723630439586889</stp>
        <tr r="V169" s="3"/>
      </tp>
      <tp t="s">
        <v>#N/A Requesting Data...4002026525</v>
        <stp/>
        <stp>BDP|4379059292507674742</stp>
        <tr r="C255" s="3"/>
      </tp>
      <tp t="s">
        <v>#N/A Requesting Data...3733930625</v>
        <stp/>
        <stp>BDP|1312675722370865880</stp>
        <tr r="C42" s="3"/>
      </tp>
      <tp t="s">
        <v>#N/A N/A</v>
        <stp/>
        <stp>BDP|9874599777973744572</stp>
        <tr r="U262" s="3"/>
      </tp>
      <tp t="s">
        <v>#N/A N/A</v>
        <stp/>
        <stp>BDP|2197740893450740179</stp>
        <tr r="T46" s="3"/>
      </tp>
      <tp t="s">
        <v>#N/A Requesting Data...4029457043</v>
        <stp/>
        <stp>BDP|5846326326560271985</stp>
        <tr r="W252" s="3"/>
      </tp>
      <tp t="s">
        <v>#N/A N/A</v>
        <stp/>
        <stp>BDP|9182209147722373036</stp>
        <tr r="R314" s="3"/>
      </tp>
      <tp t="s">
        <v>#N/A Requesting Data...3369329635</v>
        <stp/>
        <stp>BDP|8752415832474130630</stp>
        <tr r="V207" s="3"/>
      </tp>
      <tp t="s">
        <v>#N/A Requesting Data...4017174245</v>
        <stp/>
        <stp>BDP|1137953452637788779</stp>
        <tr r="O136" s="3"/>
      </tp>
      <tp t="s">
        <v>#N/A Requesting Data...3864713204</v>
        <stp/>
        <stp>BDP|4165889810335679582</stp>
        <tr r="S221" s="3"/>
      </tp>
      <tp t="s">
        <v>#N/A Requesting Data...4206534181</v>
        <stp/>
        <stp>BDP|3038569689974039788</stp>
        <tr r="AC74" s="3"/>
      </tp>
      <tp t="s">
        <v>#N/A Requesting Data...3885362918</v>
        <stp/>
        <stp>BDP|9223904444311961888</stp>
        <tr r="I76" s="3"/>
      </tp>
      <tp t="s">
        <v>#N/A Requesting Data...4151867620</v>
        <stp/>
        <stp>BDP|1192852979024905737</stp>
        <tr r="E131" s="3"/>
      </tp>
      <tp t="s">
        <v>#N/A Requesting Data...3383180031</v>
        <stp/>
        <stp>BDP|5886046680640355083</stp>
        <tr r="J116" s="3"/>
      </tp>
      <tp t="s">
        <v>#N/A Requesting Data...3591134998</v>
        <stp/>
        <stp>BDP|6337088636011253980</stp>
        <tr r="N281" s="3"/>
      </tp>
      <tp t="s">
        <v>#N/A Requesting Data...3604812725</v>
        <stp/>
        <stp>BDP|3258128790636188063</stp>
        <tr r="J79" s="3"/>
      </tp>
      <tp t="s">
        <v>#N/A Requesting Data...4121369087</v>
        <stp/>
        <stp>BDP|2790921946160707239</stp>
        <tr r="C305" s="3"/>
      </tp>
      <tp t="s">
        <v>#N/A Requesting Data...3308298888</v>
        <stp/>
        <stp>BDP|2043809572859272970</stp>
        <tr r="S107" s="3"/>
      </tp>
      <tp t="s">
        <v>#N/A Requesting Data...3283718839</v>
        <stp/>
        <stp>BDP|1195206888030653688</stp>
        <tr r="X146" s="3"/>
      </tp>
      <tp t="s">
        <v>#N/A Requesting Data...3360133476</v>
        <stp/>
        <stp>BDP|5206408421977744930</stp>
        <tr r="K169" s="3"/>
      </tp>
      <tp t="s">
        <v>#N/A Requesting Data...3507515662</v>
        <stp/>
        <stp>BDP|7605424690683246413</stp>
        <tr r="Y158" s="3"/>
      </tp>
      <tp t="s">
        <v>#N/A Requesting Data...4112495073</v>
        <stp/>
        <stp>BDP|4031960134332079152</stp>
        <tr r="V153" s="3"/>
      </tp>
      <tp t="s">
        <v>#N/A Requesting Data...4225810176</v>
        <stp/>
        <stp>BDP|3244452839399931002</stp>
        <tr r="S83" s="3"/>
      </tp>
      <tp t="s">
        <v>#N/A Requesting Data...3843881527</v>
        <stp/>
        <stp>BDP|5098630091151458619</stp>
        <tr r="C282" s="3"/>
      </tp>
      <tp t="s">
        <v>#N/A Requesting Data...3041081026</v>
        <stp/>
        <stp>BDP|9482488438643538061</stp>
        <tr r="V186" s="3"/>
      </tp>
      <tp t="s">
        <v>#N/A Requesting Data...3658379491</v>
        <stp/>
        <stp>BDP|9778409577650179768</stp>
        <tr r="AC16" s="3"/>
      </tp>
      <tp t="s">
        <v>#N/A Requesting Data...3064231084</v>
        <stp/>
        <stp>BDP|6315957566021269556</stp>
        <tr r="X276" s="3"/>
      </tp>
      <tp t="s">
        <v>#N/A Requesting Data...3419223255</v>
        <stp/>
        <stp>BDP|9498075517472140715</stp>
        <tr r="J156" s="3"/>
      </tp>
      <tp t="s">
        <v>#N/A Requesting Data...3394750997</v>
        <stp/>
        <stp>BDP|1411434187284099446</stp>
        <tr r="AB10" s="3"/>
      </tp>
      <tp t="s">
        <v>#N/A N/A</v>
        <stp/>
        <stp>BDP|9882534402024805556</stp>
        <tr r="U220" s="3"/>
      </tp>
      <tp t="s">
        <v>#N/A Requesting Data...3639487301</v>
        <stp/>
        <stp>BDP|5842999045097873280</stp>
        <tr r="C10" s="3"/>
      </tp>
      <tp t="s">
        <v>#N/A Requesting Data...4145122663</v>
        <stp/>
        <stp>BDP|3691491391770907332</stp>
        <tr r="O116" s="3"/>
      </tp>
      <tp t="s">
        <v>#N/A Requesting Data...3382696183</v>
        <stp/>
        <stp>BDP|3489869123294372069</stp>
        <tr r="S219" s="3"/>
      </tp>
      <tp t="s">
        <v>#N/A Requesting Data...3539514402</v>
        <stp/>
        <stp>BDP|1184327193627511114</stp>
        <tr r="Q279" s="3"/>
      </tp>
      <tp t="s">
        <v>#N/A Requesting Data...3970184916</v>
        <stp/>
        <stp>BDP|1748292100926929832</stp>
        <tr r="S281" s="3"/>
      </tp>
      <tp t="s">
        <v>#N/A Requesting Data...3588727725</v>
        <stp/>
        <stp>BDP|1167357485895601236</stp>
        <tr r="G302" s="3"/>
      </tp>
      <tp t="s">
        <v>#N/A N/A</v>
        <stp/>
        <stp>BDP|9718600684862444833</stp>
        <tr r="R317" s="3"/>
      </tp>
      <tp t="s">
        <v>#N/A Requesting Data...3691100001</v>
        <stp/>
        <stp>BDP|7305194009593740804</stp>
        <tr r="V209" s="3"/>
      </tp>
      <tp t="s">
        <v>#N/A Requesting Data...3375564915</v>
        <stp/>
        <stp>BDP|6008360497703756223</stp>
        <tr r="H28" s="3"/>
      </tp>
      <tp t="s">
        <v>#N/A Requesting Data...3541930480</v>
        <stp/>
        <stp>BDP|9639710793679107316</stp>
        <tr r="AB141" s="3"/>
      </tp>
      <tp t="s">
        <v>#N/A Requesting Data...4263245156</v>
        <stp/>
        <stp>BDP|2459006390591102713</stp>
        <tr r="Y272" s="3"/>
      </tp>
      <tp t="s">
        <v>#N/A Requesting Data...3628729217</v>
        <stp/>
        <stp>BDP|3697838251296761572</stp>
        <tr r="V125" s="3"/>
      </tp>
      <tp t="s">
        <v>#N/A Requesting Data...4136484141</v>
        <stp/>
        <stp>BDP|8734279592879771713</stp>
        <tr r="J258" s="3"/>
      </tp>
      <tp t="s">
        <v>#N/A N/A</v>
        <stp/>
        <stp>BDP|4047048940708911583</stp>
        <tr r="T296" s="3"/>
      </tp>
      <tp t="s">
        <v>#N/A Requesting Data...3106777440</v>
        <stp/>
        <stp>BDP|7303155956897308964</stp>
        <tr r="D290" s="3"/>
      </tp>
      <tp t="s">
        <v>#N/A N/A</v>
        <stp/>
        <stp>BDP|3450651995449814899</stp>
        <tr r="U137" s="3"/>
      </tp>
      <tp t="s">
        <v>#N/A Requesting Data...3719489167</v>
        <stp/>
        <stp>BDP|1276329389045879242</stp>
        <tr r="AB303" s="3"/>
      </tp>
      <tp t="s">
        <v>#N/A Requesting Data...3804992133</v>
        <stp/>
        <stp>BDP|1192334383884770339</stp>
        <tr r="C251" s="3"/>
      </tp>
      <tp t="s">
        <v>#N/A N/A</v>
        <stp/>
        <stp>BDP|8040107105094608069</stp>
        <tr r="T93" s="3"/>
      </tp>
      <tp t="s">
        <v>#N/A Requesting Data...3401760533</v>
        <stp/>
        <stp>BDP|9322324538664546099</stp>
        <tr r="AC90" s="3"/>
      </tp>
      <tp t="s">
        <v>#N/A Requesting Data...3427512011</v>
        <stp/>
        <stp>BDP|3937177224868904560</stp>
        <tr r="G274" s="3"/>
      </tp>
      <tp t="s">
        <v>#N/A Requesting Data...4281303784</v>
        <stp/>
        <stp>BDP|4207218369304708987</stp>
        <tr r="J270" s="3"/>
      </tp>
      <tp t="s">
        <v>#N/A Requesting Data...4056931698</v>
        <stp/>
        <stp>BDP|4234373880746432448</stp>
        <tr r="J72" s="3"/>
      </tp>
      <tp t="s">
        <v>#N/A Requesting Data...3219339843</v>
        <stp/>
        <stp>BDP|9078453619569953808</stp>
        <tr r="H18" s="3"/>
      </tp>
      <tp t="s">
        <v>#N/A Requesting Data...3526279452</v>
        <stp/>
        <stp>BDP|3594376120958304748</stp>
        <tr r="V170" s="3"/>
      </tp>
      <tp t="s">
        <v>#N/A N/A</v>
        <stp/>
        <stp>BDP|3196906248315900652</stp>
        <tr r="T187" s="3"/>
      </tp>
      <tp t="s">
        <v>#N/A Requesting Data...3462017636</v>
        <stp/>
        <stp>BDP|1661294638214468965</stp>
        <tr r="C300" s="3"/>
      </tp>
      <tp t="s">
        <v>#N/A Requesting Data...3535186703</v>
        <stp/>
        <stp>BDP|3976281629985104836</stp>
        <tr r="J296" s="3"/>
      </tp>
      <tp t="s">
        <v>#N/A Requesting Data...4206847571</v>
        <stp/>
        <stp>BDP|6496494897243856683</stp>
        <tr r="AC289" s="3"/>
      </tp>
      <tp t="s">
        <v>#N/A Requesting Data...3362385830</v>
        <stp/>
        <stp>BDP|7297594456720169967</stp>
        <tr r="V192" s="3"/>
      </tp>
      <tp t="s">
        <v>#N/A Requesting Data...3953486901</v>
        <stp/>
        <stp>BDP|5858648437138212637</stp>
        <tr r="K69" s="3"/>
      </tp>
      <tp t="s">
        <v>#N/A Requesting Data...3046837011</v>
        <stp/>
        <stp>BDP|5017318288549743946</stp>
        <tr r="G234" s="3"/>
      </tp>
      <tp t="s">
        <v>#N/A Requesting Data...3509247843</v>
        <stp/>
        <stp>BDP|6874237526180646814</stp>
        <tr r="L202" s="3"/>
      </tp>
      <tp t="s">
        <v>#N/A Requesting Data...4116599313</v>
        <stp/>
        <stp>BDP|3795988185438938496</stp>
        <tr r="X150" s="3"/>
      </tp>
      <tp t="s">
        <v>#N/A Requesting Data...3846349933</v>
        <stp/>
        <stp>BDP|7920426434187408910</stp>
        <tr r="W116" s="3"/>
      </tp>
      <tp t="s">
        <v>#N/A N/A</v>
        <stp/>
        <stp>BDP|8976149371704257449</stp>
        <tr r="T304" s="3"/>
      </tp>
      <tp t="s">
        <v>#N/A Requesting Data...3577392033</v>
        <stp/>
        <stp>BDP|8823511408360860332</stp>
        <tr r="J168" s="3"/>
      </tp>
      <tp t="s">
        <v>#N/A Requesting Data...3426544708</v>
        <stp/>
        <stp>BDP|1972757622249642322</stp>
        <tr r="Y197" s="3"/>
      </tp>
      <tp t="s">
        <v>#N/A Requesting Data...3384502304</v>
        <stp/>
        <stp>BDP|2963842458742740383</stp>
        <tr r="X108" s="3"/>
      </tp>
      <tp t="s">
        <v>#N/A Requesting Data...3631776975</v>
        <stp/>
        <stp>BDP|6943766840978290376</stp>
        <tr r="AC61" s="3"/>
      </tp>
      <tp t="s">
        <v>#N/A Requesting Data...4240216018</v>
        <stp/>
        <stp>BDP|1870912833593127614</stp>
        <tr r="P41" s="3"/>
      </tp>
      <tp t="s">
        <v>#N/A Requesting Data...3720492292</v>
        <stp/>
        <stp>BDP|4953011095393195077</stp>
        <tr r="P311" s="3"/>
      </tp>
      <tp t="s">
        <v>#N/A Requesting Data...3758183178</v>
        <stp/>
        <stp>BDP|9403193441866432433</stp>
        <tr r="O297" s="3"/>
      </tp>
      <tp t="s">
        <v>#N/A Requesting Data...4255176862</v>
        <stp/>
        <stp>BDP|6687126579166178873</stp>
        <tr r="G109" s="3"/>
      </tp>
      <tp t="s">
        <v>#N/A Requesting Data...4015981572</v>
        <stp/>
        <stp>BDP|8144423850327096086</stp>
        <tr r="N101" s="3"/>
      </tp>
      <tp t="s">
        <v>#N/A N/A</v>
        <stp/>
        <stp>BDP|3194959707805035181</stp>
        <tr r="U215" s="3"/>
      </tp>
      <tp t="s">
        <v>#N/A Requesting Data...3297669181</v>
        <stp/>
        <stp>BDP|5427099886205678663</stp>
        <tr r="E292" s="3"/>
      </tp>
      <tp t="s">
        <v>#N/A Requesting Data...3117998241</v>
        <stp/>
        <stp>BDP|6947752991792585435</stp>
        <tr r="AA36" s="3"/>
      </tp>
      <tp t="s">
        <v>#N/A Requesting Data...3675845832</v>
        <stp/>
        <stp>BDP|7028428178242456853</stp>
        <tr r="X73" s="3"/>
      </tp>
      <tp t="s">
        <v>#N/A Requesting Data...4028407691</v>
        <stp/>
        <stp>BDP|3080646282475880652</stp>
        <tr r="AA193" s="3"/>
      </tp>
      <tp t="s">
        <v>#N/A Requesting Data...3791477635</v>
        <stp/>
        <stp>BDP|8394556674052867619</stp>
        <tr r="G102" s="3"/>
      </tp>
      <tp t="s">
        <v>#N/A Requesting Data...3216369843</v>
        <stp/>
        <stp>BDP|9920387869484742645</stp>
        <tr r="AA145" s="3"/>
      </tp>
      <tp t="s">
        <v>#N/A N/A</v>
        <stp/>
        <stp>BDP|9885064868125730497</stp>
        <tr r="R140" s="3"/>
      </tp>
      <tp t="s">
        <v>#N/A N/A</v>
        <stp/>
        <stp>BDP|4034980483409289214</stp>
        <tr r="R257" s="3"/>
      </tp>
      <tp t="s">
        <v>#N/A Requesting Data...3261739491</v>
        <stp/>
        <stp>BDP|3032391846363289955</stp>
        <tr r="S216" s="3"/>
      </tp>
      <tp t="s">
        <v>#N/A Requesting Data...3504749957</v>
        <stp/>
        <stp>BDP|1814113574861160843</stp>
        <tr r="H228" s="3"/>
      </tp>
      <tp t="s">
        <v>#N/A Requesting Data...3243722454</v>
        <stp/>
        <stp>BDP|7973209601673809889</stp>
        <tr r="O53" s="3"/>
      </tp>
      <tp t="s">
        <v>#N/A Requesting Data...4262150977</v>
        <stp/>
        <stp>BDP|6044277909983781911</stp>
        <tr r="D156" s="3"/>
      </tp>
      <tp t="s">
        <v>#N/A Requesting Data...3160513395</v>
        <stp/>
        <stp>BDP|8745276268767802587</stp>
        <tr r="H291" s="3"/>
      </tp>
      <tp t="s">
        <v>#N/A Requesting Data...3714058781</v>
        <stp/>
        <stp>BDP|9359172206295943334</stp>
        <tr r="C129" s="3"/>
      </tp>
      <tp t="s">
        <v>#N/A Requesting Data...3277732910</v>
        <stp/>
        <stp>BDP|9476098480987661835</stp>
        <tr r="Y131" s="3"/>
      </tp>
      <tp t="s">
        <v>#N/A Requesting Data...3427027697</v>
        <stp/>
        <stp>BDP|2347123024466845953</stp>
        <tr r="C272" s="3"/>
      </tp>
      <tp t="s">
        <v>#N/A Requesting Data...4163494263</v>
        <stp/>
        <stp>BDP|5941965618517744484</stp>
        <tr r="O146" s="3"/>
      </tp>
      <tp t="s">
        <v>#N/A Requesting Data...3814145347</v>
        <stp/>
        <stp>BDP|6016097732172560967</stp>
        <tr r="P51" s="3"/>
      </tp>
      <tp t="s">
        <v>#N/A Requesting Data...4042294007</v>
        <stp/>
        <stp>BDP|1463305245089139186</stp>
        <tr r="P26" s="3"/>
      </tp>
      <tp t="s">
        <v>#N/A Requesting Data...3819436182</v>
        <stp/>
        <stp>BDP|8424386857437413777</stp>
        <tr r="X105" s="3"/>
      </tp>
      <tp t="s">
        <v>#N/A Requesting Data...3350783246</v>
        <stp/>
        <stp>BDP|1747516041968836663</stp>
        <tr r="Q94" s="3"/>
      </tp>
      <tp t="s">
        <v>#N/A Requesting Data...3136156292</v>
        <stp/>
        <stp>BDP|1876142885575624369</stp>
        <tr r="X163" s="3"/>
      </tp>
      <tp t="s">
        <v>#N/A N/A</v>
        <stp/>
        <stp>BDP|1135168439554042976</stp>
        <tr r="R281" s="3"/>
      </tp>
      <tp t="s">
        <v>#N/A Requesting Data...4024042274</v>
        <stp/>
        <stp>BDP|1820910506967111176</stp>
        <tr r="K88" s="3"/>
      </tp>
      <tp t="s">
        <v>#N/A Requesting Data...3861905516</v>
        <stp/>
        <stp>BDP|2749193076038372221</stp>
        <tr r="K87" s="3"/>
      </tp>
      <tp t="s">
        <v>#N/A Requesting Data...4016366733</v>
        <stp/>
        <stp>BDP|4526980630630008045</stp>
        <tr r="X58" s="3"/>
      </tp>
      <tp t="s">
        <v>#N/A Requesting Data...3796498513</v>
        <stp/>
        <stp>BDP|2631611518552666902</stp>
        <tr r="E114" s="3"/>
      </tp>
      <tp t="s">
        <v>#N/A Requesting Data...3325775192</v>
        <stp/>
        <stp>BDP|9609995032624101950</stp>
        <tr r="V199" s="3"/>
      </tp>
      <tp t="s">
        <v>#N/A Requesting Data...3924245802</v>
        <stp/>
        <stp>BDP|7089384512693082830</stp>
        <tr r="W232" s="3"/>
      </tp>
      <tp t="s">
        <v>#N/A Requesting Data...3347957934</v>
        <stp/>
        <stp>BDP|6119720880445965231</stp>
        <tr r="AC143" s="3"/>
      </tp>
      <tp t="s">
        <v>#N/A Requesting Data...4097999841</v>
        <stp/>
        <stp>BDP|1795870332372383687</stp>
        <tr r="AB259" s="3"/>
      </tp>
      <tp t="s">
        <v>#N/A Requesting Data...3595874145</v>
        <stp/>
        <stp>BDP|9655940632748965501</stp>
        <tr r="AC59" s="3"/>
      </tp>
      <tp t="s">
        <v>#N/A Requesting Data...3250748391</v>
        <stp/>
        <stp>BDP|3839800849029823805</stp>
        <tr r="J302" s="3"/>
      </tp>
      <tp t="s">
        <v>#N/A Requesting Data...3520035853</v>
        <stp/>
        <stp>BDP|7062404740238139184</stp>
        <tr r="V307" s="3"/>
      </tp>
      <tp t="s">
        <v>#N/A Requesting Data...3930047918</v>
        <stp/>
        <stp>BDP|4712601046450116893</stp>
        <tr r="Y149" s="3"/>
      </tp>
      <tp t="s">
        <v>#N/A Requesting Data...3330901777</v>
        <stp/>
        <stp>BDP|3815849783645560841</stp>
        <tr r="S27" s="3"/>
      </tp>
      <tp t="s">
        <v>#N/A Requesting Data...3480062125</v>
        <stp/>
        <stp>BDP|3489859164660288397</stp>
        <tr r="Y290" s="3"/>
      </tp>
      <tp t="s">
        <v>#N/A Requesting Data...3891192369</v>
        <stp/>
        <stp>BDP|1001909100973924578</stp>
        <tr r="H245" s="3"/>
      </tp>
      <tp t="s">
        <v>#N/A Requesting Data...3481947670</v>
        <stp/>
        <stp>BDP|6477786053113088915</stp>
        <tr r="L148" s="3"/>
      </tp>
      <tp t="s">
        <v>#N/A Requesting Data...3652455547</v>
        <stp/>
        <stp>BDP|2336435447165134988</stp>
        <tr r="Z323" s="3"/>
      </tp>
      <tp t="s">
        <v>#N/A Requesting Data...3558479983</v>
        <stp/>
        <stp>BDP|4856931556030122629</stp>
        <tr r="AC154" s="3"/>
      </tp>
      <tp t="s">
        <v>#N/A Requesting Data...3549480164</v>
        <stp/>
        <stp>BDP|2615619328931261939</stp>
        <tr r="E281" s="3"/>
      </tp>
      <tp t="s">
        <v>#N/A Requesting Data...3970239268</v>
        <stp/>
        <stp>BDP|9169459175706856273</stp>
        <tr r="AB110" s="3"/>
      </tp>
      <tp t="s">
        <v>#N/A Requesting Data...4126295916</v>
        <stp/>
        <stp>BDP|5982014911252763809</stp>
        <tr r="L274" s="3"/>
      </tp>
      <tp t="s">
        <v>#N/A Requesting Data...3250596936</v>
        <stp/>
        <stp>BDP|7359826521317626482</stp>
        <tr r="C37" s="3"/>
      </tp>
      <tp t="s">
        <v>#N/A Requesting Data...3286747173</v>
        <stp/>
        <stp>BDP|9953031132277752310</stp>
        <tr r="Y249" s="3"/>
      </tp>
      <tp t="s">
        <v>#N/A N/A</v>
        <stp/>
        <stp>BDP|7962373115889431219</stp>
        <tr r="T260" s="3"/>
      </tp>
      <tp t="s">
        <v>#N/A Requesting Data...3588271767</v>
        <stp/>
        <stp>BDP|5281876288318241300</stp>
        <tr r="AC28" s="3"/>
      </tp>
      <tp t="s">
        <v>#N/A Requesting Data...3824585002</v>
        <stp/>
        <stp>BDP|2407506088398759948</stp>
        <tr r="I286" s="3"/>
      </tp>
      <tp t="s">
        <v>#N/A Requesting Data...4120923283</v>
        <stp/>
        <stp>BDP|5345095083555152679</stp>
        <tr r="D166" s="3"/>
      </tp>
      <tp t="s">
        <v>#N/A Requesting Data...3389703421</v>
        <stp/>
        <stp>BDP|6626662185572374499</stp>
        <tr r="J90" s="3"/>
      </tp>
      <tp t="s">
        <v>#N/A Requesting Data...3225330703</v>
        <stp/>
        <stp>BDP|3047184752701036859</stp>
        <tr r="K8" s="3"/>
      </tp>
      <tp t="s">
        <v>#N/A Requesting Data...3916995904</v>
        <stp/>
        <stp>BDP|7525468890640929450</stp>
        <tr r="AB188" s="3"/>
      </tp>
      <tp t="s">
        <v>#N/A Requesting Data...3571819159</v>
        <stp/>
        <stp>BDP|2093016155548918125</stp>
        <tr r="H276" s="3"/>
      </tp>
      <tp t="s">
        <v>#N/A Requesting Data...4157004294</v>
        <stp/>
        <stp>BDP|6495383635040426829</stp>
        <tr r="C44" s="3"/>
      </tp>
      <tp t="s">
        <v>#N/A Requesting Data...3609632128</v>
        <stp/>
        <stp>BDP|7369680077941491976</stp>
        <tr r="I248" s="3"/>
      </tp>
      <tp t="s">
        <v>#N/A Requesting Data...3367979326</v>
        <stp/>
        <stp>BDP|5051622736296841831</stp>
        <tr r="AB67" s="3"/>
      </tp>
      <tp t="s">
        <v>#N/A Requesting Data...3654237584</v>
        <stp/>
        <stp>BDP|6267740160779964004</stp>
        <tr r="P319" s="3"/>
      </tp>
      <tp t="s">
        <v>#N/A Requesting Data...3883450760</v>
        <stp/>
        <stp>BDP|1326445555696940841</stp>
        <tr r="C82" s="3"/>
      </tp>
      <tp t="s">
        <v>#N/A Requesting Data...3256189619</v>
        <stp/>
        <stp>BDP|7385976764445431380</stp>
        <tr r="AB48" s="3"/>
      </tp>
      <tp t="s">
        <v>#N/A Requesting Data...3529470637</v>
        <stp/>
        <stp>BDP|5921526386855976381</stp>
        <tr r="W149" s="3"/>
      </tp>
      <tp t="s">
        <v>#N/A Requesting Data...3595692159</v>
        <stp/>
        <stp>BDP|9664759359461617404</stp>
        <tr r="C220" s="3"/>
      </tp>
      <tp t="s">
        <v>#N/A Requesting Data...3309794532</v>
        <stp/>
        <stp>BDP|6592310487361948260</stp>
        <tr r="D232" s="3"/>
      </tp>
      <tp t="s">
        <v>#N/A Requesting Data...3477592051</v>
        <stp/>
        <stp>BDP|3514998427283041571</stp>
        <tr r="O250" s="3"/>
      </tp>
      <tp t="s">
        <v>#N/A Requesting Data...3764889263</v>
        <stp/>
        <stp>BDP|9250982164670738853</stp>
        <tr r="AC2" s="3"/>
      </tp>
      <tp t="s">
        <v>#N/A Requesting Data...3791957436</v>
        <stp/>
        <stp>BDP|4681668494254810100</stp>
        <tr r="Y145" s="3"/>
      </tp>
      <tp t="s">
        <v>#N/A Requesting Data...3341462239</v>
        <stp/>
        <stp>BDP|7009819588931310862</stp>
        <tr r="C92" s="3"/>
      </tp>
      <tp t="s">
        <v>#N/A Requesting Data...3930737635</v>
        <stp/>
        <stp>BDP|8676616239346652542</stp>
        <tr r="G31" s="3"/>
      </tp>
      <tp t="s">
        <v>#N/A Requesting Data...4292676768</v>
        <stp/>
        <stp>BDP|9847007955267454550</stp>
        <tr r="W28" s="3"/>
      </tp>
      <tp t="s">
        <v>#N/A Requesting Data...3954907572</v>
        <stp/>
        <stp>BDP|8133396851722552200</stp>
        <tr r="P133" s="3"/>
      </tp>
      <tp t="s">
        <v>#N/A Requesting Data...3904776233</v>
        <stp/>
        <stp>BDP|2883181961123576894</stp>
        <tr r="I308" s="3"/>
      </tp>
      <tp t="s">
        <v>#N/A N/A</v>
        <stp/>
        <stp>BDP|6304821670213495480</stp>
        <tr r="U239" s="3"/>
      </tp>
      <tp t="s">
        <v>#N/A Requesting Data...3366344725</v>
        <stp/>
        <stp>BDP|2389697192685056651</stp>
        <tr r="N117" s="3"/>
      </tp>
      <tp t="s">
        <v>#N/A Requesting Data...3574691273</v>
        <stp/>
        <stp>BDP|6897774376799754132</stp>
        <tr r="P93" s="3"/>
      </tp>
      <tp t="s">
        <v>#N/A Requesting Data...3925881290</v>
        <stp/>
        <stp>BDP|9501022037846931245</stp>
        <tr r="L198" s="3"/>
      </tp>
      <tp t="s">
        <v>#N/A Requesting Data...3755359632</v>
        <stp/>
        <stp>BDP|1938901831560434518</stp>
        <tr r="N242" s="3"/>
      </tp>
      <tp t="s">
        <v>#N/A Requesting Data...4219192675</v>
        <stp/>
        <stp>BDP|5525379753425512890</stp>
        <tr r="Y143" s="3"/>
      </tp>
      <tp t="s">
        <v>#N/A Requesting Data...3987623916</v>
        <stp/>
        <stp>BDP|9053800204126127987</stp>
        <tr r="O188" s="3"/>
      </tp>
      <tp t="s">
        <v>#N/A Requesting Data...4185001743</v>
        <stp/>
        <stp>BDP|6572148022669693281</stp>
        <tr r="N214" s="3"/>
      </tp>
      <tp t="s">
        <v>#N/A Requesting Data...3899050846</v>
        <stp/>
        <stp>BDP|6520682102279565775</stp>
        <tr r="J34" s="3"/>
      </tp>
      <tp t="s">
        <v>#N/A Requesting Data...3643788739</v>
        <stp/>
        <stp>BDP|1161217431728957656</stp>
        <tr r="AA315" s="3"/>
      </tp>
      <tp t="s">
        <v>#N/A Requesting Data...3305646317</v>
        <stp/>
        <stp>BDP|5352222176369301790</stp>
        <tr r="K247" s="3"/>
      </tp>
      <tp t="s">
        <v>#N/A Requesting Data...4144931996</v>
        <stp/>
        <stp>BDP|3734235005429430685</stp>
        <tr r="G103" s="3"/>
      </tp>
      <tp t="s">
        <v>#N/A N/A</v>
        <stp/>
        <stp>BDP|4436518747238894374</stp>
        <tr r="U313" s="3"/>
      </tp>
      <tp t="s">
        <v>#N/A Requesting Data...3791471198</v>
        <stp/>
        <stp>BDP|6456202248218605672</stp>
        <tr r="P215" s="3"/>
      </tp>
      <tp t="s">
        <v>#N/A Requesting Data...3532908564</v>
        <stp/>
        <stp>BDP|4957267192484873586</stp>
        <tr r="J43" s="3"/>
      </tp>
      <tp t="s">
        <v>#N/A Requesting Data...3889643231</v>
        <stp/>
        <stp>BDP|9164234941442656384</stp>
        <tr r="D24" s="3"/>
      </tp>
      <tp t="s">
        <v>#N/A N/A</v>
        <stp/>
        <stp>BDP|6842960396190120841</stp>
        <tr r="T167" s="3"/>
      </tp>
      <tp t="s">
        <v>#N/A Requesting Data...3404194437</v>
        <stp/>
        <stp>BDP|7808879102087857675</stp>
        <tr r="L67" s="3"/>
      </tp>
      <tp t="s">
        <v>#N/A N/A</v>
        <stp/>
        <stp>BDP|1074679836498409271</stp>
        <tr r="R306" s="3"/>
      </tp>
      <tp t="s">
        <v>#N/A N/A</v>
        <stp/>
        <stp>BDP|2625573063749426645</stp>
        <tr r="T150" s="3"/>
      </tp>
      <tp t="s">
        <v>#N/A Requesting Data...3649732529</v>
        <stp/>
        <stp>BDP|4306814846764754216</stp>
        <tr r="W133" s="3"/>
      </tp>
      <tp t="s">
        <v>#N/A Requesting Data...3846418135</v>
        <stp/>
        <stp>BDP|7130447864528549366</stp>
        <tr r="Y156" s="3"/>
      </tp>
      <tp t="s">
        <v>#N/A Requesting Data...4256975671</v>
        <stp/>
        <stp>BDP|9210803462778060120</stp>
        <tr r="AB91" s="3"/>
      </tp>
      <tp t="s">
        <v>#N/A Requesting Data...4212573688</v>
        <stp/>
        <stp>BDP|8541969677819179171</stp>
        <tr r="H313" s="3"/>
      </tp>
      <tp t="s">
        <v>#N/A Requesting Data...3237037149</v>
        <stp/>
        <stp>BDP|5217157153896452929</stp>
        <tr r="W313" s="3"/>
      </tp>
      <tp t="s">
        <v>#N/A Requesting Data...3954404590</v>
        <stp/>
        <stp>BDP|6451187125242937926</stp>
        <tr r="E183" s="3"/>
      </tp>
      <tp t="s">
        <v>#N/A N/A</v>
        <stp/>
        <stp>BDP|5312182084370439296</stp>
        <tr r="U113" s="3"/>
      </tp>
      <tp t="s">
        <v>#N/A Requesting Data...4107625011</v>
        <stp/>
        <stp>BDP|4702783822249674693</stp>
        <tr r="N27" s="3"/>
      </tp>
      <tp t="s">
        <v>#N/A Requesting Data...3855176388</v>
        <stp/>
        <stp>BDP|7434273682432224112</stp>
        <tr r="V65" s="3"/>
      </tp>
      <tp t="s">
        <v>#N/A Requesting Data...4126939837</v>
        <stp/>
        <stp>BDP|9617520900294679600</stp>
        <tr r="I270" s="3"/>
      </tp>
      <tp t="s">
        <v>#N/A Requesting Data...3270085627</v>
        <stp/>
        <stp>BDP|7060458611855367957</stp>
        <tr r="Z152" s="3"/>
      </tp>
      <tp t="s">
        <v>#N/A Requesting Data...4294547671</v>
        <stp/>
        <stp>BDP|4651852144262178444</stp>
        <tr r="D109" s="3"/>
      </tp>
      <tp t="s">
        <v>#N/A Requesting Data...3578874334</v>
        <stp/>
        <stp>BDP|3290627167925287867</stp>
        <tr r="C245" s="3"/>
      </tp>
      <tp t="s">
        <v>#N/A Requesting Data...4130363775</v>
        <stp/>
        <stp>BDP|2298509602091595861</stp>
        <tr r="J299" s="3"/>
      </tp>
      <tp t="s">
        <v>#N/A N/A</v>
        <stp/>
        <stp>BDP|9067264317707087325</stp>
        <tr r="R256" s="3"/>
      </tp>
      <tp t="s">
        <v>#N/A Requesting Data...4132002304</v>
        <stp/>
        <stp>BDP|9754796417407345698</stp>
        <tr r="Z87" s="3"/>
      </tp>
      <tp t="s">
        <v>#N/A Requesting Data...4044038931</v>
        <stp/>
        <stp>BDP|3411704400749186361</stp>
        <tr r="S80" s="3"/>
      </tp>
      <tp t="s">
        <v>#N/A Requesting Data...4216635513</v>
        <stp/>
        <stp>BDP|2389462164819409768</stp>
        <tr r="W322" s="3"/>
      </tp>
      <tp t="s">
        <v>#N/A Requesting Data...4207788046</v>
        <stp/>
        <stp>BDP|5878793024807757913</stp>
        <tr r="Y28" s="3"/>
      </tp>
      <tp t="s">
        <v>#N/A Requesting Data...3924504617</v>
        <stp/>
        <stp>BDP|4926948808807297441</stp>
        <tr r="Q285" s="3"/>
      </tp>
      <tp t="s">
        <v>#N/A Requesting Data...3258708839</v>
        <stp/>
        <stp>BDP|2687624287150514250</stp>
        <tr r="X231" s="3"/>
      </tp>
      <tp t="s">
        <v>#N/A Requesting Data...3514852344</v>
        <stp/>
        <stp>BDP|5758368078667900835</stp>
        <tr r="K152" s="3"/>
      </tp>
      <tp t="s">
        <v>#N/A Requesting Data...4240603631</v>
        <stp/>
        <stp>BDP|5595121611882457915</stp>
        <tr r="P175" s="3"/>
      </tp>
      <tp t="s">
        <v>#N/A Requesting Data...3303517210</v>
        <stp/>
        <stp>BDP|2010542810361639911</stp>
        <tr r="E241" s="3"/>
      </tp>
      <tp t="s">
        <v>#N/A Requesting Data...4177682336</v>
        <stp/>
        <stp>BDP|8239876370678777116</stp>
        <tr r="AB125" s="3"/>
      </tp>
      <tp t="s">
        <v>#N/A Requesting Data...3477417740</v>
        <stp/>
        <stp>BDP|3426237585102018510</stp>
        <tr r="V289" s="3"/>
      </tp>
      <tp t="s">
        <v>#N/A Requesting Data...3579533303</v>
        <stp/>
        <stp>BDP|5824811788602311910</stp>
        <tr r="L301" s="3"/>
      </tp>
      <tp t="s">
        <v>#N/A Requesting Data...3853031477</v>
        <stp/>
        <stp>BDP|3947232185562921556</stp>
        <tr r="E26" s="3"/>
      </tp>
      <tp t="s">
        <v>#N/A Requesting Data...3455297740</v>
        <stp/>
        <stp>BDP|5009974333289164866</stp>
        <tr r="AC165" s="3"/>
      </tp>
      <tp t="s">
        <v>#N/A Requesting Data...4176199431</v>
        <stp/>
        <stp>BDP|6336436901165628940</stp>
        <tr r="V93" s="3"/>
      </tp>
      <tp t="s">
        <v>#N/A Requesting Data...3958642228</v>
        <stp/>
        <stp>BDP|9735714508668465891</stp>
        <tr r="D213" s="3"/>
      </tp>
      <tp t="s">
        <v>#N/A Requesting Data...3564065740</v>
        <stp/>
        <stp>BDP|3092422562117289814</stp>
        <tr r="K99" s="3"/>
      </tp>
      <tp t="s">
        <v>#N/A Requesting Data...3977626868</v>
        <stp/>
        <stp>BDP|4702397579466538816</stp>
        <tr r="O78" s="3"/>
      </tp>
      <tp t="s">
        <v>#N/A Requesting Data...4214778650</v>
        <stp/>
        <stp>BDP|6995892807310613010</stp>
        <tr r="Z94" s="3"/>
      </tp>
      <tp t="s">
        <v>#N/A Requesting Data...4064991369</v>
        <stp/>
        <stp>BDP|9757425665294628168</stp>
        <tr r="N302" s="3"/>
      </tp>
      <tp t="s">
        <v>#N/A Requesting Data...3950778743</v>
        <stp/>
        <stp>BDP|9507107727140241409</stp>
        <tr r="H59" s="3"/>
      </tp>
      <tp t="s">
        <v>#N/A Requesting Data...4072947478</v>
        <stp/>
        <stp>BDP|7312681795945914372</stp>
        <tr r="Z50" s="3"/>
      </tp>
      <tp t="s">
        <v>#N/A Requesting Data...3156950337</v>
        <stp/>
        <stp>BDP|9487567110183378014</stp>
        <tr r="G48" s="3"/>
      </tp>
      <tp t="s">
        <v>#N/A Requesting Data...3788055806</v>
        <stp/>
        <stp>BDP|4348436594107781036</stp>
        <tr r="I120" s="3"/>
      </tp>
      <tp t="s">
        <v>#N/A Requesting Data...3829974595</v>
        <stp/>
        <stp>BDP|2155219338349952416</stp>
        <tr r="O34" s="3"/>
      </tp>
      <tp t="s">
        <v>#N/A Requesting Data...3334507106</v>
        <stp/>
        <stp>BDP|1180346868788809256</stp>
        <tr r="AC63" s="3"/>
      </tp>
      <tp t="s">
        <v>#N/A Requesting Data...3946438221</v>
        <stp/>
        <stp>BDP|1473657681142186317</stp>
        <tr r="N36" s="3"/>
      </tp>
      <tp t="s">
        <v>#N/A Requesting Data...3249636475</v>
        <stp/>
        <stp>BDP|2900892429164147286</stp>
        <tr r="Z166" s="3"/>
      </tp>
      <tp t="s">
        <v>#N/A Requesting Data...3464997302</v>
        <stp/>
        <stp>BDP|3533920162351261377</stp>
        <tr r="AA127" s="3"/>
      </tp>
      <tp t="s">
        <v>#N/A Requesting Data...3631801758</v>
        <stp/>
        <stp>BDP|7571141687700419021</stp>
        <tr r="V70" s="3"/>
      </tp>
      <tp t="s">
        <v>#N/A Requesting Data...3588038224</v>
        <stp/>
        <stp>BDP|3644172387677041364</stp>
        <tr r="AB297" s="3"/>
      </tp>
      <tp t="s">
        <v>#N/A Requesting Data...3366215266</v>
        <stp/>
        <stp>BDP|7208529187812245655</stp>
        <tr r="AC256" s="3"/>
      </tp>
      <tp t="s">
        <v>#N/A Requesting Data...3770621851</v>
        <stp/>
        <stp>BDP|8506085179001617021</stp>
        <tr r="E218" s="3"/>
      </tp>
      <tp t="s">
        <v>#N/A Requesting Data...3901292855</v>
        <stp/>
        <stp>BDP|2172257512979246649</stp>
        <tr r="AB9" s="3"/>
      </tp>
      <tp t="s">
        <v>#N/A Requesting Data...3298989575</v>
        <stp/>
        <stp>BDP|9381338444376428605</stp>
        <tr r="I299" s="3"/>
      </tp>
      <tp t="s">
        <v>#N/A Requesting Data...3561337487</v>
        <stp/>
        <stp>BDP|8457957117638327651</stp>
        <tr r="I21" s="3"/>
      </tp>
      <tp t="s">
        <v>#N/A N/A</v>
        <stp/>
        <stp>BDP|3422678684137517430</stp>
        <tr r="U131" s="3"/>
      </tp>
      <tp t="s">
        <v>#N/A Requesting Data...3227158871</v>
        <stp/>
        <stp>BDP|9929919478359015013</stp>
        <tr r="D208" s="3"/>
      </tp>
      <tp t="s">
        <v>#N/A Requesting Data...4171452618</v>
        <stp/>
        <stp>BDP|9270482258462393404</stp>
        <tr r="O267" s="3"/>
      </tp>
      <tp t="s">
        <v>#N/A Requesting Data...3904241089</v>
        <stp/>
        <stp>BDP|9067739525562005076</stp>
        <tr r="H152" s="3"/>
      </tp>
      <tp t="s">
        <v>#N/A Requesting Data...3718447408</v>
        <stp/>
        <stp>BDP|7760615993670124658</stp>
        <tr r="AB42" s="3"/>
      </tp>
      <tp t="s">
        <v>#N/A Requesting Data...4139394848</v>
        <stp/>
        <stp>BDP|3127748189734457696</stp>
        <tr r="S313" s="3"/>
      </tp>
      <tp t="s">
        <v>#N/A Requesting Data...3641033937</v>
        <stp/>
        <stp>BDP|7831629511137948931</stp>
        <tr r="P212" s="3"/>
      </tp>
      <tp t="s">
        <v>#N/A Requesting Data...3568521816</v>
        <stp/>
        <stp>BDP|2604431505031813991</stp>
        <tr r="C202" s="3"/>
      </tp>
      <tp t="s">
        <v>#N/A Requesting Data...3736343886</v>
        <stp/>
        <stp>BDP|6276854670345445225</stp>
        <tr r="Y9" s="3"/>
      </tp>
      <tp t="s">
        <v>#N/A Requesting Data...3326674821</v>
        <stp/>
        <stp>BDP|8718079253826753554</stp>
        <tr r="E309" s="3"/>
      </tp>
      <tp t="s">
        <v>#N/A N/A</v>
        <stp/>
        <stp>BDP|5136560907188463657</stp>
        <tr r="U134" s="3"/>
      </tp>
      <tp t="s">
        <v>#N/A Requesting Data...4001195620</v>
        <stp/>
        <stp>BDP|6937893917703571233</stp>
        <tr r="H226" s="3"/>
      </tp>
      <tp t="s">
        <v>#N/A Requesting Data...3869948959</v>
        <stp/>
        <stp>BDP|3305680188517128435</stp>
        <tr r="AC188" s="3"/>
      </tp>
      <tp t="s">
        <v>#N/A Requesting Data...4172272366</v>
        <stp/>
        <stp>BDP|6120034391342021320</stp>
        <tr r="C262" s="3"/>
      </tp>
      <tp t="s">
        <v>#N/A Requesting Data...3266362292</v>
        <stp/>
        <stp>BDP|3349804495089426535</stp>
        <tr r="S3" s="3"/>
      </tp>
      <tp t="s">
        <v>#N/A Requesting Data...3242186866</v>
        <stp/>
        <stp>BDP|8225602024831385347</stp>
        <tr r="Z45" s="3"/>
      </tp>
      <tp t="s">
        <v>#N/A Requesting Data...4290842838</v>
        <stp/>
        <stp>BDP|6803012999339818896</stp>
        <tr r="I222" s="3"/>
      </tp>
      <tp t="s">
        <v>#N/A Requesting Data...3677132985</v>
        <stp/>
        <stp>BDP|3718869731861688701</stp>
        <tr r="Y278" s="3"/>
      </tp>
      <tp t="s">
        <v>#N/A Requesting Data...3830204012</v>
        <stp/>
        <stp>BDP|1147269962062655950</stp>
        <tr r="AB142" s="3"/>
      </tp>
      <tp t="s">
        <v>#N/A N/A</v>
        <stp/>
        <stp>BDP|1485839620885777065</stp>
        <tr r="T170" s="3"/>
      </tp>
      <tp t="s">
        <v>#N/A Requesting Data...3830458252</v>
        <stp/>
        <stp>BDP|3460515093578194912</stp>
        <tr r="N203" s="3"/>
      </tp>
      <tp t="s">
        <v>#N/A Requesting Data...3856506138</v>
        <stp/>
        <stp>BDP|2368667486814435617</stp>
        <tr r="W69" s="3"/>
      </tp>
      <tp t="s">
        <v>#N/A Requesting Data...3817492859</v>
        <stp/>
        <stp>BDP|8602069595568527761</stp>
        <tr r="J119" s="3"/>
      </tp>
      <tp t="s">
        <v>#N/A N/A</v>
        <stp/>
        <stp>BDP|5879468503019305680</stp>
        <tr r="T231" s="3"/>
      </tp>
      <tp t="s">
        <v>#N/A Requesting Data...3265161286</v>
        <stp/>
        <stp>BDP|8034361122911023627</stp>
        <tr r="C107" s="3"/>
      </tp>
      <tp t="s">
        <v>#N/A Requesting Data...3661014457</v>
        <stp/>
        <stp>BDP|8520004802646376029</stp>
        <tr r="L272" s="3"/>
      </tp>
      <tp t="s">
        <v>#N/A Requesting Data...3974763474</v>
        <stp/>
        <stp>BDP|3149573092600026122</stp>
        <tr r="AA197" s="3"/>
      </tp>
      <tp t="s">
        <v>#N/A Requesting Data...3346018068</v>
        <stp/>
        <stp>BDP|3664277010616012876</stp>
        <tr r="Z157" s="3"/>
      </tp>
      <tp t="s">
        <v>#N/A Requesting Data...3561914719</v>
        <stp/>
        <stp>BDP|9928398250310388151</stp>
        <tr r="I258" s="3"/>
      </tp>
      <tp t="s">
        <v>#N/A Requesting Data...3827610580</v>
        <stp/>
        <stp>BDP|6900918700984900572</stp>
        <tr r="P221" s="3"/>
      </tp>
      <tp t="s">
        <v>#N/A Requesting Data...3840589829</v>
        <stp/>
        <stp>BDP|8241316434600377626</stp>
        <tr r="AC180" s="3"/>
      </tp>
      <tp t="s">
        <v>#N/A N/A</v>
        <stp/>
        <stp>BDP|6507756787850757772</stp>
        <tr r="R169" s="3"/>
      </tp>
      <tp t="s">
        <v>#N/A Requesting Data...4122268577</v>
        <stp/>
        <stp>BDP|2149967164486675528</stp>
        <tr r="J42" s="3"/>
      </tp>
      <tp t="s">
        <v>#N/A N/A</v>
        <stp/>
        <stp>BDP|7341920116753689261</stp>
        <tr r="T5" s="3"/>
      </tp>
      <tp t="s">
        <v>#N/A N/A</v>
        <stp/>
        <stp>BDP|3727216964760481911</stp>
        <tr r="T157" s="3"/>
      </tp>
      <tp t="s">
        <v>#N/A Requesting Data...3390361897</v>
        <stp/>
        <stp>BDP|4996887986389779377</stp>
        <tr r="W210" s="3"/>
      </tp>
      <tp t="s">
        <v>#N/A Requesting Data...4010279478</v>
        <stp/>
        <stp>BDP|6791710816787439932</stp>
        <tr r="G144" s="3"/>
      </tp>
      <tp t="s">
        <v>#N/A Requesting Data...3397422956</v>
        <stp/>
        <stp>BDP|8836921169119555017</stp>
        <tr r="H36" s="3"/>
      </tp>
      <tp t="s">
        <v>#N/A Requesting Data...3235027181</v>
        <stp/>
        <stp>BDP|7216006962519343645</stp>
        <tr r="V273" s="3"/>
      </tp>
      <tp t="s">
        <v>#N/A Requesting Data...3922457847</v>
        <stp/>
        <stp>BDP|8053545572670003414</stp>
        <tr r="L242" s="3"/>
      </tp>
      <tp t="s">
        <v>#N/A Requesting Data...3450117974</v>
        <stp/>
        <stp>BDP|5006760150791812894</stp>
        <tr r="Y194" s="3"/>
      </tp>
      <tp t="s">
        <v>#N/A Requesting Data...3221862796</v>
        <stp/>
        <stp>BDP|1779100897341032672</stp>
        <tr r="I196" s="3"/>
      </tp>
      <tp t="s">
        <v>#N/A Requesting Data...4001560135</v>
        <stp/>
        <stp>BDP|4130376946205638811</stp>
        <tr r="V185" s="3"/>
      </tp>
      <tp t="s">
        <v>#N/A Requesting Data...3931993141</v>
        <stp/>
        <stp>BDP|1248362676139629231</stp>
        <tr r="Q310" s="3"/>
      </tp>
      <tp t="s">
        <v>#N/A Requesting Data...3943029832</v>
        <stp/>
        <stp>BDP|9448733746071414520</stp>
        <tr r="X2" s="3"/>
      </tp>
      <tp t="s">
        <v>#N/A Requesting Data...4004833022</v>
        <stp/>
        <stp>BDP|9200612207935699454</stp>
        <tr r="L309" s="3"/>
      </tp>
      <tp t="s">
        <v>#N/A N/A</v>
        <stp/>
        <stp>BDP|3330493247795195887</stp>
        <tr r="R43" s="3"/>
      </tp>
      <tp t="s">
        <v>#N/A Requesting Data...3589824676</v>
        <stp/>
        <stp>BDP|8900990000088195751</stp>
        <tr r="I323" s="3"/>
      </tp>
      <tp t="s">
        <v>#N/A Requesting Data...3862253142</v>
        <stp/>
        <stp>BDP|3156563984667197762</stp>
        <tr r="AA62" s="3"/>
      </tp>
      <tp t="s">
        <v>#N/A Requesting Data...3264071701</v>
        <stp/>
        <stp>BDP|2907745764814515981</stp>
        <tr r="V265" s="3"/>
      </tp>
      <tp t="s">
        <v>#N/A Requesting Data...3792352671</v>
        <stp/>
        <stp>BDP|1708060691504211269</stp>
        <tr r="Y242" s="3"/>
      </tp>
      <tp t="s">
        <v>#N/A Requesting Data...3505245438</v>
        <stp/>
        <stp>BDP|5264279185002243365</stp>
        <tr r="K116" s="3"/>
      </tp>
      <tp t="s">
        <v>#N/A Requesting Data...4273056312</v>
        <stp/>
        <stp>BDP|5499353830472200970</stp>
        <tr r="Z27" s="3"/>
      </tp>
      <tp t="s">
        <v>#N/A Requesting Data...4217705203</v>
        <stp/>
        <stp>BDP|7256575219158806503</stp>
        <tr r="H235" s="3"/>
      </tp>
      <tp t="s">
        <v>#N/A Requesting Data...3703304004</v>
        <stp/>
        <stp>BDP|9304336465647207532</stp>
        <tr r="K297" s="3"/>
      </tp>
      <tp t="s">
        <v>#N/A Requesting Data...3485374467</v>
        <stp/>
        <stp>BDP|2265519646934176904</stp>
        <tr r="Z29" s="3"/>
      </tp>
      <tp t="s">
        <v>#N/A N/A</v>
        <stp/>
        <stp>BDP|2819415848639713526</stp>
        <tr r="U279" s="3"/>
      </tp>
      <tp t="s">
        <v>#N/A Requesting Data...4238759927</v>
        <stp/>
        <stp>BDP|2203871221481662766</stp>
        <tr r="Q290" s="3"/>
      </tp>
      <tp t="s">
        <v>#N/A Requesting Data...3835368673</v>
        <stp/>
        <stp>BDP|9713602477342255462</stp>
        <tr r="AB23" s="3"/>
      </tp>
      <tp t="s">
        <v>#N/A Requesting Data...4284641627</v>
        <stp/>
        <stp>BDP|4448487971640894905</stp>
        <tr r="C248" s="3"/>
      </tp>
      <tp t="s">
        <v>#N/A Requesting Data...3997283838</v>
        <stp/>
        <stp>BDP|7027498735538941602</stp>
        <tr r="AA279" s="3"/>
      </tp>
      <tp t="s">
        <v>#N/A Requesting Data...3290534513</v>
        <stp/>
        <stp>BDP|7901157480963959303</stp>
        <tr r="N270" s="3"/>
      </tp>
      <tp t="s">
        <v>#N/A Requesting Data...4287518633</v>
        <stp/>
        <stp>BDP|6087193739018562206</stp>
        <tr r="AA225" s="3"/>
      </tp>
      <tp t="s">
        <v>#N/A Requesting Data...3223677091</v>
        <stp/>
        <stp>BDP|5402737977078350369</stp>
        <tr r="Z99" s="3"/>
      </tp>
      <tp t="s">
        <v>#N/A Requesting Data...3519781564</v>
        <stp/>
        <stp>BDP|8114619015492041303</stp>
        <tr r="Q18" s="3"/>
      </tp>
      <tp t="s">
        <v>#N/A N/A</v>
        <stp/>
        <stp>BDP|5721539290084483358</stp>
        <tr r="R182" s="3"/>
      </tp>
      <tp t="s">
        <v>#N/A Requesting Data...3552245626</v>
        <stp/>
        <stp>BDP|6292836571023553400</stp>
        <tr r="G39" s="3"/>
      </tp>
      <tp t="s">
        <v>#N/A Requesting Data...3485042571</v>
        <stp/>
        <stp>BDP|9066679858645915132</stp>
        <tr r="K142" s="3"/>
      </tp>
      <tp t="s">
        <v>#N/A Requesting Data...3638328532</v>
        <stp/>
        <stp>BDP|9459790516560881165</stp>
        <tr r="H189" s="3"/>
      </tp>
      <tp t="s">
        <v>#N/A Requesting Data...3863411675</v>
        <stp/>
        <stp>BDP|1072569664734328844</stp>
        <tr r="Y200" s="3"/>
      </tp>
      <tp t="s">
        <v>#N/A N/A</v>
        <stp/>
        <stp>BDP|1340032954878796268</stp>
        <tr r="T255" s="3"/>
      </tp>
      <tp t="s">
        <v>#N/A Requesting Data...3616378657</v>
        <stp/>
        <stp>BDP|2743889143035948506</stp>
        <tr r="J54" s="3"/>
      </tp>
      <tp t="s">
        <v>#N/A Requesting Data...3351667904</v>
        <stp/>
        <stp>BDP|3657975277975338604</stp>
        <tr r="AA198" s="3"/>
      </tp>
      <tp t="s">
        <v>#N/A N/A</v>
        <stp/>
        <stp>BDP|4362281853635541884</stp>
        <tr r="U205" s="3"/>
      </tp>
      <tp t="s">
        <v>#N/A Requesting Data...3322442418</v>
        <stp/>
        <stp>BDP|4730342531662362841</stp>
        <tr r="L117" s="3"/>
      </tp>
      <tp t="s">
        <v>#N/A N/A</v>
        <stp/>
        <stp>BDP|3586381323974313882</stp>
        <tr r="R69" s="3"/>
      </tp>
      <tp t="s">
        <v>#N/A N/A</v>
        <stp/>
        <stp>BDP|4167431854929296214</stp>
        <tr r="R20" s="3"/>
      </tp>
      <tp t="s">
        <v>#N/A Requesting Data...4135533216</v>
        <stp/>
        <stp>BDP|5313974590243229837</stp>
        <tr r="N105" s="3"/>
      </tp>
      <tp t="s">
        <v>#N/A Requesting Data...3795330587</v>
        <stp/>
        <stp>BDP|9513620804741303050</stp>
        <tr r="W63" s="3"/>
      </tp>
      <tp t="s">
        <v>#N/A Requesting Data...3243525498</v>
        <stp/>
        <stp>BDP|1802179226445525866</stp>
        <tr r="Z226" s="3"/>
      </tp>
      <tp t="s">
        <v>#N/A Requesting Data...3566866545</v>
        <stp/>
        <stp>BDP|5351199768044945910</stp>
        <tr r="X219" s="3"/>
      </tp>
      <tp t="s">
        <v>#N/A Requesting Data...4071461875</v>
        <stp/>
        <stp>BDP|5005378989719648821</stp>
        <tr r="I27" s="3"/>
      </tp>
      <tp t="s">
        <v>#N/A Requesting Data...3837766604</v>
        <stp/>
        <stp>BDP|4932639393453157721</stp>
        <tr r="L59" s="3"/>
      </tp>
      <tp t="s">
        <v>#N/A Requesting Data...3843204714</v>
        <stp/>
        <stp>BDP|4834757248061995960</stp>
        <tr r="Q201" s="3"/>
      </tp>
      <tp t="s">
        <v>#N/A Requesting Data...4029845791</v>
        <stp/>
        <stp>BDP|3338823988584199821</stp>
        <tr r="AA39" s="3"/>
      </tp>
      <tp t="s">
        <v>#N/A Requesting Data...3284443698</v>
        <stp/>
        <stp>BDP|2711910523890632697</stp>
        <tr r="AC264" s="3"/>
      </tp>
      <tp t="s">
        <v>#N/A Requesting Data...3756112375</v>
        <stp/>
        <stp>BDP|5101557469821619812</stp>
        <tr r="C141" s="3"/>
      </tp>
      <tp t="s">
        <v>#N/A Requesting Data...3908933457</v>
        <stp/>
        <stp>BDP|9915951382554324378</stp>
        <tr r="V81" s="3"/>
      </tp>
      <tp t="s">
        <v>#N/A N/A</v>
        <stp/>
        <stp>BDP|7729555199051550543</stp>
        <tr r="R131" s="3"/>
      </tp>
      <tp t="s">
        <v>#N/A Requesting Data...3253907862</v>
        <stp/>
        <stp>BDP|3225891883755510974</stp>
        <tr r="P314" s="3"/>
      </tp>
      <tp t="s">
        <v>#N/A Requesting Data...4204247952</v>
        <stp/>
        <stp>BDP|3066489467108082656</stp>
        <tr r="P83" s="3"/>
      </tp>
      <tp t="s">
        <v>#N/A Requesting Data...3712168255</v>
        <stp/>
        <stp>BDP|6594882147906413340</stp>
        <tr r="I212" s="3"/>
      </tp>
      <tp t="s">
        <v>#N/A Requesting Data...3958585819</v>
        <stp/>
        <stp>BDP|3890602375648167568</stp>
        <tr r="Z57" s="3"/>
      </tp>
      <tp t="s">
        <v>#N/A Requesting Data...3327249852</v>
        <stp/>
        <stp>BDP|6970519895404588120</stp>
        <tr r="G24" s="3"/>
      </tp>
      <tp t="s">
        <v>#N/A Requesting Data...3755085755</v>
        <stp/>
        <stp>BDP|8523884520014352946</stp>
        <tr r="AC38" s="3"/>
      </tp>
      <tp t="s">
        <v>#N/A Requesting Data...3818641204</v>
        <stp/>
        <stp>BDP|9249910016058959664</stp>
        <tr r="I155" s="3"/>
      </tp>
      <tp t="s">
        <v>#N/A Requesting Data...3486356809</v>
        <stp/>
        <stp>BDP|4938996928489305915</stp>
        <tr r="D102" s="3"/>
      </tp>
      <tp t="s">
        <v>#N/A Requesting Data...3417941243</v>
        <stp/>
        <stp>BDP|2563678619803122903</stp>
        <tr r="X84" s="3"/>
      </tp>
      <tp t="s">
        <v>#N/A Requesting Data...3295860958</v>
        <stp/>
        <stp>BDP|3040471389399529913</stp>
        <tr r="Z288" s="3"/>
      </tp>
      <tp t="s">
        <v>#N/A Requesting Data...3657781772</v>
        <stp/>
        <stp>BDP|5002767710788521495</stp>
        <tr r="S4" s="3"/>
      </tp>
      <tp t="s">
        <v>#N/A Requesting Data...3272096678</v>
        <stp/>
        <stp>BDP|2136269254223180986</stp>
        <tr r="J105" s="3"/>
      </tp>
      <tp t="s">
        <v>#N/A N/A</v>
        <stp/>
        <stp>BDP|6371857550417467384</stp>
        <tr r="U151" s="3"/>
      </tp>
      <tp t="s">
        <v>#N/A Requesting Data...3416120473</v>
        <stp/>
        <stp>BDP|1558323927489244680</stp>
        <tr r="AB116" s="3"/>
      </tp>
      <tp t="s">
        <v>#N/A Requesting Data...4190624396</v>
        <stp/>
        <stp>BDP|4364427408348781750</stp>
        <tr r="X186" s="3"/>
      </tp>
      <tp t="s">
        <v>#N/A Requesting Data...3256654069</v>
        <stp/>
        <stp>BDP|4640754642511277988</stp>
        <tr r="L207" s="3"/>
      </tp>
      <tp t="s">
        <v>#N/A Requesting Data...4284210517</v>
        <stp/>
        <stp>BDP|4286789762363686950</stp>
        <tr r="J109" s="3"/>
      </tp>
      <tp t="s">
        <v>#N/A Requesting Data...3727921497</v>
        <stp/>
        <stp>BDP|6940778235538676563</stp>
        <tr r="AA187" s="3"/>
      </tp>
      <tp t="s">
        <v>#N/A Requesting Data...3995801938</v>
        <stp/>
        <stp>BDP|7786096175966482942</stp>
        <tr r="AA91" s="3"/>
      </tp>
      <tp t="s">
        <v>#N/A Requesting Data...3548032606</v>
        <stp/>
        <stp>BDP|8322699304567552607</stp>
        <tr r="P139" s="3"/>
      </tp>
      <tp t="s">
        <v>#N/A Requesting Data...3477648444</v>
        <stp/>
        <stp>BDP|6270990106864743415</stp>
        <tr r="AB35" s="3"/>
      </tp>
      <tp t="s">
        <v>#N/A Requesting Data...3526524753</v>
        <stp/>
        <stp>BDP|3599691467689778577</stp>
        <tr r="H6" s="3"/>
      </tp>
      <tp t="s">
        <v>#N/A Requesting Data...3371613748</v>
        <stp/>
        <stp>BDP|7117091963479278720</stp>
        <tr r="Y139" s="3"/>
      </tp>
      <tp t="s">
        <v>#N/A Requesting Data...3449046244</v>
        <stp/>
        <stp>BDP|4398329496671420087</stp>
        <tr r="G99" s="3"/>
      </tp>
      <tp t="s">
        <v>#N/A Requesting Data...3562846758</v>
        <stp/>
        <stp>BDP|7684988654766273232</stp>
        <tr r="Y273" s="3"/>
      </tp>
      <tp t="s">
        <v>#N/A Requesting Data...3662909094</v>
        <stp/>
        <stp>BDP|4049191921119140122</stp>
        <tr r="W294" s="3"/>
      </tp>
      <tp t="s">
        <v>#N/A Requesting Data...3576817426</v>
        <stp/>
        <stp>BDP|6945310413332645967</stp>
        <tr r="J29" s="3"/>
      </tp>
      <tp t="s">
        <v>#N/A Requesting Data...4225429729</v>
        <stp/>
        <stp>BDP|9653505753767765195</stp>
        <tr r="Q150" s="3"/>
      </tp>
      <tp t="s">
        <v>#N/A Requesting Data...3334007798</v>
        <stp/>
        <stp>BDP|2296475080982765394</stp>
        <tr r="P63" s="3"/>
      </tp>
      <tp t="s">
        <v>#N/A Requesting Data...3699930494</v>
        <stp/>
        <stp>BDP|4888732720648281622</stp>
        <tr r="Q318" s="3"/>
      </tp>
      <tp t="s">
        <v>#N/A Requesting Data...3506673068</v>
        <stp/>
        <stp>BDP|3143575029213095873</stp>
        <tr r="C39" s="3"/>
      </tp>
      <tp t="s">
        <v>#N/A Requesting Data...4281742782</v>
        <stp/>
        <stp>BDP|2811836852881427155</stp>
        <tr r="D3" s="3"/>
      </tp>
      <tp t="s">
        <v>#N/A Requesting Data...3944989545</v>
        <stp/>
        <stp>BDP|5925797198022380635</stp>
        <tr r="Z252" s="3"/>
      </tp>
      <tp t="s">
        <v>#N/A Requesting Data...3732336190</v>
        <stp/>
        <stp>BDP|4235260495182839219</stp>
        <tr r="O272" s="3"/>
      </tp>
      <tp t="s">
        <v>#N/A Requesting Data...3342921400</v>
        <stp/>
        <stp>BDP|1993951555072162006</stp>
        <tr r="I94" s="3"/>
      </tp>
      <tp t="s">
        <v>#N/A Requesting Data...3258057815</v>
        <stp/>
        <stp>BDP|1004351603605651889</stp>
        <tr r="S32" s="3"/>
      </tp>
      <tp t="s">
        <v>#N/A Requesting Data...3652313925</v>
        <stp/>
        <stp>BDP|9440125521991945467</stp>
        <tr r="K182" s="3"/>
      </tp>
      <tp t="s">
        <v>#N/A Requesting Data...3268715870</v>
        <stp/>
        <stp>BDP|1473499896263405076</stp>
        <tr r="AA83" s="3"/>
      </tp>
      <tp t="s">
        <v>#N/A Requesting Data...3613390114</v>
        <stp/>
        <stp>BDP|7619873827941679381</stp>
        <tr r="C321" s="3"/>
      </tp>
      <tp t="s">
        <v>#N/A Requesting Data...3905858848</v>
        <stp/>
        <stp>BDP|5032424308487281906</stp>
        <tr r="V226" s="3"/>
      </tp>
      <tp t="s">
        <v>#N/A Requesting Data...4268882331</v>
        <stp/>
        <stp>BDP|2006399822994250819</stp>
        <tr r="V55" s="3"/>
      </tp>
      <tp t="s">
        <v>#N/A Requesting Data...3707194430</v>
        <stp/>
        <stp>BDP|8449853781913139492</stp>
        <tr r="O39" s="3"/>
      </tp>
      <tp t="s">
        <v>#N/A Requesting Data...4104172860</v>
        <stp/>
        <stp>BDP|5910707301814340935</stp>
        <tr r="O115" s="3"/>
      </tp>
      <tp t="s">
        <v>#N/A Requesting Data...3949367042</v>
        <stp/>
        <stp>BDP|2440848028683532456</stp>
        <tr r="V191" s="3"/>
      </tp>
      <tp t="s">
        <v>#N/A Requesting Data...3598628792</v>
        <stp/>
        <stp>BDP|2013609354637918951</stp>
        <tr r="X103" s="3"/>
      </tp>
      <tp t="s">
        <v>#N/A Requesting Data...3572602360</v>
        <stp/>
        <stp>BDP|9586595962956316354</stp>
        <tr r="G6" s="3"/>
      </tp>
      <tp t="s">
        <v>#N/A Requesting Data...4128589729</v>
        <stp/>
        <stp>BDP|9899222037135313268</stp>
        <tr r="N204" s="3"/>
      </tp>
      <tp t="s">
        <v>#N/A Requesting Data...3946793263</v>
        <stp/>
        <stp>BDP|8923347707522027626</stp>
        <tr r="S257" s="3"/>
      </tp>
      <tp t="s">
        <v>#N/A Requesting Data...4160290745</v>
        <stp/>
        <stp>BDP|4729193411783594828</stp>
        <tr r="AA9" s="3"/>
      </tp>
      <tp t="s">
        <v>#N/A Requesting Data...4179210723</v>
        <stp/>
        <stp>BDP|3014598020258780365</stp>
        <tr r="Y114" s="3"/>
      </tp>
      <tp t="s">
        <v>#N/A Requesting Data...3591324724</v>
        <stp/>
        <stp>BDP|4173285364639308662</stp>
        <tr r="C241" s="3"/>
      </tp>
      <tp t="s">
        <v>#N/A Requesting Data...3465083032</v>
        <stp/>
        <stp>BDP|3662084766358901288</stp>
        <tr r="Q114" s="3"/>
      </tp>
      <tp t="s">
        <v>#N/A Requesting Data...4020173105</v>
        <stp/>
        <stp>BDP|3383156870692630892</stp>
        <tr r="V51" s="3"/>
      </tp>
      <tp t="s">
        <v>#N/A Requesting Data...3781049583</v>
        <stp/>
        <stp>BDP|8933342845906735662</stp>
        <tr r="AA88" s="3"/>
      </tp>
      <tp t="s">
        <v>#N/A Requesting Data...3922981816</v>
        <stp/>
        <stp>BDP|9568617068951415710</stp>
        <tr r="I114" s="3"/>
      </tp>
      <tp t="s">
        <v>#N/A Requesting Data...3387152349</v>
        <stp/>
        <stp>BDP|9255337899615786965</stp>
        <tr r="L139" s="3"/>
      </tp>
      <tp t="s">
        <v>#N/A Requesting Data...3405472125</v>
        <stp/>
        <stp>BDP|3652094605854314804</stp>
        <tr r="H185" s="3"/>
      </tp>
      <tp t="s">
        <v>#N/A Requesting Data...4115239558</v>
        <stp/>
        <stp>BDP|9246569052402833476</stp>
        <tr r="V173" s="3"/>
      </tp>
      <tp t="s">
        <v>#N/A Requesting Data...4126795732</v>
        <stp/>
        <stp>BDP|5277606229506692841</stp>
        <tr r="AA121" s="3"/>
      </tp>
      <tp t="s">
        <v>#N/A Requesting Data...3896428719</v>
        <stp/>
        <stp>BDP|9042697678350841708</stp>
        <tr r="I214" s="3"/>
      </tp>
      <tp t="s">
        <v>#N/A Requesting Data...4060828410</v>
        <stp/>
        <stp>BDP|5510107413882644896</stp>
        <tr r="W61" s="3"/>
      </tp>
      <tp t="s">
        <v>#N/A Requesting Data...3531850520</v>
        <stp/>
        <stp>BDP|7129736394906653094</stp>
        <tr r="L258" s="3"/>
      </tp>
      <tp t="s">
        <v>#N/A Requesting Data...4168063591</v>
        <stp/>
        <stp>BDP|8751174749572032009</stp>
        <tr r="K60" s="3"/>
      </tp>
      <tp t="s">
        <v>#N/A Requesting Data...3689863396</v>
        <stp/>
        <stp>BDP|1072156688111072646</stp>
        <tr r="Y81" s="3"/>
      </tp>
      <tp t="s">
        <v>#N/A Requesting Data...3694334218</v>
        <stp/>
        <stp>BDP|4765465628184864984</stp>
        <tr r="V130" s="3"/>
      </tp>
      <tp t="s">
        <v>#N/A Requesting Data...3598201776</v>
        <stp/>
        <stp>BDP|9883438108834985633</stp>
        <tr r="K205" s="3"/>
      </tp>
      <tp t="s">
        <v>#N/A Requesting Data...4205711981</v>
        <stp/>
        <stp>BDP|6960544521246610832</stp>
        <tr r="L170" s="3"/>
      </tp>
      <tp t="s">
        <v>#N/A Requesting Data...3957367042</v>
        <stp/>
        <stp>BDP|7936438186622396666</stp>
        <tr r="AC294" s="3"/>
      </tp>
      <tp t="s">
        <v>#N/A Requesting Data...3820243856</v>
        <stp/>
        <stp>BDP|9429125175680213082</stp>
        <tr r="G138" s="3"/>
      </tp>
      <tp t="s">
        <v>#N/A Requesting Data...3925257531</v>
        <stp/>
        <stp>BDP|1616527748349359665</stp>
        <tr r="C88" s="3"/>
      </tp>
      <tp t="s">
        <v>#N/A Requesting Data...3591295290</v>
        <stp/>
        <stp>BDP|6274350979229061476</stp>
        <tr r="N318" s="3"/>
      </tp>
      <tp t="s">
        <v>#N/A N/A</v>
        <stp/>
        <stp>BDP|9486211234670929718</stp>
        <tr r="T137" s="3"/>
      </tp>
      <tp t="s">
        <v>#N/A Requesting Data...3620041995</v>
        <stp/>
        <stp>BDP|9947401123406120627</stp>
        <tr r="W277" s="3"/>
      </tp>
      <tp t="s">
        <v>#N/A Requesting Data...4182697683</v>
        <stp/>
        <stp>BDP|8014186872258126923</stp>
        <tr r="W131" s="3"/>
      </tp>
      <tp t="s">
        <v>#N/A Requesting Data...3607463931</v>
        <stp/>
        <stp>BDP|7444657334439910450</stp>
        <tr r="AC297" s="3"/>
      </tp>
      <tp t="s">
        <v>#N/A N/A</v>
        <stp/>
        <stp>BDP|9831062777050004107</stp>
        <tr r="R115" s="3"/>
      </tp>
      <tp t="s">
        <v>#N/A N/A</v>
        <stp/>
        <stp>BDP|9674482043700196622</stp>
        <tr r="R302" s="3"/>
      </tp>
      <tp t="s">
        <v>#N/A Requesting Data...4204733890</v>
        <stp/>
        <stp>BDP|8006367808913864780</stp>
        <tr r="D225" s="3"/>
      </tp>
      <tp t="s">
        <v>#N/A Requesting Data...3815235844</v>
        <stp/>
        <stp>BDP|1925851445597398544</stp>
        <tr r="O139" s="3"/>
      </tp>
      <tp t="s">
        <v>#N/A Requesting Data...3619468978</v>
        <stp/>
        <stp>BDP|3900292992841801641</stp>
        <tr r="G177" s="3"/>
      </tp>
      <tp t="s">
        <v>#N/A Requesting Data...4169648975</v>
        <stp/>
        <stp>BDP|1026498774465381809</stp>
        <tr r="N164" s="3"/>
      </tp>
      <tp t="s">
        <v>#N/A Requesting Data...3946416665</v>
        <stp/>
        <stp>BDP|9771920719806372819</stp>
        <tr r="Z47" s="3"/>
      </tp>
      <tp t="s">
        <v>#N/A Requesting Data...4286403908</v>
        <stp/>
        <stp>BDP|1828650331272139932</stp>
        <tr r="W8" s="3"/>
      </tp>
      <tp t="s">
        <v>#N/A N/A</v>
        <stp/>
        <stp>BDP|4134987363806294264</stp>
        <tr r="R138" s="3"/>
      </tp>
      <tp t="s">
        <v>#N/A N/A</v>
        <stp/>
        <stp>BDP|9893061011800539742</stp>
        <tr r="T118" s="3"/>
      </tp>
      <tp t="s">
        <v>#N/A Requesting Data...3512485927</v>
        <stp/>
        <stp>BDP|1755042263138776094</stp>
        <tr r="D291" s="3"/>
      </tp>
      <tp t="s">
        <v>#N/A Requesting Data...4195793850</v>
        <stp/>
        <stp>BDP|5977715594887789355</stp>
        <tr r="AC49" s="3"/>
      </tp>
      <tp t="s">
        <v>#N/A Requesting Data...3765103666</v>
        <stp/>
        <stp>BDP|8312375319487066230</stp>
        <tr r="N125" s="3"/>
      </tp>
      <tp t="s">
        <v>#N/A Requesting Data...3986721551</v>
        <stp/>
        <stp>BDP|7050035762157608988</stp>
        <tr r="S294" s="3"/>
      </tp>
      <tp t="s">
        <v>#N/A Requesting Data...3431486584</v>
        <stp/>
        <stp>BDP|9176492729118792895</stp>
        <tr r="H238" s="3"/>
      </tp>
      <tp t="s">
        <v>#N/A N/A</v>
        <stp/>
        <stp>BDP|3659298972328618147</stp>
        <tr r="T264" s="3"/>
      </tp>
      <tp t="s">
        <v>#N/A Requesting Data...3757295701</v>
        <stp/>
        <stp>BDP|2432791663908257434</stp>
        <tr r="D306" s="3"/>
      </tp>
      <tp t="s">
        <v>#N/A Requesting Data...3686826022</v>
        <stp/>
        <stp>BDP|6165902838344443729</stp>
        <tr r="L212" s="3"/>
      </tp>
      <tp t="s">
        <v>#N/A N/A</v>
        <stp/>
        <stp>BDP|3409391117277408911</stp>
        <tr r="T235" s="3"/>
      </tp>
      <tp t="s">
        <v>#N/A Requesting Data...3851178618</v>
        <stp/>
        <stp>BDP|8924026964027963690</stp>
        <tr r="N209" s="3"/>
      </tp>
      <tp t="s">
        <v>#N/A Requesting Data...3619534053</v>
        <stp/>
        <stp>BDP|3089377030665858908</stp>
        <tr r="AB157" s="3"/>
      </tp>
      <tp t="s">
        <v>#N/A Requesting Data...4085343961</v>
        <stp/>
        <stp>BDP|2137930263950693287</stp>
        <tr r="L172" s="3"/>
      </tp>
      <tp t="s">
        <v>#N/A Requesting Data...3595409863</v>
        <stp/>
        <stp>BDP|7350225259896669918</stp>
        <tr r="Y146" s="3"/>
      </tp>
      <tp t="s">
        <v>#N/A Requesting Data...3674432551</v>
        <stp/>
        <stp>BDP|7598652391574827355</stp>
        <tr r="AC73" s="3"/>
      </tp>
      <tp t="s">
        <v>#N/A Requesting Data...3608240432</v>
        <stp/>
        <stp>BDP|6048560814625996873</stp>
        <tr r="L84" s="3"/>
      </tp>
      <tp t="s">
        <v>#N/A Requesting Data...3499543062</v>
        <stp/>
        <stp>BDP|6850377798930833335</stp>
        <tr r="I186" s="3"/>
      </tp>
      <tp t="s">
        <v>#N/A Requesting Data...3342209339</v>
        <stp/>
        <stp>BDP|8646925398721296621</stp>
        <tr r="K181" s="3"/>
      </tp>
      <tp t="s">
        <v>#N/A Requesting Data...3366872266</v>
        <stp/>
        <stp>BDP|2003755539631636861</stp>
        <tr r="R223" s="3"/>
      </tp>
      <tp t="s">
        <v>#N/A Requesting Data...4279423253</v>
        <stp/>
        <stp>BDP|2020376789777544177</stp>
        <tr r="Y144" s="3"/>
      </tp>
      <tp t="s">
        <v>#N/A Requesting Data...3406539150</v>
        <stp/>
        <stp>BDP|5849157843776668940</stp>
        <tr r="O64" s="3"/>
      </tp>
      <tp t="s">
        <v>#N/A Requesting Data...4122056064</v>
        <stp/>
        <stp>BDP|3325726989123144054</stp>
        <tr r="H272" s="3"/>
      </tp>
      <tp t="s">
        <v>#N/A Requesting Data...3438279541</v>
        <stp/>
        <stp>BDP|5094569839439624553</stp>
        <tr r="P223" s="3"/>
      </tp>
      <tp t="s">
        <v>#N/A Requesting Data...4121707207</v>
        <stp/>
        <stp>BDP|5637443159779614212</stp>
        <tr r="K32" s="3"/>
      </tp>
      <tp t="s">
        <v>#N/A Requesting Data...4242245011</v>
        <stp/>
        <stp>BDP|6646785474300796902</stp>
        <tr r="Q149" s="3"/>
      </tp>
      <tp t="s">
        <v>#N/A Requesting Data...4067963652</v>
        <stp/>
        <stp>BDP|4794743961738728286</stp>
        <tr r="X41" s="3"/>
      </tp>
      <tp t="s">
        <v>#N/A Requesting Data...3670593648</v>
        <stp/>
        <stp>BDP|5749245785827237791</stp>
        <tr r="G218" s="3"/>
      </tp>
      <tp t="s">
        <v>#N/A Requesting Data...3808220584</v>
        <stp/>
        <stp>BDP|7147165996411997151</stp>
        <tr r="Z16" s="3"/>
      </tp>
      <tp t="s">
        <v>#N/A Requesting Data...4115438380</v>
        <stp/>
        <stp>BDP|2387155379408026324</stp>
        <tr r="O308" s="3"/>
      </tp>
      <tp t="s">
        <v>#N/A Requesting Data...4220511893</v>
        <stp/>
        <stp>BDP|2798041395326910225</stp>
        <tr r="K296" s="3"/>
      </tp>
      <tp t="s">
        <v>#N/A Requesting Data...3604418830</v>
        <stp/>
        <stp>BDP|9021953585722422595</stp>
        <tr r="W311" s="3"/>
      </tp>
      <tp t="s">
        <v>#N/A Requesting Data...4108468412</v>
        <stp/>
        <stp>BDP|3729183782526469343</stp>
        <tr r="L313" s="3"/>
      </tp>
      <tp t="s">
        <v>#N/A Requesting Data...3840567770</v>
        <stp/>
        <stp>BDP|5928235983259734934</stp>
        <tr r="AA251" s="3"/>
      </tp>
      <tp t="s">
        <v>#N/A Requesting Data...4289608167</v>
        <stp/>
        <stp>BDP|5709492712218836796</stp>
        <tr r="E143" s="3"/>
      </tp>
      <tp t="s">
        <v>#N/A Requesting Data...3976348914</v>
        <stp/>
        <stp>BDP|7642041688686038674</stp>
        <tr r="H204" s="3"/>
      </tp>
      <tp t="s">
        <v>#N/A Requesting Data...3644534072</v>
        <stp/>
        <stp>BDP|6889769685197207147</stp>
        <tr r="V176" s="3"/>
      </tp>
      <tp t="s">
        <v>#N/A Requesting Data...3790356690</v>
        <stp/>
        <stp>BDP|4678217994377886790</stp>
        <tr r="L33" s="3"/>
      </tp>
      <tp t="s">
        <v>#N/A N/A</v>
        <stp/>
        <stp>BDP|8619658911615679563</stp>
        <tr r="U109" s="3"/>
      </tp>
      <tp t="s">
        <v>#N/A Requesting Data...3916129826</v>
        <stp/>
        <stp>BDP|9663133424465414070</stp>
        <tr r="Q257" s="3"/>
      </tp>
      <tp t="s">
        <v>#N/A Requesting Data...3671128390</v>
        <stp/>
        <stp>BDP|2752065985033477627</stp>
        <tr r="H10" s="3"/>
      </tp>
      <tp t="s">
        <v>#N/A Requesting Data...4132089551</v>
        <stp/>
        <stp>BDP|8217245417770278416</stp>
        <tr r="H167" s="3"/>
      </tp>
      <tp t="s">
        <v>#N/A Requesting Data...3797495531</v>
        <stp/>
        <stp>BDP|7164815053777866297</stp>
        <tr r="X261" s="3"/>
      </tp>
      <tp t="s">
        <v>#N/A Requesting Data...3613776021</v>
        <stp/>
        <stp>BDP|9084207834130725719</stp>
        <tr r="C89" s="3"/>
      </tp>
      <tp t="s">
        <v>#N/A Requesting Data...4151666687</v>
        <stp/>
        <stp>BDP|9204557821420278160</stp>
        <tr r="Y84" s="3"/>
      </tp>
      <tp t="s">
        <v>#N/A Requesting Data...3643498541</v>
        <stp/>
        <stp>BDP|8003872383724540335</stp>
        <tr r="X107" s="3"/>
      </tp>
      <tp t="s">
        <v>#N/A Requesting Data...3598394005</v>
        <stp/>
        <stp>BDP|3084256185840511671</stp>
        <tr r="O174" s="3"/>
      </tp>
      <tp t="s">
        <v>#N/A Requesting Data...3649215867</v>
        <stp/>
        <stp>BDP|5787921257272715463</stp>
        <tr r="Q271" s="3"/>
      </tp>
      <tp t="s">
        <v>#N/A Requesting Data...4174857396</v>
        <stp/>
        <stp>BDP|3696594810750974854</stp>
        <tr r="J39" s="3"/>
      </tp>
      <tp t="s">
        <v>#N/A Requesting Data...3852606782</v>
        <stp/>
        <stp>BDP|5169917126252189343</stp>
        <tr r="D66" s="3"/>
      </tp>
      <tp t="s">
        <v>#N/A Requesting Data...4229671253</v>
        <stp/>
        <stp>BDP|6941972484140951809</stp>
        <tr r="W168" s="3"/>
      </tp>
      <tp t="s">
        <v>#N/A Requesting Data...4112527595</v>
        <stp/>
        <stp>BDP|5825561646073984826</stp>
        <tr r="E44" s="3"/>
      </tp>
      <tp t="s">
        <v>#N/A Requesting Data...4096308372</v>
        <stp/>
        <stp>BDP|3337881609674688071</stp>
        <tr r="E58" s="3"/>
      </tp>
      <tp t="s">
        <v>#N/A Requesting Data...3769474086</v>
        <stp/>
        <stp>BDP|3605447696988151965</stp>
        <tr r="X29" s="3"/>
      </tp>
      <tp t="s">
        <v>#N/A Requesting Data...3337283327</v>
        <stp/>
        <stp>BDP|7133675540459155347</stp>
        <tr r="J120" s="3"/>
      </tp>
      <tp t="s">
        <v>#N/A Requesting Data...3429511799</v>
        <stp/>
        <stp>BDP|1806946769679507830</stp>
        <tr r="Q100" s="3"/>
      </tp>
      <tp t="s">
        <v>#N/A N/A</v>
        <stp/>
        <stp>BDP|8692328013307176251</stp>
        <tr r="T99" s="3"/>
      </tp>
      <tp t="s">
        <v>#N/A Requesting Data...3623835217</v>
        <stp/>
        <stp>BDP|9437208312107290277</stp>
        <tr r="K221" s="3"/>
      </tp>
      <tp t="s">
        <v>#N/A Requesting Data...4111015413</v>
        <stp/>
        <stp>BDP|4069764910848587506</stp>
        <tr r="N41" s="3"/>
      </tp>
      <tp t="s">
        <v>#N/A Requesting Data...3393418181</v>
        <stp/>
        <stp>BDP|9493004246917427551</stp>
        <tr r="O16" s="3"/>
      </tp>
      <tp t="s">
        <v>#N/A Requesting Data...3450194317</v>
        <stp/>
        <stp>BDP|9230031196546704930</stp>
        <tr r="Q239" s="3"/>
      </tp>
      <tp t="s">
        <v>#N/A Requesting Data...4196416663</v>
        <stp/>
        <stp>BDP|1391401386583448111</stp>
        <tr r="L277" s="3"/>
      </tp>
      <tp t="s">
        <v>#N/A N/A</v>
        <stp/>
        <stp>BDP|5017147261724533908</stp>
        <tr r="U94" s="3"/>
      </tp>
      <tp t="s">
        <v>#N/A Requesting Data...3762620389</v>
        <stp/>
        <stp>BDP|1567910319894874256</stp>
        <tr r="Z26" s="3"/>
      </tp>
      <tp t="s">
        <v>#N/A Requesting Data...3765079056</v>
        <stp/>
        <stp>BDP|8316054743365561600</stp>
        <tr r="C65" s="3"/>
      </tp>
      <tp t="s">
        <v>#N/A Requesting Data...4206529548</v>
        <stp/>
        <stp>BDP|5807054070918959548</stp>
        <tr r="Y142" s="3"/>
      </tp>
      <tp t="s">
        <v>#N/A Requesting Data...3341460333</v>
        <stp/>
        <stp>BDP|6562118255089385425</stp>
        <tr r="N134" s="3"/>
      </tp>
      <tp t="s">
        <v>#N/A Requesting Data...3733193123</v>
        <stp/>
        <stp>BDP|7251059391661102078</stp>
        <tr r="C286" s="3"/>
      </tp>
      <tp t="s">
        <v>#N/A Requesting Data...3436381140</v>
        <stp/>
        <stp>BDP|9130345363190329357</stp>
        <tr r="S166" s="3"/>
      </tp>
      <tp t="s">
        <v>#N/A Requesting Data...3493024818</v>
        <stp/>
        <stp>BDP|2955102398582829794</stp>
        <tr r="H88" s="3"/>
      </tp>
      <tp t="s">
        <v>#N/A Requesting Data...4051437195</v>
        <stp/>
        <stp>BDP|1128809766437406727</stp>
        <tr r="C194" s="3"/>
      </tp>
      <tp t="s">
        <v>#N/A Requesting Data...3385560620</v>
        <stp/>
        <stp>BDP|2304317620008088437</stp>
        <tr r="AC113" s="3"/>
      </tp>
      <tp t="s">
        <v>#N/A Requesting Data...3375642648</v>
        <stp/>
        <stp>BDP|9629757354087194377</stp>
        <tr r="C70" s="3"/>
      </tp>
      <tp t="s">
        <v>#N/A Requesting Data...3662881933</v>
        <stp/>
        <stp>BDP|3542325026434680966</stp>
        <tr r="S237" s="3"/>
      </tp>
      <tp t="s">
        <v>#N/A Requesting Data...4196821248</v>
        <stp/>
        <stp>BDP|6437958250760156515</stp>
        <tr r="J92" s="3"/>
      </tp>
      <tp t="s">
        <v>#N/A Requesting Data...3435353131</v>
        <stp/>
        <stp>BDP|4366869977373479777</stp>
        <tr r="E305" s="3"/>
      </tp>
      <tp t="s">
        <v>#N/A Requesting Data...3879108305</v>
        <stp/>
        <stp>BDP|9597777190788600055</stp>
        <tr r="I111" s="3"/>
      </tp>
      <tp t="s">
        <v>#N/A Requesting Data...4277247281</v>
        <stp/>
        <stp>BDP|8427251664321177258</stp>
        <tr r="S72" s="3"/>
      </tp>
      <tp t="s">
        <v>#N/A Requesting Data...3615482676</v>
        <stp/>
        <stp>BDP|2580836239333877564</stp>
        <tr r="L229" s="3"/>
      </tp>
      <tp t="s">
        <v>#N/A N/A</v>
        <stp/>
        <stp>BDP|4843999430086849788</stp>
        <tr r="U140" s="3"/>
      </tp>
      <tp t="s">
        <v>#N/A Requesting Data...3636867966</v>
        <stp/>
        <stp>BDP|4046636775319101360</stp>
        <tr r="P271" s="3"/>
      </tp>
      <tp t="s">
        <v>#N/A Requesting Data...3604655158</v>
        <stp/>
        <stp>BDP|3554764913508857290</stp>
        <tr r="O173" s="3"/>
      </tp>
      <tp t="s">
        <v>#N/A N/A</v>
        <stp/>
        <stp>BDP|5886587691791793771</stp>
        <tr r="T61" s="3"/>
      </tp>
      <tp t="s">
        <v>#N/A Requesting Data...3617737423</v>
        <stp/>
        <stp>BDP|9302976251632188858</stp>
        <tr r="L23" s="3"/>
      </tp>
      <tp t="s">
        <v>#N/A Requesting Data...3531601164</v>
        <stp/>
        <stp>BDP|7295112486936156754</stp>
        <tr r="L232" s="3"/>
      </tp>
      <tp t="s">
        <v>#N/A Requesting Data...3514034896</v>
        <stp/>
        <stp>BDP|5010172285133762047</stp>
        <tr r="V96" s="3"/>
      </tp>
      <tp t="s">
        <v>#N/A Requesting Data...3441825186</v>
        <stp/>
        <stp>BDP|7454938792858559012</stp>
        <tr r="Y271" s="3"/>
      </tp>
      <tp t="s">
        <v>#N/A Requesting Data...3464236754</v>
        <stp/>
        <stp>BDP|7016923870357159120</stp>
        <tr r="P158" s="3"/>
      </tp>
      <tp t="s">
        <v>#N/A Requesting Data...3943277453</v>
        <stp/>
        <stp>BDP|6209594595733663692</stp>
        <tr r="X289" s="3"/>
      </tp>
      <tp t="s">
        <v>#N/A Requesting Data...4099375298</v>
        <stp/>
        <stp>BDP|5117332891635001522</stp>
        <tr r="W105" s="3"/>
      </tp>
      <tp t="s">
        <v>#N/A Requesting Data...3864247196</v>
        <stp/>
        <stp>BDP|1679575393723330101</stp>
        <tr r="K188" s="3"/>
      </tp>
      <tp t="s">
        <v>#N/A Requesting Data...4232563208</v>
        <stp/>
        <stp>BDP|9601649955754749161</stp>
        <tr r="Q177" s="3"/>
      </tp>
      <tp t="s">
        <v>#N/A Requesting Data...3478151765</v>
        <stp/>
        <stp>BDP|8242827876619681166</stp>
        <tr r="E246" s="3"/>
      </tp>
      <tp t="s">
        <v>#N/A N/A</v>
        <stp/>
        <stp>BDP|4923154558777535873</stp>
        <tr r="U64" s="3"/>
      </tp>
      <tp t="s">
        <v>#N/A Requesting Data...3723684210</v>
        <stp/>
        <stp>BDP|3348601444248854693</stp>
        <tr r="L177" s="3"/>
      </tp>
      <tp t="s">
        <v>#N/A Requesting Data...3410462657</v>
        <stp/>
        <stp>BDP|6902340589667438566</stp>
        <tr r="I288" s="3"/>
      </tp>
      <tp t="s">
        <v>#N/A N/A</v>
        <stp/>
        <stp>BDP|8779209767792298142</stp>
        <tr r="U245" s="3"/>
      </tp>
      <tp t="s">
        <v>#N/A Requesting Data...3734818282</v>
        <stp/>
        <stp>BDP|5242838734353221218</stp>
        <tr r="Q218" s="3"/>
      </tp>
      <tp t="s">
        <v>#N/A Requesting Data...3681071820</v>
        <stp/>
        <stp>BDP|8170031344066353537</stp>
        <tr r="W315" s="3"/>
      </tp>
      <tp t="s">
        <v>#N/A Requesting Data...3438316441</v>
        <stp/>
        <stp>BDP|3494156387310481540</stp>
        <tr r="AA100" s="3"/>
      </tp>
      <tp t="s">
        <v>#N/A Requesting Data...3634169159</v>
        <stp/>
        <stp>BDP|6382945455903264665</stp>
        <tr r="Y280" s="3"/>
      </tp>
      <tp t="s">
        <v>#N/A Requesting Data...4084060052</v>
        <stp/>
        <stp>BDP|9029261975175544601</stp>
        <tr r="P12" s="3"/>
      </tp>
      <tp t="s">
        <v>#N/A Requesting Data...3772441660</v>
        <stp/>
        <stp>BDP|4139337745459145503</stp>
        <tr r="Y289" s="3"/>
      </tp>
      <tp t="s">
        <v>#N/A Requesting Data...3802834987</v>
        <stp/>
        <stp>BDP|2647302590133276426</stp>
        <tr r="K134" s="3"/>
      </tp>
      <tp t="s">
        <v>#N/A Requesting Data...3644384401</v>
        <stp/>
        <stp>BDP|9933524332281877169</stp>
        <tr r="Y30" s="3"/>
      </tp>
      <tp t="s">
        <v>#N/A N/A</v>
        <stp/>
        <stp>BDP|1274509943056611904</stp>
        <tr r="T40" s="3"/>
      </tp>
      <tp t="s">
        <v>#N/A Requesting Data...3924240869</v>
        <stp/>
        <stp>BDP|2605442984584359528</stp>
        <tr r="L298" s="3"/>
      </tp>
      <tp t="s">
        <v>#N/A Requesting Data...3957892154</v>
        <stp/>
        <stp>BDP|6450938351561648471</stp>
        <tr r="J22" s="3"/>
      </tp>
      <tp t="s">
        <v>#N/A Requesting Data...3570013401</v>
        <stp/>
        <stp>BDP|9497431144007200167</stp>
        <tr r="Y190" s="3"/>
      </tp>
      <tp t="s">
        <v>#N/A Requesting Data...3744993074</v>
        <stp/>
        <stp>BDP|9533675915658369936</stp>
        <tr r="E75" s="3"/>
      </tp>
      <tp t="s">
        <v>#N/A Requesting Data...3670645277</v>
        <stp/>
        <stp>BDP|5315902590719713335</stp>
        <tr r="S67" s="3"/>
      </tp>
      <tp t="s">
        <v>#N/A Requesting Data...4111267364</v>
        <stp/>
        <stp>BDP|8625584724220974040</stp>
        <tr r="Q309" s="3"/>
      </tp>
      <tp t="s">
        <v>#N/A Requesting Data...3557715413</v>
        <stp/>
        <stp>BDP|4163639005844178913</stp>
        <tr r="Z160" s="3"/>
      </tp>
      <tp t="s">
        <v>#N/A Requesting Data...4254404638</v>
        <stp/>
        <stp>BDP|8165962800387011903</stp>
        <tr r="G189" s="3"/>
      </tp>
      <tp t="s">
        <v>#N/A Requesting Data...3811794995</v>
        <stp/>
        <stp>BDP|5392079084767259557</stp>
        <tr r="Z91" s="3"/>
      </tp>
      <tp t="s">
        <v>#N/A N/A</v>
        <stp/>
        <stp>BDP|7579959202448591906</stp>
        <tr r="U116" s="3"/>
      </tp>
      <tp t="s">
        <v>#N/A Requesting Data...3982308617</v>
        <stp/>
        <stp>BDP|3956294911478243746</stp>
        <tr r="AB306" s="3"/>
      </tp>
      <tp t="s">
        <v>#N/A N/A</v>
        <stp/>
        <stp>BDP|3740663786227050506</stp>
        <tr r="R278" s="3"/>
      </tp>
      <tp t="s">
        <v>#N/A Requesting Data...4041868986</v>
        <stp/>
        <stp>BDP|2380758794940645304</stp>
        <tr r="D73" s="3"/>
      </tp>
      <tp t="s">
        <v>#N/A Requesting Data...3787248653</v>
        <stp/>
        <stp>BDP|5033644584015366179</stp>
        <tr r="Q174" s="3"/>
      </tp>
      <tp t="s">
        <v>#N/A Requesting Data...3738077317</v>
        <stp/>
        <stp>BDP|6374735482161002768</stp>
        <tr r="E297" s="3"/>
      </tp>
      <tp t="s">
        <v>#N/A Requesting Data...3617989402</v>
        <stp/>
        <stp>BDP|1644047095667689050</stp>
        <tr r="AC193" s="3"/>
      </tp>
      <tp t="s">
        <v>#N/A Requesting Data...3591666547</v>
        <stp/>
        <stp>BDP|1843821954080866323</stp>
        <tr r="W93" s="3"/>
      </tp>
      <tp t="s">
        <v>#N/A Requesting Data...3959184291</v>
        <stp/>
        <stp>BDP|1892289991366313361</stp>
        <tr r="I165" s="3"/>
      </tp>
      <tp t="s">
        <v>#N/A Requesting Data...4171851605</v>
        <stp/>
        <stp>BDP|5064329391991200155</stp>
        <tr r="N73" s="3"/>
      </tp>
      <tp t="s">
        <v>#N/A Requesting Data...3520225588</v>
        <stp/>
        <stp>BDP|9379543872230848491</stp>
        <tr r="C161" s="3"/>
      </tp>
      <tp t="s">
        <v>#N/A Requesting Data...3933196004</v>
        <stp/>
        <stp>BDP|1697660866929273705</stp>
        <tr r="I282" s="3"/>
      </tp>
      <tp t="s">
        <v>#N/A N/A</v>
        <stp/>
        <stp>BDP|1041176023835380837</stp>
        <tr r="U130" s="3"/>
      </tp>
      <tp t="s">
        <v>#N/A Requesting Data...3898388024</v>
        <stp/>
        <stp>BDP|9436522860763152636</stp>
        <tr r="Z314" s="3"/>
      </tp>
      <tp t="s">
        <v>#N/A Requesting Data...3437192328</v>
        <stp/>
        <stp>BDP|9385486531902969375</stp>
        <tr r="Y99" s="3"/>
      </tp>
      <tp t="s">
        <v>#N/A Requesting Data...3703803425</v>
        <stp/>
        <stp>BDP|8431003600453678467</stp>
        <tr r="AA195" s="3"/>
      </tp>
      <tp t="s">
        <v>#N/A Requesting Data...4009553927</v>
        <stp/>
        <stp>BDP|2870041619518360423</stp>
        <tr r="D88" s="3"/>
      </tp>
      <tp t="s">
        <v>#N/A Requesting Data...3710478527</v>
        <stp/>
        <stp>BDP|3125155795222383674</stp>
        <tr r="AA178" s="3"/>
      </tp>
      <tp t="s">
        <v>#N/A Requesting Data...3554930455</v>
        <stp/>
        <stp>BDP|9691323586358435532</stp>
        <tr r="W247" s="3"/>
      </tp>
      <tp t="s">
        <v>#N/A N/A</v>
        <stp/>
        <stp>BDP|9433082173861863025</stp>
        <tr r="T87" s="3"/>
      </tp>
      <tp t="s">
        <v>#N/A Requesting Data...4238498553</v>
        <stp/>
        <stp>BDP|5260091724949241180</stp>
        <tr r="Y34" s="3"/>
      </tp>
      <tp t="s">
        <v>#N/A Requesting Data...3959845487</v>
        <stp/>
        <stp>BDP|3048770895931135363</stp>
        <tr r="L73" s="3"/>
      </tp>
      <tp t="s">
        <v>#N/A N/A</v>
        <stp/>
        <stp>BDP|9939571622624006598</stp>
        <tr r="R143" s="3"/>
      </tp>
      <tp t="s">
        <v>#N/A N/A</v>
        <stp/>
        <stp>BDP|3874515290603578392</stp>
        <tr r="U167" s="3"/>
      </tp>
      <tp t="s">
        <v>#N/A Requesting Data...3992467560</v>
        <stp/>
        <stp>BDP|8432146306086230017</stp>
        <tr r="C297" s="3"/>
      </tp>
      <tp t="s">
        <v>#N/A Requesting Data...4263020072</v>
        <stp/>
        <stp>BDP|7272230268729490589</stp>
        <tr r="I314" s="3"/>
      </tp>
      <tp t="s">
        <v>#N/A N/A</v>
        <stp/>
        <stp>BDP|8802401351613933554</stp>
        <tr r="U103" s="3"/>
      </tp>
      <tp t="s">
        <v>#N/A Requesting Data...3695663604</v>
        <stp/>
        <stp>BDP|6553942506385647540</stp>
        <tr r="Q147" s="3"/>
      </tp>
      <tp t="s">
        <v>#N/A Requesting Data...4072735137</v>
        <stp/>
        <stp>BDP|2957627079874693810</stp>
        <tr r="P132" s="3"/>
      </tp>
      <tp t="s">
        <v>#N/A Requesting Data...3674291934</v>
        <stp/>
        <stp>BDP|5989822218596759519</stp>
        <tr r="Q42" s="3"/>
      </tp>
      <tp t="s">
        <v>#N/A Requesting Data...3760034668</v>
        <stp/>
        <stp>BDP|3679087499233005620</stp>
        <tr r="O309" s="3"/>
      </tp>
      <tp t="s">
        <v>#N/A Requesting Data...4139250566</v>
        <stp/>
        <stp>BDP|9251942285056531130</stp>
        <tr r="Y298" s="3"/>
      </tp>
      <tp t="s">
        <v>#N/A N/A</v>
        <stp/>
        <stp>BDP|3775428489620983005</stp>
        <tr r="T131" s="3"/>
      </tp>
      <tp t="s">
        <v>#N/A Requesting Data...3476202810</v>
        <stp/>
        <stp>BDP|2692310001959038737</stp>
        <tr r="P304" s="3"/>
      </tp>
      <tp t="s">
        <v>#N/A Requesting Data...3993618518</v>
        <stp/>
        <stp>BDP|1913133192847991144</stp>
        <tr r="D257" s="3"/>
      </tp>
      <tp t="s">
        <v>#N/A Requesting Data...3422107656</v>
        <stp/>
        <stp>BDP|9142922883044477316</stp>
        <tr r="G295" s="3"/>
      </tp>
      <tp t="s">
        <v>#N/A Requesting Data...4044629189</v>
        <stp/>
        <stp>BDP|1548161796327120112</stp>
        <tr r="E252" s="3"/>
      </tp>
      <tp t="s">
        <v>#N/A Requesting Data...4054910973</v>
        <stp/>
        <stp>BDP|1411810252525449199</stp>
        <tr r="P58" s="3"/>
      </tp>
      <tp t="s">
        <v>#N/A Requesting Data...3939778659</v>
        <stp/>
        <stp>BDP|9795421290374918862</stp>
        <tr r="V182" s="3"/>
      </tp>
      <tp t="s">
        <v>#N/A Requesting Data...3790790060</v>
        <stp/>
        <stp>BDP|5388107165399575391</stp>
        <tr r="V229" s="3"/>
      </tp>
      <tp t="s">
        <v>#N/A Requesting Data...3662466231</v>
        <stp/>
        <stp>BDP|1527168116688928163</stp>
        <tr r="W37" s="3"/>
      </tp>
      <tp t="s">
        <v>#N/A Requesting Data...3457875099</v>
        <stp/>
        <stp>BDP|2885730535157114954</stp>
        <tr r="S51" s="3"/>
      </tp>
      <tp t="s">
        <v>#N/A Requesting Data...4237978151</v>
        <stp/>
        <stp>BDP|7064984132927615266</stp>
        <tr r="N235" s="3"/>
      </tp>
      <tp t="s">
        <v>#N/A Requesting Data...3435032768</v>
        <stp/>
        <stp>BDP|3187376029433002955</stp>
        <tr r="AB72" s="3"/>
      </tp>
      <tp t="s">
        <v>#N/A Requesting Data...4193253152</v>
        <stp/>
        <stp>BDP|5248798473654747951</stp>
        <tr r="O229" s="3"/>
      </tp>
      <tp t="s">
        <v>#N/A N/A</v>
        <stp/>
        <stp>BDP|1895343583865757726</stp>
        <tr r="R261" s="3"/>
      </tp>
      <tp t="s">
        <v>#N/A Requesting Data...4156759776</v>
        <stp/>
        <stp>BDP|2296567239705417938</stp>
        <tr r="X251" s="3"/>
      </tp>
      <tp t="s">
        <v>#N/A Requesting Data...3954830210</v>
        <stp/>
        <stp>BDP|4752255255979580282</stp>
        <tr r="C179" s="3"/>
      </tp>
      <tp t="s">
        <v>#N/A Requesting Data...3770854282</v>
        <stp/>
        <stp>BDP|5056833453322925235</stp>
        <tr r="Y305" s="3"/>
      </tp>
      <tp t="s">
        <v>#N/A Requesting Data...4046036543</v>
        <stp/>
        <stp>BDP|7271634399313561374</stp>
        <tr r="S18" s="3"/>
      </tp>
      <tp t="s">
        <v>#N/A Requesting Data...3965723441</v>
        <stp/>
        <stp>BDP|4925605223140566854</stp>
        <tr r="AB196" s="3"/>
      </tp>
      <tp t="s">
        <v>#N/A Requesting Data...4132436395</v>
        <stp/>
        <stp>BDP|8969236954393048457</stp>
        <tr r="G235" s="3"/>
      </tp>
      <tp t="s">
        <v>#N/A N/A</v>
        <stp/>
        <stp>BDP|3880806505295460629</stp>
        <tr r="R185" s="3"/>
      </tp>
      <tp t="s">
        <v>#N/A Requesting Data...3681617849</v>
        <stp/>
        <stp>BDP|7343090877350010865</stp>
        <tr r="K43" s="3"/>
      </tp>
      <tp t="s">
        <v>#N/A Requesting Data...4041997731</v>
        <stp/>
        <stp>BDP|8139020796529662083</stp>
        <tr r="C227" s="3"/>
      </tp>
      <tp t="s">
        <v>#N/A Requesting Data...3654252604</v>
        <stp/>
        <stp>BDP|5865862561760339373</stp>
        <tr r="S73" s="3"/>
      </tp>
      <tp t="s">
        <v>#N/A Requesting Data...3563831188</v>
        <stp/>
        <stp>BDP|6840341138027779981</stp>
        <tr r="W99" s="3"/>
      </tp>
      <tp t="s">
        <v>#N/A Requesting Data...4114745152</v>
        <stp/>
        <stp>BDP|5181882573746887493</stp>
        <tr r="AA120" s="3"/>
      </tp>
      <tp t="s">
        <v>#N/A Requesting Data...3820212748</v>
        <stp/>
        <stp>BDP|8884071237666719548</stp>
        <tr r="D276" s="3"/>
      </tp>
      <tp t="s">
        <v>#N/A Requesting Data...3702316852</v>
        <stp/>
        <stp>BDP|1492480389771539484</stp>
        <tr r="X301" s="3"/>
      </tp>
      <tp t="s">
        <v>#N/A Requesting Data...3543769584</v>
        <stp/>
        <stp>BDP|2154466288911662714</stp>
        <tr r="Y91" s="3"/>
      </tp>
      <tp t="s">
        <v>#N/A Requesting Data...3645479868</v>
        <stp/>
        <stp>BDP|4662847035733898477</stp>
        <tr r="J272" s="3"/>
      </tp>
      <tp t="s">
        <v>#N/A Requesting Data...4228117131</v>
        <stp/>
        <stp>BDP|6966352219909516587</stp>
        <tr r="V287" s="3"/>
      </tp>
      <tp t="s">
        <v>#N/A Requesting Data...3570525332</v>
        <stp/>
        <stp>BDP|5290973270086521584</stp>
        <tr r="V267" s="3"/>
      </tp>
      <tp t="s">
        <v>#N/A Requesting Data...4215047670</v>
        <stp/>
        <stp>BDP|7061388414985689820</stp>
        <tr r="O33" s="3"/>
      </tp>
      <tp t="s">
        <v>#N/A Requesting Data...3690092591</v>
        <stp/>
        <stp>BDP|9238033129427958490</stp>
        <tr r="S220" s="3"/>
      </tp>
      <tp t="s">
        <v>#N/A Requesting Data...3904615292</v>
        <stp/>
        <stp>BDP|3080646095950143480</stp>
        <tr r="AA311" s="3"/>
      </tp>
      <tp t="s">
        <v>#N/A Requesting Data...3795575775</v>
        <stp/>
        <stp>BDP|9014895274789019750</stp>
        <tr r="I266" s="3"/>
      </tp>
      <tp t="s">
        <v>#N/A Requesting Data...4121816696</v>
        <stp/>
        <stp>BDP|6163914561264004594</stp>
        <tr r="S96" s="3"/>
      </tp>
      <tp t="s">
        <v>#N/A Requesting Data...3982153307</v>
        <stp/>
        <stp>BDP|9976496839320495643</stp>
        <tr r="H285" s="3"/>
      </tp>
      <tp t="s">
        <v>#N/A Requesting Data...3691280842</v>
        <stp/>
        <stp>BDP|1636015491625733588</stp>
        <tr r="X254" s="3"/>
      </tp>
      <tp t="s">
        <v>#N/A Requesting Data...3550194447</v>
        <stp/>
        <stp>BDP|5563556093685949438</stp>
        <tr r="E198" s="3"/>
      </tp>
      <tp t="s">
        <v>#N/A Requesting Data...3893576294</v>
        <stp/>
        <stp>BDP|6076337874548986270</stp>
        <tr r="G117" s="3"/>
      </tp>
      <tp t="s">
        <v>#N/A Requesting Data...3673301860</v>
        <stp/>
        <stp>BDP|4177512602879273096</stp>
        <tr r="I102" s="3"/>
      </tp>
      <tp t="s">
        <v>#N/A Requesting Data...3625886843</v>
        <stp/>
        <stp>BDP|3307853465855821025</stp>
        <tr r="AC189" s="3"/>
      </tp>
      <tp t="s">
        <v>#N/A Requesting Data...3899211284</v>
        <stp/>
        <stp>BDP|2917728987205512006</stp>
        <tr r="X168" s="3"/>
      </tp>
      <tp t="s">
        <v>#N/A Requesting Data...4159764782</v>
        <stp/>
        <stp>BDP|3178143296136833528</stp>
        <tr r="S42" s="3"/>
      </tp>
      <tp t="s">
        <v>#N/A Requesting Data...4189442919</v>
        <stp/>
        <stp>BDP|9247983758514874934</stp>
        <tr r="H150" s="3"/>
      </tp>
      <tp t="s">
        <v>#N/A Requesting Data...3679890788</v>
        <stp/>
        <stp>BDP|3984837461136670349</stp>
        <tr r="Y177" s="3"/>
      </tp>
      <tp t="s">
        <v>#N/A Requesting Data...3949568999</v>
        <stp/>
        <stp>BDP|4008145208369776421</stp>
        <tr r="D100" s="3"/>
      </tp>
      <tp t="s">
        <v>#N/A Requesting Data...3648639946</v>
        <stp/>
        <stp>BDP|7916156191522363577</stp>
        <tr r="X315" s="3"/>
      </tp>
      <tp t="s">
        <v>#N/A Requesting Data...4261806996</v>
        <stp/>
        <stp>BDP|3943163095591156224</stp>
        <tr r="X104" s="3"/>
      </tp>
      <tp t="s">
        <v>#N/A Requesting Data...4115994486</v>
        <stp/>
        <stp>BDP|2901602460383547950</stp>
        <tr r="I49" s="3"/>
      </tp>
      <tp t="s">
        <v>#N/A Requesting Data...4289941802</v>
        <stp/>
        <stp>BDP|1673971559711107406</stp>
        <tr r="W226" s="3"/>
      </tp>
      <tp t="s">
        <v>#N/A Requesting Data...3724010964</v>
        <stp/>
        <stp>BDP|9629322614534788794</stp>
        <tr r="Q169" s="3"/>
      </tp>
      <tp t="s">
        <v>#N/A Requesting Data...3625691105</v>
        <stp/>
        <stp>BDP|1471780254852375950</stp>
        <tr r="AC243" s="3"/>
      </tp>
      <tp t="s">
        <v>#N/A Requesting Data...4176318121</v>
        <stp/>
        <stp>BDP|8836612424970621457</stp>
        <tr r="Z199" s="3"/>
      </tp>
      <tp t="s">
        <v>#N/A Requesting Data...4284453821</v>
        <stp/>
        <stp>BDP|4558633393853259096</stp>
        <tr r="J152" s="3"/>
      </tp>
      <tp t="s">
        <v>#N/A Requesting Data...4157104925</v>
        <stp/>
        <stp>BDP|2541906933047093787</stp>
        <tr r="V35" s="3"/>
      </tp>
      <tp t="s">
        <v>#N/A Requesting Data...4259268586</v>
        <stp/>
        <stp>BDP|1499753998700523720</stp>
        <tr r="N38" s="3"/>
      </tp>
      <tp t="s">
        <v>#N/A N/A</v>
        <stp/>
        <stp>BDP|3428038390881905302</stp>
        <tr r="U260" s="3"/>
      </tp>
      <tp t="s">
        <v>#N/A N/A</v>
        <stp/>
        <stp>BDP|7344552980917894506</stp>
        <tr r="U266" s="3"/>
      </tp>
      <tp t="s">
        <v>#N/A Requesting Data...4041937839</v>
        <stp/>
        <stp>BDP|7743869561403722298</stp>
        <tr r="I273" s="3"/>
      </tp>
      <tp t="s">
        <v>#N/A Requesting Data...4120801664</v>
        <stp/>
        <stp>BDP|7461530309292469841</stp>
        <tr r="K193" s="3"/>
      </tp>
      <tp t="s">
        <v>#N/A Requesting Data...3828987990</v>
        <stp/>
        <stp>BDP|8932146953656836283</stp>
        <tr r="AA95" s="3"/>
      </tp>
      <tp t="s">
        <v>#N/A Requesting Data...4056297227</v>
        <stp/>
        <stp>BDP|5523078919994677836</stp>
        <tr r="G230" s="3"/>
      </tp>
      <tp t="s">
        <v>#N/A Requesting Data...4121411201</v>
        <stp/>
        <stp>BDP|9750414527500641795</stp>
        <tr r="Q277" s="3"/>
      </tp>
      <tp t="s">
        <v>#N/A Requesting Data...3475524049</v>
        <stp/>
        <stp>BDP|4160020198136105342</stp>
        <tr r="Z296" s="3"/>
      </tp>
      <tp t="s">
        <v>#N/A Requesting Data...3899596544</v>
        <stp/>
        <stp>BDP|9808244300603578073</stp>
        <tr r="G223" s="3"/>
      </tp>
      <tp t="s">
        <v>#N/A Requesting Data...3796831730</v>
        <stp/>
        <stp>BDP|9552782775990021174</stp>
        <tr r="J282" s="3"/>
      </tp>
      <tp t="s">
        <v>#N/A Requesting Data...4139027733</v>
        <stp/>
        <stp>BDP|2716767699730490432</stp>
        <tr r="Z312" s="3"/>
      </tp>
      <tp t="s">
        <v>#N/A Requesting Data...3653694413</v>
        <stp/>
        <stp>BDP|8843088613387419683</stp>
        <tr r="Z302" s="3"/>
      </tp>
      <tp t="s">
        <v>#N/A Requesting Data...4048867747</v>
        <stp/>
        <stp>BDP|1231911579876272170</stp>
        <tr r="D269" s="3"/>
      </tp>
      <tp t="s">
        <v>#N/A Requesting Data...4147400893</v>
        <stp/>
        <stp>BDP|9082962408531760967</stp>
        <tr r="S119" s="3"/>
      </tp>
      <tp t="s">
        <v>#N/A Requesting Data...3563764697</v>
        <stp/>
        <stp>BDP|6325462168789600546</stp>
        <tr r="Q219" s="3"/>
      </tp>
      <tp t="s">
        <v>#N/A Requesting Data...3770212811</v>
        <stp/>
        <stp>BDP|9854015657420972483</stp>
        <tr r="E83" s="3"/>
      </tp>
      <tp t="s">
        <v>#N/A Requesting Data...4196209698</v>
        <stp/>
        <stp>BDP|9032683132574367060</stp>
        <tr r="H33" s="3"/>
      </tp>
      <tp t="s">
        <v>#N/A Requesting Data...3630607971</v>
        <stp/>
        <stp>BDP|1352867890340926830</stp>
        <tr r="W43" s="3"/>
      </tp>
      <tp t="s">
        <v>#N/A Requesting Data...4234569360</v>
        <stp/>
        <stp>BDP|9707044718384232467</stp>
        <tr r="Y21" s="3"/>
      </tp>
      <tp t="s">
        <v>#N/A Requesting Data...4082947400</v>
        <stp/>
        <stp>BDP|5862463117001204940</stp>
        <tr r="Q37" s="3"/>
      </tp>
      <tp t="s">
        <v>#N/A Requesting Data...3858491907</v>
        <stp/>
        <stp>BDP|5219152619405572844</stp>
        <tr r="C152" s="3"/>
      </tp>
      <tp t="s">
        <v>#N/A N/A</v>
        <stp/>
        <stp>BDP|2724079114179298297</stp>
        <tr r="U112" s="3"/>
      </tp>
      <tp t="s">
        <v>#N/A Requesting Data...4026625999</v>
        <stp/>
        <stp>BDP|8431126381379971016</stp>
        <tr r="Q92" s="3"/>
      </tp>
      <tp t="s">
        <v>#N/A Requesting Data...3545260907</v>
        <stp/>
        <stp>BDP|4719907418430701475</stp>
        <tr r="AC117" s="3"/>
      </tp>
      <tp t="s">
        <v>#N/A Requesting Data...4161582827</v>
        <stp/>
        <stp>BDP|1641092672086096829</stp>
        <tr r="H92" s="3"/>
      </tp>
      <tp t="s">
        <v>#N/A Requesting Data...4111340148</v>
        <stp/>
        <stp>BDP|5488776159906220973</stp>
        <tr r="I4" s="3"/>
      </tp>
      <tp t="s">
        <v>#N/A Requesting Data...3886953876</v>
        <stp/>
        <stp>BDP|3309575241753274983</stp>
        <tr r="D37" s="3"/>
      </tp>
      <tp t="s">
        <v>#N/A Requesting Data...4234043145</v>
        <stp/>
        <stp>BDP|9275332421439928965</stp>
        <tr r="K323" s="3"/>
      </tp>
      <tp t="s">
        <v>#N/A Requesting Data...3749377454</v>
        <stp/>
        <stp>BDP|9361447749741092026</stp>
        <tr r="X133" s="3"/>
      </tp>
      <tp t="s">
        <v>#N/A N/A</v>
        <stp/>
        <stp>BDP|5560236367020984940</stp>
        <tr r="R294" s="3"/>
      </tp>
      <tp t="s">
        <v>#N/A Requesting Data...3749133336</v>
        <stp/>
        <stp>BDP|9153419939932254478</stp>
        <tr r="S230" s="3"/>
      </tp>
      <tp t="s">
        <v>#N/A Requesting Data...3734967785</v>
        <stp/>
        <stp>BDP|3767305963359895703</stp>
        <tr r="AC190" s="3"/>
      </tp>
      <tp t="s">
        <v>#N/A Requesting Data...3599662484</v>
        <stp/>
        <stp>BDP|5651629673004252894</stp>
        <tr r="Q222" s="3"/>
      </tp>
      <tp t="s">
        <v>#N/A Requesting Data...3592288808</v>
        <stp/>
        <stp>BDP|6809076030199283412</stp>
        <tr r="W52" s="3"/>
      </tp>
      <tp t="s">
        <v>#N/A N/A</v>
        <stp/>
        <stp>BDP|4157639421580715884</stp>
        <tr r="R309" s="3"/>
      </tp>
      <tp t="s">
        <v>#N/A Requesting Data...3699098819</v>
        <stp/>
        <stp>BDP|9410640065759893811</stp>
        <tr r="AA37" s="3"/>
      </tp>
      <tp t="s">
        <v>#N/A Requesting Data...3716306814</v>
        <stp/>
        <stp>BDP|6137777813670893815</stp>
        <tr r="K275" s="3"/>
      </tp>
      <tp t="s">
        <v>#N/A Requesting Data...3807489733</v>
        <stp/>
        <stp>BDP|8177174589399580066</stp>
        <tr r="I121" s="3"/>
      </tp>
      <tp t="s">
        <v>#N/A N/A</v>
        <stp/>
        <stp>BDP|1618714099623159436</stp>
        <tr r="T69" s="3"/>
      </tp>
      <tp t="s">
        <v>#N/A Requesting Data...4255988790</v>
        <stp/>
        <stp>BDP|5698972469443261169</stp>
        <tr r="K74" s="3"/>
      </tp>
      <tp t="s">
        <v>#N/A Requesting Data...4077350237</v>
        <stp/>
        <stp>BDP|3961386269667667923</stp>
        <tr r="W238" s="3"/>
      </tp>
      <tp t="s">
        <v>#N/A Requesting Data...3783171906</v>
        <stp/>
        <stp>BDP|9147625258700078275</stp>
        <tr r="V297" s="3"/>
      </tp>
      <tp t="s">
        <v>#N/A Requesting Data...3705535770</v>
        <stp/>
        <stp>BDP|6936974685319506622</stp>
        <tr r="N222" s="3"/>
      </tp>
      <tp t="s">
        <v>#N/A Requesting Data...3958201203</v>
        <stp/>
        <stp>BDP|3519807442697383090</stp>
        <tr r="K232" s="3"/>
      </tp>
      <tp t="s">
        <v>#N/A Requesting Data...4045219277</v>
        <stp/>
        <stp>BDP|9637390722278587853</stp>
        <tr r="AA149" s="3"/>
      </tp>
      <tp t="s">
        <v>#N/A N/A</v>
        <stp/>
        <stp>BDP|4037819109230152443</stp>
        <tr r="U125" s="3"/>
      </tp>
      <tp t="s">
        <v>#N/A Requesting Data...3781191494</v>
        <stp/>
        <stp>BDP|7206928130014418198</stp>
        <tr r="J285" s="3"/>
      </tp>
      <tp t="s">
        <v>#N/A N/A</v>
        <stp/>
        <stp>BDP|2742282643944573848</stp>
        <tr r="R228" s="3"/>
      </tp>
      <tp t="s">
        <v>#N/A Requesting Data...3900513297</v>
        <stp/>
        <stp>BDP|7886600414419787167</stp>
        <tr r="L147" s="3"/>
      </tp>
      <tp t="s">
        <v>#N/A Requesting Data...4012470622</v>
        <stp/>
        <stp>BDP|3394293665676775958</stp>
        <tr r="L143" s="3"/>
      </tp>
      <tp t="s">
        <v>#N/A Requesting Data...3590868981</v>
        <stp/>
        <stp>BDP|3216079608289684261</stp>
        <tr r="H251" s="3"/>
      </tp>
      <tp t="s">
        <v>#N/A N/A</v>
        <stp/>
        <stp>BDP|9286887624889114224</stp>
        <tr r="U321" s="3"/>
      </tp>
      <tp t="s">
        <v>#N/A Requesting Data...3986933780</v>
        <stp/>
        <stp>BDP|9879014272274154276</stp>
        <tr r="Z127" s="3"/>
      </tp>
      <tp t="s">
        <v>#N/A Requesting Data...4205198311</v>
        <stp/>
        <stp>BDP|8888537642810191158</stp>
        <tr r="X122" s="3"/>
      </tp>
      <tp t="s">
        <v>#N/A Requesting Data...3799631961</v>
        <stp/>
        <stp>BDP|7829884510737900147</stp>
        <tr r="P272" s="3"/>
      </tp>
      <tp t="s">
        <v>#N/A Requesting Data...3529919131</v>
        <stp/>
        <stp>BDP|9702008505489057800</stp>
        <tr r="J224" s="3"/>
      </tp>
      <tp t="s">
        <v>#N/A Requesting Data...3602944144</v>
        <stp/>
        <stp>BDP|8224581959887982788</stp>
        <tr r="AB18" s="3"/>
      </tp>
      <tp t="s">
        <v>#N/A Requesting Data...4027362914</v>
        <stp/>
        <stp>BDP|4089947298484659885</stp>
        <tr r="AB214" s="3"/>
      </tp>
      <tp t="s">
        <v>#N/A Requesting Data...3510785027</v>
        <stp/>
        <stp>BDP|1964806939417798551</stp>
        <tr r="Q36" s="3"/>
      </tp>
      <tp t="s">
        <v>#N/A Requesting Data...3851434421</v>
        <stp/>
        <stp>BDP|8214353027633480260</stp>
        <tr r="Y243" s="3"/>
      </tp>
      <tp t="s">
        <v>#N/A Requesting Data...3811518664</v>
        <stp/>
        <stp>BDP|7164802261855478464</stp>
        <tr r="E73" s="3"/>
      </tp>
      <tp t="s">
        <v>#N/A Requesting Data...3793290994</v>
        <stp/>
        <stp>BDP|3628843544571185652</stp>
        <tr r="W163" s="3"/>
      </tp>
      <tp t="s">
        <v>#N/A Requesting Data...4024734191</v>
        <stp/>
        <stp>BDP|3722318753544374949</stp>
        <tr r="N245" s="3"/>
      </tp>
      <tp t="s">
        <v>#N/A Requesting Data...3619458745</v>
        <stp/>
        <stp>BDP|8490831320993197949</stp>
        <tr r="G320" s="3"/>
      </tp>
      <tp t="s">
        <v>#N/A Requesting Data...4267626522</v>
        <stp/>
        <stp>BDP|2733290074796904915</stp>
        <tr r="I151" s="3"/>
      </tp>
      <tp t="s">
        <v>#N/A Requesting Data...4224766611</v>
        <stp/>
        <stp>BDP|1974456819974113868</stp>
        <tr r="O260" s="3"/>
      </tp>
      <tp t="s">
        <v>#N/A Requesting Data...4106619881</v>
        <stp/>
        <stp>BDP|1385906492989061032</stp>
        <tr r="Z86" s="3"/>
      </tp>
      <tp t="s">
        <v>#N/A Requesting Data...3702192991</v>
        <stp/>
        <stp>BDP|6026955241463348054</stp>
        <tr r="H299" s="3"/>
      </tp>
      <tp t="s">
        <v>#N/A Requesting Data...4013692152</v>
        <stp/>
        <stp>BDP|4969700499452664046</stp>
        <tr r="Y314" s="3"/>
      </tp>
      <tp t="s">
        <v>#N/A Requesting Data...3638103080</v>
        <stp/>
        <stp>BDP|5844958402505456199</stp>
        <tr r="J198" s="3"/>
      </tp>
      <tp t="s">
        <v>#N/A Requesting Data...3935177406</v>
        <stp/>
        <stp>BDP|5045625764065104855</stp>
        <tr r="D201" s="3"/>
      </tp>
      <tp t="s">
        <v>#N/A Requesting Data...4126828299</v>
        <stp/>
        <stp>BDP|8738601960073605334</stp>
        <tr r="AB223" s="3"/>
      </tp>
      <tp t="s">
        <v>#N/A Requesting Data...4292895259</v>
        <stp/>
        <stp>BDP|8815684974865227449</stp>
        <tr r="S37" s="3"/>
      </tp>
      <tp t="s">
        <v>#N/A Requesting Data...3812336620</v>
        <stp/>
        <stp>BDP|7391406064885595816</stp>
        <tr r="X139" s="3"/>
      </tp>
      <tp t="s">
        <v>#N/A Requesting Data...4277483731</v>
        <stp/>
        <stp>BDP|8421474812234097126</stp>
        <tr r="C221" s="3"/>
      </tp>
      <tp t="s">
        <v>#N/A Requesting Data...4281305038</v>
        <stp/>
        <stp>BDP|6892091985241303747</stp>
        <tr r="Z52" s="3"/>
      </tp>
      <tp t="s">
        <v>#N/A N/A</v>
        <stp/>
        <stp>BDP|4669188122446759980</stp>
        <tr r="T70" s="3"/>
      </tp>
      <tp t="s">
        <v>#N/A Requesting Data...4080559786</v>
        <stp/>
        <stp>BDP|4565854652247720663</stp>
        <tr r="G121" s="3"/>
      </tp>
      <tp t="s">
        <v>#N/A Requesting Data...4182432559</v>
        <stp/>
        <stp>BDP|9545340781668129220</stp>
        <tr r="V178" s="3"/>
      </tp>
      <tp t="s">
        <v>#N/A N/A</v>
        <stp/>
        <stp>BDP|4065595789463748240</stp>
        <tr r="T66" s="3"/>
      </tp>
      <tp t="s">
        <v>#N/A Requesting Data...4172745133</v>
        <stp/>
        <stp>BDP|8963820009188464053</stp>
        <tr r="S21" s="3"/>
      </tp>
      <tp t="s">
        <v>#N/A Requesting Data...3767653947</v>
        <stp/>
        <stp>BDP|2565050305282425824</stp>
        <tr r="Q2" s="3"/>
      </tp>
      <tp t="s">
        <v>#N/A Requesting Data...4198115231</v>
        <stp/>
        <stp>BDP|3498266568929054691</stp>
        <tr r="D202" s="3"/>
      </tp>
      <tp t="s">
        <v>#N/A Requesting Data...4095604950</v>
        <stp/>
        <stp>BDP|2246349896984302401</stp>
        <tr r="AA131" s="3"/>
      </tp>
      <tp t="s">
        <v>#N/A Requesting Data...3729878598</v>
        <stp/>
        <stp>BDP|5715477311128218002</stp>
        <tr r="P163" s="3"/>
      </tp>
      <tp t="s">
        <v>#N/A N/A</v>
        <stp/>
        <stp>BDP|1137691428099229417</stp>
        <tr r="R269" s="3"/>
      </tp>
      <tp t="s">
        <v>#N/A Requesting Data...3823214088</v>
        <stp/>
        <stp>BDP|4013611352877020832</stp>
        <tr r="N246" s="3"/>
      </tp>
      <tp t="s">
        <v>#N/A Requesting Data...4018863210</v>
        <stp/>
        <stp>BDP|5158939334330332757</stp>
        <tr r="V201" s="3"/>
      </tp>
      <tp t="s">
        <v>#N/A Requesting Data...4003960328</v>
        <stp/>
        <stp>BDP|2177131331079497175</stp>
        <tr r="N172" s="3"/>
      </tp>
      <tp t="s">
        <v>#N/A Requesting Data...3574916281</v>
        <stp/>
        <stp>BDP|5094073039107895968</stp>
        <tr r="X303" s="3"/>
      </tp>
      <tp t="s">
        <v>#N/A Requesting Data...3684894139</v>
        <stp/>
        <stp>BDP|8386742574776041634</stp>
        <tr r="AC273" s="3"/>
      </tp>
      <tp t="s">
        <v>#N/A Requesting Data...3554450138</v>
        <stp/>
        <stp>BDP|9697646540095444667</stp>
        <tr r="Q61" s="3"/>
      </tp>
      <tp t="s">
        <v>#N/A Requesting Data...4266898450</v>
        <stp/>
        <stp>BDP|6065619680160460057</stp>
        <tr r="C319" s="3"/>
      </tp>
      <tp t="s">
        <v>#N/A Requesting Data...3595763052</v>
        <stp/>
        <stp>BDP|7475716629138961259</stp>
        <tr r="W155" s="3"/>
      </tp>
      <tp t="s">
        <v>#N/A Requesting Data...4001633452</v>
        <stp/>
        <stp>BDP|5819658244176826915</stp>
        <tr r="G319" s="3"/>
      </tp>
      <tp t="s">
        <v>#N/A Requesting Data...4215967631</v>
        <stp/>
        <stp>BDP|4876878520931818779</stp>
        <tr r="J143" s="3"/>
      </tp>
      <tp t="s">
        <v>#N/A Requesting Data...3926743217</v>
        <stp/>
        <stp>BDP|8933570258410275040</stp>
        <tr r="K306" s="3"/>
      </tp>
      <tp t="s">
        <v>#N/A Requesting Data...3920625030</v>
        <stp/>
        <stp>BDP|4058546682777004664</stp>
        <tr r="AB305" s="3"/>
      </tp>
      <tp t="s">
        <v>#N/A N/A</v>
        <stp/>
        <stp>BDP|7373013215698438632</stp>
        <tr r="U322" s="3"/>
      </tp>
      <tp t="s">
        <v>#N/A Requesting Data...3992043559</v>
        <stp/>
        <stp>BDP|1564424571702774810</stp>
        <tr r="S39" s="3"/>
      </tp>
      <tp t="s">
        <v>#N/A Requesting Data...3692222947</v>
        <stp/>
        <stp>BDP|6785008345602674843</stp>
        <tr r="R202" s="3"/>
      </tp>
      <tp t="s">
        <v>#N/A N/A</v>
        <stp/>
        <stp>BDP|6177804726233638717</stp>
        <tr r="R255" s="3"/>
      </tp>
      <tp t="s">
        <v>#N/A Requesting Data...4241308924</v>
        <stp/>
        <stp>BDP|4371016202068141413</stp>
        <tr r="O220" s="3"/>
      </tp>
      <tp t="s">
        <v>#N/A Requesting Data...3992353931</v>
        <stp/>
        <stp>BDP|8276665123690047476</stp>
        <tr r="C166" s="3"/>
      </tp>
      <tp t="s">
        <v>#N/A N/A</v>
        <stp/>
        <stp>BDP|1121679262108631131</stp>
        <tr r="U54" s="3"/>
      </tp>
      <tp t="s">
        <v>#N/A Requesting Data...3776165496</v>
        <stp/>
        <stp>BDP|8167802306910338856</stp>
        <tr r="Z71" s="3"/>
      </tp>
      <tp t="s">
        <v>#N/A Requesting Data...3599651042</v>
        <stp/>
        <stp>BDP|3999497276440229853</stp>
        <tr r="Q321" s="3"/>
      </tp>
      <tp t="s">
        <v>#N/A Requesting Data...3884197024</v>
        <stp/>
        <stp>BDP|6778919572869449919</stp>
        <tr r="L299" s="3"/>
      </tp>
      <tp t="s">
        <v>#N/A Requesting Data...3639552167</v>
        <stp/>
        <stp>BDP|9830067807230147199</stp>
        <tr r="I12" s="3"/>
      </tp>
      <tp t="s">
        <v>#N/A Requesting Data...3820395568</v>
        <stp/>
        <stp>BDP|5555675857786641829</stp>
        <tr r="K111" s="3"/>
      </tp>
      <tp t="s">
        <v>#N/A Requesting Data...4275907379</v>
        <stp/>
        <stp>BDP|3603393102520581892</stp>
        <tr r="G304" s="3"/>
      </tp>
      <tp t="s">
        <v>#N/A Requesting Data...3871901019</v>
        <stp/>
        <stp>BDP|7453168313989289620</stp>
        <tr r="Q295" s="3"/>
      </tp>
      <tp t="s">
        <v>#N/A Requesting Data...4248784061</v>
        <stp/>
        <stp>BDP|6297066346969012339</stp>
        <tr r="J323" s="3"/>
      </tp>
      <tp t="s">
        <v>#N/A Requesting Data...3956293347</v>
        <stp/>
        <stp>BDP|6965819865559419985</stp>
        <tr r="S89" s="3"/>
      </tp>
      <tp t="s">
        <v>#N/A N/A</v>
        <stp/>
        <stp>BDP|8654419233885264272</stp>
        <tr r="U168" s="3"/>
      </tp>
      <tp t="s">
        <v>#N/A Requesting Data...3969748831</v>
        <stp/>
        <stp>BDP|1555671550699202312</stp>
        <tr r="X243" s="3"/>
      </tp>
      <tp t="s">
        <v>#N/A Requesting Data...4184428804</v>
        <stp/>
        <stp>BDP|2046531111697615952</stp>
        <tr r="K273" s="3"/>
      </tp>
      <tp t="s">
        <v>#N/A Requesting Data...4151301517</v>
        <stp/>
        <stp>BDP|9769446350252650244</stp>
        <tr r="H213" s="3"/>
      </tp>
      <tp t="s">
        <v>#N/A Requesting Data...3772542827</v>
        <stp/>
        <stp>BDP|5287393121575882933</stp>
        <tr r="D58" s="3"/>
      </tp>
      <tp t="s">
        <v>#N/A Requesting Data...4173576856</v>
        <stp/>
        <stp>BDP|2944808678854371137</stp>
        <tr r="G142" s="3"/>
      </tp>
      <tp t="s">
        <v>#N/A Requesting Data...4085866600</v>
        <stp/>
        <stp>BDP|8056707335550006443</stp>
        <tr r="AA132" s="3"/>
      </tp>
      <tp t="s">
        <v>#N/A Requesting Data...3834896154</v>
        <stp/>
        <stp>BDP|6599797374836948806</stp>
        <tr r="Q197" s="3"/>
      </tp>
      <tp t="s">
        <v>#N/A Requesting Data...3772244211</v>
        <stp/>
        <stp>BDP|5027542335352915995</stp>
        <tr r="I171" s="3"/>
      </tp>
      <tp t="s">
        <v>#N/A N/A</v>
        <stp/>
        <stp>BDP|4727931153115434527</stp>
        <tr r="R268" s="3"/>
      </tp>
      <tp t="s">
        <v>#N/A N/A</v>
        <stp/>
        <stp>BDP|5243822699379687594</stp>
        <tr r="R63" s="3"/>
      </tp>
      <tp t="s">
        <v>#N/A Requesting Data...3954429905</v>
        <stp/>
        <stp>BDP|1720047530859227375</stp>
        <tr r="X240" s="3"/>
      </tp>
      <tp t="s">
        <v>#N/A Requesting Data...3778427375</v>
        <stp/>
        <stp>BDP|1018795788243211558</stp>
        <tr r="L269" s="3"/>
      </tp>
      <tp t="s">
        <v>#N/A Requesting Data...4173618004</v>
        <stp/>
        <stp>BDP|9424268571446357265</stp>
        <tr r="N17" s="3"/>
      </tp>
      <tp t="s">
        <v>#N/A Requesting Data...3748115424</v>
        <stp/>
        <stp>BDP|3116992041302671496</stp>
        <tr r="AC99" s="3"/>
      </tp>
      <tp t="s">
        <v>#N/A N/A</v>
        <stp/>
        <stp>BDP|4715649732381638819</stp>
        <tr r="T91" s="3"/>
      </tp>
      <tp t="s">
        <v>#N/A Requesting Data...4185167524</v>
        <stp/>
        <stp>BDP|9621416150740956086</stp>
        <tr r="S14" s="3"/>
      </tp>
      <tp t="s">
        <v>#N/A Requesting Data...4264117842</v>
        <stp/>
        <stp>BDP|5793286009038085704</stp>
        <tr r="Q135" s="3"/>
      </tp>
      <tp t="s">
        <v>#N/A Requesting Data...4226431598</v>
        <stp/>
        <stp>BDP|9293439151731767112</stp>
        <tr r="Y257" s="3"/>
      </tp>
      <tp t="s">
        <v>#N/A Requesting Data...4180169450</v>
        <stp/>
        <stp>BDP|6958599208348644388</stp>
        <tr r="H13" s="3"/>
      </tp>
      <tp t="s">
        <v>#N/A Requesting Data...3953848379</v>
        <stp/>
        <stp>BDP|9586126776161324648</stp>
        <tr r="E23" s="3"/>
      </tp>
      <tp t="s">
        <v>#N/A Requesting Data...4095933902</v>
        <stp/>
        <stp>BDP|3752692241790058992</stp>
        <tr r="AA184" s="3"/>
      </tp>
      <tp t="s">
        <v>#N/A Requesting Data...4233220871</v>
        <stp/>
        <stp>BDP|5076581394176260787</stp>
        <tr r="N94" s="3"/>
      </tp>
      <tp t="s">
        <v>#N/A Requesting Data...3982356861</v>
        <stp/>
        <stp>BDP|1158166295090678122</stp>
        <tr r="Q160" s="3"/>
      </tp>
      <tp t="s">
        <v>#N/A Requesting Data...3627376094</v>
        <stp/>
        <stp>BDP|6082853963172842297</stp>
        <tr r="D51" s="3"/>
      </tp>
      <tp t="s">
        <v>#N/A Requesting Data...3660098353</v>
        <stp/>
        <stp>BDP|7333115599901902657</stp>
        <tr r="L306" s="3"/>
      </tp>
      <tp t="s">
        <v>#N/A Requesting Data...4057341090</v>
        <stp/>
        <stp>BDP|8566842556994301935</stp>
        <tr r="L280" s="3"/>
      </tp>
      <tp t="s">
        <v>#N/A Requesting Data...4096361736</v>
        <stp/>
        <stp>BDP|5191616238951884972</stp>
        <tr r="H99" s="3"/>
      </tp>
      <tp t="s">
        <v>#N/A Requesting Data...3814340766</v>
        <stp/>
        <stp>BDP|6091837620515447101</stp>
        <tr r="Z134" s="3"/>
      </tp>
      <tp t="s">
        <v>#N/A Requesting Data...4026547306</v>
        <stp/>
        <stp>BDP|9676778952592674123</stp>
        <tr r="D108" s="3"/>
      </tp>
      <tp t="s">
        <v>#N/A Requesting Data...4249349098</v>
        <stp/>
        <stp>BDP|5195437810328312062</stp>
        <tr r="L318" s="3"/>
      </tp>
      <tp t="s">
        <v>#N/A Requesting Data...4293355420</v>
        <stp/>
        <stp>BDP|8719951483915116476</stp>
        <tr r="W112" s="3"/>
      </tp>
      <tp t="s">
        <v>#N/A N/A</v>
        <stp/>
        <stp>BDP|9260510653775365446</stp>
        <tr r="T138" s="3"/>
      </tp>
      <tp t="s">
        <v>#N/A Requesting Data...4092164975</v>
        <stp/>
        <stp>BDP|8834235747746377087</stp>
        <tr r="P40" s="3"/>
      </tp>
      <tp t="s">
        <v>#N/A Requesting Data...4031976836</v>
        <stp/>
        <stp>BDP|8558278620023683334</stp>
        <tr r="D319" s="3"/>
      </tp>
      <tp t="s">
        <v>#N/A Requesting Data...3613632062</v>
        <stp/>
        <stp>BDP|5013581577726006984</stp>
        <tr r="H32" s="3"/>
      </tp>
      <tp t="s">
        <v>#N/A Requesting Data...4118003391</v>
        <stp/>
        <stp>BDP|1054061789680034182</stp>
        <tr r="C43" s="3"/>
      </tp>
      <tp t="s">
        <v>#N/A Requesting Data...4250725792</v>
        <stp/>
        <stp>BDP|6130780515148300080</stp>
        <tr r="AC40" s="3"/>
      </tp>
      <tp t="s">
        <v>#N/A Requesting Data...3646134508</v>
        <stp/>
        <stp>BDP|5314907633144249356</stp>
        <tr r="P35" s="3"/>
      </tp>
      <tp t="s">
        <v>#N/A Requesting Data...4141642592</v>
        <stp/>
        <stp>BDP|1002987581220808861</stp>
        <tr r="AC85" s="3"/>
      </tp>
      <tp t="s">
        <v>#N/A Requesting Data...4257927693</v>
        <stp/>
        <stp>BDP|2927907778921076550</stp>
        <tr r="Z67" s="3"/>
      </tp>
      <tp t="s">
        <v>#N/A Requesting Data...4255354574</v>
        <stp/>
        <stp>BDP|9781642216542457451</stp>
        <tr r="J290" s="3"/>
      </tp>
      <tp t="s">
        <v>#N/A Requesting Data...4034326761</v>
        <stp/>
        <stp>BDP|8380826935613029801</stp>
        <tr r="L270" s="3"/>
      </tp>
      <tp t="s">
        <v>#N/A Requesting Data...4135524284</v>
        <stp/>
        <stp>BDP|8245607042510413208</stp>
        <tr r="Z48" s="3"/>
      </tp>
      <tp t="s">
        <v>#N/A Requesting Data...4178301555</v>
        <stp/>
        <stp>BDP|3238961073944216115</stp>
        <tr r="K150" s="3"/>
      </tp>
      <tp t="s">
        <v>#N/A Requesting Data...4002264377</v>
        <stp/>
        <stp>BDP|6338618229482778887</stp>
        <tr r="O228" s="3"/>
      </tp>
      <tp t="s">
        <v>#N/A Requesting Data...3841173919</v>
        <stp/>
        <stp>BDP|1280450131227453961</stp>
        <tr r="H159" s="3"/>
      </tp>
      <tp t="s">
        <v>#N/A Requesting Data...3921910010</v>
        <stp/>
        <stp>BDP|6081828011981112666</stp>
        <tr r="Z201" s="3"/>
      </tp>
      <tp t="s">
        <v>#N/A Requesting Data...3873741457</v>
        <stp/>
        <stp>BDP|1726906710796638751</stp>
        <tr r="AB90" s="3"/>
      </tp>
      <tp t="s">
        <v>#N/A Requesting Data...4078596316</v>
        <stp/>
        <stp>BDP|1773080993126828605</stp>
        <tr r="Y261" s="3"/>
      </tp>
      <tp t="s">
        <v>#N/A Requesting Data...4216047438</v>
        <stp/>
        <stp>BDP|5572391481381819714</stp>
        <tr r="Q305" s="3"/>
      </tp>
      <tp t="s">
        <v>#N/A Requesting Data...4103169444</v>
        <stp/>
        <stp>BDP|1579714171359121000</stp>
        <tr r="S82" s="3"/>
      </tp>
      <tp t="s">
        <v>#N/A Requesting Data...4090402810</v>
        <stp/>
        <stp>BDP|1341717504276705855</stp>
        <tr r="D112" s="3"/>
      </tp>
      <tp t="s">
        <v>#N/A Requesting Data...4275050645</v>
        <stp/>
        <stp>BDP|5720543656174656971</stp>
        <tr r="J230" s="3"/>
      </tp>
      <tp t="s">
        <v>#N/A Requesting Data...3619542197</v>
        <stp/>
        <stp>BDP|8115472203015874193</stp>
        <tr r="H311" s="3"/>
      </tp>
      <tp t="s">
        <v>#N/A N/A</v>
        <stp/>
        <stp>BDP|9687850520748194361</stp>
        <tr r="U252" s="3"/>
      </tp>
      <tp t="s">
        <v>#N/A Requesting Data...4049691219</v>
        <stp/>
        <stp>BDP|9020395079700709536</stp>
        <tr r="D132" s="3"/>
      </tp>
      <tp t="s">
        <v>#N/A Requesting Data...3720055524</v>
        <stp/>
        <stp>BDP|8271184168252280550</stp>
        <tr r="G66" s="3"/>
      </tp>
      <tp t="s">
        <v>#N/A Requesting Data...3735212856</v>
        <stp/>
        <stp>BDP|9551364784812734853</stp>
        <tr r="N257" s="3"/>
      </tp>
      <tp t="s">
        <v>#N/A Requesting Data...4259169282</v>
        <stp/>
        <stp>BDP|8557922592522022208</stp>
        <tr r="D258" s="3"/>
      </tp>
      <tp t="s">
        <v>#N/A Requesting Data...3826146189</v>
        <stp/>
        <stp>BDP|9677868296229573967</stp>
        <tr r="L12" s="3"/>
      </tp>
      <tp t="s">
        <v>#N/A Requesting Data...3675599497</v>
        <stp/>
        <stp>BDP|3913995731750468109</stp>
        <tr r="Z41" s="3"/>
      </tp>
      <tp t="s">
        <v>#N/A Requesting Data...3762147368</v>
        <stp/>
        <stp>BDP|7336888671040963062</stp>
        <tr r="N197" s="3"/>
      </tp>
      <tp t="s">
        <v>#N/A Requesting Data...3804432637</v>
        <stp/>
        <stp>BDP|8402244917594483766</stp>
        <tr r="S106" s="3"/>
      </tp>
      <tp t="s">
        <v>#N/A Requesting Data...3846148041</v>
        <stp/>
        <stp>BDP|2975805150204900350</stp>
        <tr r="C184" s="3"/>
      </tp>
      <tp t="s">
        <v>#N/A Requesting Data...3649043685</v>
        <stp/>
        <stp>BDP|8743602801562419471</stp>
        <tr r="G35" s="3"/>
      </tp>
      <tp t="s">
        <v>#N/A Requesting Data...4267463707</v>
        <stp/>
        <stp>BDP|5618454387497637671</stp>
        <tr r="X322" s="3"/>
      </tp>
      <tp t="s">
        <v>#N/A Requesting Data...3890730488</v>
        <stp/>
        <stp>BDP|6654710487922097356</stp>
        <tr r="AA196" s="3"/>
      </tp>
      <tp t="s">
        <v>#N/A Requesting Data...3747460014</v>
        <stp/>
        <stp>BDP|9533830144519756400</stp>
        <tr r="C26" s="3"/>
      </tp>
      <tp t="s">
        <v>#N/A N/A</v>
        <stp/>
        <stp>BDP|6993857412871336687</stp>
        <tr r="R162" s="3"/>
      </tp>
      <tp t="s">
        <v>#N/A N/A</v>
        <stp/>
        <stp>BDP|2491516961969241037</stp>
        <tr r="R118" s="3"/>
      </tp>
      <tp t="s">
        <v>#N/A Requesting Data...3914692760</v>
        <stp/>
        <stp>BDP|4556425436558180359</stp>
        <tr r="Z106" s="3"/>
      </tp>
      <tp t="s">
        <v>#N/A N/A</v>
        <stp/>
        <stp>BDP|6544833773485222425</stp>
        <tr r="R277" s="3"/>
      </tp>
      <tp t="s">
        <v>#N/A Requesting Data...3686380170</v>
        <stp/>
        <stp>BDP|3017410257352533866</stp>
        <tr r="D13" s="3"/>
      </tp>
      <tp t="s">
        <v>#N/A Requesting Data...4253240021</v>
        <stp/>
        <stp>BDP|8563161462073193459</stp>
        <tr r="Z176" s="3"/>
      </tp>
      <tp t="s">
        <v>#N/A N/A</v>
        <stp/>
        <stp>BDP|3099266864827683819</stp>
        <tr r="U33" s="3"/>
      </tp>
      <tp t="s">
        <v>#N/A Requesting Data...3725609700</v>
        <stp/>
        <stp>BDP|5676581768449899642</stp>
        <tr r="G286" s="3"/>
      </tp>
      <tp t="s">
        <v>#N/A Requesting Data...3696603422</v>
        <stp/>
        <stp>BDP|5914827257688397951</stp>
        <tr r="S218" s="3"/>
      </tp>
      <tp t="s">
        <v>#N/A Requesting Data...3794990381</v>
        <stp/>
        <stp>BDP|3325421179348494163</stp>
        <tr r="C127" s="3"/>
      </tp>
      <tp t="s">
        <v>#N/A N/A</v>
        <stp/>
        <stp>BDP|8284182800537408745</stp>
        <tr r="U118" s="3"/>
      </tp>
      <tp t="s">
        <v>#N/A N/A</v>
        <stp/>
        <stp>BDP|9198235834252977353</stp>
        <tr r="R227" s="3"/>
      </tp>
      <tp t="s">
        <v>#N/A Requesting Data...3786434039</v>
        <stp/>
        <stp>BDP|2676285084205250429</stp>
        <tr r="V234" s="3"/>
      </tp>
      <tp t="s">
        <v>#N/A Requesting Data...4294396561</v>
        <stp/>
        <stp>BDP|2517993364095495167</stp>
        <tr r="L80" s="3"/>
      </tp>
      <tp t="s">
        <v>#N/A Requesting Data...4035785628</v>
        <stp/>
        <stp>BDP|7082188630894007824</stp>
        <tr r="L165" s="3"/>
      </tp>
      <tp t="s">
        <v>#N/A Requesting Data...4142252234</v>
        <stp/>
        <stp>BDP|9680297563224246046</stp>
        <tr r="E176" s="3"/>
      </tp>
      <tp t="s">
        <v>#N/A Requesting Data...4223705314</v>
        <stp/>
        <stp>BDP|3110279898774071547</stp>
        <tr r="E17" s="3"/>
      </tp>
      <tp t="s">
        <v>#N/A Requesting Data...3930986083</v>
        <stp/>
        <stp>BDP|5484516096914898410</stp>
        <tr r="D204" s="3"/>
      </tp>
      <tp t="s">
        <v>#N/A Requesting Data...4155858544</v>
        <stp/>
        <stp>BDP|7187836509923219538</stp>
        <tr r="G298" s="3"/>
      </tp>
      <tp t="s">
        <v>#N/A Requesting Data...4105501557</v>
        <stp/>
        <stp>BDP|7892634796136391746</stp>
        <tr r="D173" s="3"/>
      </tp>
      <tp t="s">
        <v>#N/A Requesting Data...3930579886</v>
        <stp/>
        <stp>BDP|8418998102908323061</stp>
        <tr r="L125" s="3"/>
      </tp>
      <tp t="s">
        <v>#N/A Requesting Data...3823410020</v>
        <stp/>
        <stp>BDP|7864872966604410475</stp>
        <tr r="C59" s="3"/>
      </tp>
      <tp t="s">
        <v>#N/A Requesting Data...3728076572</v>
        <stp/>
        <stp>BDP|9755670768787734748</stp>
        <tr r="N12" s="3"/>
      </tp>
      <tp t="s">
        <v>#N/A Requesting Data...3697655402</v>
        <stp/>
        <stp>BDP|2066870166886331397</stp>
        <tr r="N110" s="3"/>
      </tp>
      <tp t="s">
        <v>#N/A Requesting Data...3935892337</v>
        <stp/>
        <stp>BDP|3259598933625119927</stp>
        <tr r="Q43" s="3"/>
      </tp>
      <tp t="s">
        <v>#N/A Requesting Data...3843869326</v>
        <stp/>
        <stp>BDP|3040397298064397495</stp>
        <tr r="AA3" s="3"/>
      </tp>
      <tp t="s">
        <v>#N/A Requesting Data...3785610445</v>
        <stp/>
        <stp>BDP|9585296443686069040</stp>
        <tr r="G145" s="3"/>
      </tp>
      <tp t="s">
        <v>#N/A Requesting Data...4276295156</v>
        <stp/>
        <stp>BDP|7561771337078860262</stp>
        <tr r="Y178" s="3"/>
      </tp>
      <tp t="s">
        <v>#N/A Requesting Data...4010776439</v>
        <stp/>
        <stp>BDP|7267590187707348447</stp>
        <tr r="Y297" s="3"/>
      </tp>
      <tp t="s">
        <v>#N/A Requesting Data...3912685615</v>
        <stp/>
        <stp>BDP|7160075429045655922</stp>
        <tr r="W72" s="3"/>
      </tp>
      <tp t="s">
        <v>#N/A N/A</v>
        <stp/>
        <stp>BDP|3205772109978382545</stp>
        <tr r="U2" s="3"/>
      </tp>
      <tp t="s">
        <v>#N/A Requesting Data...4277855115</v>
        <stp/>
        <stp>BDP|4251488270836421851</stp>
        <tr r="AB236" s="3"/>
      </tp>
      <tp t="s">
        <v>#N/A Requesting Data...3746394402</v>
        <stp/>
        <stp>BDP|8824796029044306039</stp>
        <tr r="I32" s="3"/>
      </tp>
      <tp t="s">
        <v>#N/A Requesting Data...4223437984</v>
        <stp/>
        <stp>BDP|2150996803665793741</stp>
        <tr r="Z163" s="3"/>
      </tp>
      <tp t="s">
        <v>#N/A Requesting Data...4097295848</v>
        <stp/>
        <stp>BDP|7147588681517177411</stp>
        <tr r="AB243" s="3"/>
      </tp>
      <tp t="s">
        <v>#N/A Requesting Data...3743272455</v>
        <stp/>
        <stp>BDP|9845024340823205708</stp>
        <tr r="AB219" s="3"/>
      </tp>
      <tp t="s">
        <v>#N/A Requesting Data...4286904788</v>
        <stp/>
        <stp>BDP|9138792150110270227</stp>
        <tr r="C9" s="3"/>
      </tp>
      <tp t="s">
        <v>#N/A Requesting Data...3684801507</v>
        <stp/>
        <stp>BDP|4422681951826386860</stp>
        <tr r="X292" s="3"/>
      </tp>
      <tp t="s">
        <v>#N/A Requesting Data...3751691694</v>
        <stp/>
        <stp>BDP|7156907048874386725</stp>
        <tr r="I45" s="3"/>
      </tp>
      <tp t="s">
        <v>#N/A Requesting Data...4258053849</v>
        <stp/>
        <stp>BDP|1351688480632455467</stp>
        <tr r="L58" s="3"/>
      </tp>
      <tp t="s">
        <v>#N/A Requesting Data...3692304488</v>
        <stp/>
        <stp>BDP|6503823123662584781</stp>
        <tr r="L83" s="3"/>
      </tp>
      <tp t="s">
        <v>#N/A Requesting Data...4005391274</v>
        <stp/>
        <stp>BDP|2336021279854053811</stp>
        <tr r="P25" s="3"/>
      </tp>
      <tp t="s">
        <v>#N/A Requesting Data...3652982340</v>
        <stp/>
        <stp>BDP|5857669522330253874</stp>
        <tr r="C18" s="3"/>
      </tp>
      <tp t="s">
        <v>#N/A Requesting Data...3888191519</v>
        <stp/>
        <stp>BDP|1174854927913830127</stp>
        <tr r="L158" s="3"/>
      </tp>
      <tp t="s">
        <v>#N/A Requesting Data...3772130211</v>
        <stp/>
        <stp>BDP|4280831660143058083</stp>
        <tr r="J214" s="3"/>
      </tp>
      <tp t="s">
        <v>#N/A Requesting Data...4062647413</v>
        <stp/>
        <stp>BDP|1384774008177084856</stp>
        <tr r="C222" s="3"/>
      </tp>
      <tp t="s">
        <v>#N/A Requesting Data...4124375249</v>
        <stp/>
        <stp>BDP|2459638718794392856</stp>
        <tr r="H194" s="3"/>
      </tp>
      <tp t="s">
        <v>#N/A Requesting Data...4018214293</v>
        <stp/>
        <stp>BDP|2468326933242912956</stp>
        <tr r="D223" s="3"/>
      </tp>
      <tp t="s">
        <v>#N/A Requesting Data...3922367177</v>
        <stp/>
        <stp>BDP|3559805718376378570</stp>
        <tr r="E19" s="3"/>
      </tp>
      <tp t="s">
        <v>#N/A Requesting Data...3879735985</v>
        <stp/>
        <stp>BDP|3912721017618306460</stp>
        <tr r="S139" s="3"/>
      </tp>
      <tp t="s">
        <v>#N/A Requesting Data...3867934193</v>
        <stp/>
        <stp>BDP|3474758830667605992</stp>
        <tr r="L216" s="3"/>
      </tp>
      <tp t="s">
        <v>#N/A Requesting Data...4051510786</v>
        <stp/>
        <stp>BDP|2126557296482430588</stp>
        <tr r="AC290" s="3"/>
      </tp>
      <tp t="s">
        <v>#N/A Requesting Data...4228801374</v>
        <stp/>
        <stp>BDP|6783739436898816342</stp>
        <tr r="K224" s="3"/>
      </tp>
      <tp t="s">
        <v>#N/A Requesting Data...3883029788</v>
        <stp/>
        <stp>BDP|3565828102201377384</stp>
        <tr r="O58" s="3"/>
      </tp>
      <tp t="s">
        <v>#N/A Requesting Data...3701311084</v>
        <stp/>
        <stp>BDP|2213658955169441183</stp>
        <tr r="AC178" s="3"/>
      </tp>
      <tp t="s">
        <v>#N/A N/A</v>
        <stp/>
        <stp>BDP|5943539267669069632</stp>
        <tr r="U145" s="3"/>
      </tp>
      <tp t="s">
        <v>#N/A Requesting Data...3995586042</v>
        <stp/>
        <stp>BDP|6880297896192123682</stp>
        <tr r="J232" s="3"/>
      </tp>
      <tp t="s">
        <v>#N/A Requesting Data...4159584835</v>
        <stp/>
        <stp>BDP|4371533488493008361</stp>
        <tr r="I255" s="3"/>
      </tp>
      <tp t="s">
        <v>#N/A Requesting Data...3991933839</v>
        <stp/>
        <stp>BDP|1522453461849715389</stp>
        <tr r="G305" s="3"/>
      </tp>
      <tp t="s">
        <v>#N/A Requesting Data...4286013899</v>
        <stp/>
        <stp>BDP|2831562390510337737</stp>
        <tr r="X64" s="3"/>
      </tp>
      <tp t="s">
        <v>#N/A N/A</v>
        <stp/>
        <stp>BDP|1399767599670087620</stp>
        <tr r="T58" s="3"/>
      </tp>
      <tp t="s">
        <v>#N/A Requesting Data...3888941161</v>
        <stp/>
        <stp>BDP|9663761583438596789</stp>
        <tr r="I31" s="3"/>
      </tp>
      <tp t="s">
        <v>#N/A N/A</v>
        <stp/>
        <stp>BDP|3931365282051612052</stp>
        <tr r="T119" s="3"/>
      </tp>
      <tp t="s">
        <v>#N/A Requesting Data...4140355717</v>
        <stp/>
        <stp>BDP|2332645638879732769</stp>
        <tr r="Q316" s="3"/>
      </tp>
      <tp t="s">
        <v>#N/A Requesting Data...3915331523</v>
        <stp/>
        <stp>BDP|9626316479604641062</stp>
        <tr r="Z309" s="3"/>
      </tp>
      <tp t="s">
        <v>#N/A Requesting Data...3952625751</v>
        <stp/>
        <stp>BDP|1124991932227653520</stp>
        <tr r="E103" s="3"/>
      </tp>
      <tp t="s">
        <v>#N/A Requesting Data...4100384185</v>
        <stp/>
        <stp>BDP|1233243880015846700</stp>
        <tr r="W50" s="3"/>
      </tp>
      <tp t="s">
        <v>#N/A Requesting Data...3752767947</v>
        <stp/>
        <stp>BDP|9106747650674954623</stp>
        <tr r="Q89" s="3"/>
      </tp>
      <tp t="s">
        <v>#N/A Requesting Data...3863150590</v>
        <stp/>
        <stp>BDP|9914600593339225678</stp>
        <tr r="H64" s="3"/>
      </tp>
      <tp t="s">
        <v>#N/A Requesting Data...4162850645</v>
        <stp/>
        <stp>BDP|7525655280648676897</stp>
        <tr r="W78" s="3"/>
      </tp>
      <tp t="s">
        <v>#N/A Requesting Data...3820906555</v>
        <stp/>
        <stp>BDP|3394155537809983178</stp>
        <tr r="AB4" s="3"/>
      </tp>
      <tp t="s">
        <v>#N/A N/A</v>
        <stp/>
        <stp>BDP|8048580666561820397</stp>
        <tr r="U257" s="3"/>
      </tp>
      <tp t="s">
        <v>#N/A Requesting Data...3691665985</v>
        <stp/>
        <stp>BDP|4377146824289407785</stp>
        <tr r="G11" s="3"/>
      </tp>
      <tp t="s">
        <v>#N/A Requesting Data...4030555865</v>
        <stp/>
        <stp>BDP|9845533373461585312</stp>
        <tr r="H224" s="3"/>
      </tp>
      <tp t="s">
        <v>#N/A Requesting Data...3696671184</v>
        <stp/>
        <stp>BDP|8481496936302525424</stp>
        <tr r="L215" s="3"/>
      </tp>
      <tp t="s">
        <v>#N/A Requesting Data...3957151655</v>
        <stp/>
        <stp>BDP|5946054329658897615</stp>
        <tr r="O63" s="3"/>
      </tp>
      <tp t="s">
        <v>#N/A N/A</v>
        <stp/>
        <stp>BDP|9128264037022889342</stp>
        <tr r="T269" s="3"/>
      </tp>
      <tp t="s">
        <v>#N/A Requesting Data...4225493878</v>
        <stp/>
        <stp>BDP|8527745632251922468</stp>
        <tr r="V56" s="3"/>
      </tp>
      <tp t="s">
        <v>#N/A Requesting Data...3800250855</v>
        <stp/>
        <stp>BDP|9439910284046854757</stp>
        <tr r="S7" s="3"/>
      </tp>
      <tp t="s">
        <v>#N/A Requesting Data...3976804840</v>
        <stp/>
        <stp>BDP|1349051217678598189</stp>
        <tr r="Z101" s="3"/>
      </tp>
      <tp t="s">
        <v>#N/A Requesting Data...3744879259</v>
        <stp/>
        <stp>BDP|1284555390980259492</stp>
        <tr r="Y23" s="3"/>
      </tp>
      <tp t="s">
        <v>#N/A Requesting Data...3956860896</v>
        <stp/>
        <stp>BDP|3636685852278118117</stp>
        <tr r="J19" s="3"/>
      </tp>
      <tp t="s">
        <v>#N/A Requesting Data...3685112040</v>
        <stp/>
        <stp>BDP|1076960636566832446</stp>
        <tr r="K78" s="3"/>
      </tp>
      <tp t="s">
        <v>#N/A Requesting Data...4244987620</v>
        <stp/>
        <stp>BDP|2783892164094456129</stp>
        <tr r="H273" s="3"/>
      </tp>
      <tp t="s">
        <v>#N/A N/A</v>
        <stp/>
        <stp>BDP|3800864734702330349</stp>
        <tr r="T71" s="3"/>
      </tp>
      <tp t="s">
        <v>#N/A Requesting Data...3729974918</v>
        <stp/>
        <stp>BDP|7691790687765049453</stp>
        <tr r="X16" s="3"/>
      </tp>
      <tp t="s">
        <v>#N/A Requesting Data...4028254404</v>
        <stp/>
        <stp>BDP|4286593377868739769</stp>
        <tr r="H111" s="3"/>
      </tp>
      <tp t="s">
        <v>#N/A Requesting Data...3721965333</v>
        <stp/>
        <stp>BDP|7106440044966462887</stp>
        <tr r="V25" s="3"/>
      </tp>
      <tp t="s">
        <v>#N/A Requesting Data...3910550274</v>
        <stp/>
        <stp>BDP|8349635073781963178</stp>
        <tr r="P273" s="3"/>
      </tp>
      <tp t="s">
        <v>#N/A Requesting Data...3935816177</v>
        <stp/>
        <stp>BDP|4019532483729912948</stp>
        <tr r="AA242" s="3"/>
      </tp>
      <tp t="s">
        <v>#N/A Requesting Data...4285725794</v>
        <stp/>
        <stp>BDP|9911268668686244286</stp>
        <tr r="Y235" s="3"/>
      </tp>
      <tp t="s">
        <v>#N/A Requesting Data...3916021129</v>
        <stp/>
        <stp>BDP|7438888562745147524</stp>
        <tr r="X45" s="3"/>
      </tp>
      <tp t="s">
        <v>#N/A Requesting Data...4122162976</v>
        <stp/>
        <stp>BDP|5177260096461569695</stp>
        <tr r="W197" s="3"/>
      </tp>
      <tp t="s">
        <v>#N/A Requesting Data...3994554605</v>
        <stp/>
        <stp>BDP|5392567309708652178</stp>
        <tr r="AB294" s="3"/>
      </tp>
      <tp t="s">
        <v>#N/A Requesting Data...3939296849</v>
        <stp/>
        <stp>BDP|3565249535182886912</stp>
        <tr r="Q283" s="3"/>
      </tp>
      <tp t="s">
        <v>#N/A Requesting Data...4199248763</v>
        <stp/>
        <stp>BDP|3727825569851632584</stp>
        <tr r="AA163" s="3"/>
      </tp>
      <tp t="s">
        <v>#N/A Requesting Data...3811569522</v>
        <stp/>
        <stp>BDP|4199426818558167084</stp>
        <tr r="AA54" s="3"/>
      </tp>
      <tp t="s">
        <v>#N/A Requesting Data...3787105694</v>
        <stp/>
        <stp>BDP|9091391088112341900</stp>
        <tr r="Z196" s="3"/>
      </tp>
      <tp t="s">
        <v>#N/A Requesting Data...4272329101</v>
        <stp/>
        <stp>BDP|1513835408872972256</stp>
        <tr r="C11" s="3"/>
      </tp>
      <tp t="s">
        <v>#N/A Requesting Data...4062535737</v>
        <stp/>
        <stp>BDP|9330265216992274135</stp>
        <tr r="Q230" s="3"/>
      </tp>
      <tp t="s">
        <v>#N/A Requesting Data...3712352964</v>
        <stp/>
        <stp>BDP|4514508337262374930</stp>
        <tr r="Z188" s="3"/>
      </tp>
      <tp t="s">
        <v>#N/A Requesting Data...4138589289</v>
        <stp/>
        <stp>BDP|3270922276960515413</stp>
        <tr r="V149" s="3"/>
      </tp>
      <tp t="s">
        <v>#N/A Requesting Data...3964467850</v>
        <stp/>
        <stp>BDP|4529109892615402013</stp>
        <tr r="S97" s="3"/>
      </tp>
      <tp t="s">
        <v>#N/A Requesting Data...3772505699</v>
        <stp/>
        <stp>BDP|3936788472289317326</stp>
        <tr r="AA169" s="3"/>
      </tp>
      <tp t="s">
        <v>#N/A Requesting Data...4025216298</v>
        <stp/>
        <stp>BDP|4231905128682089489</stp>
        <tr r="V92" s="3"/>
      </tp>
      <tp t="s">
        <v>#N/A Requesting Data...3790622559</v>
        <stp/>
        <stp>BDP|6072914712283281438</stp>
        <tr r="P210" s="3"/>
      </tp>
      <tp t="s">
        <v>#N/A Requesting Data...3927088522</v>
        <stp/>
        <stp>BDP|8094269150640453601</stp>
        <tr r="AA239" s="3"/>
      </tp>
      <tp t="s">
        <v>#N/A Requesting Data...3736432057</v>
        <stp/>
        <stp>BDP|6182719195677567623</stp>
        <tr r="W323" s="3"/>
      </tp>
      <tp t="s">
        <v>#N/A Requesting Data...4025522931</v>
        <stp/>
        <stp>BDP|8559044416619766923</stp>
        <tr r="W192" s="3"/>
      </tp>
      <tp t="s">
        <v>#N/A Requesting Data...3832164592</v>
        <stp/>
        <stp>BDP|9674407368787424581</stp>
        <tr r="Y322" s="3"/>
      </tp>
      <tp t="s">
        <v>#N/A Requesting Data...3941215943</v>
        <stp/>
        <stp>BDP|9981047799901770817</stp>
        <tr r="Q291" s="3"/>
      </tp>
      <tp t="s">
        <v>#N/A Requesting Data...3805596042</v>
        <stp/>
        <stp>BDP|8174741386018969698</stp>
        <tr r="L262" s="3"/>
      </tp>
      <tp t="s">
        <v>#N/A Requesting Data...3989900431</v>
        <stp/>
        <stp>BDP|5642221098955855273</stp>
        <tr r="AB310" s="3"/>
      </tp>
      <tp t="s">
        <v>#N/A N/A</v>
        <stp/>
        <stp>BDP|6258387108888342424</stp>
        <tr r="T301" s="3"/>
      </tp>
      <tp t="s">
        <v>#N/A Requesting Data...4235682809</v>
        <stp/>
        <stp>BDP|2692418044119756279</stp>
        <tr r="V285" s="3"/>
      </tp>
      <tp t="s">
        <v>#N/A N/A</v>
        <stp/>
        <stp>BDP|3695953426894034560</stp>
        <tr r="R238" s="3"/>
      </tp>
      <tp t="s">
        <v>#N/A Requesting Data...3793250253</v>
        <stp/>
        <stp>BDP|2606926776055956080</stp>
        <tr r="J286" s="3"/>
      </tp>
      <tp t="s">
        <v>#N/A Requesting Data...3861228305</v>
        <stp/>
        <stp>BDP|5385180869032089912</stp>
        <tr r="D237" s="3"/>
      </tp>
      <tp t="s">
        <v>#N/A Requesting Data...4168726936</v>
        <stp/>
        <stp>BDP|8761322141135320345</stp>
        <tr r="E303" s="3"/>
      </tp>
      <tp t="s">
        <v>#N/A Requesting Data...3785432851</v>
        <stp/>
        <stp>BDP|5401116995783133727</stp>
        <tr r="P236" s="3"/>
      </tp>
      <tp t="s">
        <v>#N/A N/A</v>
        <stp/>
        <stp>BDP|6424778403369698168</stp>
        <tr r="T274" s="3"/>
      </tp>
      <tp t="s">
        <v>#N/A Requesting Data...3906651808</v>
        <stp/>
        <stp>BDP|8848080927833200057</stp>
        <tr r="I143" s="3"/>
      </tp>
      <tp t="s">
        <v>#N/A Requesting Data...4095677494</v>
        <stp/>
        <stp>BDP|8080801795054717422</stp>
        <tr r="O257" s="3"/>
      </tp>
      <tp t="s">
        <v>#N/A Requesting Data...4015416251</v>
        <stp/>
        <stp>BDP|1581828930702683115</stp>
        <tr r="O195" s="3"/>
      </tp>
      <tp t="s">
        <v>#N/A Requesting Data...4291565186</v>
        <stp/>
        <stp>BDP|1637224424628593055</stp>
        <tr r="AC14" s="3"/>
      </tp>
      <tp t="s">
        <v>#N/A Requesting Data...3790467118</v>
        <stp/>
        <stp>BDP|7963090426008599432</stp>
        <tr r="L133" s="3"/>
      </tp>
      <tp t="s">
        <v>#N/A Requesting Data...4165400422</v>
        <stp/>
        <stp>BDP|8428241352925173330</stp>
        <tr r="AC102" s="3"/>
      </tp>
      <tp t="s">
        <v>#N/A Requesting Data...3801123811</v>
        <stp/>
        <stp>BDP|9997024208828390803</stp>
        <tr r="AB98" s="3"/>
      </tp>
      <tp t="s">
        <v>#N/A Requesting Data...3974440546</v>
        <stp/>
        <stp>BDP|6596006174689120104</stp>
        <tr r="Z102" s="3"/>
      </tp>
      <tp t="s">
        <v>#N/A Requesting Data...4066521569</v>
        <stp/>
        <stp>BDP|7196544486386595568</stp>
        <tr r="C311" s="3"/>
      </tp>
      <tp t="s">
        <v>#N/A Requesting Data...3919147849</v>
        <stp/>
        <stp>BDP|7414265097541299477</stp>
        <tr r="Z5" s="3"/>
      </tp>
      <tp t="s">
        <v>#N/A Requesting Data...4074642749</v>
        <stp/>
        <stp>BDP|5518961652004878496</stp>
        <tr r="X250" s="3"/>
      </tp>
      <tp t="s">
        <v>#N/A Requesting Data...4114548208</v>
        <stp/>
        <stp>BDP|1425784535384968800</stp>
        <tr r="AA158" s="3"/>
      </tp>
      <tp t="s">
        <v>#N/A Requesting Data...4290599938</v>
        <stp/>
        <stp>BDP|1551966304587141667</stp>
        <tr r="Z68" s="3"/>
      </tp>
      <tp t="s">
        <v>#N/A Requesting Data...4234646240</v>
        <stp/>
        <stp>BDP|6480464123330780960</stp>
        <tr r="C293" s="3"/>
      </tp>
      <tp t="s">
        <v>#N/A Requesting Data...3997691174</v>
        <stp/>
        <stp>BDP|2756305174289116625</stp>
        <tr r="Y250" s="3"/>
      </tp>
      <tp t="s">
        <v>#N/A N/A</v>
        <stp/>
        <stp>BDP|9393021844067345375</stp>
        <tr r="U49" s="3"/>
      </tp>
      <tp t="s">
        <v>#N/A Requesting Data...4183804308</v>
        <stp/>
        <stp>BDP|3759713884333073639</stp>
        <tr r="Y155" s="3"/>
      </tp>
      <tp t="s">
        <v>#N/A Requesting Data...4083348660</v>
        <stp/>
        <stp>BDP|9536346325024701529</stp>
        <tr r="E186" s="3"/>
      </tp>
      <tp t="s">
        <v>#N/A Requesting Data...3821291551</v>
        <stp/>
        <stp>BDP|3034379004918545176</stp>
        <tr r="X109" s="3"/>
      </tp>
      <tp t="s">
        <v>#N/A Requesting Data...3953224318</v>
        <stp/>
        <stp>BDP|8670085126365876615</stp>
        <tr r="O271" s="3"/>
      </tp>
      <tp t="s">
        <v>#N/A Requesting Data...4129177221</v>
        <stp/>
        <stp>BDP|9504021529781731386</stp>
        <tr r="O131" s="3"/>
      </tp>
      <tp t="s">
        <v>#N/A Requesting Data...4082413528</v>
        <stp/>
        <stp>BDP|7848088386437599123</stp>
        <tr r="D161" s="3"/>
      </tp>
      <tp t="s">
        <v>#N/A Requesting Data...4249369873</v>
        <stp/>
        <stp>BDP|7077614705719407110</stp>
        <tr r="H121" s="3"/>
      </tp>
      <tp t="s">
        <v>#N/A N/A</v>
        <stp/>
        <stp>BDP|3798731394897707318</stp>
        <tr r="U297" s="3"/>
      </tp>
      <tp t="s">
        <v>#N/A Requesting Data...3937682050</v>
        <stp/>
        <stp>BDP|1722157177629738748</stp>
        <tr r="W253" s="3"/>
      </tp>
      <tp t="s">
        <v>#N/A Requesting Data...4019637669</v>
        <stp/>
        <stp>BDP|7504044385567324118</stp>
        <tr r="H65" s="3"/>
      </tp>
      <tp t="s">
        <v>#N/A N/A</v>
        <stp/>
        <stp>BDP|3865775347879641085</stp>
        <tr r="U293" s="3"/>
      </tp>
      <tp t="s">
        <v>#N/A Requesting Data...4070501926</v>
        <stp/>
        <stp>BDP|2567143794565098633</stp>
        <tr r="W21" s="3"/>
      </tp>
      <tp t="s">
        <v>#N/A Requesting Data...3861689338</v>
        <stp/>
        <stp>BDP|2202732865063706958</stp>
        <tr r="S158" s="3"/>
      </tp>
      <tp t="s">
        <v>#N/A Requesting Data...3893399045</v>
        <stp/>
        <stp>BDP|6666217094943521707</stp>
        <tr r="C6" s="3"/>
      </tp>
      <tp t="s">
        <v>#N/A Requesting Data...3954971752</v>
        <stp/>
        <stp>BDP|6725256056858526072</stp>
        <tr r="Z140" s="3"/>
      </tp>
      <tp t="s">
        <v>#N/A N/A</v>
        <stp/>
        <stp>BDP|7464733372947317903</stp>
        <tr r="T294" s="3"/>
      </tp>
      <tp t="s">
        <v>#N/A Requesting Data...4095843661</v>
        <stp/>
        <stp>BDP|2520378203909050176</stp>
        <tr r="G183" s="3"/>
      </tp>
      <tp t="s">
        <v>#N/A Requesting Data...3817764136</v>
        <stp/>
        <stp>BDP|7037998574904313480</stp>
        <tr r="J63" s="3"/>
      </tp>
      <tp t="s">
        <v>#N/A Requesting Data...3974003789</v>
        <stp/>
        <stp>BDP|4319385436559258491</stp>
        <tr r="D167" s="3"/>
      </tp>
      <tp t="s">
        <v>#N/A Requesting Data...3856850653</v>
        <stp/>
        <stp>BDP|6181175425099004558</stp>
        <tr r="P290" s="3"/>
      </tp>
      <tp t="s">
        <v>#N/A Requesting Data...4167805175</v>
        <stp/>
        <stp>BDP|7216092533135976871</stp>
        <tr r="I252" s="3"/>
      </tp>
      <tp t="s">
        <v>#N/A Requesting Data...4122672378</v>
        <stp/>
        <stp>BDP|3321315217699431176</stp>
        <tr r="O89" s="3"/>
      </tp>
      <tp t="s">
        <v>#N/A Requesting Data...3843637586</v>
        <stp/>
        <stp>BDP|2574500606546072852</stp>
        <tr r="X158" s="3"/>
      </tp>
      <tp t="s">
        <v>#N/A Requesting Data...4002296016</v>
        <stp/>
        <stp>BDP|3061413075660481973</stp>
        <tr r="W87" s="3"/>
      </tp>
      <tp t="s">
        <v>#N/A Requesting Data...3871898370</v>
        <stp/>
        <stp>BDP|4712678497694517656</stp>
        <tr r="I38" s="3"/>
      </tp>
      <tp t="s">
        <v>#N/A Requesting Data...4223388988</v>
        <stp/>
        <stp>BDP|7316042231144985984</stp>
        <tr r="C31" s="3"/>
      </tp>
      <tp t="s">
        <v>#N/A Requesting Data...4015287417</v>
        <stp/>
        <stp>BDP|1387831047905095108</stp>
        <tr r="O306" s="3"/>
      </tp>
      <tp t="s">
        <v>#N/A Requesting Data...4059511048</v>
        <stp/>
        <stp>BDP|1158922883540525923</stp>
        <tr r="D146" s="3"/>
      </tp>
      <tp t="s">
        <v>#N/A Requesting Data...4179575194</v>
        <stp/>
        <stp>BDP|2897887526019859899</stp>
        <tr r="K21" s="3"/>
      </tp>
      <tp t="s">
        <v>#N/A Requesting Data...3915833789</v>
        <stp/>
        <stp>BDP|8072757460733478365</stp>
        <tr r="V210" s="3"/>
      </tp>
      <tp t="s">
        <v>#N/A Requesting Data...4153277160</v>
        <stp/>
        <stp>BDP|5470221765498515016</stp>
        <tr r="D33" s="3"/>
      </tp>
      <tp t="s">
        <v>#N/A Requesting Data...3864792783</v>
        <stp/>
        <stp>BDP|7325531375555518972</stp>
        <tr r="S251" s="3"/>
      </tp>
      <tp t="s">
        <v>#N/A Requesting Data...4002061440</v>
        <stp/>
        <stp>BDP|9853434607572916621</stp>
        <tr r="L38" s="3"/>
      </tp>
      <tp t="s">
        <v>#N/A Requesting Data...4281449562</v>
        <stp/>
        <stp>BDP|2503306963378088619</stp>
        <tr r="J194" s="3"/>
      </tp>
      <tp t="s">
        <v>#N/A Requesting Data...4074843266</v>
        <stp/>
        <stp>BDP|8016553591594073934</stp>
        <tr r="S122" s="3"/>
      </tp>
      <tp t="s">
        <v>#N/A Requesting Data...4148365867</v>
        <stp/>
        <stp>BDP|1953272064015547984</stp>
        <tr r="AB73" s="3"/>
      </tp>
      <tp t="s">
        <v>#N/A N/A</v>
        <stp/>
        <stp>BDP|8549429626885569234</stp>
        <tr r="R157" s="3"/>
      </tp>
      <tp t="s">
        <v>#N/A Requesting Data...3843407746</v>
        <stp/>
        <stp>BDP|4451411090910638049</stp>
        <tr r="Y167" s="3"/>
      </tp>
      <tp t="s">
        <v>#N/A Requesting Data...3918246713</v>
        <stp/>
        <stp>BDP|1831147663098960729</stp>
        <tr r="H137" s="3"/>
      </tp>
      <tp t="s">
        <v>#N/A Requesting Data...3880281330</v>
        <stp/>
        <stp>BDP|2271694152860944845</stp>
        <tr r="J243" s="3"/>
      </tp>
      <tp t="s">
        <v>#N/A Requesting Data...4247274570</v>
        <stp/>
        <stp>BDP|9377711975861123120</stp>
        <tr r="W228" s="3"/>
      </tp>
      <tp t="s">
        <v>#N/A Requesting Data...4244858165</v>
        <stp/>
        <stp>BDP|2042442345928464316</stp>
        <tr r="I56" s="3"/>
      </tp>
      <tp t="s">
        <v>#N/A N/A</v>
        <stp/>
        <stp>BDP|3631812657807344072</stp>
        <tr r="U72" s="3"/>
      </tp>
      <tp t="s">
        <v>#N/A Requesting Data...4210416898</v>
        <stp/>
        <stp>BDP|5896801753377744681</stp>
        <tr r="AA222" s="3"/>
      </tp>
      <tp t="s">
        <v>#N/A Requesting Data...4152321152</v>
        <stp/>
        <stp>BDP|5522257022168314455</stp>
        <tr r="X268" s="3"/>
      </tp>
      <tp t="s">
        <v>#N/A Requesting Data...4242704532</v>
        <stp/>
        <stp>BDP|6475440730370420804</stp>
        <tr r="C242" s="3"/>
      </tp>
      <tp t="s">
        <v>#N/A Requesting Data...3895563298</v>
        <stp/>
        <stp>BDP|2555544900388151642</stp>
        <tr r="E318" s="3"/>
      </tp>
      <tp t="s">
        <v>#N/A N/A</v>
        <stp/>
        <stp>BDP|3720374081756415717</stp>
        <tr r="R213" s="3"/>
      </tp>
      <tp t="s">
        <v>#N/A Requesting Data...4180133050</v>
        <stp/>
        <stp>BDP|7190361283067868289</stp>
        <tr r="Z18" s="3"/>
      </tp>
      <tp t="s">
        <v>#N/A Requesting Data...4158026041</v>
        <stp/>
        <stp>BDP|3149618880276398271</stp>
        <tr r="AA310" s="3"/>
      </tp>
      <tp t="s">
        <v>#N/A Requesting Data...4241591693</v>
        <stp/>
        <stp>BDP|8304319317375371634</stp>
        <tr r="I37" s="3"/>
      </tp>
      <tp t="s">
        <v>#N/A Requesting Data...3897594313</v>
        <stp/>
        <stp>BDP|9716277594282582945</stp>
        <tr r="Q200" s="3"/>
      </tp>
      <tp t="s">
        <v>#N/A N/A</v>
        <stp/>
        <stp>BDP|7425871561813023372</stp>
        <tr r="T12" s="3"/>
      </tp>
      <tp t="s">
        <v>#N/A Requesting Data...4289655940</v>
        <stp/>
        <stp>BDP|3031429786121876796</stp>
        <tr r="AC168" s="3"/>
      </tp>
      <tp t="s">
        <v>#N/A Requesting Data...4157963131</v>
        <stp/>
        <stp>BDP|2899634989175034071</stp>
        <tr r="V71" s="3"/>
      </tp>
      <tp t="s">
        <v>#N/A Requesting Data...4276275567</v>
        <stp/>
        <stp>BDP|5113508284947489646</stp>
        <tr r="AC222" s="3"/>
      </tp>
      <tp t="s">
        <v>#N/A Requesting Data...4177734908</v>
        <stp/>
        <stp>BDP|8857256489332712961</stp>
        <tr r="V162" s="3"/>
      </tp>
      <tp t="s">
        <v>#N/A Requesting Data...4055384353</v>
        <stp/>
        <stp>BDP|6506730535159049265</stp>
        <tr r="W224" s="3"/>
      </tp>
      <tp t="s">
        <v>#N/A N/A</v>
        <stp/>
        <stp>BDP|9781865042899547531</stp>
        <tr r="R128" s="3"/>
      </tp>
      <tp t="s">
        <v>#N/A Requesting Data...4247259754</v>
        <stp/>
        <stp>BDP|1256071167636176866</stp>
        <tr r="AC136" s="3"/>
      </tp>
      <tp t="s">
        <v>#N/A Requesting Data...3851951964</v>
        <stp/>
        <stp>BDP|5144128073112261879</stp>
        <tr r="L105" s="3"/>
      </tp>
      <tp t="s">
        <v>#N/A Requesting Data...3959313055</v>
        <stp/>
        <stp>BDP|1084979803201583049</stp>
        <tr r="AB277" s="3"/>
      </tp>
      <tp t="s">
        <v>#N/A Requesting Data...4206924221</v>
        <stp/>
        <stp>BDP|9080576352087681763</stp>
        <tr r="N266" s="3"/>
      </tp>
      <tp t="s">
        <v>#N/A Requesting Data...4121860303</v>
        <stp/>
        <stp>BDP|9651848634529190225</stp>
        <tr r="L42" s="3"/>
      </tp>
      <tp t="s">
        <v>#N/A Requesting Data...4209354202</v>
        <stp/>
        <stp>BDP|7243176322274454961</stp>
        <tr r="Q186" s="3"/>
      </tp>
      <tp t="s">
        <v>#N/A Requesting Data...4024799599</v>
        <stp/>
        <stp>BDP|8300747452396410541</stp>
        <tr r="L78" s="3"/>
      </tp>
      <tp t="s">
        <v>#N/A Requesting Data...4275787310</v>
        <stp/>
        <stp>BDP|9030917860086429901</stp>
        <tr r="P65" s="3"/>
      </tp>
      <tp t="s">
        <v>#N/A Requesting Data...3859405438</v>
        <stp/>
        <stp>BDP|1231424099361743749</stp>
        <tr r="J28" s="3"/>
      </tp>
      <tp t="s">
        <v>#N/A Requesting Data...4161298530</v>
        <stp/>
        <stp>BDP|6717850106662975679</stp>
        <tr r="O286" s="3"/>
      </tp>
      <tp t="s">
        <v>#N/A Requesting Data...3916598423</v>
        <stp/>
        <stp>BDP|8126206078124492374</stp>
        <tr r="K287" s="3"/>
      </tp>
      <tp t="s">
        <v>#N/A Requesting Data...4196859155</v>
        <stp/>
        <stp>BDP|9746399404994349438</stp>
        <tr r="P313" s="3"/>
      </tp>
      <tp t="s">
        <v>#N/A Requesting Data...3843376725</v>
        <stp/>
        <stp>BDP|8829278631336145555</stp>
        <tr r="J125" s="3"/>
      </tp>
      <tp t="s">
        <v>#N/A Requesting Data...3899540174</v>
        <stp/>
        <stp>BDP|4990965966397016635</stp>
        <tr r="H48" s="3"/>
      </tp>
      <tp t="s">
        <v>#N/A Requesting Data...3888674570</v>
        <stp/>
        <stp>BDP|9328546678280796123</stp>
        <tr r="AB68" s="3"/>
      </tp>
      <tp t="s">
        <v>#N/A Requesting Data...4193694623</v>
        <stp/>
        <stp>BDP|4606138393501888749</stp>
        <tr r="Q130" s="3"/>
      </tp>
      <tp t="s">
        <v>#N/A Requesting Data...4243603254</v>
        <stp/>
        <stp>BDP|5171667396907269790</stp>
        <tr r="Y237" s="3"/>
      </tp>
      <tp t="s">
        <v>#N/A Requesting Data...4145884404</v>
        <stp/>
        <stp>BDP|7871701713809984288</stp>
        <tr r="E291" s="3"/>
      </tp>
      <tp t="s">
        <v>#N/A Requesting Data...4120761573</v>
        <stp/>
        <stp>BDP|4895921575725275579</stp>
        <tr r="N138" s="3"/>
      </tp>
      <tp t="s">
        <v>#N/A N/A</v>
        <stp/>
        <stp>BDP|8903761117355629140</stp>
        <tr r="T36" s="3"/>
      </tp>
      <tp t="s">
        <v>#N/A Requesting Data...4223275189</v>
        <stp/>
        <stp>BDP|6221045521008857651</stp>
        <tr r="Q97" s="3"/>
      </tp>
      <tp t="s">
        <v>#N/A Requesting Data...4235718536</v>
        <stp/>
        <stp>BDP|6132798094843253143</stp>
        <tr r="O88" s="3"/>
      </tp>
      <tp t="s">
        <v>#N/A Requesting Data...4065219591</v>
        <stp/>
        <stp>BDP|7987363205076461848</stp>
        <tr r="N161" s="3"/>
      </tp>
      <tp t="s">
        <v>#N/A Requesting Data...4091424062</v>
        <stp/>
        <stp>BDP|6433861272844957738</stp>
        <tr r="S310" s="3"/>
      </tp>
      <tp t="s">
        <v>#N/A Requesting Data...3975267335</v>
        <stp/>
        <stp>BDP|9802372073062364552</stp>
        <tr r="V74" s="3"/>
      </tp>
      <tp t="s">
        <v>#N/A N/A</v>
        <stp/>
        <stp>BDP|2970067217320563973</stp>
        <tr r="R241" s="3"/>
      </tp>
      <tp t="s">
        <v>#N/A Requesting Data...3977514907</v>
        <stp/>
        <stp>BDP|2809943515078054830</stp>
        <tr r="X316" s="3"/>
      </tp>
      <tp t="s">
        <v>#N/A Requesting Data...4134702515</v>
        <stp/>
        <stp>BDP|5295667532622870856</stp>
        <tr r="N33" s="3"/>
      </tp>
      <tp t="s">
        <v>#N/A Requesting Data...4090179950</v>
        <stp/>
        <stp>BDP|8151309943363070692</stp>
        <tr r="W161" s="3"/>
      </tp>
      <tp t="s">
        <v>#N/A Requesting Data...4259580787</v>
        <stp/>
        <stp>BDP|6550039908648159442</stp>
        <tr r="S26" s="3"/>
      </tp>
      <tp t="s">
        <v>#N/A N/A</v>
        <stp/>
        <stp>BDP|3847920972186790141</stp>
        <tr r="T192" s="3"/>
      </tp>
      <tp t="s">
        <v>#N/A Requesting Data...3995679355</v>
        <stp/>
        <stp>BDP|1344260285967243694</stp>
        <tr r="G306" s="3"/>
      </tp>
      <tp t="s">
        <v>#N/A Requesting Data...4021150247</v>
        <stp/>
        <stp>BDP|2897924761061540655</stp>
        <tr r="J64" s="3"/>
      </tp>
      <tp t="s">
        <v>#N/A Requesting Data...4237526325</v>
        <stp/>
        <stp>BDP|4825713982076188716</stp>
        <tr r="L209" s="3"/>
      </tp>
      <tp t="s">
        <v>#N/A Requesting Data...4170737349</v>
        <stp/>
        <stp>BDP|2133819664984978265</stp>
        <tr r="AB215" s="3"/>
      </tp>
      <tp t="s">
        <v>#N/A Requesting Data...3896284418</v>
        <stp/>
        <stp>BDP|7127259954958337281</stp>
        <tr r="S17" s="3"/>
      </tp>
      <tp t="s">
        <v>#N/A Requesting Data...4165087557</v>
        <stp/>
        <stp>BDP|2630640584795564381</stp>
        <tr r="S137" s="3"/>
      </tp>
      <tp t="s">
        <v>#N/A Requesting Data...4269003489</v>
        <stp/>
        <stp>BDP|7590937792218874579</stp>
        <tr r="Y205" s="3"/>
      </tp>
      <tp t="s">
        <v>#N/A Requesting Data...4223409344</v>
        <stp/>
        <stp>BDP|2124192866766643931</stp>
        <tr r="AC37" s="3"/>
      </tp>
      <tp t="s">
        <v>#N/A Requesting Data...4057049575</v>
        <stp/>
        <stp>BDP|8293695260573592169</stp>
        <tr r="X248" s="3"/>
      </tp>
      <tp t="s">
        <v>#N/A Requesting Data...4236998412</v>
        <stp/>
        <stp>BDP|7861307331645191807</stp>
        <tr r="Z206" s="3"/>
      </tp>
      <tp t="s">
        <v>#N/A Requesting Data...4057036680</v>
        <stp/>
        <stp>BDP|7352120018858217535</stp>
        <tr r="AC197" s="3"/>
      </tp>
      <tp t="s">
        <v>#N/A Requesting Data...4186608764</v>
        <stp/>
        <stp>BDP|3918918474015279265</stp>
        <tr r="V256" s="3"/>
      </tp>
      <tp t="s">
        <v>#N/A Requesting Data...4241893355</v>
        <stp/>
        <stp>BDP|8688735014594948007</stp>
        <tr r="X49" s="3"/>
      </tp>
      <tp t="s">
        <v>#N/A Requesting Data...4116706050</v>
        <stp/>
        <stp>BDP|1714809949091031666</stp>
        <tr r="D323" s="3"/>
      </tp>
      <tp t="s">
        <v>#N/A Requesting Data...4251161934</v>
        <stp/>
        <stp>BDP|7269710414173987862</stp>
        <tr r="Q315" s="3"/>
      </tp>
      <tp t="s">
        <v>#N/A Requesting Data...4029522743</v>
        <stp/>
        <stp>BDP|4046818619107446046</stp>
        <tr r="AC31" s="3"/>
      </tp>
      <tp t="s">
        <v>#N/A Requesting Data...3932604740</v>
        <stp/>
        <stp>BDP|9404540570490825108</stp>
        <tr r="E224" s="3"/>
      </tp>
      <tp t="s">
        <v>#N/A Requesting Data...3944771156</v>
        <stp/>
        <stp>BDP|9687153690309992221</stp>
        <tr r="J80" s="3"/>
      </tp>
      <tp t="s">
        <v>#N/A Requesting Data...4076182166</v>
        <stp/>
        <stp>BDP|6674877752223214290</stp>
        <tr r="X201" s="3"/>
      </tp>
      <tp t="s">
        <v>#N/A Requesting Data...4280663218</v>
        <stp/>
        <stp>BDP|8053334498629709144</stp>
        <tr r="E38" s="3"/>
      </tp>
      <tp t="s">
        <v>#N/A Requesting Data...4151182842</v>
        <stp/>
        <stp>BDP|7458341788880794677</stp>
        <tr r="Y134" s="3"/>
      </tp>
      <tp t="s">
        <v>#N/A Requesting Data...4029095905</v>
        <stp/>
        <stp>BDP|5703460093194342697</stp>
        <tr r="AC311" s="3"/>
      </tp>
      <tp t="s">
        <v>#N/A Requesting Data...4289606942</v>
        <stp/>
        <stp>BDP|9238176928773145342</stp>
        <tr r="D83" s="3"/>
      </tp>
      <tp t="s">
        <v>#N/A Requesting Data...4141786709</v>
        <stp/>
        <stp>BDP|6915067391600273540</stp>
        <tr r="AB153" s="3"/>
      </tp>
      <tp t="s">
        <v>#N/A Requesting Data...4144867720</v>
        <stp/>
        <stp>BDP|8163721081435939837</stp>
        <tr r="P309" s="3"/>
      </tp>
      <tp t="s">
        <v>#N/A N/A</v>
        <stp/>
        <stp>BDP|4169493768974821808</stp>
        <tr r="U128" s="3"/>
      </tp>
      <tp t="s">
        <v>#N/A Requesting Data...4196688064</v>
        <stp/>
        <stp>BDP|9194570258597039476</stp>
        <tr r="H165" s="3"/>
      </tp>
      <tp t="s">
        <v>#N/A Requesting Data...3956879205</v>
        <stp/>
        <stp>BDP|6321695780880442272</stp>
        <tr r="D114" s="3"/>
      </tp>
      <tp t="s">
        <v>#N/A Requesting Data...3885835963</v>
        <stp/>
        <stp>BDP|2063995694411396975</stp>
        <tr r="H114" s="3"/>
      </tp>
      <tp t="s">
        <v>#N/A Requesting Data...4084792714</v>
        <stp/>
        <stp>BDP|5234720899951121015</stp>
        <tr r="J281" s="3"/>
      </tp>
      <tp t="s">
        <v>#N/A N/A</v>
        <stp/>
        <stp>BDP|9091115742115843326</stp>
        <tr r="U228" s="3"/>
      </tp>
      <tp t="s">
        <v>#N/A Requesting Data...4082289783</v>
        <stp/>
        <stp>BDP|5860964742192480014</stp>
        <tr r="I11" s="3"/>
      </tp>
      <tp t="s">
        <v>#N/A Requesting Data...4086516777</v>
        <stp/>
        <stp>BDP|8398433445871441388</stp>
        <tr r="W207" s="3"/>
      </tp>
      <tp t="s">
        <v>#N/A Requesting Data...3956569042</v>
        <stp/>
        <stp>BDP|6860983003334842123</stp>
        <tr r="X170" s="3"/>
      </tp>
      <tp t="s">
        <v>#N/A Requesting Data...4009369265</v>
        <stp/>
        <stp>BDP|8127690101014624061</stp>
        <tr r="AB216" s="3"/>
      </tp>
      <tp t="s">
        <v>#N/A Requesting Data...4083526222</v>
        <stp/>
        <stp>BDP|9766015465531369491</stp>
        <tr r="C205" s="3"/>
      </tp>
      <tp t="s">
        <v>#N/A N/A</v>
        <stp/>
        <stp>BDP|2214222398292963184</stp>
        <tr r="U45" s="3"/>
      </tp>
      <tp t="s">
        <v>#N/A Requesting Data...4195631980</v>
        <stp/>
        <stp>BDP|5218776295177172682</stp>
        <tr r="K256" s="3"/>
      </tp>
      <tp t="s">
        <v>#N/A Requesting Data...4002856058</v>
        <stp/>
        <stp>BDP|8229052410464916777</stp>
        <tr r="AA18" s="3"/>
      </tp>
      <tp t="s">
        <v>#N/A Requesting Data...4171189562</v>
        <stp/>
        <stp>BDP|1115316886398932862</stp>
        <tr r="W162" s="3"/>
      </tp>
      <tp t="s">
        <v>#N/A Requesting Data...3922292698</v>
        <stp/>
        <stp>BDP|4181837651416368599</stp>
        <tr r="L130" s="3"/>
      </tp>
      <tp t="s">
        <v>#N/A Requesting Data...4176944172</v>
        <stp/>
        <stp>BDP|9901143174121427438</stp>
        <tr r="S147" s="3"/>
      </tp>
      <tp t="s">
        <v>#N/A Requesting Data...4125436335</v>
        <stp/>
        <stp>BDP|3318126078968233756</stp>
        <tr r="L142" s="3"/>
      </tp>
      <tp t="s">
        <v>#N/A Requesting Data...4179699720</v>
        <stp/>
        <stp>BDP|5494145218166458925</stp>
        <tr r="AA271" s="3"/>
      </tp>
      <tp t="s">
        <v>#N/A Requesting Data...4082781820</v>
        <stp/>
        <stp>BDP|1999098083563589082</stp>
        <tr r="AC258" s="3"/>
      </tp>
      <tp t="s">
        <v>#N/A Requesting Data...4192825223</v>
        <stp/>
        <stp>BDP|3316860651294353096</stp>
        <tr r="G159" s="3"/>
      </tp>
      <tp t="s">
        <v>#N/A Requesting Data...4184078815</v>
        <stp/>
        <stp>BDP|8054090236131221035</stp>
        <tr r="Q21" s="3"/>
      </tp>
      <tp t="s">
        <v>#N/A Requesting Data...3935988546</v>
        <stp/>
        <stp>BDP|8472481321341536564</stp>
        <tr r="Q251" s="3"/>
      </tp>
      <tp t="s">
        <v>#N/A Requesting Data...3926611030</v>
        <stp/>
        <stp>BDP|6379340854179936340</stp>
        <tr r="AB239" s="3"/>
      </tp>
      <tp t="s">
        <v>#N/A Requesting Data...4011858600</v>
        <stp/>
        <stp>BDP|7896618593605562715</stp>
        <tr r="X262" s="3"/>
      </tp>
      <tp t="s">
        <v>#N/A Requesting Data...4061088818</v>
        <stp/>
        <stp>BDP|7972026884756876396</stp>
        <tr r="Y123" s="3"/>
      </tp>
      <tp t="s">
        <v>#N/A Requesting Data...3972873152</v>
        <stp/>
        <stp>BDP|6333736928198598127</stp>
        <tr r="AC308" s="3"/>
      </tp>
      <tp t="s">
        <v>#N/A Requesting Data...4055695845</v>
        <stp/>
        <stp>BDP|7012615507193880811</stp>
        <tr r="AA159" s="3"/>
      </tp>
      <tp t="s">
        <v>#N/A Requesting Data...4263900149</v>
        <stp/>
        <stp>BDP|5516378087143226785</stp>
        <tr r="W244" s="3"/>
      </tp>
      <tp t="s">
        <v>#N/A Requesting Data...4119161671</v>
        <stp/>
        <stp>BDP|4898854723667331326</stp>
        <tr r="E136" s="3"/>
      </tp>
      <tp t="s">
        <v>#N/A N/A</v>
        <stp/>
        <stp>BDP|1946647196561045542</stp>
        <tr r="R156" s="3"/>
      </tp>
      <tp t="s">
        <v>#N/A Requesting Data...4009145028</v>
        <stp/>
        <stp>BDP|3022576673489207290</stp>
        <tr r="H304" s="3"/>
      </tp>
      <tp t="s">
        <v>#N/A Requesting Data...4233283480</v>
        <stp/>
        <stp>BDP|8002927806453340884</stp>
        <tr r="D241" s="3"/>
      </tp>
      <tp t="s">
        <v>#N/A N/A</v>
        <stp/>
        <stp>BDP|2129590582303776625</stp>
        <tr r="R18" s="3"/>
      </tp>
      <tp t="s">
        <v>#N/A Requesting Data...3945386305</v>
        <stp/>
        <stp>BDP|6046222778300178947</stp>
        <tr r="O93" s="3"/>
      </tp>
      <tp t="s">
        <v>#N/A N/A</v>
        <stp/>
        <stp>BDP|2855884331646828560</stp>
        <tr r="U319" s="3"/>
      </tp>
      <tp t="s">
        <v>#N/A Requesting Data...4083775303</v>
        <stp/>
        <stp>BDP|4405473997503219093</stp>
        <tr r="X320" s="3"/>
      </tp>
      <tp t="s">
        <v>#N/A Requesting Data...4188444656</v>
        <stp/>
        <stp>BDP|1286782693667736218</stp>
        <tr r="O312" s="3"/>
      </tp>
      <tp t="s">
        <v>#N/A Requesting Data...4253464599</v>
        <stp/>
        <stp>BDP|9293710959129297876</stp>
        <tr r="J73" s="3"/>
      </tp>
      <tp t="s">
        <v>#N/A Requesting Data...4117268630</v>
        <stp/>
        <stp>BDP|9617637938091074727</stp>
        <tr r="S127" s="3"/>
      </tp>
      <tp t="s">
        <v>#N/A Requesting Data...4139778551</v>
        <stp/>
        <stp>BDP|9142528167842996215</stp>
        <tr r="G201" s="3"/>
      </tp>
      <tp t="s">
        <v>#N/A Requesting Data...4001733832</v>
        <stp/>
        <stp>BDP|2978213534270184915</stp>
        <tr r="V142" s="3"/>
      </tp>
      <tp t="s">
        <v>#N/A Requesting Data...4246685667</v>
        <stp/>
        <stp>BDP|1031557746073999967</stp>
        <tr r="N232" s="3"/>
      </tp>
      <tp t="s">
        <v>#N/A Requesting Data...4261826611</v>
        <stp/>
        <stp>BDP|6661340603759586684</stp>
        <tr r="V295" s="3"/>
      </tp>
      <tp t="s">
        <v>#N/A Requesting Data...4262255694</v>
        <stp/>
        <stp>BDP|8385612609157375340</stp>
        <tr r="AA203" s="3"/>
      </tp>
      <tp t="s">
        <v>#N/A Requesting Data...4028597368</v>
        <stp/>
        <stp>BDP|2525365301883638883</stp>
        <tr r="K206" s="3"/>
      </tp>
      <tp t="s">
        <v>#N/A Requesting Data...3921843855</v>
        <stp/>
        <stp>BDP|4993883570909432891</stp>
        <tr r="Z169" s="3"/>
      </tp>
      <tp t="s">
        <v>#N/A Requesting Data...3939918957</v>
        <stp/>
        <stp>BDP|4162282646079428177</stp>
        <tr r="E97" s="3"/>
      </tp>
      <tp t="s">
        <v>#N/A Requesting Data...4090544733</v>
        <stp/>
        <stp>BDP|5541039591442996420</stp>
        <tr r="D154" s="3"/>
      </tp>
      <tp t="s">
        <v>#N/A Requesting Data...4051646437</v>
        <stp/>
        <stp>BDP|4335188281265513238</stp>
        <tr r="V43" s="3"/>
      </tp>
      <tp t="s">
        <v>#N/A Requesting Data...4119755924</v>
        <stp/>
        <stp>BDP|8892654608565820118</stp>
        <tr r="X302" s="3"/>
      </tp>
      <tp t="s">
        <v>#N/A Requesting Data...4237819280</v>
        <stp/>
        <stp>BDP|3935904010757306664</stp>
        <tr r="W201" s="3"/>
      </tp>
      <tp t="s">
        <v>#N/A Requesting Data...4142710195</v>
        <stp/>
        <stp>BDP|5480642569528147753</stp>
        <tr r="E289" s="3"/>
      </tp>
      <tp t="s">
        <v>#N/A Requesting Data...4030250445</v>
        <stp/>
        <stp>BDP|7866047475082784832</stp>
        <tr r="E201" s="3"/>
      </tp>
      <tp t="s">
        <v>#N/A N/A</v>
        <stp/>
        <stp>BDP|2788790494505478335</stp>
        <tr r="R179" s="3"/>
      </tp>
      <tp t="s">
        <v>#N/A Requesting Data...4281982615</v>
        <stp/>
        <stp>BDP|9476771593845445895</stp>
        <tr r="P100" s="3"/>
      </tp>
      <tp t="s">
        <v>#N/A Requesting Data...3933644162</v>
        <stp/>
        <stp>BDP|5327428457566902821</stp>
        <tr r="C62" s="3"/>
      </tp>
      <tp t="s">
        <v>#N/A Requesting Data...4159543705</v>
        <stp/>
        <stp>BDP|8417936672148825405</stp>
        <tr r="O128" s="3"/>
      </tp>
      <tp t="s">
        <v>#N/A Requesting Data...4080152316</v>
        <stp/>
        <stp>BDP|4535083457358072374</stp>
        <tr r="S90" s="3"/>
      </tp>
      <tp t="s">
        <v>#N/A Requesting Data...4060047215</v>
        <stp/>
        <stp>BDP|4720535961614884909</stp>
        <tr r="J144" s="3"/>
      </tp>
      <tp t="s">
        <v>#N/A Requesting Data...4062937797</v>
        <stp/>
        <stp>BDP|8901150552306238010</stp>
        <tr r="O323" s="3"/>
      </tp>
      <tp t="s">
        <v>#N/A Requesting Data...3974014274</v>
        <stp/>
        <stp>BDP|6412832129597452173</stp>
        <tr r="K207" s="3"/>
      </tp>
      <tp t="s">
        <v>#N/A Requesting Data...4103021924</v>
        <stp/>
        <stp>BDP|1532909778370096503</stp>
        <tr r="K79" s="3"/>
      </tp>
      <tp t="s">
        <v>#N/A Requesting Data...3951952803</v>
        <stp/>
        <stp>BDP|5975363084053305757</stp>
        <tr r="L75" s="3"/>
      </tp>
      <tp t="s">
        <v>#N/A Requesting Data...4109135527</v>
        <stp/>
        <stp>BDP|2997319094710441256</stp>
        <tr r="N153" s="3"/>
      </tp>
      <tp t="s">
        <v>#N/A Requesting Data...4121719213</v>
        <stp/>
        <stp>BDP|9409766258263527223</stp>
        <tr r="Y22" s="3"/>
      </tp>
      <tp t="s">
        <v>#N/A N/A</v>
        <stp/>
        <stp>BDP|4671176629859782425</stp>
        <tr r="U234" s="3"/>
      </tp>
      <tp t="s">
        <v>#N/A Requesting Data...3933491071</v>
        <stp/>
        <stp>BDP|9633705326183986549</stp>
        <tr r="E9" s="3"/>
      </tp>
      <tp t="s">
        <v>#N/A Requesting Data...4280169618</v>
        <stp/>
        <stp>BDP|7364346897367794052</stp>
        <tr r="G261" s="3"/>
      </tp>
      <tp t="s">
        <v>#N/A Requesting Data...4045310016</v>
        <stp/>
        <stp>BDP|8180894296440511392</stp>
        <tr r="G9" s="3"/>
      </tp>
      <tp t="s">
        <v>#N/A Requesting Data...4189929250</v>
        <stp/>
        <stp>BDP|7406941149416976629</stp>
        <tr r="AB273" s="3"/>
      </tp>
      <tp t="s">
        <v>#N/A Requesting Data...4018406703</v>
        <stp/>
        <stp>BDP|1566078161729758467</stp>
        <tr r="S126" s="3"/>
      </tp>
      <tp t="s">
        <v>#N/A Requesting Data...4282827146</v>
        <stp/>
        <stp>BDP|5186810466297690628</stp>
        <tr r="C167" s="3"/>
      </tp>
      <tp t="s">
        <v>#N/A Requesting Data...3978153534</v>
        <stp/>
        <stp>BDP|8434130662807256254</stp>
        <tr r="W100" s="3"/>
      </tp>
      <tp t="s">
        <v>#N/A Requesting Data...4173753893</v>
        <stp/>
        <stp>BDP|4732928010171447733</stp>
        <tr r="Y255" s="3"/>
      </tp>
      <tp t="s">
        <v>#N/A Requesting Data...4085862881</v>
        <stp/>
        <stp>BDP|1383605367762613904</stp>
        <tr r="J284" s="3"/>
      </tp>
      <tp t="s">
        <v>#N/A Requesting Data...4264369475</v>
        <stp/>
        <stp>BDP|2354075765456436879</stp>
        <tr r="D38" s="3"/>
      </tp>
      <tp t="s">
        <v>#N/A Requesting Data...3975884239</v>
        <stp/>
        <stp>BDP|6424922508523942650</stp>
        <tr r="S226" s="3"/>
      </tp>
      <tp t="s">
        <v>#N/A Requesting Data...4261360585</v>
        <stp/>
        <stp>BDP|7254073486607402250</stp>
        <tr r="Q296" s="3"/>
      </tp>
      <tp t="s">
        <v>#N/A Requesting Data...4109015136</v>
        <stp/>
        <stp>BDP|4946283575878684304</stp>
        <tr r="X173" s="3"/>
      </tp>
      <tp t="s">
        <v>#N/A Requesting Data...4070188096</v>
        <stp/>
        <stp>BDP|9259502139755930000</stp>
        <tr r="S182" s="3"/>
      </tp>
      <tp t="s">
        <v>#N/A Requesting Data...3943182761</v>
        <stp/>
        <stp>BDP|7533821454417818795</stp>
        <tr r="P150" s="3"/>
      </tp>
      <tp t="s">
        <v>#N/A Requesting Data...4219244793</v>
        <stp/>
        <stp>BDP|3218076746149292426</stp>
        <tr r="J245" s="3"/>
      </tp>
      <tp t="s">
        <v>#N/A Requesting Data...4019190432</v>
        <stp/>
        <stp>BDP|5071835780978706771</stp>
        <tr r="O217" s="3"/>
      </tp>
      <tp t="s">
        <v>#N/A Requesting Data...3963721698</v>
        <stp/>
        <stp>BDP|7624331226225983993</stp>
        <tr r="H246" s="3"/>
      </tp>
      <tp t="s">
        <v>#N/A Requesting Data...4216805695</v>
        <stp/>
        <stp>BDP|1010126439259001089</stp>
        <tr r="E15" s="3"/>
      </tp>
      <tp t="s">
        <v>#N/A Requesting Data...4010524374</v>
        <stp/>
        <stp>BDP|9125067273040693413</stp>
        <tr r="D34" s="3"/>
      </tp>
      <tp t="s">
        <v>#N/A Requesting Data...4154289358</v>
        <stp/>
        <stp>BDP|1877522926449771589</stp>
        <tr r="G229" s="3"/>
      </tp>
      <tp t="s">
        <v>#N/A Requesting Data...4150848768</v>
        <stp/>
        <stp>BDP|3872206884486842570</stp>
        <tr r="H87" s="3"/>
      </tp>
      <tp t="s">
        <v>#N/A Requesting Data...4006509853</v>
        <stp/>
        <stp>BDP|9336213431867306539</stp>
        <tr r="AB102" s="3"/>
      </tp>
      <tp t="s">
        <v>#N/A Requesting Data...3951243067</v>
        <stp/>
        <stp>BDP|2607581088707722224</stp>
        <tr r="J75" s="3"/>
      </tp>
      <tp t="s">
        <v>#N/A Requesting Data...4255618838</v>
        <stp/>
        <stp>BDP|8497069817786330557</stp>
        <tr r="H186" s="3"/>
      </tp>
      <tp t="s">
        <v>#N/A Requesting Data...4270175881</v>
        <stp/>
        <stp>BDP|9626647543905163439</stp>
        <tr r="AB95" s="3"/>
      </tp>
      <tp t="s">
        <v>#N/A Requesting Data...4017702591</v>
        <stp/>
        <stp>BDP|9975187307036375462</stp>
        <tr r="L118" s="3"/>
      </tp>
      <tp t="s">
        <v>#N/A N/A</v>
        <stp/>
        <stp>BDP|3991286456916479804</stp>
        <tr r="T146" s="3"/>
      </tp>
      <tp t="s">
        <v>#N/A Requesting Data...4191595986</v>
        <stp/>
        <stp>BDP|3673854013378619855</stp>
        <tr r="L93" s="3"/>
      </tp>
      <tp t="s">
        <v>#N/A N/A</v>
        <stp/>
        <stp>BDP|8456582312421969742</stp>
        <tr r="R64" s="3"/>
      </tp>
      <tp t="s">
        <v>#N/A Requesting Data...4270309771</v>
        <stp/>
        <stp>BDP|4219882671406859704</stp>
        <tr r="S187" s="3"/>
      </tp>
      <tp t="s">
        <v>#N/A Requesting Data...4069080186</v>
        <stp/>
        <stp>BDP|9125989996055979665</stp>
        <tr r="Y212" s="3"/>
      </tp>
      <tp t="s">
        <v>#N/A Requesting Data...4292564922</v>
        <stp/>
        <stp>BDP|6074038590110656553</stp>
        <tr r="X18" s="3"/>
      </tp>
      <tp t="s">
        <v>#N/A Requesting Data...4066964046</v>
        <stp/>
        <stp>BDP|5122464891256299446</stp>
        <tr r="AB88" s="3"/>
      </tp>
      <tp t="s">
        <v>#N/A Requesting Data...4265313179</v>
        <stp/>
        <stp>BDP|2236092590484389580</stp>
        <tr r="L271" s="3"/>
      </tp>
      <tp t="s">
        <v>#N/A Requesting Data...4251522312</v>
        <stp/>
        <stp>BDP|2279018654009217452</stp>
        <tr r="G101" s="3"/>
      </tp>
      <tp t="s">
        <v>#N/A N/A</v>
        <stp/>
        <stp>BDP|1428182130868422184</stp>
        <tr r="T288" s="3"/>
      </tp>
      <tp t="s">
        <v>#N/A Requesting Data...4199090953</v>
        <stp/>
        <stp>BDP|9142256714269972996</stp>
        <tr r="O241" s="3"/>
      </tp>
      <tp t="s">
        <v>#N/A Requesting Data...4128163461</v>
        <stp/>
        <stp>BDP|1422682133197868976</stp>
        <tr r="AB229" s="3"/>
      </tp>
      <tp t="s">
        <v>#N/A Requesting Data...4269446583</v>
        <stp/>
        <stp>BDP|6267255212537402816</stp>
        <tr r="L5" s="3"/>
      </tp>
      <tp t="s">
        <v>#N/A Requesting Data...4071049449</v>
        <stp/>
        <stp>BDP|8136097442242241482</stp>
        <tr r="AC130" s="3"/>
      </tp>
      <tp t="s">
        <v>#N/A Requesting Data...4131071196</v>
        <stp/>
        <stp>BDP|1060955636332739343</stp>
        <tr r="AA270" s="3"/>
      </tp>
      <tp t="s">
        <v>#N/A Requesting Data...4265266970</v>
        <stp/>
        <stp>BDP|7595631656037699961</stp>
        <tr r="K38" s="3"/>
      </tp>
      <tp t="s">
        <v>#N/A Requesting Data...4068318042</v>
        <stp/>
        <stp>BDP|4871223092403971615</stp>
        <tr r="Q274" s="3"/>
      </tp>
      <tp t="s">
        <v>#N/A Requesting Data...4231423689</v>
        <stp/>
        <stp>BDP|9058664984159241401</stp>
        <tr r="N120" s="3"/>
      </tp>
      <tp t="s">
        <v>#N/A Requesting Data...4229340994</v>
        <stp/>
        <stp>BDP|4579061626305045954</stp>
        <tr r="Z119" s="3"/>
      </tp>
      <tp t="s">
        <v>#N/A Requesting Data...4074979569</v>
        <stp/>
        <stp>BDP|8075546607747043035</stp>
        <tr r="D259" s="3"/>
      </tp>
      <tp t="s">
        <v>#N/A Requesting Data...3981572328</v>
        <stp/>
        <stp>BDP|8420330610190038077</stp>
        <tr r="AA75" s="3"/>
      </tp>
      <tp t="s">
        <v>#N/A Requesting Data...4246468388</v>
        <stp/>
        <stp>BDP|5127259126439015628</stp>
        <tr r="AC93" s="3"/>
      </tp>
      <tp t="s">
        <v>#N/A Requesting Data...4115620820</v>
        <stp/>
        <stp>BDP|9948105026200671092</stp>
        <tr r="S167" s="3"/>
      </tp>
      <tp t="s">
        <v>#N/A Requesting Data...4085131241</v>
        <stp/>
        <stp>BDP|1560678552041566944</stp>
        <tr r="L276" s="3"/>
      </tp>
      <tp t="s">
        <v>#N/A Requesting Data...4123325534</v>
        <stp/>
        <stp>BDP|8617779218634861007</stp>
        <tr r="L98" s="3"/>
      </tp>
      <tp t="s">
        <v>#N/A Requesting Data...4109412573</v>
        <stp/>
        <stp>BDP|9973924103072955809</stp>
        <tr r="O270" s="3"/>
      </tp>
      <tp t="s">
        <v>#N/A Requesting Data...4002654441</v>
        <stp/>
        <stp>BDP|6618545538712867834</stp>
        <tr r="E271" s="3"/>
      </tp>
      <tp t="s">
        <v>#N/A Requesting Data...4207892247</v>
        <stp/>
        <stp>BDP|2703556315574257844</stp>
        <tr r="K191" s="3"/>
      </tp>
      <tp t="s">
        <v>#N/A Requesting Data...4013039086</v>
        <stp/>
        <stp>BDP|9333722766452307050</stp>
        <tr r="Q88" s="3"/>
      </tp>
      <tp t="s">
        <v>#N/A Requesting Data...4176297589</v>
        <stp/>
        <stp>BDP|2479314584172950192</stp>
        <tr r="V251" s="3"/>
      </tp>
      <tp t="s">
        <v>#N/A Requesting Data...4268007977</v>
        <stp/>
        <stp>BDP|3648837314353655360</stp>
        <tr r="S235" s="3"/>
      </tp>
      <tp t="s">
        <v>#N/A Requesting Data...4024676764</v>
        <stp/>
        <stp>BDP|3471473499186289299</stp>
        <tr r="V86" s="3"/>
      </tp>
      <tp t="s">
        <v>#N/A N/A</v>
        <stp/>
        <stp>BDP|5818857452142764095</stp>
        <tr r="U10" s="3"/>
      </tp>
      <tp t="s">
        <v>#N/A N/A</v>
        <stp/>
        <stp>BDP|8759177232034250410</stp>
        <tr r="T312" s="3"/>
      </tp>
      <tp t="s">
        <v>#N/A Requesting Data...4104009071</v>
        <stp/>
        <stp>BDP|1325150899801130280</stp>
        <tr r="Y318" s="3"/>
      </tp>
      <tp t="s">
        <v>#N/A Requesting Data...4030323093</v>
        <stp/>
        <stp>BDP|3249624931808774407</stp>
        <tr r="AB55" s="3"/>
      </tp>
      <tp t="s">
        <v>#N/A Requesting Data...4246123015</v>
        <stp/>
        <stp>BDP|2945420368193084956</stp>
        <tr r="Z286" s="3"/>
      </tp>
      <tp t="s">
        <v>#N/A N/A</v>
        <stp/>
        <stp>BDP|5801429338309196159</stp>
        <tr r="R112" s="3"/>
      </tp>
      <tp t="s">
        <v>#N/A Requesting Data...4152030073</v>
        <stp/>
        <stp>BDP|6284730187857827488</stp>
        <tr r="O90" s="3"/>
      </tp>
      <tp t="s">
        <v>#N/A Requesting Data...4168492458</v>
        <stp/>
        <stp>BDP|8375075327789787920</stp>
        <tr r="L111" s="3"/>
      </tp>
      <tp t="s">
        <v>#N/A Requesting Data...4093724402</v>
        <stp/>
        <stp>BDP|1690231993016973693</stp>
        <tr r="AA118" s="3"/>
      </tp>
      <tp t="s">
        <v>#N/A Requesting Data...4112121153</v>
        <stp/>
        <stp>BDP|6891017782503950741</stp>
        <tr r="H265" s="3"/>
      </tp>
      <tp t="s">
        <v>#N/A Requesting Data...4027512526</v>
        <stp/>
        <stp>BDP|8225933464465236818</stp>
        <tr r="X233" s="3"/>
      </tp>
      <tp t="s">
        <v>#N/A Requesting Data...4279707651</v>
        <stp/>
        <stp>BDP|9707553087938434679</stp>
        <tr r="J13" s="3"/>
      </tp>
      <tp t="s">
        <v>#N/A Requesting Data...4080052819</v>
        <stp/>
        <stp>BDP|2331305122358509126</stp>
        <tr r="E244" s="3"/>
      </tp>
      <tp t="s">
        <v>#N/A Requesting Data...4007301927</v>
        <stp/>
        <stp>BDP|6769226380222674456</stp>
        <tr r="K219" s="3"/>
      </tp>
      <tp t="s">
        <v>#N/A Requesting Data...4154931190</v>
        <stp/>
        <stp>BDP|5633370276128922382</stp>
        <tr r="Z110" s="3"/>
      </tp>
      <tp t="s">
        <v>#N/A Requesting Data...4233654330</v>
        <stp/>
        <stp>BDP|8562959756948150617</stp>
        <tr r="AB198" s="3"/>
      </tp>
      <tp t="s">
        <v>#N/A Requesting Data...4037783171</v>
        <stp/>
        <stp>BDP|1624493137509938570</stp>
        <tr r="K185" s="3"/>
      </tp>
      <tp t="s">
        <v>#N/A Requesting Data...4226137041</v>
        <stp/>
        <stp>BDP|2536940751552670607</stp>
        <tr r="S296" s="3"/>
      </tp>
      <tp t="s">
        <v>#N/A N/A</v>
        <stp/>
        <stp>BDP|7668139814748493537</stp>
        <tr r="U23" s="3"/>
      </tp>
      <tp t="s">
        <v>#N/A Requesting Data...4057775166</v>
        <stp/>
        <stp>BDP|2326331349408899778</stp>
        <tr r="W284" s="3"/>
      </tp>
      <tp t="s">
        <v>#N/A Requesting Data...4273177162</v>
        <stp/>
        <stp>BDP|9261388710360443193</stp>
        <tr r="L6" s="3"/>
      </tp>
      <tp t="s">
        <v>#N/A Requesting Data...4068257157</v>
        <stp/>
        <stp>BDP|1666048075158979494</stp>
        <tr r="AB191" s="3"/>
      </tp>
      <tp t="s">
        <v>#N/A Requesting Data...4246001466</v>
        <stp/>
        <stp>BDP|4073845972089885895</stp>
        <tr r="AC106" s="3"/>
      </tp>
      <tp t="s">
        <v>#N/A Requesting Data...4161410882</v>
        <stp/>
        <stp>BDP|4384506945296852999</stp>
        <tr r="Z164" s="3"/>
      </tp>
      <tp t="s">
        <v>#N/A Requesting Data...4089851149</v>
        <stp/>
        <stp>BDP|4695619513420122926</stp>
        <tr r="Z214" s="3"/>
      </tp>
      <tp t="s">
        <v>#N/A Requesting Data...4008245281</v>
        <stp/>
        <stp>BDP|8634859629841436993</stp>
        <tr r="C22" s="3"/>
      </tp>
      <tp t="s">
        <v>#N/A Requesting Data...4178463493</v>
        <stp/>
        <stp>BDP|4694833707916517007</stp>
        <tr r="AA30" s="3"/>
      </tp>
      <tp t="s">
        <v>#N/A Requesting Data...4070981826</v>
        <stp/>
        <stp>BDP|2330256672075211810</stp>
        <tr r="K264" s="3"/>
      </tp>
      <tp t="s">
        <v>#N/A Requesting Data...4150743356</v>
        <stp/>
        <stp>BDP|4535106591425644352</stp>
        <tr r="AB254" s="3"/>
      </tp>
      <tp t="s">
        <v>#N/A Requesting Data...4281139337</v>
        <stp/>
        <stp>BDP|5579499131290938838</stp>
        <tr r="K17" s="3"/>
      </tp>
      <tp t="s">
        <v>#N/A Requesting Data...4191377522</v>
        <stp/>
        <stp>BDP|5874842754677928567</stp>
        <tr r="H198" s="3"/>
      </tp>
      <tp t="s">
        <v>#N/A Requesting Data...4152668884</v>
        <stp/>
        <stp>BDP|6850450523932966833</stp>
        <tr r="H154" s="3"/>
      </tp>
      <tp t="s">
        <v>#N/A Requesting Data...4038898386</v>
        <stp/>
        <stp>BDP|7016682673984728881</stp>
        <tr r="AA293" s="3"/>
      </tp>
      <tp t="s">
        <v>#N/A Requesting Data...4264663361</v>
        <stp/>
        <stp>BDP|5187964700643139520</stp>
        <tr r="W314" s="3"/>
      </tp>
      <tp t="s">
        <v>#N/A N/A</v>
        <stp/>
        <stp>BDP|1784656890251577532</stp>
        <tr r="T241" s="3"/>
      </tp>
      <tp t="s">
        <v>#N/A Requesting Data...4120518120</v>
        <stp/>
        <stp>BDP|5067913564922055211</stp>
        <tr r="Q292" s="3"/>
      </tp>
      <tp t="s">
        <v>#N/A Requesting Data...4217411969</v>
        <stp/>
        <stp>BDP|5482455390247044553</stp>
        <tr r="AA10" s="3"/>
      </tp>
      <tp t="s">
        <v>#N/A Requesting Data...4261771898</v>
        <stp/>
        <stp>BDP|2682098066428980647</stp>
        <tr r="H102" s="3"/>
      </tp>
      <tp t="s">
        <v>#N/A Requesting Data...4054832116</v>
        <stp/>
        <stp>BDP|2457346839508494095</stp>
        <tr r="O3" s="3"/>
      </tp>
      <tp t="s">
        <v>#N/A Requesting Data...4019912304</v>
        <stp/>
        <stp>BDP|1917025093006923459</stp>
        <tr r="Y310" s="3"/>
      </tp>
      <tp t="s">
        <v>#N/A Requesting Data...4091089079</v>
        <stp/>
        <stp>BDP|8694520658427851507</stp>
        <tr r="Y209" s="3"/>
      </tp>
      <tp t="s">
        <v>#N/A Requesting Data...4217814710</v>
        <stp/>
        <stp>BDP|6335634466225128938</stp>
        <tr r="AC299" s="3"/>
      </tp>
      <tp t="s">
        <v>#N/A Requesting Data...4191748722</v>
        <stp/>
        <stp>BDP|5035671681392795356</stp>
        <tr r="AC296" s="3"/>
      </tp>
      <tp t="s">
        <v>#N/A Requesting Data...4099903240</v>
        <stp/>
        <stp>BDP|8275837097021517271</stp>
        <tr r="V203" s="3"/>
      </tp>
      <tp t="s">
        <v>#N/A Requesting Data...4069603193</v>
        <stp/>
        <stp>BDP|4120177741112339907</stp>
        <tr r="Y309" s="3"/>
      </tp>
      <tp t="s">
        <v>#N/A Requesting Data...4104316770</v>
        <stp/>
        <stp>BDP|8181478121263670756</stp>
        <tr r="N280" s="3"/>
      </tp>
      <tp t="s">
        <v>#N/A Requesting Data...4035241771</v>
        <stp/>
        <stp>BDP|6588112840891020803</stp>
        <tr r="Z14" s="3"/>
      </tp>
      <tp t="s">
        <v>#N/A Requesting Data...4116033854</v>
        <stp/>
        <stp>BDP|8059361549533226696</stp>
        <tr r="O246" s="3"/>
      </tp>
      <tp t="s">
        <v>#N/A Requesting Data...4083196083</v>
        <stp/>
        <stp>BDP|7034544292552127334</stp>
        <tr r="O175" s="3"/>
      </tp>
      <tp t="s">
        <v>#N/A Requesting Data...4262181389</v>
        <stp/>
        <stp>BDP|7424182818494500950</stp>
        <tr r="P180" s="3"/>
      </tp>
      <tp t="s">
        <v>#N/A Requesting Data...4114862299</v>
        <stp/>
        <stp>BDP|5980446799521460354</stp>
        <tr r="N196" s="3"/>
      </tp>
      <tp t="s">
        <v>#N/A Requesting Data...4263985423</v>
        <stp/>
        <stp>BDP|5660570591161678239</stp>
        <tr r="X294" s="3"/>
      </tp>
      <tp t="s">
        <v>#N/A Requesting Data...4064294835</v>
        <stp/>
        <stp>BDP|2711904527055390664</stp>
        <tr r="Q166" s="3"/>
      </tp>
      <tp t="s">
        <v>#N/A Requesting Data...4247277209</v>
        <stp/>
        <stp>BDP|9877987734429548048</stp>
        <tr r="Y147" s="3"/>
      </tp>
      <tp t="s">
        <v>#N/A Requesting Data...4208440804</v>
        <stp/>
        <stp>BDP|9793688299959212513</stp>
        <tr r="L114" s="3"/>
      </tp>
      <tp t="s">
        <v>#N/A Requesting Data...4050762514</v>
        <stp/>
        <stp>BDP|2798311855138567633</stp>
        <tr r="S191" s="3"/>
      </tp>
      <tp t="s">
        <v>#N/A Requesting Data...4066178161</v>
        <stp/>
        <stp>BDP|7696574005090708861</stp>
        <tr r="AA228" s="3"/>
      </tp>
      <tp t="s">
        <v>#N/A Requesting Data...4172987655</v>
        <stp/>
        <stp>BDP|2152859657305418022</stp>
        <tr r="L246" s="3"/>
      </tp>
      <tp t="s">
        <v>#N/A Requesting Data...4084722876</v>
        <stp/>
        <stp>BDP|6886267339189744456</stp>
        <tr r="N168" s="3"/>
      </tp>
      <tp t="s">
        <v>#N/A Requesting Data...4213330889</v>
        <stp/>
        <stp>BDP|5645939857952021177</stp>
        <tr r="Z181" s="3"/>
      </tp>
      <tp t="s">
        <v>#N/A Requesting Data...4275912445</v>
        <stp/>
        <stp>BDP|2808827420721621397</stp>
        <tr r="I17" s="3"/>
      </tp>
      <tp t="s">
        <v>#N/A Requesting Data...4293035924</v>
        <stp/>
        <stp>BDP|3898371613612098993</stp>
        <tr r="E145" s="3"/>
      </tp>
      <tp t="s">
        <v>#N/A Requesting Data...4096480924</v>
        <stp/>
        <stp>BDP|3338620381165062250</stp>
        <tr r="Q221" s="3"/>
      </tp>
      <tp t="s">
        <v>#N/A Requesting Data...4231678141</v>
        <stp/>
        <stp>BDP|9575472527960323539</stp>
        <tr r="V242" s="3"/>
      </tp>
      <tp t="s">
        <v>#N/A Requesting Data...4032680768</v>
        <stp/>
        <stp>BDP|3571577112755317861</stp>
        <tr r="K119" s="3"/>
      </tp>
      <tp t="s">
        <v>#N/A N/A</v>
        <stp/>
        <stp>BDP|2390662401658937688</stp>
        <tr r="R220" s="3"/>
      </tp>
      <tp t="s">
        <v>#N/A Requesting Data...4245479187</v>
        <stp/>
        <stp>BDP|2846458656039162103</stp>
        <tr r="H307" s="3"/>
      </tp>
      <tp t="s">
        <v>#N/A Requesting Data...4159599811</v>
        <stp/>
        <stp>BDP|8683207500086522794</stp>
        <tr r="C186" s="3"/>
      </tp>
      <tp t="s">
        <v>#N/A Requesting Data...4280436046</v>
        <stp/>
        <stp>BDP|5338183367839167077</stp>
        <tr r="O52" s="3"/>
      </tp>
      <tp t="s">
        <v>#N/A Requesting Data...4246225915</v>
        <stp/>
        <stp>BDP|4898371102655509924</stp>
        <tr r="AA296" s="3"/>
      </tp>
      <tp t="s">
        <v>#N/A Requesting Data...4245452131</v>
        <stp/>
        <stp>BDP|5794758238329785377</stp>
        <tr r="C135" s="3"/>
      </tp>
      <tp t="s">
        <v>#N/A Requesting Data...4103964391</v>
        <stp/>
        <stp>BDP|9067559766480052191</stp>
        <tr r="W174" s="3"/>
      </tp>
      <tp t="s">
        <v>#N/A Requesting Data...4271143516</v>
        <stp/>
        <stp>BDP|1645793024809130602</stp>
        <tr r="Z183" s="3"/>
      </tp>
      <tp t="s">
        <v>#N/A Requesting Data...4087556400</v>
        <stp/>
        <stp>BDP|2666093403461666806</stp>
        <tr r="W212" s="3"/>
      </tp>
      <tp t="s">
        <v>#N/A Requesting Data...4134757466</v>
        <stp/>
        <stp>BDP|6349119092846825327</stp>
        <tr r="N299" s="3"/>
      </tp>
      <tp t="s">
        <v>#N/A Requesting Data...4214757250</v>
        <stp/>
        <stp>BDP|4381990976821178074</stp>
        <tr r="W306" s="3"/>
      </tp>
      <tp t="s">
        <v>#N/A Requesting Data...4221024929</v>
        <stp/>
        <stp>BDP|6464406099209364943</stp>
        <tr r="E261" s="3"/>
      </tp>
      <tp t="s">
        <v>#N/A N/A</v>
        <stp/>
        <stp>BDP|3419900119721566127</stp>
        <tr r="U240" s="3"/>
      </tp>
      <tp t="s">
        <v>#N/A Requesting Data...4071202143</v>
        <stp/>
        <stp>BDP|3908812772552966597</stp>
        <tr r="V275" s="3"/>
      </tp>
      <tp t="s">
        <v>#N/A Requesting Data...4228736376</v>
        <stp/>
        <stp>BDP|3540066780142915219</stp>
        <tr r="N227" s="3"/>
      </tp>
      <tp t="s">
        <v>#N/A N/A</v>
        <stp/>
        <stp>BDP|5926945326461512459</stp>
        <tr r="T120" s="3"/>
      </tp>
      <tp t="s">
        <v>#N/A Requesting Data...4210192492</v>
        <stp/>
        <stp>BDP|2095507166333903940</stp>
        <tr r="Y207" s="3"/>
      </tp>
      <tp t="s">
        <v>#N/A N/A</v>
        <stp/>
        <stp>BDP|2195087868507838824</stp>
        <tr r="U160" s="3"/>
      </tp>
      <tp t="s">
        <v>#N/A Requesting Data...4273990962</v>
        <stp/>
        <stp>BDP|4166347539298674718</stp>
        <tr r="N91" s="3"/>
      </tp>
      <tp t="s">
        <v>#N/A Requesting Data...4056806467</v>
        <stp/>
        <stp>BDP|8745429370936813665</stp>
        <tr r="K282" s="3"/>
      </tp>
      <tp t="s">
        <v>#N/A Requesting Data...4146792089</v>
        <stp/>
        <stp>BDP|4957162947732701840</stp>
        <tr r="L8" s="3"/>
      </tp>
      <tp t="s">
        <v>#N/A Requesting Data...4231382265</v>
        <stp/>
        <stp>BDP|3945102702019714070</stp>
        <tr r="I279" s="3"/>
      </tp>
      <tp t="s">
        <v>#N/A Requesting Data...4122557215</v>
        <stp/>
        <stp>BDP|8856667958304863451</stp>
        <tr r="C13" s="3"/>
      </tp>
      <tp t="s">
        <v>#N/A Requesting Data...4163069647</v>
        <stp/>
        <stp>BDP|4474663428392690978</stp>
        <tr r="L62" s="3"/>
      </tp>
      <tp t="s">
        <v>#N/A Requesting Data...4053441080</v>
        <stp/>
        <stp>BDP|7223645728970628804</stp>
        <tr r="V76" s="3"/>
      </tp>
      <tp t="s">
        <v>#N/A Requesting Data...4274149976</v>
        <stp/>
        <stp>BDP|9496173177944988053</stp>
        <tr r="Z74" s="3"/>
      </tp>
      <tp t="s">
        <v>#N/A Requesting Data...4052917285</v>
        <stp/>
        <stp>BDP|2898273447666916997</stp>
        <tr r="Z126" s="3"/>
      </tp>
      <tp t="s">
        <v>#N/A Requesting Data...4069783517</v>
        <stp/>
        <stp>BDP|9933958999645477797</stp>
        <tr r="J240" s="3"/>
      </tp>
      <tp t="s">
        <v>#N/A Requesting Data...4185791705</v>
        <stp/>
        <stp>BDP|2618465094990936452</stp>
        <tr r="W309" s="3"/>
      </tp>
      <tp t="s">
        <v>#N/A Requesting Data...4240121222</v>
        <stp/>
        <stp>BDP|3341866447300944435</stp>
        <tr r="D124" s="3"/>
      </tp>
      <tp t="s">
        <v>#N/A Requesting Data...4220175085</v>
        <stp/>
        <stp>BDP|2909573256651770871</stp>
        <tr r="V141" s="3"/>
      </tp>
      <tp t="s">
        <v>#N/A Requesting Data...4172775814</v>
        <stp/>
        <stp>BDP|8461782620097338175</stp>
        <tr r="D120" s="3"/>
      </tp>
      <tp t="s">
        <v>#N/A N/A</v>
        <stp/>
        <stp>BDP|5581855674179596891</stp>
        <tr r="R232" s="3"/>
      </tp>
      <tp t="s">
        <v>#N/A Requesting Data...4199658134</v>
        <stp/>
        <stp>BDP|2579818734392863012</stp>
        <tr r="L222" s="3"/>
      </tp>
      <tp t="s">
        <v>#N/A N/A</v>
        <stp/>
        <stp>BDP|5306601318821358817</stp>
        <tr r="U51" s="3"/>
      </tp>
      <tp t="s">
        <v>#N/A Requesting Data...4238202574</v>
        <stp/>
        <stp>BDP|3248698856649513211</stp>
        <tr r="C108" s="3"/>
      </tp>
      <tp t="s">
        <v>#N/A Requesting Data...4087980866</v>
        <stp/>
        <stp>BDP|9167055308807765520</stp>
        <tr r="J66" s="3"/>
      </tp>
      <tp t="s">
        <v>#N/A Requesting Data...4293362186</v>
        <stp/>
        <stp>BDP|9884205707011670106</stp>
        <tr r="Z254" s="3"/>
      </tp>
      <tp t="s">
        <v>#N/A Requesting Data...4066586919</v>
        <stp/>
        <stp>BDP|9419676953337025698</stp>
        <tr r="AC259" s="3"/>
      </tp>
      <tp t="s">
        <v>#N/A Requesting Data...4231853602</v>
        <stp/>
        <stp>BDP|4085395833539579661</stp>
        <tr r="J176" s="3"/>
      </tp>
      <tp t="s">
        <v>#N/A Requesting Data...4232247216</v>
        <stp/>
        <stp>BDP|5064217656040723992</stp>
        <tr r="O73" s="3"/>
      </tp>
      <tp t="s">
        <v>#N/A Requesting Data...4069509359</v>
        <stp/>
        <stp>BDP|9665881544196523865</stp>
        <tr r="V58" s="3"/>
      </tp>
      <tp t="s">
        <v>#N/A Requesting Data...4219601262</v>
        <stp/>
        <stp>BDP|5203622191756032785</stp>
        <tr r="L34" s="3"/>
      </tp>
      <tp t="s">
        <v>#N/A N/A</v>
        <stp/>
        <stp>BDP|9068278385851319984</stp>
        <tr r="R254" s="3"/>
      </tp>
      <tp t="s">
        <v>#N/A Requesting Data...4181125863</v>
        <stp/>
        <stp>BDP|7491934176743111199</stp>
        <tr r="H96" s="3"/>
      </tp>
      <tp t="s">
        <v>#N/A Requesting Data...4188315039</v>
        <stp/>
        <stp>BDP|4078340638209731624</stp>
        <tr r="S140" s="3"/>
      </tp>
      <tp t="s">
        <v>#N/A Requesting Data...4244961587</v>
        <stp/>
        <stp>BDP|7653693700372641804</stp>
        <tr r="AC323" s="3"/>
      </tp>
      <tp t="s">
        <v>#N/A Requesting Data...4216044866</v>
        <stp/>
        <stp>BDP|8934014234966024624</stp>
        <tr r="H255" s="3"/>
      </tp>
      <tp t="s">
        <v>#N/A Requesting Data...4143105958</v>
        <stp/>
        <stp>BDP|8457011930865201594</stp>
        <tr r="E260" s="3"/>
      </tp>
      <tp t="s">
        <v>#N/A Requesting Data...4222081240</v>
        <stp/>
        <stp>BDP|2000156899035790457</stp>
        <tr r="L283" s="3"/>
      </tp>
      <tp t="s">
        <v>#N/A Requesting Data...4110256322</v>
        <stp/>
        <stp>BDP|9165484505466294005</stp>
        <tr r="AA306" s="3"/>
      </tp>
      <tp t="s">
        <v>#N/A N/A</v>
        <stp/>
        <stp>BDP|6149108082425556187</stp>
        <tr r="T124" s="3"/>
      </tp>
      <tp t="s">
        <v>#N/A Requesting Data...4236070666</v>
        <stp/>
        <stp>BDP|8379727034875205295</stp>
        <tr r="AA263" s="3"/>
      </tp>
      <tp t="s">
        <v>#N/A Requesting Data...4144654099</v>
        <stp/>
        <stp>BDP|3883969453071196524</stp>
        <tr r="AB134" s="3"/>
      </tp>
      <tp t="s">
        <v>#N/A Requesting Data...4146538001</v>
        <stp/>
        <stp>BDP|6636018099267657360</stp>
        <tr r="P105" s="3"/>
      </tp>
      <tp t="s">
        <v>#N/A Requesting Data...4167835191</v>
        <stp/>
        <stp>BDP|8094057179605711157</stp>
        <tr r="V140" s="3"/>
      </tp>
      <tp t="s">
        <v>#N/A Requesting Data...4113786032</v>
        <stp/>
        <stp>BDP|5774282940410024812</stp>
        <tr r="Y151" s="3"/>
      </tp>
      <tp t="s">
        <v>#N/A Requesting Data...4075211282</v>
        <stp/>
        <stp>BDP|4975640087038338974</stp>
        <tr r="H270" s="3"/>
      </tp>
      <tp t="s">
        <v>#N/A Requesting Data...4135690929</v>
        <stp/>
        <stp>BDP|4226775803040021885</stp>
        <tr r="AA307" s="3"/>
      </tp>
      <tp t="s">
        <v>#N/A Requesting Data...4289715882</v>
        <stp/>
        <stp>BDP|5757432454616869964</stp>
        <tr r="D219" s="3"/>
      </tp>
      <tp t="s">
        <v>#N/A Requesting Data...4132305511</v>
        <stp/>
        <stp>BDP|3735452548349507110</stp>
        <tr r="K11" s="3"/>
      </tp>
      <tp t="s">
        <v>#N/A Requesting Data...4149376081</v>
        <stp/>
        <stp>BDP|2266037986294814516</stp>
        <tr r="J217" s="3"/>
      </tp>
      <tp t="s">
        <v>#N/A Requesting Data...4177927800</v>
        <stp/>
        <stp>BDP|9895878362844658858</stp>
        <tr r="O287" s="3"/>
      </tp>
      <tp t="s">
        <v>#N/A Requesting Data...4114178495</v>
        <stp/>
        <stp>BDP|1864108321118549132</stp>
        <tr r="N99" s="3"/>
      </tp>
      <tp t="s">
        <v>#N/A Requesting Data...4288093777</v>
        <stp/>
        <stp>BDP|9845236525300628278</stp>
        <tr r="Q6" s="3"/>
      </tp>
      <tp t="s">
        <v>#N/A Requesting Data...4227164064</v>
        <stp/>
        <stp>BDP|8066620102696761389</stp>
        <tr r="H141" s="3"/>
      </tp>
      <tp t="s">
        <v>#N/A Requesting Data...4085988090</v>
        <stp/>
        <stp>BDP|5602776273089804757</stp>
        <tr r="O94" s="3"/>
      </tp>
      <tp t="s">
        <v>#N/A Requesting Data...4153108867</v>
        <stp/>
        <stp>BDP|7070796517258339221</stp>
        <tr r="P166" s="3"/>
      </tp>
      <tp t="s">
        <v>#N/A Requesting Data...4190047624</v>
        <stp/>
        <stp>BDP|1035576908678552755</stp>
        <tr r="Q260" s="3"/>
      </tp>
      <tp t="s">
        <v>#N/A Requesting Data...4155549636</v>
        <stp/>
        <stp>BDP|9924662840515831582</stp>
        <tr r="E74" s="3"/>
      </tp>
      <tp t="s">
        <v>#N/A N/A</v>
        <stp/>
        <stp>BDP|4287738097595808412</stp>
        <tr r="T89" s="3"/>
      </tp>
      <tp t="s">
        <v>#N/A Requesting Data...4192561525</v>
        <stp/>
        <stp>BDP|9685015978735381034</stp>
        <tr r="AC237" s="3"/>
      </tp>
      <tp t="s">
        <v>#N/A Requesting Data...4267578795</v>
        <stp/>
        <stp>BDP|1989021487275858786</stp>
        <tr r="Z122" s="3"/>
      </tp>
      <tp t="s">
        <v>#N/A Requesting Data...4100122809</v>
        <stp/>
        <stp>BDP|7808952726040188766</stp>
        <tr r="D91" s="3"/>
      </tp>
      <tp t="s">
        <v>#N/A Requesting Data...4099792666</v>
        <stp/>
        <stp>BDP|8515253362735819268</stp>
        <tr r="C188" s="3"/>
      </tp>
      <tp t="s">
        <v>#N/A Requesting Data...4116391698</v>
        <stp/>
        <stp>BDP|6286190756531367825</stp>
        <tr r="E142" s="3"/>
      </tp>
      <tp t="s">
        <v>#N/A Requesting Data...4125594166</v>
        <stp/>
        <stp>BDP|1223782793140168445</stp>
        <tr r="X135" s="3"/>
      </tp>
      <tp t="s">
        <v>#N/A Requesting Data...4208604159</v>
        <stp/>
        <stp>BDP|6139175807375525983</stp>
        <tr r="X266" s="3"/>
      </tp>
      <tp t="s">
        <v>#N/A Requesting Data...4234695407</v>
        <stp/>
        <stp>BDP|4996230056889020105</stp>
        <tr r="E49" s="3"/>
      </tp>
      <tp t="s">
        <v>#N/A Requesting Data...4212869107</v>
        <stp/>
        <stp>BDP|5313650755864721991</stp>
        <tr r="L20" s="3"/>
      </tp>
      <tp t="s">
        <v>#N/A Requesting Data...4187393202</v>
        <stp/>
        <stp>BDP|9503396461835810282</stp>
        <tr r="G65" s="3"/>
      </tp>
      <tp t="s">
        <v>#N/A Requesting Data...4180720301</v>
        <stp/>
        <stp>BDP|7553611748296680873</stp>
        <tr r="Z208" s="3"/>
      </tp>
      <tp t="s">
        <v>#N/A N/A</v>
        <stp/>
        <stp>BDP|3767682150683076828</stp>
        <tr r="U8" s="3"/>
      </tp>
      <tp t="s">
        <v>#N/A Requesting Data...4175400739</v>
        <stp/>
        <stp>BDP|9310687717831573447</stp>
        <tr r="N80" s="3"/>
      </tp>
      <tp t="s">
        <v>#N/A Requesting Data...4267793797</v>
        <stp/>
        <stp>BDP|9564340629223362063</stp>
        <tr r="C307" s="3"/>
      </tp>
      <tp t="s">
        <v>#N/A Requesting Data...4207145509</v>
        <stp/>
        <stp>BDP|9052524863470518197</stp>
        <tr r="O227" s="3"/>
      </tp>
      <tp t="s">
        <v>#N/A Requesting Data...4168140057</v>
        <stp/>
        <stp>BDP|2384219483625955651</stp>
        <tr r="J175" s="3"/>
      </tp>
      <tp t="s">
        <v>#N/A Requesting Data...4143133017</v>
        <stp/>
        <stp>BDP|7874253613079725645</stp>
        <tr r="I44" s="3"/>
      </tp>
      <tp t="s">
        <v>#N/A Requesting Data...4284205122</v>
        <stp/>
        <stp>BDP|2311651052573949902</stp>
        <tr r="AB139" s="3"/>
      </tp>
      <tp t="s">
        <v>#N/A N/A</v>
        <stp/>
        <stp>BDP|2360251798342238015</stp>
        <tr r="R229" s="3"/>
      </tp>
      <tp t="s">
        <v>#N/A Requesting Data...4197916918</v>
        <stp/>
        <stp>BDP|2677045704871271898</stp>
        <tr r="V27" s="3"/>
      </tp>
      <tp t="s">
        <v>#N/A Requesting Data...4152544913</v>
        <stp/>
        <stp>BDP|6865260790763523566</stp>
        <tr r="H94" s="3"/>
      </tp>
      <tp t="s">
        <v>#N/A Requesting Data...4202855727</v>
        <stp/>
        <stp>BDP|7465373391400658690</stp>
        <tr r="N49" s="3"/>
      </tp>
      <tp t="s">
        <v>#N/A N/A</v>
        <stp/>
        <stp>BDP|9988376516864730422</stp>
        <tr r="T102" s="3"/>
      </tp>
      <tp t="s">
        <v>#N/A Requesting Data...4102674292</v>
        <stp/>
        <stp>BDP|4062766794999728872</stp>
        <tr r="V103" s="3"/>
      </tp>
      <tp t="s">
        <v>#N/A Requesting Data...4182734753</v>
        <stp/>
        <stp>BDP|2897195294588559924</stp>
        <tr r="X10" s="3"/>
      </tp>
      <tp t="s">
        <v>#N/A Requesting Data...4112924238</v>
        <stp/>
        <stp>BDP|7578732955069297734</stp>
        <tr r="W271" s="3"/>
      </tp>
      <tp t="s">
        <v>#N/A Requesting Data...4205324584</v>
        <stp/>
        <stp>BDP|1497673145319706131</stp>
        <tr r="S171" s="3"/>
      </tp>
      <tp t="s">
        <v>#N/A Requesting Data...4131613414</v>
        <stp/>
        <stp>BDP|3844098647774001840</stp>
        <tr r="Z217" s="3"/>
      </tp>
      <tp t="s">
        <v>#N/A Requesting Data...4185358519</v>
        <stp/>
        <stp>BDP|2413944592000483947</stp>
        <tr r="Y275" s="3"/>
      </tp>
      <tp t="s">
        <v>#N/A Requesting Data...4124723497</v>
        <stp/>
        <stp>BDP|5177898377450856154</stp>
        <tr r="AC170" s="3"/>
      </tp>
      <tp t="s">
        <v>#N/A Requesting Data...4186077751</v>
        <stp/>
        <stp>BDP|9896350616319106980</stp>
        <tr r="Z306" s="3"/>
      </tp>
      <tp t="s">
        <v>#N/A Requesting Data...4239667222</v>
        <stp/>
        <stp>BDP|3178966034621334328</stp>
        <tr r="H221" s="3"/>
      </tp>
      <tp t="s">
        <v>#N/A N/A</v>
        <stp/>
        <stp>BDP|8019704703216599241</stp>
        <tr r="T4" s="3"/>
      </tp>
      <tp t="s">
        <v>#N/A Requesting Data...4110050459</v>
        <stp/>
        <stp>BDP|8655484375831819116</stp>
        <tr r="H75" s="3"/>
      </tp>
      <tp t="s">
        <v>#N/A Requesting Data...4120444557</v>
        <stp/>
        <stp>BDP|7888289086070039642</stp>
        <tr r="H19" s="3"/>
      </tp>
      <tp t="s">
        <v>#N/A Requesting Data...4174894137</v>
        <stp/>
        <stp>BDP|4430356797664526112</stp>
        <tr r="AC174" s="3"/>
      </tp>
      <tp t="s">
        <v>#N/A Requesting Data...4205270756</v>
        <stp/>
        <stp>BDP|9961172960186423384</stp>
        <tr r="D285" s="3"/>
      </tp>
      <tp t="s">
        <v>#N/A Requesting Data...4288452738</v>
        <stp/>
        <stp>BDP|8920668518975535105</stp>
        <tr r="Y88" s="3"/>
      </tp>
      <tp t="s">
        <v>#N/A Requesting Data...4206928300</v>
        <stp/>
        <stp>BDP|9650361138122267087</stp>
        <tr r="D321" s="3"/>
      </tp>
      <tp t="s">
        <v>#N/A Requesting Data...4188977037</v>
        <stp/>
        <stp>BDP|6385365276380334934</stp>
        <tr r="Q95" s="3"/>
      </tp>
      <tp t="s">
        <v>#N/A Requesting Data...4212614734</v>
        <stp/>
        <stp>BDP|2177716466878210073</stp>
        <tr r="AA205" s="3"/>
      </tp>
      <tp t="s">
        <v>#N/A Requesting Data...4141890248</v>
        <stp/>
        <stp>BDP|3209015503621203919</stp>
        <tr r="C283" s="3"/>
      </tp>
      <tp t="s">
        <v>#N/A Requesting Data...4130148334</v>
        <stp/>
        <stp>BDP|3071466080381681530</stp>
        <tr r="N308" s="3"/>
      </tp>
      <tp t="s">
        <v>#N/A N/A</v>
        <stp/>
        <stp>BDP|4707358317664661905</stp>
        <tr r="U268" s="3"/>
      </tp>
      <tp t="s">
        <v>#N/A Requesting Data...4114453012</v>
        <stp/>
        <stp>BDP|2569929396640600944</stp>
        <tr r="E226" s="3"/>
      </tp>
      <tp t="s">
        <v>#N/A Requesting Data...4151228796</v>
        <stp/>
        <stp>BDP|2666264002602103908</stp>
        <tr r="K115" s="3"/>
      </tp>
      <tp t="s">
        <v>#N/A Requesting Data...4217044801</v>
        <stp/>
        <stp>BDP|9930278193710661986</stp>
        <tr r="I296" s="3"/>
      </tp>
      <tp t="s">
        <v>#N/A Requesting Data...4172909514</v>
        <stp/>
        <stp>BDP|6414233133035747909</stp>
        <tr r="X23" s="3"/>
      </tp>
      <tp t="s">
        <v>#N/A Requesting Data...4195044378</v>
        <stp/>
        <stp>BDP|7614563478577806938</stp>
        <tr r="X42" s="3"/>
      </tp>
      <tp t="s">
        <v>#N/A N/A</v>
        <stp/>
        <stp>BDP|2088759083612384460</stp>
        <tr r="R180" s="3"/>
      </tp>
      <tp t="s">
        <v>#N/A Requesting Data...4227859514</v>
        <stp/>
        <stp>BDP|3173993996221815954</stp>
        <tr r="C217" s="3"/>
      </tp>
      <tp t="s">
        <v>#N/A Requesting Data...4192304433</v>
        <stp/>
        <stp>BDP|8476666930486537044</stp>
        <tr r="AA47" s="3"/>
      </tp>
      <tp t="s">
        <v>#N/A Requesting Data...4155599880</v>
        <stp/>
        <stp>BDP|6775053976098101263</stp>
        <tr r="P61" s="3"/>
      </tp>
      <tp t="s">
        <v>#N/A Requesting Data...4278673989</v>
        <stp/>
        <stp>BDP|1887903753400001689</stp>
        <tr r="L236" s="3"/>
      </tp>
      <tp t="s">
        <v>#N/A Requesting Data...4272042323</v>
        <stp/>
        <stp>BDP|1352138648509897608</stp>
        <tr r="I295" s="3"/>
      </tp>
      <tp t="s">
        <v>#N/A Requesting Data...4254436646</v>
        <stp/>
        <stp>BDP|9624984274955946931</stp>
        <tr r="Z58" s="3"/>
      </tp>
      <tp t="s">
        <v>#N/A Requesting Data...4289681442</v>
        <stp/>
        <stp>BDP|2198010384502479301</stp>
        <tr r="D286" s="3"/>
      </tp>
      <tp t="s">
        <v>#N/A Requesting Data...4286725927</v>
        <stp/>
        <stp>BDP|4116972643821775321</stp>
        <tr r="X159" s="3"/>
      </tp>
      <tp t="s">
        <v>#N/A Requesting Data...4163845929</v>
        <stp/>
        <stp>BDP|5337327409285137899</stp>
        <tr r="C64" s="3"/>
      </tp>
      <tp t="s">
        <v>#N/A N/A</v>
        <stp/>
        <stp>BDP|8142432359425341784</stp>
        <tr r="U68" s="3"/>
      </tp>
      <tp t="s">
        <v>#N/A Requesting Data...4209937537</v>
        <stp/>
        <stp>BDP|2198038223132753960</stp>
        <tr r="L121" s="3"/>
      </tp>
      <tp t="s">
        <v>#N/A Requesting Data...4143640971</v>
        <stp/>
        <stp>BDP|5664961074120286069</stp>
        <tr r="AB204" s="3"/>
      </tp>
      <tp t="s">
        <v>#N/A Requesting Data...4200440968</v>
        <stp/>
        <stp>BDP|6269169239736568989</stp>
        <tr r="AB46" s="3"/>
      </tp>
      <tp t="s">
        <v>#N/A Requesting Data...4278222789</v>
        <stp/>
        <stp>BDP|3200173686024262513</stp>
        <tr r="X259" s="3"/>
      </tp>
      <tp t="s">
        <v>#N/A N/A</v>
        <stp/>
        <stp>BDP|5563275504894096864</stp>
        <tr r="U255" s="3"/>
      </tp>
      <tp t="s">
        <v>#N/A N/A</v>
        <stp/>
        <stp>BDP|1328519425499367453</stp>
        <tr r="U170" s="3"/>
      </tp>
      <tp t="s">
        <v>#N/A Requesting Data...4294001411</v>
        <stp/>
        <stp>BDP|8038520212815051214</stp>
        <tr r="E91" s="3"/>
      </tp>
      <tp t="s">
        <v>#N/A Requesting Data...4215088860</v>
        <stp/>
        <stp>BDP|3399114428518867334</stp>
        <tr r="AA164" s="3"/>
      </tp>
      <tp t="s">
        <v>#N/A Requesting Data...4243378026</v>
        <stp/>
        <stp>BDP|3870395997892425035</stp>
        <tr r="AA144" s="3"/>
      </tp>
      <tp t="s">
        <v>#N/A N/A</v>
        <stp/>
        <stp>BDP|6549870151162283203</stp>
        <tr r="R242" s="3"/>
      </tp>
      <tp t="s">
        <v>#N/A Requesting Data...4164023728</v>
        <stp/>
        <stp>BDP|1127206444278353471</stp>
        <tr r="O21" s="3"/>
      </tp>
      <tp t="s">
        <v>#N/A Requesting Data...4183377115</v>
        <stp/>
        <stp>BDP|8145595765622531291</stp>
        <tr r="J262" s="3"/>
      </tp>
      <tp t="s">
        <v>#N/A Requesting Data...4176606396</v>
        <stp/>
        <stp>BDP|6349665409513936842</stp>
        <tr r="I228" s="3"/>
      </tp>
      <tp t="s">
        <v>#N/A Requesting Data...4221227691</v>
        <stp/>
        <stp>BDP|2270931942097725350</stp>
        <tr r="J233" s="3"/>
      </tp>
      <tp t="s">
        <v>#N/A Requesting Data...4156116715</v>
        <stp/>
        <stp>BDP|9546727365567618453</stp>
        <tr r="H120" s="3"/>
      </tp>
      <tp t="s">
        <v>#N/A Requesting Data...4202605970</v>
        <stp/>
        <stp>BDP|9496818590251322277</stp>
        <tr r="L195" s="3"/>
      </tp>
      <tp t="s">
        <v>#N/A Requesting Data...4146049850</v>
        <stp/>
        <stp>BDP|1436225689285808562</stp>
        <tr r="K105" s="3"/>
      </tp>
      <tp t="s">
        <v>#N/A Requesting Data...4237373091</v>
        <stp/>
        <stp>BDP|5219604634133177865</stp>
        <tr r="Z180" s="3"/>
      </tp>
      <tp t="s">
        <v>#N/A Requesting Data...4234204383</v>
        <stp/>
        <stp>BDP|8521232351645893196</stp>
        <tr r="C263" s="3"/>
      </tp>
      <tp t="s">
        <v>#N/A Requesting Data...4230109462</v>
        <stp/>
        <stp>BDP|9307558058573031187</stp>
        <tr r="H316" s="3"/>
      </tp>
      <tp t="s">
        <v>#N/A Requesting Data...4168122676</v>
        <stp/>
        <stp>BDP|7796695259186825996</stp>
        <tr r="AB26" s="3"/>
      </tp>
      <tp t="s">
        <v>#N/A Requesting Data...4194235837</v>
        <stp/>
        <stp>BDP|7512323351503080907</stp>
        <tr r="W263" s="3"/>
      </tp>
      <tp t="s">
        <v>#N/A Requesting Data...4293924963</v>
        <stp/>
        <stp>BDP|3461420907808003476</stp>
        <tr r="D244" s="3"/>
      </tp>
      <tp t="s">
        <v>#N/A Requesting Data...4258237025</v>
        <stp/>
        <stp>BDP|4763438966325068840</stp>
        <tr r="C298" s="3"/>
      </tp>
      <tp t="s">
        <v>#N/A Requesting Data...4182226105</v>
        <stp/>
        <stp>BDP|5764214777109248258</stp>
        <tr r="I233" s="3"/>
      </tp>
      <tp t="s">
        <v>#N/A Requesting Data...4277598214</v>
        <stp/>
        <stp>BDP|1067372289141031087</stp>
        <tr r="W132" s="3"/>
      </tp>
      <tp t="s">
        <v>#N/A Requesting Data...4163327030</v>
        <stp/>
        <stp>BDP|4325927643092608024</stp>
        <tr r="H147" s="3"/>
      </tp>
      <tp t="s">
        <v>#N/A Requesting Data...4280410377</v>
        <stp/>
        <stp>BDP|1375817772175062064</stp>
        <tr r="J228" s="3"/>
      </tp>
      <tp t="s">
        <v>#N/A Requesting Data...4261966291</v>
        <stp/>
        <stp>BDP|3847285981197106563</stp>
        <tr r="G75" s="3"/>
      </tp>
      <tp t="s">
        <v>#N/A Requesting Data...4292205457</v>
        <stp/>
        <stp>BDP|7848376346472704985</stp>
        <tr r="H258" s="3"/>
      </tp>
      <tp t="s">
        <v>#N/A Requesting Data...4238577762</v>
        <stp/>
        <stp>BDP|7249030289915867169</stp>
        <tr r="L296" s="3"/>
      </tp>
      <tp t="s">
        <v>#N/A Requesting Data...4198324699</v>
        <stp/>
        <stp>BDP|3779201061468602467</stp>
        <tr r="N140" s="3"/>
      </tp>
      <tp t="s">
        <v>#N/A Requesting Data...4279504012</v>
        <stp/>
        <stp>BDP|6904897036584472240</stp>
        <tr r="N50" s="3"/>
      </tp>
      <tp t="s">
        <v>#N/A Requesting Data...4281145103</v>
        <stp/>
        <stp>BDP|3048071536332317943</stp>
        <tr r="E21" s="3"/>
      </tp>
      <tp t="s">
        <v>#N/A Requesting Data...4161048712</v>
        <stp/>
        <stp>BDP|6003911873376579512</stp>
        <tr r="K304" s="3"/>
      </tp>
      <tp t="s">
        <v>#N/A Requesting Data...4180523160</v>
        <stp/>
        <stp>BDP|5413291688926594267</stp>
        <tr r="Q322" s="3"/>
      </tp>
      <tp t="s">
        <v>#N/A Requesting Data...4255229158</v>
        <stp/>
        <stp>BDP|1951972329987484651</stp>
        <tr r="AA33" s="3"/>
      </tp>
      <tp t="s">
        <v>#N/A Requesting Data...4159009099</v>
        <stp/>
        <stp>BDP|2824375944468474693</stp>
        <tr r="I152" s="3"/>
      </tp>
      <tp t="s">
        <v>#N/A Requesting Data...4255843475</v>
        <stp/>
        <stp>BDP|6326010799555965147</stp>
        <tr r="W73" s="3"/>
      </tp>
      <tp t="s">
        <v>#N/A Requesting Data...4225735460</v>
        <stp/>
        <stp>BDP|3360593388611158450</stp>
        <tr r="Y321" s="3"/>
      </tp>
      <tp t="s">
        <v>#N/A Requesting Data...4270452394</v>
        <stp/>
        <stp>BDP|2801752219636756949</stp>
        <tr r="J252" s="3"/>
      </tp>
      <tp t="s">
        <v>#N/A Requesting Data...4186602581</v>
        <stp/>
        <stp>BDP|4635662477698195616</stp>
        <tr r="G285" s="3"/>
      </tp>
      <tp t="s">
        <v>#N/A Requesting Data...4258798302</v>
        <stp/>
        <stp>BDP|2956698543618796339</stp>
        <tr r="V148" s="3"/>
      </tp>
      <tp t="s">
        <v>#N/A Requesting Data...4290788758</v>
        <stp/>
        <stp>BDP|6894406460439963660</stp>
        <tr r="L171" s="3"/>
      </tp>
      <tp t="s">
        <v>#N/A N/A</v>
        <stp/>
        <stp>BDP|6799706157209127662</stp>
        <tr r="R58" s="3"/>
      </tp>
      <tp t="s">
        <v>#N/A Requesting Data...4192128683</v>
        <stp/>
        <stp>BDP|8777401266043720218</stp>
        <tr r="Z320" s="3"/>
      </tp>
      <tp t="s">
        <v>#N/A Requesting Data...4167879299</v>
        <stp/>
        <stp>BDP|7929513536532096893</stp>
        <tr r="C315" s="3"/>
      </tp>
      <tp t="s">
        <v>#N/A Requesting Data...4226400031</v>
        <stp/>
        <stp>BDP|2808489957870620862</stp>
        <tr r="C206" s="3"/>
      </tp>
      <tp t="s">
        <v>#N/A Requesting Data...4228512525</v>
        <stp/>
        <stp>BDP|1792270873137095842</stp>
        <tr r="E7" s="3"/>
      </tp>
      <tp t="s">
        <v>#N/A Requesting Data...4249293285</v>
        <stp/>
        <stp>BDP|7594281668418665048</stp>
        <tr r="W216" s="3"/>
      </tp>
      <tp t="s">
        <v>#N/A Requesting Data...4172727458</v>
        <stp/>
        <stp>BDP|7734965706501553454</stp>
        <tr r="P67" s="3"/>
      </tp>
      <tp t="s">
        <v>#N/A Requesting Data...4170557067</v>
        <stp/>
        <stp>BDP|2382649799060921601</stp>
        <tr r="E182" s="3"/>
      </tp>
      <tp t="s">
        <v>#N/A Requesting Data...4234697536</v>
        <stp/>
        <stp>BDP|8560722173270517362</stp>
        <tr r="Z32" s="3"/>
      </tp>
      <tp t="s">
        <v>#N/A Requesting Data...4230516336</v>
        <stp/>
        <stp>BDP|2832713461678651097</stp>
        <tr r="K223" s="3"/>
      </tp>
      <tp t="s">
        <v>#N/A Requesting Data...4213508286</v>
        <stp/>
        <stp>BDP|2627546684216058217</stp>
        <tr r="AA236" s="3"/>
      </tp>
      <tp t="s">
        <v>#N/A Requesting Data...4241125826</v>
        <stp/>
        <stp>BDP|9279921543259781638</stp>
        <tr r="Z118" s="3"/>
      </tp>
      <tp t="s">
        <v>#N/A Requesting Data...4203752345</v>
        <stp/>
        <stp>BDP|3345216111669358277</stp>
        <tr r="E121" s="3"/>
      </tp>
      <tp t="s">
        <v>#N/A Requesting Data...4273709046</v>
        <stp/>
        <stp>BDP|9484008212360099323</stp>
        <tr r="I53" s="3"/>
      </tp>
      <tp t="s">
        <v>#N/A Requesting Data...4202468744</v>
        <stp/>
        <stp>BDP|8514619343717269613</stp>
        <tr r="Z19" s="3"/>
      </tp>
      <tp t="s">
        <v>#N/A Requesting Data...4200497684</v>
        <stp/>
        <stp>BDP|6724527696011198066</stp>
        <tr r="P2" s="3"/>
      </tp>
      <tp t="s">
        <v>#N/A Requesting Data...4283571552</v>
        <stp/>
        <stp>BDP|3913552272269256389</stp>
        <tr r="P270" s="3"/>
      </tp>
      <tp t="s">
        <v>#N/A Requesting Data...4288184729</v>
        <stp/>
        <stp>BDP|9587729463793588053</stp>
        <tr r="J289" s="3"/>
      </tp>
      <tp t="s">
        <v>#N/A Requesting Data...4282713990</v>
        <stp/>
        <stp>BDP|7896975419744649040</stp>
        <tr r="AB31" s="3"/>
      </tp>
      <tp t="s">
        <v>#N/A Requesting Data...4219072809</v>
        <stp/>
        <stp>BDP|7213346012739962798</stp>
        <tr r="N55" s="3"/>
      </tp>
      <tp t="s">
        <v>#N/A Requesting Data...4204284820</v>
        <stp/>
        <stp>BDP|6774994302035188195</stp>
        <tr r="X145" s="3"/>
      </tp>
      <tp t="s">
        <v>#N/A Requesting Data...4188128200</v>
        <stp/>
        <stp>BDP|3773703380624299315</stp>
        <tr r="O281" s="3"/>
      </tp>
      <tp t="s">
        <v>#N/A Requesting Data...4230792398</v>
        <stp/>
        <stp>BDP|3916313673605947961</stp>
        <tr r="X285" s="3"/>
      </tp>
      <tp t="s">
        <v>#N/A Requesting Data...4230917407</v>
        <stp/>
        <stp>BDP|4922894094966467848</stp>
        <tr r="Z136" s="3"/>
      </tp>
      <tp t="s">
        <v>#N/A Requesting Data...4207090550</v>
        <stp/>
        <stp>BDP|7229126601359716427</stp>
        <tr r="V38" s="3"/>
      </tp>
      <tp t="s">
        <v>#N/A Requesting Data...4232586051</v>
        <stp/>
        <stp>BDP|2623445587350677573</stp>
        <tr r="X200" s="3"/>
      </tp>
      <tp t="s">
        <v>#N/A Requesting Data...4228200946</v>
        <stp/>
        <stp>BDP|2809894308631431093</stp>
        <tr r="L323" s="3"/>
      </tp>
      <tp t="s">
        <v>#N/A Requesting Data...4203120994</v>
        <stp/>
        <stp>BDP|7163879877864130740</stp>
        <tr r="D295" s="3"/>
      </tp>
      <tp t="s">
        <v>#N/A Requesting Data...4267961621</v>
        <stp/>
        <stp>BDP|8559476266955398434</stp>
        <tr r="O214" s="3"/>
      </tp>
      <tp t="s">
        <v>#N/A Requesting Data...4281348476</v>
        <stp/>
        <stp>BDP|3523435451920132934</stp>
        <tr r="AC283" s="3"/>
      </tp>
      <tp t="s">
        <v>#N/A Requesting Data...4201390398</v>
        <stp/>
        <stp>BDP|8844900839841626826</stp>
        <tr r="AC153" s="3"/>
      </tp>
      <tp t="s">
        <v>#N/A N/A</v>
        <stp/>
        <stp>BDP|4752875154265787760</stp>
        <tr r="T245" s="3"/>
      </tp>
      <tp t="s">
        <v>#N/A Requesting Data...4208508883</v>
        <stp/>
        <stp>BDP|6328592379279602608</stp>
        <tr r="AB92" s="3"/>
      </tp>
      <tp t="s">
        <v>#N/A Requesting Data...4255121424</v>
        <stp/>
        <stp>BDP|9210299336363880003</stp>
        <tr r="P66" s="3"/>
      </tp>
      <tp t="s">
        <v>#N/A Requesting Data...4248449041</v>
        <stp/>
        <stp>BDP|9937557238076437255</stp>
        <tr r="S153" s="3"/>
      </tp>
      <tp t="s">
        <v>#N/A Requesting Data...4258425471</v>
        <stp/>
        <stp>BDP|7430537114018620004</stp>
        <tr r="C153" s="3"/>
      </tp>
      <tp t="s">
        <v>#N/A Requesting Data...4247910635</v>
        <stp/>
        <stp>BDP|1374050281430174236</stp>
        <tr r="Q134" s="3"/>
      </tp>
      <tp t="s">
        <v>#N/A Requesting Data...4285170023</v>
        <stp/>
        <stp>BDP|1598787768069680262</stp>
        <tr r="P103" s="3"/>
      </tp>
      <tp t="s">
        <v>#N/A Requesting Data...4233608715</v>
        <stp/>
        <stp>BDP|7285068637347206845</stp>
        <tr r="J215" s="3"/>
      </tp>
      <tp t="s">
        <v>#N/A N/A</v>
        <stp/>
        <stp>BDP|5654850852776625526</stp>
        <tr r="U61" s="3"/>
      </tp>
      <tp t="s">
        <v>#N/A Requesting Data...4204539785</v>
        <stp/>
        <stp>BDP|4167251310365741699</stp>
        <tr r="AB278" s="3"/>
      </tp>
      <tp t="s">
        <v>#N/A Requesting Data...4275883411</v>
        <stp/>
        <stp>BDP|5475728598757012841</stp>
        <tr r="Q104" s="3"/>
      </tp>
      <tp t="s">
        <v>#N/A N/A</v>
        <stp/>
        <stp>BDP|4106666746430882230</stp>
        <tr r="T182" s="3"/>
      </tp>
      <tp t="s">
        <v>#N/A Requesting Data...4205586399</v>
        <stp/>
        <stp>BDP|3235744253861976465</stp>
        <tr r="W32" s="3"/>
      </tp>
      <tp t="s">
        <v>#N/A Requesting Data...4258819071</v>
        <stp/>
        <stp>BDP|3843288150005283589</stp>
        <tr r="AB222" s="3"/>
      </tp>
      <tp t="s">
        <v>#N/A N/A</v>
        <stp/>
        <stp>BDP|9508111748668605008</stp>
        <tr r="U87" s="3"/>
      </tp>
      <tp t="s">
        <v>#N/A Requesting Data...4226426282</v>
        <stp/>
        <stp>BDP|5284383204176216465</stp>
        <tr r="Y101" s="3"/>
      </tp>
      <tp t="s">
        <v>#N/A Requesting Data...4214737284</v>
        <stp/>
        <stp>BDP|8959816151050278114</stp>
        <tr r="E3" s="3"/>
      </tp>
      <tp t="s">
        <v>#N/A Requesting Data...4276756547</v>
        <stp/>
        <stp>BDP|1971451208103641283</stp>
        <tr r="O132" s="3"/>
      </tp>
      <tp t="s">
        <v>#N/A Requesting Data...4225179752</v>
        <stp/>
        <stp>BDP|6057212474040943760</stp>
        <tr r="C309" s="3"/>
      </tp>
      <tp t="s">
        <v>#N/A Requesting Data...4291289140</v>
        <stp/>
        <stp>BDP|5009905728262007824</stp>
        <tr r="D314" s="3"/>
      </tp>
      <tp t="s">
        <v>#N/A N/A</v>
        <stp/>
        <stp>BDP|2868609032187758478</stp>
        <tr r="T285" s="3"/>
      </tp>
      <tp t="s">
        <v>#N/A Requesting Data...4258783346</v>
        <stp/>
        <stp>BDP|9172173462148729294</stp>
        <tr r="E123" s="3"/>
      </tp>
      <tp t="s">
        <v>#N/A Requesting Data...4231378153</v>
        <stp/>
        <stp>BDP|1263916751011107892</stp>
        <tr r="AB81" s="3"/>
      </tp>
      <tp t="s">
        <v>#N/A Requesting Data...4257908284</v>
        <stp/>
        <stp>BDP|2993269758698920941</stp>
        <tr r="L149" s="3"/>
      </tp>
      <tp t="s">
        <v>#N/A Requesting Data...4215351046</v>
        <stp/>
        <stp>BDP|5930134030104016700</stp>
        <tr r="V174" s="3"/>
      </tp>
      <tp t="s">
        <v>#N/A Requesting Data...4294842836</v>
        <stp/>
        <stp>BDP|6510364809875639477</stp>
        <tr r="Y266" s="3"/>
      </tp>
      <tp t="s">
        <v>#N/A N/A</v>
        <stp/>
        <stp>BDP|6232791613940591469</stp>
        <tr r="R19" s="3"/>
      </tp>
      <tp t="s">
        <v>#N/A Requesting Data...4284098165</v>
        <stp/>
        <stp>BDP|9113899570065326705</stp>
        <tr r="Y260" s="3"/>
      </tp>
      <tp t="s">
        <v>#N/A Requesting Data...4255811992</v>
        <stp/>
        <stp>BDP|6216605947884970475</stp>
        <tr r="Q238" s="3"/>
      </tp>
      <tp t="s">
        <v>#N/A Requesting Data...4280492742</v>
        <stp/>
        <stp>BDP|1272042367590394397</stp>
        <tr r="D283" s="3"/>
      </tp>
      <tp t="s">
        <v>#N/A Requesting Data...4243492005</v>
        <stp/>
        <stp>BDP|1576276235215467185</stp>
        <tr r="Z39" s="3"/>
      </tp>
      <tp t="s">
        <v>#N/A Requesting Data...4279074672</v>
        <stp/>
        <stp>BDP|7649351972374209385</stp>
        <tr r="AA278" s="3"/>
      </tp>
      <tp t="s">
        <v>#N/A Requesting Data...4222315755</v>
        <stp/>
        <stp>BDP|9109756296801195281</stp>
        <tr r="AA320" s="3"/>
      </tp>
      <tp t="s">
        <v>#N/A Requesting Data...4250805738</v>
        <stp/>
        <stp>BDP|9660136078178124349</stp>
        <tr r="G61" s="3"/>
      </tp>
      <tp t="s">
        <v>#N/A Requesting Data...4266067969</v>
        <stp/>
        <stp>BDP|5665066928860024300</stp>
        <tr r="J171" s="3"/>
      </tp>
      <tp t="s">
        <v>#N/A Requesting Data...4234052214</v>
        <stp/>
        <stp>BDP|3340188966785369567</stp>
        <tr r="S249" s="3"/>
      </tp>
      <tp t="s">
        <v>#N/A N/A</v>
        <stp/>
        <stp>BDP|7256899145339763616</stp>
        <tr r="U286" s="3"/>
      </tp>
      <tp t="s">
        <v>#N/A Requesting Data...4287508026</v>
        <stp/>
        <stp>BDP|8840317150982271833</stp>
        <tr r="I33" s="3"/>
      </tp>
      <tp t="s">
        <v>#N/A N/A</v>
        <stp/>
        <stp>BDP|6721554769461157026</stp>
        <tr r="T266" s="3"/>
      </tp>
      <tp t="s">
        <v>#N/A Requesting Data...4232798278</v>
        <stp/>
        <stp>BDP|9300993132183806483</stp>
        <tr r="L314" s="3"/>
      </tp>
      <tp t="s">
        <v>#N/A Requesting Data...4269247941</v>
        <stp/>
        <stp>BDP|8217670408098315260</stp>
        <tr r="Y220" s="3"/>
      </tp>
      <tp t="s">
        <v>#N/A Requesting Data...4289720111</v>
        <stp/>
        <stp>BDP|5470686731422082658</stp>
        <tr r="O218" s="3"/>
      </tp>
      <tp t="s">
        <v>#N/A Requesting Data...4240400589</v>
        <stp/>
        <stp>BDP|5970350703794120667</stp>
        <tr r="D293" s="3"/>
      </tp>
      <tp t="s">
        <v>#N/A Requesting Data...4274733182</v>
        <stp/>
        <stp>BDP|4128243559416003140</stp>
        <tr r="P185" s="3"/>
      </tp>
      <tp t="s">
        <v>#N/A Requesting Data...4269884507</v>
        <stp/>
        <stp>BDP|3200899940549687251</stp>
        <tr r="Y58" s="3"/>
      </tp>
      <tp t="s">
        <v>#N/A Requesting Data...4253909890</v>
        <stp/>
        <stp>BDP|3452082954217228523</stp>
        <tr r="E210" s="3"/>
      </tp>
      <tp t="s">
        <v>#N/A Requesting Data...4242238625</v>
        <stp/>
        <stp>BDP|1877110800050129401</stp>
        <tr r="Y172" s="3"/>
      </tp>
      <tp t="s">
        <v>#N/A Requesting Data...4279529991</v>
        <stp/>
        <stp>BDP|7513058644511526699</stp>
        <tr r="L225" s="3"/>
      </tp>
      <tp t="s">
        <v>#N/A N/A</v>
        <stp/>
        <stp>BDP|2176207431667055085</stp>
        <tr r="U19" s="3"/>
      </tp>
      <tp t="s">
        <v>#N/A N/A</v>
        <stp/>
        <stp>BDP|3472568738554740546</stp>
        <tr r="U30" s="3"/>
      </tp>
      <tp t="s">
        <v>#N/A Requesting Data...4293815094</v>
        <stp/>
        <stp>BDP|9138208025934587982</stp>
        <tr r="D250" s="3"/>
      </tp>
      <tp t="s">
        <v>#N/A Requesting Data...4249950554</v>
        <stp/>
        <stp>BDP|1109415206929967867</stp>
        <tr r="K228" s="3"/>
      </tp>
      <tp t="s">
        <v>#N/A Requesting Data...4276143101</v>
        <stp/>
        <stp>BDP|6877596062064282586</stp>
        <tr r="I8" s="3"/>
      </tp>
      <tp t="s">
        <v>#N/A Requesting Data...4254266399</v>
        <stp/>
        <stp>BDP|9901547621318689233</stp>
        <tr r="AA246" s="3"/>
      </tp>
      <tp t="s">
        <v>#N/A Requesting Data...4239048699</v>
        <stp/>
        <stp>BDP|6141053023978766896</stp>
        <tr r="Y18" s="3"/>
      </tp>
      <tp t="s">
        <v>#N/A Requesting Data...4265069728</v>
        <stp/>
        <stp>BDP|5650894992626195650</stp>
        <tr r="K29" s="3"/>
      </tp>
      <tp t="s">
        <v>#N/A N/A</v>
        <stp/>
        <stp>BDP|1962195468250526242</stp>
        <tr r="R221" s="3"/>
      </tp>
      <tp t="s">
        <v>#N/A Requesting Data...4284294745</v>
        <stp/>
        <stp>BDP|8056191837107468933</stp>
        <tr r="X234" s="3"/>
      </tp>
      <tp t="s">
        <v>#N/A Requesting Data...4251671859</v>
        <stp/>
        <stp>BDP|2901025127287431314</stp>
        <tr r="J191" s="3"/>
      </tp>
      <tp t="s">
        <v>#N/A Requesting Data...4255769808</v>
        <stp/>
        <stp>BDP|6682380662575480217</stp>
        <tr r="E31" s="3"/>
      </tp>
      <tp t="s">
        <v>#N/A Requesting Data...4252319070</v>
        <stp/>
        <stp>BDP|2467093245562765062</stp>
        <tr r="I117" s="3"/>
      </tp>
      <tp t="s">
        <v>#N/A Requesting Data...4252938309</v>
        <stp/>
        <stp>BDP|2206750713340877050</stp>
        <tr r="O18" s="3"/>
      </tp>
      <tp t="s">
        <v>#N/A Requesting Data...4243887761</v>
        <stp/>
        <stp>BDP|1101672348390743701</stp>
        <tr r="AA250" s="3"/>
      </tp>
      <tp t="s">
        <v>#N/A Requesting Data...4286564481</v>
        <stp/>
        <stp>BDP|2807735538530226285</stp>
        <tr r="O57" s="3"/>
      </tp>
      <tp t="s">
        <v>#N/A Requesting Data...4278735196</v>
        <stp/>
        <stp>BDP|4544524588294239938</stp>
        <tr r="L31" s="3"/>
      </tp>
      <tp t="s">
        <v>#N/A Requesting Data...4286953541</v>
        <stp/>
        <stp>BDP|4407498328831893731</stp>
        <tr r="S225" s="3"/>
      </tp>
      <tp t="s">
        <v>#N/A Requesting Data...4242771536</v>
        <stp/>
        <stp>BDP|5132650462564185596</stp>
        <tr r="AB151" s="3"/>
      </tp>
      <tp t="s">
        <v>#N/A N/A</v>
        <stp/>
        <stp>BDP|6619581420997451244</stp>
        <tr r="U157" s="3"/>
      </tp>
      <tp t="s">
        <v>#N/A Requesting Data...4258681063</v>
        <stp/>
        <stp>BDP|5288680221602619732</stp>
        <tr r="N112" s="3"/>
      </tp>
      <tp t="s">
        <v>#N/A N/A</v>
        <stp/>
        <stp>BDP|1809295159822361054</stp>
        <tr r="T10" s="3"/>
      </tp>
      <tp t="s">
        <v>#N/A Requesting Data...4291743495</v>
        <stp/>
        <stp>BDP|2404993993304976299</stp>
        <tr r="AB232" s="3"/>
      </tp>
      <tp t="s">
        <v>#N/A Requesting Data...4276410726</v>
        <stp/>
        <stp>BDP|6944510060672100373</stp>
        <tr r="AA155" s="3"/>
      </tp>
      <tp t="s">
        <v>#N/A Requesting Data...4293626288</v>
        <stp/>
        <stp>BDP|3107126849776406401</stp>
        <tr r="E51" s="3"/>
      </tp>
      <tp t="s">
        <v>#N/A Requesting Data...4283112810</v>
        <stp/>
        <stp>BDP|3218769909479162928</stp>
        <tr r="L167" s="3"/>
      </tp>
      <tp t="s">
        <v>#N/A Requesting Data...4292824704</v>
        <stp/>
        <stp>BDP|6551190176114016047</stp>
        <tr r="E286" s="3"/>
      </tp>
      <tp t="s">
        <v>#N/A N/A</v>
        <stp/>
        <stp>BDP|9307093890285376172</stp>
        <tr r="T295" s="3"/>
      </tp>
      <tp t="s">
        <v>#N/A Requesting Data...4272379710</v>
        <stp/>
        <stp>BDP|8113329393853978570</stp>
        <tr r="S311" s="3"/>
      </tp>
      <tp t="s">
        <v>#N/A Requesting Data...4270647854</v>
        <stp/>
        <stp>BDP|5931342860463557766</stp>
        <tr r="D90" s="3"/>
      </tp>
      <tp t="s">
        <v>#N/A Requesting Data...4274837184</v>
        <stp/>
        <stp>BDP|4806355357183724530</stp>
        <tr r="S25" s="3"/>
      </tp>
      <tp t="s">
        <v>#N/A Requesting Data...4269358277</v>
        <stp/>
        <stp>BDP|8896802779657726496</stp>
        <tr r="N87" s="3"/>
      </tp>
      <tp t="s">
        <v>#N/A Requesting Data...4267856970</v>
        <stp/>
        <stp>BDP|5016472204847926252</stp>
        <tr r="E65" s="3"/>
      </tp>
      <tp t="s">
        <v>#N/A Requesting Data...4278374236</v>
        <stp/>
        <stp>BDP|2881910047462540949</stp>
        <tr r="W273" s="3"/>
      </tp>
      <tp t="s">
        <v>#N/A Requesting Data...4287743219</v>
        <stp/>
        <stp>BDP|1344473084401764884</stp>
        <tr r="G112" s="3"/>
      </tp>
      <tp t="s">
        <v>#N/A Requesting Data...4285912429</v>
        <stp/>
        <stp>BDP|8867502042584297979</stp>
        <tr r="N9" s="3"/>
      </tp>
      <tp t="s">
        <v>#N/A N/A</v>
        <stp/>
        <stp>BDP|1923019603541146459</stp>
        <tr r="T162" s="3"/>
      </tp>
      <tp t="s">
        <v>#N/A Requesting Data...4271270179</v>
        <stp/>
        <stp>BDP|4556191785598103172</stp>
        <tr r="H104" s="3"/>
      </tp>
      <tp t="s">
        <v>#N/A Requesting Data...4291199218</v>
        <stp/>
        <stp>BDP|3437926320578163484</stp>
        <tr r="D134" s="3"/>
      </tp>
      <tp t="s">
        <v>#N/A Requesting Data...4294914754</v>
        <stp/>
        <stp>BDP|7601496620313282628</stp>
        <tr r="X255" s="3"/>
      </tp>
      <tp t="s">
        <v>#N/A Requesting Data...4290661762</v>
        <stp/>
        <stp>BDP|6202671421467959125</stp>
        <tr r="V101" s="3"/>
      </tp>
      <tp t="s">
        <v>#N/A Requesting Data...4285928260</v>
        <stp/>
        <stp>BDP|7867181177763829606</stp>
        <tr r="X90" s="3"/>
      </tp>
      <tp t="s">
        <v>#N/A Requesting Data...4270556994</v>
        <stp/>
        <stp>BDP|6034462324424575085</stp>
        <tr r="S121" s="3"/>
      </tp>
      <tp t="s">
        <v>#N/A N/A</v>
        <stp/>
        <stp>BDP|2611553334867303783</stp>
        <tr r="R95" s="3"/>
      </tp>
      <tp t="s">
        <v>#N/A Requesting Data...4283535249</v>
        <stp/>
        <stp>BDP|7840029175701426571</stp>
        <tr r="V83" s="3"/>
      </tp>
      <tp t="s">
        <v>#N/A N/A</v>
        <stp/>
        <stp>BDP|3370296734073700558</stp>
        <tr r="U138" s="3"/>
      </tp>
      <tp t="s">
        <v>#N/A Requesting Data...4293355245</v>
        <stp/>
        <stp>BDP|8479328628029065420</stp>
        <tr r="G296" s="3"/>
      </tp>
      <tp t="s">
        <v>#N/A N/A</v>
        <stp/>
        <stp>BDP|2665923124869455480</stp>
        <tr r="R75" s="3"/>
      </tp>
      <tp t="s">
        <v>#N/A Requesting Data...4282676405</v>
        <stp/>
        <stp>BDP|4878858083588454864</stp>
        <tr r="AA218" s="3"/>
      </tp>
      <tp t="s">
        <v>#N/A Requesting Data...4287215508</v>
        <stp/>
        <stp>BDP|8569301352009395385</stp>
        <tr r="J310" s="3"/>
      </tp>
      <tp t="s">
        <v>#N/A Requesting Data...4285507305</v>
        <stp/>
        <stp>BDP|9682202368638334112</stp>
        <tr r="S136" s="3"/>
      </tp>
      <tp t="s">
        <v>#N/A Requesting Data...4276451692</v>
        <stp/>
        <stp>BDP|7198177225096803673</stp>
        <tr r="P255" s="3"/>
      </tp>
      <tp t="s">
        <v>#N/A Requesting Data...4286864062</v>
        <stp/>
        <stp>BDP|4706789236710056457</stp>
        <tr r="E259" s="3"/>
      </tp>
      <tp t="s">
        <v>#N/A Requesting Data...4285604863</v>
        <stp/>
        <stp>BDP|6483957549077315870</stp>
        <tr r="O216" s="3"/>
      </tp>
      <tp t="s">
        <v>#N/A Requesting Data...4281402245</v>
        <stp/>
        <stp>BDP|6331739053896790685</stp>
        <tr r="Q118" s="3"/>
      </tp>
      <tp t="s">
        <v>#N/A N/A</v>
        <stp/>
        <stp>BDP|7885271393020200828</stp>
        <tr r="U96" s="3"/>
      </tp>
      <tp t="s">
        <v>#N/A Requesting Data...4276737408</v>
        <stp/>
        <stp>BDP|2891252770805764664</stp>
        <tr r="G259" s="3"/>
      </tp>
      <tp t="s">
        <v>#N/A Requesting Data...4288436940</v>
        <stp/>
        <stp>BDP|7400522118641773650</stp>
        <tr r="G36" s="3"/>
      </tp>
      <tp t="s">
        <v>#N/A Requesting Data...4293873031</v>
        <stp/>
        <stp>BDP|1770383990689182629</stp>
        <tr r="Y78" s="3"/>
      </tp>
      <tp t="s">
        <v>#N/A N/A</v>
        <stp/>
        <stp>BDP|5607634474537556786</stp>
        <tr r="R161" s="3"/>
      </tp>
      <tp t="s">
        <v>#N/A Requesting Data...4294329943</v>
        <stp/>
        <stp>BDP|2699404279834306107</stp>
        <tr r="AB65" s="3"/>
      </tp>
      <tp t="s">
        <v>#N/A Requesting Data...4290970704</v>
        <stp/>
        <stp>BDP|2769262895628938514</stp>
        <tr r="AC239" s="3"/>
      </tp>
      <tp t="s">
        <v>#N/A Requesting Data...4290019443</v>
        <stp/>
        <stp>BDP|3134703925496087488</stp>
        <tr r="AC135" s="3"/>
      </tp>
      <tp t="s">
        <v>#N/A Requesting Data...4287012784</v>
        <stp/>
        <stp>BDP|1422920726398510694</stp>
        <tr r="L97" s="3"/>
      </tp>
      <tp t="s">
        <v>#N/A Requesting Data...4292281000</v>
        <stp/>
        <stp>BDP|6678045357703821413</stp>
        <tr r="O80" s="3"/>
      </tp>
      <tp t="s">
        <v>#N/A Requesting Data...4290497378</v>
        <stp/>
        <stp>BDP|1311836567713356883</stp>
        <tr r="C132" s="3"/>
      </tp>
      <tp t="s">
        <v>#N/A Requesting Data...4285955677</v>
        <stp/>
        <stp>BDP|7507905976629798492</stp>
        <tr r="Z111" s="3"/>
      </tp>
      <tp t="s">
        <v>#N/A Requesting Data...4293806661</v>
        <stp/>
        <stp>BDP|1219227264263157289</stp>
        <tr r="Z103" s="3"/>
      </tp>
      <tp t="s">
        <v>#N/A Requesting Data...4289408244</v>
        <stp/>
        <stp>BDP|7936412045850311335</stp>
        <tr r="W11" s="3"/>
      </tp>
      <tp t="s">
        <v>#N/A Requesting Data...4287210059</v>
        <stp/>
        <stp>BDP|6260249947013965756</stp>
        <tr r="K180" s="3"/>
      </tp>
      <tp t="s">
        <v>#N/A N/A</v>
        <stp/>
        <stp>BDP|4147639223473847743</stp>
        <tr r="T311" s="3"/>
      </tp>
      <tp t="s">
        <v>#N/A Requesting Data...4291641759</v>
        <stp/>
        <stp>BDP|7353542055436835571</stp>
        <tr r="H60" s="3"/>
      </tp>
      <tp t="s">
        <v>#N/A Requesting Data...4289654721</v>
        <stp/>
        <stp>BDP|5376755771213815221</stp>
        <tr r="AA151" s="3"/>
      </tp>
      <tp t="s">
        <v>#N/A Requesting Data...4289363095</v>
        <stp/>
        <stp>BDP|1055123973515493689</stp>
        <tr r="AB186" s="3"/>
      </tp>
      <tp t="s">
        <v>#N/A Requesting Data...4291761628</v>
        <stp/>
        <stp>BDP|4066817277499305680</stp>
        <tr r="Z113" s="3"/>
      </tp>
      <tp t="s">
        <v>#N/A Requesting Data...4291118481</v>
        <stp/>
        <stp>BDP|5172117608307443713</stp>
        <tr r="K149" s="3"/>
      </tp>
      <tp t="s">
        <v>#N/A Requesting Data...4294946480</v>
        <stp/>
        <stp>BDP|5073207761286432385</stp>
        <tr r="I224" s="3"/>
      </tp>
      <tp t="s">
        <v>#N/A N/A</v>
        <stp/>
        <stp>BDP|6285309783540979957</stp>
        <tr r="U13" s="3"/>
      </tp>
      <tp t="s">
        <v>#N/A Requesting Data...4292849849</v>
        <stp/>
        <stp>BDP|2203788711796737618</stp>
        <tr r="H266" s="3"/>
      </tp>
      <tp t="s">
        <v>#N/A Requesting Data...4293907215</v>
        <stp/>
        <stp>BDP|8558044686376243281</stp>
        <tr r="AB172" s="3"/>
      </tp>
      <tp t="s">
        <v>#N/A Requesting Data...4294586568</v>
        <stp/>
        <stp>BDP|2352226609353014757</stp>
        <tr r="AC107" s="3"/>
      </tp>
      <tp t="s">
        <v>#N/A Requesting Data...4294500902</v>
        <stp/>
        <stp>BDP|7991131016447833499</stp>
        <tr r="D211" s="3"/>
      </tp>
      <tp t="s">
        <v>#N/A Requesting Data...4294948988</v>
        <stp/>
        <stp>BDP|8397259581652277487</stp>
        <tr r="J62" s="3"/>
      </tp>
      <tp t="s">
        <v>#N/A Requesting Data...870650125</v>
        <stp/>
        <stp>BDP|9853364631244420967</stp>
        <tr r="I322" s="3"/>
      </tp>
      <tp t="s">
        <v>#N/A Requesting Data...465406260</v>
        <stp/>
        <stp>BDP|1937502809995610540</stp>
        <tr r="E296" s="3"/>
      </tp>
      <tp t="s">
        <v>#N/A Requesting Data...1246501543</v>
        <stp/>
        <stp>BDP|4520172554193201769</stp>
        <tr r="Z245" s="3"/>
      </tp>
      <tp t="s">
        <v>#N/A Requesting Data...2615364061</v>
        <stp/>
        <stp>BDP|7298496988787609873</stp>
        <tr r="I103" s="3"/>
      </tp>
      <tp t="s">
        <v>#N/A Requesting Data...2746796710</v>
        <stp/>
        <stp>BDP|1432117675274634748</stp>
        <tr r="V155" s="3"/>
      </tp>
      <tp t="s">
        <v>#N/A Requesting Data...2334510752</v>
        <stp/>
        <stp>BDP|8841017665129847369</stp>
        <tr r="N225" s="3"/>
      </tp>
      <tp t="s">
        <v>#N/A Requesting Data...3616004076</v>
        <stp/>
        <stp>BDP|1697558674597219074</stp>
        <tr r="S68" s="3"/>
      </tp>
      <tp t="s">
        <v>#N/A Requesting Data...3742726431</v>
        <stp/>
        <stp>BDP|5018668972007306759</stp>
        <tr r="Z278" s="3"/>
      </tp>
      <tp t="s">
        <v>#N/A Requesting Data...1109322520</v>
        <stp/>
        <stp>BDP|8673102894822698666</stp>
        <tr r="AC47" s="3"/>
      </tp>
      <tp t="s">
        <v>#N/A N/A</v>
        <stp/>
        <stp>BDP|3644899593867679180</stp>
        <tr r="R215" s="3"/>
      </tp>
      <tp t="s">
        <v>#N/A Requesting Data...766752244</v>
        <stp/>
        <stp>BDP|3294638242660312523</stp>
        <tr r="X214" s="3"/>
      </tp>
      <tp t="s">
        <v>#N/A Requesting Data...574813836</v>
        <stp/>
        <stp>BDP|8865647258709511633</stp>
        <tr r="I28" s="3"/>
      </tp>
      <tp t="s">
        <v>#N/A N/A</v>
        <stp/>
        <stp>BDP|6034165150824439209</stp>
        <tr r="R291" s="3"/>
      </tp>
      <tp t="s">
        <v>#N/A Requesting Data...2829336951</v>
        <stp/>
        <stp>BDP|1720372904120744611</stp>
        <tr r="P147" s="3"/>
      </tp>
      <tp t="s">
        <v>#N/A Requesting Data...3467975640</v>
        <stp/>
        <stp>BDP|5566318023841786129</stp>
        <tr r="D130" s="3"/>
      </tp>
      <tp t="s">
        <v>#N/A Requesting Data...2856351071</v>
        <stp/>
        <stp>BDP|7789268219673392399</stp>
        <tr r="Q4" s="3"/>
      </tp>
      <tp t="s">
        <v>#N/A Requesting Data...1135205308</v>
        <stp/>
        <stp>BDP|3664254956697650708</stp>
        <tr r="K49" s="3"/>
      </tp>
      <tp t="s">
        <v>#N/A Requesting Data...2616415003</v>
        <stp/>
        <stp>BDP|6282712651276755664</stp>
        <tr r="AB194" s="3"/>
      </tp>
      <tp t="s">
        <v>#N/A Requesting Data...1893029034</v>
        <stp/>
        <stp>BDP|7828197934178670908</stp>
        <tr r="N68" s="3"/>
      </tp>
      <tp t="s">
        <v>#N/A Requesting Data...693619987</v>
        <stp/>
        <stp>BDP|3251028043380612365</stp>
        <tr r="J87" s="3"/>
      </tp>
      <tp t="s">
        <v>#N/A Requesting Data...1303300332</v>
        <stp/>
        <stp>BDP|7896323790700864916</stp>
        <tr r="X247" s="3"/>
      </tp>
      <tp t="s">
        <v>#N/A Requesting Data...4153937552</v>
        <stp/>
        <stp>BDP|4667942042278186523</stp>
        <tr r="S129" s="3"/>
      </tp>
      <tp t="s">
        <v>#N/A Requesting Data...3451326260</v>
        <stp/>
        <stp>BDP|5887128445430912459</stp>
        <tr r="D59" s="3"/>
      </tp>
      <tp t="s">
        <v>#N/A Requesting Data...2177469767</v>
        <stp/>
        <stp>BDP|4041620653895500670</stp>
        <tr r="H284" s="3"/>
      </tp>
      <tp t="s">
        <v>#N/A Requesting Data...1275937673</v>
        <stp/>
        <stp>BDP|7385115385422111857</stp>
        <tr r="H233" s="3"/>
      </tp>
      <tp t="s">
        <v>#N/A N/A</v>
        <stp/>
        <stp>BDP|1153819733389586758</stp>
        <tr r="U317" s="3"/>
      </tp>
      <tp t="s">
        <v>#N/A Requesting Data...1405966849</v>
        <stp/>
        <stp>BDP|3344259307410645543</stp>
        <tr r="Y308" s="3"/>
      </tp>
      <tp t="s">
        <v>#N/A Requesting Data...1935457637</v>
        <stp/>
        <stp>BDP|2900328358153991391</stp>
        <tr r="Z9" s="3"/>
      </tp>
      <tp t="s">
        <v>#N/A Requesting Data...1662705674</v>
        <stp/>
        <stp>BDP|8976700768314665942</stp>
        <tr r="K52" s="3"/>
      </tp>
      <tp t="s">
        <v>#N/A Requesting Data...3757501128</v>
        <stp/>
        <stp>BDP|7728670555000261046</stp>
        <tr r="O255" s="3"/>
      </tp>
      <tp t="s">
        <v>#N/A Requesting Data...1261654125</v>
        <stp/>
        <stp>BDP|7650736947021865197</stp>
        <tr r="AC67" s="3"/>
      </tp>
      <tp t="s">
        <v>#N/A Requesting Data...3655223504</v>
        <stp/>
        <stp>BDP|7714197527057905732</stp>
        <tr r="W321" s="3"/>
      </tp>
      <tp t="s">
        <v>#N/A Requesting Data...2285575933</v>
        <stp/>
        <stp>BDP|4776112527204270707</stp>
        <tr r="G44" s="3"/>
      </tp>
      <tp t="s">
        <v>#N/A Requesting Data...3951512529</v>
        <stp/>
        <stp>BDP|7682897910869924352</stp>
        <tr r="X256" s="3"/>
      </tp>
      <tp t="s">
        <v>#N/A Requesting Data...3518722313</v>
        <stp/>
        <stp>BDP|2623423966034399010</stp>
        <tr r="G81" s="3"/>
      </tp>
      <tp t="s">
        <v>#N/A Requesting Data...2867531937</v>
        <stp/>
        <stp>BDP|2339066944054795667</stp>
        <tr r="Z182" s="3"/>
      </tp>
      <tp t="s">
        <v>#N/A Requesting Data...659022760</v>
        <stp/>
        <stp>BDP|1219418598071928920</stp>
        <tr r="AB40" s="3"/>
      </tp>
      <tp t="s">
        <v>#N/A Requesting Data...2285910161</v>
        <stp/>
        <stp>BDP|7884938009369487367</stp>
        <tr r="H178" s="3"/>
      </tp>
      <tp t="s">
        <v>#N/A Requesting Data...2792121117</v>
        <stp/>
        <stp>BDP|1148677456014242228</stp>
        <tr r="L94" s="3"/>
      </tp>
      <tp t="s">
        <v>#N/A Requesting Data...1058759237</v>
        <stp/>
        <stp>BDP|9183538091461150021</stp>
        <tr r="C125" s="3"/>
      </tp>
      <tp t="s">
        <v>#N/A Requesting Data...3025120271</v>
        <stp/>
        <stp>BDP|8973585080795803495</stp>
        <tr r="S95" s="3"/>
      </tp>
      <tp t="s">
        <v>#N/A Requesting Data...4140295620</v>
        <stp/>
        <stp>BDP|8716689022870454896</stp>
        <tr r="Q55" s="3"/>
      </tp>
      <tp t="s">
        <v>#N/A Requesting Data...1098042449</v>
        <stp/>
        <stp>BDP|4958271963176452292</stp>
        <tr r="AA268" s="3"/>
      </tp>
      <tp t="s">
        <v>#N/A Requesting Data...1474588265</v>
        <stp/>
        <stp>BDP|8370435807048516026</stp>
        <tr r="V17" s="3"/>
      </tp>
      <tp t="s">
        <v>#N/A Requesting Data...4167184230</v>
        <stp/>
        <stp>BDP|1731077235962713434</stp>
        <tr r="Y181" s="3"/>
      </tp>
      <tp t="s">
        <v>#N/A Requesting Data...2433352732</v>
        <stp/>
        <stp>BDP|3489853023069305400</stp>
        <tr r="Q258" s="3"/>
      </tp>
      <tp t="s">
        <v>#N/A Requesting Data...1780561282</v>
        <stp/>
        <stp>BDP|7956457999807241964</stp>
        <tr r="Y196" s="3"/>
      </tp>
      <tp t="s">
        <v>#N/A Requesting Data...1640433948</v>
        <stp/>
        <stp>BDP|3981311078480299338</stp>
        <tr r="K253" s="3"/>
      </tp>
      <tp t="s">
        <v>#N/A Requesting Data...656563428</v>
        <stp/>
        <stp>BDP|3534463176213484705</stp>
        <tr r="K269" s="3"/>
      </tp>
      <tp t="s">
        <v>#N/A Requesting Data...4097755581</v>
        <stp/>
        <stp>BDP|3681429835428527858</stp>
        <tr r="V26" s="3"/>
      </tp>
      <tp t="s">
        <v>#N/A Requesting Data...3074808845</v>
        <stp/>
        <stp>BDP|4145492088279894593</stp>
        <tr r="J206" s="3"/>
      </tp>
      <tp t="s">
        <v>#N/A Requesting Data...1186432703</v>
        <stp/>
        <stp>BDP|2396177600685521204</stp>
        <tr r="E150" s="3"/>
      </tp>
      <tp t="s">
        <v>#N/A Requesting Data...4176880847</v>
        <stp/>
        <stp>BDP|1717626731716720622</stp>
        <tr r="O145" s="3"/>
      </tp>
      <tp t="s">
        <v>#N/A Requesting Data...3666885430</v>
        <stp/>
        <stp>BDP|6116480194026801943</stp>
        <tr r="S31" s="3"/>
      </tp>
      <tp t="s">
        <v>#N/A Requesting Data...4156386686</v>
        <stp/>
        <stp>BDP|4584337529878977972</stp>
        <tr r="C116" s="3"/>
      </tp>
      <tp t="s">
        <v>#N/A Requesting Data...3427459460</v>
        <stp/>
        <stp>BDP|3578729536904956790</stp>
        <tr r="S271" s="3"/>
      </tp>
      <tp t="s">
        <v>#N/A Requesting Data...2100281956</v>
        <stp/>
        <stp>BDP|4907062227730862216</stp>
        <tr r="N240" s="3"/>
      </tp>
      <tp t="s">
        <v>#N/A N/A</v>
        <stp/>
        <stp>BDP|8033933603752374725</stp>
        <tr r="T35" s="3"/>
      </tp>
      <tp t="s">
        <v>#N/A Requesting Data...129159467</v>
        <stp/>
        <stp>BDP|2418573730557358717</stp>
        <tr r="Q282" s="3"/>
      </tp>
      <tp t="s">
        <v>#N/A Requesting Data...803854730</v>
        <stp/>
        <stp>BDP|1207458996891610965</stp>
        <tr r="K178" s="3"/>
      </tp>
      <tp t="s">
        <v>#N/A Requesting Data...236091725</v>
        <stp/>
        <stp>BDP|7112464440967487420</stp>
        <tr r="V47" s="3"/>
      </tp>
      <tp t="s">
        <v>#N/A Requesting Data...2312554305</v>
        <stp/>
        <stp>BDP|3868280206466208355</stp>
        <tr r="AB291" s="3"/>
      </tp>
      <tp t="s">
        <v>#N/A Requesting Data...3124911976</v>
        <stp/>
        <stp>BDP|8446834131436155166</stp>
        <tr r="P220" s="3"/>
      </tp>
      <tp t="s">
        <v>#N/A Requesting Data...2788002732</v>
        <stp/>
        <stp>BDP|2678950816058517611</stp>
        <tr r="N14" s="3"/>
      </tp>
      <tp t="s">
        <v>#N/A Requesting Data...867492913</v>
        <stp/>
        <stp>BDP|6578168193648272247</stp>
        <tr r="AA273" s="3"/>
      </tp>
      <tp t="s">
        <v>#N/A Requesting Data...3508992173</v>
        <stp/>
        <stp>BDP|4832689022590253463</stp>
        <tr r="E76" s="3"/>
      </tp>
      <tp t="s">
        <v>#N/A Requesting Data...3409033563</v>
        <stp/>
        <stp>BDP|2405332037151299743</stp>
        <tr r="J210" s="3"/>
      </tp>
      <tp t="s">
        <v>#N/A Requesting Data...1182022998</v>
        <stp/>
        <stp>BDP|6427789708376793359</stp>
        <tr r="P197" s="3"/>
      </tp>
      <tp t="s">
        <v>#N/A Requesting Data...2572773626</v>
        <stp/>
        <stp>BDP|4475088932384859707</stp>
        <tr r="V16" s="3"/>
      </tp>
      <tp t="s">
        <v>#N/A Requesting Data...3331197941</v>
        <stp/>
        <stp>BDP|2506215117967448216</stp>
        <tr r="V272" s="3"/>
      </tp>
      <tp t="s">
        <v>#N/A Requesting Data...3546263414</v>
        <stp/>
        <stp>BDP|9446464438579922356</stp>
        <tr r="G80" s="3"/>
      </tp>
      <tp t="s">
        <v>#N/A Requesting Data...1155845516</v>
        <stp/>
        <stp>BDP|4257016564554314224</stp>
        <tr r="K213" s="3"/>
      </tp>
      <tp t="s">
        <v>#N/A Requesting Data...2255305643</v>
        <stp/>
        <stp>BDP|9014882098504240840</stp>
        <tr r="N166" s="3"/>
      </tp>
      <tp t="s">
        <v>#N/A Requesting Data...4101711073</v>
        <stp/>
        <stp>BDP|1967286153387331572</stp>
        <tr r="X215" s="3"/>
      </tp>
      <tp t="s">
        <v>#N/A Requesting Data...1185097053</v>
        <stp/>
        <stp>BDP|3759062703107737037</stp>
        <tr r="E278" s="3"/>
      </tp>
      <tp t="s">
        <v>#N/A Requesting Data...2429541568</v>
        <stp/>
        <stp>BDP|1791677175215613159</stp>
        <tr r="S54" s="3"/>
      </tp>
      <tp t="s">
        <v>#N/A Requesting Data...3374850612</v>
        <stp/>
        <stp>BDP|3218543413473607052</stp>
        <tr r="Z283" s="3"/>
      </tp>
      <tp t="s">
        <v>#N/A Requesting Data...1947042796</v>
        <stp/>
        <stp>BDP|2530464497169221203</stp>
        <tr r="I232" s="3"/>
      </tp>
      <tp t="s">
        <v>#N/A Requesting Data...2569938004</v>
        <stp/>
        <stp>BDP|6675082022693875323</stp>
        <tr r="O54" s="3"/>
      </tp>
      <tp t="s">
        <v>#N/A Requesting Data...3261299960</v>
        <stp/>
        <stp>BDP|9066782327771100985</stp>
        <tr r="N67" s="3"/>
      </tp>
      <tp t="s">
        <v>#N/A Requesting Data...620925553</v>
        <stp/>
        <stp>BDP|1750522265957092178</stp>
        <tr r="C41" s="3"/>
      </tp>
      <tp t="s">
        <v>#N/A Requesting Data...4117183471</v>
        <stp/>
        <stp>BDP|2096440647366579012</stp>
        <tr r="E149" s="3"/>
      </tp>
      <tp t="s">
        <v>#N/A Requesting Data...404187112</v>
        <stp/>
        <stp>BDP|2132307311075289153</stp>
        <tr r="G104" s="3"/>
      </tp>
      <tp t="s">
        <v>#N/A Requesting Data...2133654591</v>
        <stp/>
        <stp>BDP|7995784533315249275</stp>
        <tr r="X46" s="3"/>
      </tp>
      <tp t="s">
        <v>#N/A Requesting Data...266824153</v>
        <stp/>
        <stp>BDP|9864071092313235789</stp>
        <tr r="Z294" s="3"/>
      </tp>
      <tp t="s">
        <v>#N/A Requesting Data...3196150907</v>
        <stp/>
        <stp>BDP|3178147727330569404</stp>
        <tr r="D164" s="3"/>
      </tp>
      <tp t="s">
        <v>#N/A Requesting Data...2453795356</v>
        <stp/>
        <stp>BDP|6007265719747172697</stp>
        <tr r="Y51" s="3"/>
      </tp>
      <tp t="s">
        <v>#N/A Requesting Data...4116297876</v>
        <stp/>
        <stp>BDP|7755114006217069577</stp>
        <tr r="C151" s="3"/>
      </tp>
      <tp t="s">
        <v>#N/A Requesting Data...3529048849</v>
        <stp/>
        <stp>BDP|3745645161810042759</stp>
        <tr r="C191" s="3"/>
      </tp>
      <tp t="s">
        <v>#N/A Requesting Data...3282907524</v>
        <stp/>
        <stp>BDP|2052167511425844386</stp>
        <tr r="AA82" s="3"/>
      </tp>
      <tp t="s">
        <v>#N/A Requesting Data...3965592515</v>
        <stp/>
        <stp>BDP|9086590271559889672</stp>
        <tr r="AC250" s="3"/>
      </tp>
      <tp t="s">
        <v>#N/A Requesting Data...203782791</v>
        <stp/>
        <stp>BDP|6256293135986901509</stp>
        <tr r="AC202" s="3"/>
      </tp>
      <tp t="s">
        <v>#N/A Requesting Data...512896993</v>
        <stp/>
        <stp>BDP|8788911314463293772</stp>
        <tr r="AB143" s="3"/>
      </tp>
      <tp t="s">
        <v>#N/A Requesting Data...2165495169</v>
        <stp/>
        <stp>BDP|9502916879960905339</stp>
        <tr r="N152" s="3"/>
      </tp>
      <tp t="s">
        <v>#N/A Requesting Data...128107548</v>
        <stp/>
        <stp>BDP|3064067107711590606</stp>
        <tr r="I247" s="3"/>
      </tp>
      <tp t="s">
        <v>#N/A Requesting Data...2856277070</v>
        <stp/>
        <stp>BDP|5169117643885075177</stp>
        <tr r="N296" s="3"/>
      </tp>
      <tp t="s">
        <v>#N/A Requesting Data...3699095409</v>
        <stp/>
        <stp>BDP|6196778646071498000</stp>
        <tr r="X288" s="3"/>
      </tp>
      <tp t="s">
        <v>#N/A Requesting Data...3647933226</v>
        <stp/>
        <stp>BDP|3019963180045619348</stp>
        <tr r="W102" s="3"/>
      </tp>
      <tp t="s">
        <v>#N/A Requesting Data...899462546</v>
        <stp/>
        <stp>BDP|7848735875854332791</stp>
        <tr r="E138" s="3"/>
      </tp>
      <tp t="s">
        <v>#N/A Requesting Data...1221040826</v>
        <stp/>
        <stp>BDP|2360459033109812894</stp>
        <tr r="AC97" s="3"/>
      </tp>
      <tp t="s">
        <v>#N/A Requesting Data...811653766</v>
        <stp/>
        <stp>BDP|1821053259841673164</stp>
        <tr r="Z209" s="3"/>
      </tp>
      <tp t="s">
        <v>#N/A Requesting Data...1748410253</v>
        <stp/>
        <stp>BDP|4647900364598688704</stp>
        <tr r="Z305" s="3"/>
      </tp>
      <tp t="s">
        <v>#N/A Requesting Data...1936469724</v>
        <stp/>
        <stp>BDP|6454771589988839562</stp>
        <tr r="K233" s="3"/>
      </tp>
      <tp t="s">
        <v>#N/A Requesting Data...647611290</v>
        <stp/>
        <stp>BDP|6120709832170219655</stp>
        <tr r="AC288" s="3"/>
      </tp>
      <tp t="s">
        <v>#N/A Requesting Data...1812175601</v>
        <stp/>
        <stp>BDP|6013555506012551521</stp>
        <tr r="P54" s="3"/>
      </tp>
      <tp t="s">
        <v>#N/A N/A</v>
        <stp/>
        <stp>BDP|6713508587827266864</stp>
        <tr r="T101" s="3"/>
      </tp>
      <tp t="s">
        <v>#N/A Requesting Data...1196163994</v>
        <stp/>
        <stp>BDP|3196116379719598883</stp>
        <tr r="P104" s="3"/>
      </tp>
      <tp t="s">
        <v>#N/A Requesting Data...1564110504</v>
        <stp/>
        <stp>BDP|8768967683408151575</stp>
        <tr r="G273" s="3"/>
      </tp>
      <tp t="s">
        <v>#N/A Requesting Data...2399199812</v>
        <stp/>
        <stp>BDP|2619803883476736061</stp>
        <tr r="AA89" s="3"/>
      </tp>
      <tp t="s">
        <v>#N/A N/A</v>
        <stp/>
        <stp>BDP|9945066663059924214</stp>
        <tr r="U230" s="3"/>
      </tp>
      <tp t="s">
        <v>#N/A Requesting Data...3728484082</v>
        <stp/>
        <stp>BDP|4968894477739100622</stp>
        <tr r="C131" s="3"/>
      </tp>
      <tp t="s">
        <v>#N/A N/A</v>
        <stp/>
        <stp>BDP|2564191136227784384</stp>
        <tr r="U104" s="3"/>
      </tp>
      <tp t="s">
        <v>#N/A Requesting Data...3395376431</v>
        <stp/>
        <stp>BDP|3386187009456236055</stp>
        <tr r="P303" s="3"/>
      </tp>
      <tp t="s">
        <v>#N/A Requesting Data...988470664</v>
        <stp/>
        <stp>BDP|7865429287227056885</stp>
        <tr r="O275" s="3"/>
      </tp>
      <tp t="s">
        <v>#N/A N/A</v>
        <stp/>
        <stp>BDP|3069636354271266509</stp>
        <tr r="R96" s="3"/>
      </tp>
      <tp t="s">
        <v>#N/A Requesting Data...3003288874</v>
        <stp/>
        <stp>BDP|5379964368496835808</stp>
        <tr r="P92" s="3"/>
      </tp>
      <tp t="s">
        <v>#N/A Requesting Data...892525616</v>
        <stp/>
        <stp>BDP|6995783753812364248</stp>
        <tr r="W29" s="3"/>
      </tp>
      <tp t="s">
        <v>#N/A N/A</v>
        <stp/>
        <stp>BDP|1199224383398702722</stp>
        <tr r="T287" s="3"/>
      </tp>
      <tp t="s">
        <v>#N/A Requesting Data...477021000</v>
        <stp/>
        <stp>BDP|4341252516045195640</stp>
        <tr r="AB235" s="3"/>
      </tp>
      <tp t="s">
        <v>#N/A Requesting Data...1559741318</v>
        <stp/>
        <stp>BDP|6816968978734423873</stp>
        <tr r="Y15" s="3"/>
      </tp>
      <tp t="s">
        <v>#N/A Requesting Data...4022195282</v>
        <stp/>
        <stp>BDP|2847114162862939374</stp>
        <tr r="O45" s="3"/>
      </tp>
      <tp t="s">
        <v>#N/A Requesting Data...486868858</v>
        <stp/>
        <stp>BDP|5212401898374709882</stp>
        <tr r="H7" s="3"/>
      </tp>
      <tp t="s">
        <v>#N/A Requesting Data...417976529</v>
        <stp/>
        <stp>BDP|1774464915375127503</stp>
        <tr r="C170" s="3"/>
      </tp>
      <tp t="s">
        <v>#N/A Requesting Data...2142134203</v>
        <stp/>
        <stp>BDP|4058640164660136043</stp>
        <tr r="S309" s="3"/>
      </tp>
      <tp t="s">
        <v>#N/A Requesting Data...2263575540</v>
        <stp/>
        <stp>BDP|5308835224759483258</stp>
        <tr r="X54" s="3"/>
      </tp>
      <tp t="s">
        <v>#N/A Requesting Data...594726037</v>
        <stp/>
        <stp>BDP|5290272183942102927</stp>
        <tr r="AB246" s="3"/>
      </tp>
      <tp t="s">
        <v>#N/A N/A</v>
        <stp/>
        <stp>BDP|6262050326902490203</stp>
        <tr r="T203" s="3"/>
      </tp>
      <tp t="s">
        <v>#N/A Requesting Data...2841177029</v>
        <stp/>
        <stp>BDP|3073004024432702762</stp>
        <tr r="E268" s="3"/>
      </tp>
      <tp t="s">
        <v>#N/A Requesting Data...3818264546</v>
        <stp/>
        <stp>BDP|2811107715543107468</stp>
        <tr r="H280" s="3"/>
      </tp>
      <tp t="s">
        <v>#N/A Requesting Data...3204463738</v>
        <stp/>
        <stp>BDP|2327795049387999306</stp>
        <tr r="C246" s="3"/>
      </tp>
      <tp t="s">
        <v>#N/A Requesting Data...2989785656</v>
        <stp/>
        <stp>BDP|5846205605002433038</stp>
        <tr r="L228" s="3"/>
      </tp>
      <tp t="s">
        <v>#N/A Requesting Data...1337237106</v>
        <stp/>
        <stp>BDP|4634515743297689780</stp>
        <tr r="V219" s="3"/>
      </tp>
      <tp t="s">
        <v>#N/A Requesting Data...2861604785</v>
        <stp/>
        <stp>BDP|2716365252655947407</stp>
        <tr r="V220" s="3"/>
      </tp>
      <tp t="s">
        <v>#N/A N/A</v>
        <stp/>
        <stp>BDP|5808547066123962091</stp>
        <tr r="U26" s="3"/>
      </tp>
      <tp t="s">
        <v>#N/A Requesting Data...219343409</v>
        <stp/>
        <stp>BDP|9875143895604457076</stp>
        <tr r="Y93" s="3"/>
      </tp>
      <tp t="s">
        <v>#N/A Requesting Data...2252570977</v>
        <stp/>
        <stp>BDP|1846648725103195326</stp>
        <tr r="AC15" s="3"/>
      </tp>
      <tp t="s">
        <v>#N/A Requesting Data...702132375</v>
        <stp/>
        <stp>BDP|7622650576411703284</stp>
        <tr r="V72" s="3"/>
      </tp>
      <tp t="s">
        <v>#N/A Requesting Data...3418920366</v>
        <stp/>
        <stp>BDP|6975411070227418767</stp>
        <tr r="C207" s="3"/>
      </tp>
      <tp t="s">
        <v>#N/A Requesting Data...145655247</v>
        <stp/>
        <stp>BDP|5234198254105498116</stp>
        <tr r="K76" s="3"/>
      </tp>
      <tp t="s">
        <v>#N/A Requesting Data...3397903271</v>
        <stp/>
        <stp>BDP|9975660484157009511</stp>
        <tr r="Z93" s="3"/>
      </tp>
      <tp t="s">
        <v>#N/A Requesting Data...1442713544</v>
        <stp/>
        <stp>BDP|2333513948332606464</stp>
        <tr r="N303" s="3"/>
      </tp>
      <tp t="s">
        <v>#N/A Requesting Data...1684007455</v>
        <stp/>
        <stp>BDP|7317724768286322502</stp>
        <tr r="S151" s="3"/>
      </tp>
      <tp t="s">
        <v>#N/A Requesting Data...2464640887</v>
        <stp/>
        <stp>BDP|8727685386004669757</stp>
        <tr r="I57" s="3"/>
      </tp>
      <tp t="s">
        <v>#N/A Requesting Data...784572959</v>
        <stp/>
        <stp>BDP|7995703000380072527</stp>
        <tr r="P238" s="3"/>
      </tp>
      <tp t="s">
        <v>#N/A Requesting Data...3465347491</v>
        <stp/>
        <stp>BDP|9574096298090701589</stp>
        <tr r="Z34" s="3"/>
      </tp>
      <tp t="s">
        <v>#N/A Requesting Data...1976738745</v>
        <stp/>
        <stp>BDP|9962056987865712171</stp>
        <tr r="V34" s="3"/>
      </tp>
      <tp t="s">
        <v>#N/A Requesting Data...2694267008</v>
        <stp/>
        <stp>BDP|3909600901537503768</stp>
        <tr r="S117" s="3"/>
      </tp>
      <tp t="s">
        <v>#N/A Requesting Data...2197406713</v>
        <stp/>
        <stp>BDP|2106854466900130983</stp>
        <tr r="X148" s="3"/>
      </tp>
      <tp t="s">
        <v>#N/A Requesting Data...2644441794</v>
        <stp/>
        <stp>BDP|2237975988940778614</stp>
        <tr r="V254" s="3"/>
      </tp>
      <tp t="s">
        <v>#N/A Requesting Data...3017489999</v>
        <stp/>
        <stp>BDP|4074732128490271428</stp>
        <tr r="X67" s="3"/>
      </tp>
      <tp t="s">
        <v>#N/A Requesting Data...1990623828</v>
        <stp/>
        <stp>BDP|5315994145425414800</stp>
        <tr r="O280" s="3"/>
      </tp>
      <tp t="s">
        <v>#N/A Requesting Data...1217110011</v>
        <stp/>
        <stp>BDP|5354005868936023008</stp>
        <tr r="H63" s="3"/>
      </tp>
      <tp t="s">
        <v>#N/A Requesting Data...213717084</v>
        <stp/>
        <stp>BDP|5551272059731025600</stp>
        <tr r="C264" s="3"/>
      </tp>
      <tp t="s">
        <v>#N/A Requesting Data...726830233</v>
        <stp/>
        <stp>BDP|1715701229382678331</stp>
        <tr r="V134" s="3"/>
      </tp>
      <tp t="s">
        <v>#N/A Requesting Data...1512380912</v>
        <stp/>
        <stp>BDP|7802664780229306562</stp>
        <tr r="J303" s="3"/>
      </tp>
      <tp t="s">
        <v>#N/A Requesting Data...3307093274</v>
        <stp/>
        <stp>BDP|3877138649657072498</stp>
        <tr r="S70" s="3"/>
      </tp>
      <tp t="s">
        <v>#N/A N/A</v>
        <stp/>
        <stp>BDP|4701832688885136450</stp>
        <tr r="R176" s="3"/>
      </tp>
      <tp t="s">
        <v>#N/A Requesting Data...176525484</v>
        <stp/>
        <stp>BDP|4880360824669018924</stp>
        <tr r="AB15" s="3"/>
      </tp>
      <tp t="s">
        <v>#N/A Requesting Data...3415935594</v>
        <stp/>
        <stp>BDP|5903344125510091107</stp>
        <tr r="X242" s="3"/>
      </tp>
      <tp t="s">
        <v>#N/A Requesting Data...2214326845</v>
        <stp/>
        <stp>BDP|4464141041927893319</stp>
        <tr r="O252" s="3"/>
      </tp>
      <tp t="s">
        <v>#N/A Requesting Data...1451670254</v>
        <stp/>
        <stp>BDP|3217741437142103080</stp>
        <tr r="I75" s="3"/>
      </tp>
      <tp t="s">
        <v>#N/A Requesting Data...2498318663</v>
        <stp/>
        <stp>BDP|3248904288557709055</stp>
        <tr r="Q303" s="3"/>
      </tp>
      <tp t="s">
        <v>#N/A N/A</v>
        <stp/>
        <stp>BDP|3776568130165993507</stp>
        <tr r="R10" s="3"/>
      </tp>
      <tp t="s">
        <v>#N/A Requesting Data...4239797687</v>
        <stp/>
        <stp>BDP|2581022303767536099</stp>
        <tr r="AB11" s="3"/>
      </tp>
      <tp t="s">
        <v>#N/A Requesting Data...301219309</v>
        <stp/>
        <stp>BDP|2742256403305940003</stp>
        <tr r="K292" s="3"/>
      </tp>
      <tp t="s">
        <v>#N/A Requesting Data...705507679</v>
        <stp/>
        <stp>BDP|1683856547290431889</stp>
        <tr r="AB100" s="3"/>
      </tp>
      <tp t="s">
        <v>#N/A Requesting Data...3343246572</v>
        <stp/>
        <stp>BDP|1554285944295280722</stp>
        <tr r="D36" s="3"/>
      </tp>
      <tp t="s">
        <v>#N/A N/A</v>
        <stp/>
        <stp>BDP|6503188833947403639</stp>
        <tr r="T259" s="3"/>
      </tp>
      <tp t="s">
        <v>#N/A Requesting Data...1563234890</v>
        <stp/>
        <stp>BDP|4997551395908282524</stp>
        <tr r="I203" s="3"/>
      </tp>
      <tp t="s">
        <v>#N/A Requesting Data...2428848121</v>
        <stp/>
        <stp>BDP|7149206543617912328</stp>
        <tr r="C269" s="3"/>
      </tp>
      <tp t="s">
        <v>#N/A Requesting Data...292652088</v>
        <stp/>
        <stp>BDP|5132172434062297094</stp>
        <tr r="X149" s="3"/>
      </tp>
      <tp t="s">
        <v>#N/A Requesting Data...3503352632</v>
        <stp/>
        <stp>BDP|8339138701009054582</stp>
        <tr r="G322" s="3"/>
      </tp>
      <tp t="s">
        <v>#N/A Requesting Data...2324247495</v>
        <stp/>
        <stp>BDP|5709066848924362036</stp>
        <tr r="L307" s="3"/>
      </tp>
      <tp t="s">
        <v>#N/A Requesting Data...1667470037</v>
        <stp/>
        <stp>BDP|6871193216850929371</stp>
        <tr r="Z28" s="3"/>
      </tp>
      <tp t="s">
        <v>#N/A N/A</v>
        <stp/>
        <stp>BDP|8357577996982307385</stp>
        <tr r="U67" s="3"/>
      </tp>
      <tp t="s">
        <v>#N/A Requesting Data...3746509430</v>
        <stp/>
        <stp>BDP|5866031875583262455</stp>
        <tr r="AB33" s="3"/>
      </tp>
      <tp t="s">
        <v>#N/A Requesting Data...4101895806</v>
        <stp/>
        <stp>BDP|1641629680209460398</stp>
        <tr r="G60" s="3"/>
      </tp>
      <tp t="s">
        <v>#N/A Requesting Data...3955506077</v>
        <stp/>
        <stp>BDP|5651063320621818310</stp>
        <tr r="Y89" s="3"/>
      </tp>
      <tp t="s">
        <v>#N/A Requesting Data...4273272049</v>
        <stp/>
        <stp>BDP|6668284289380855964</stp>
        <tr r="K301" s="3"/>
      </tp>
      <tp t="s">
        <v>#N/A Requesting Data...1565780066</v>
        <stp/>
        <stp>BDP|2601406755772972432</stp>
        <tr r="S79" s="3"/>
      </tp>
      <tp t="s">
        <v>#N/A Requesting Data...4126740861</v>
        <stp/>
        <stp>BDP|5746686866373163310</stp>
        <tr r="I70" s="3"/>
      </tp>
      <tp t="s">
        <v>#N/A Requesting Data...261952764</v>
        <stp/>
        <stp>BDP|1489673014787015497</stp>
        <tr r="S244" s="3"/>
      </tp>
      <tp t="s">
        <v>#N/A Requesting Data...3555058763</v>
        <stp/>
        <stp>BDP|3963502187832052904</stp>
        <tr r="E85" s="3"/>
      </tp>
      <tp t="s">
        <v>#N/A Requesting Data...2871679562</v>
        <stp/>
        <stp>BDP|2414466927970246197</stp>
        <tr r="AA165" s="3"/>
      </tp>
      <tp t="s">
        <v>#N/A Requesting Data...3921039399</v>
        <stp/>
        <stp>BDP|5105005836306928508</stp>
        <tr r="D107" s="3"/>
      </tp>
      <tp t="s">
        <v>#N/A Requesting Data...2936544771</v>
        <stp/>
        <stp>BDP|5024913890782782282</stp>
        <tr r="O307" s="3"/>
      </tp>
      <tp t="s">
        <v>#N/A Requesting Data...2590767251</v>
        <stp/>
        <stp>BDP|7543642206814000092</stp>
        <tr r="J141" s="3"/>
      </tp>
      <tp t="s">
        <v>#N/A N/A</v>
        <stp/>
        <stp>BDP|7291476075857985673</stp>
        <tr r="R297" s="3"/>
      </tp>
      <tp t="s">
        <v>#N/A N/A</v>
        <stp/>
        <stp>BDP|6740988538330939900</stp>
        <tr r="R310" s="3"/>
      </tp>
      <tp t="s">
        <v>#N/A Requesting Data...452531130</v>
        <stp/>
        <stp>BDP|2053218842692515385</stp>
        <tr r="AA254" s="3"/>
      </tp>
      <tp t="s">
        <v>#N/A Requesting Data...4187026922</v>
        <stp/>
        <stp>BDP|1040216939477453222</stp>
        <tr r="Y126" s="3"/>
      </tp>
      <tp t="s">
        <v>#N/A Requesting Data...1707117634</v>
        <stp/>
        <stp>BDP|5431315808672430172</stp>
        <tr r="V102" s="3"/>
      </tp>
      <tp t="s">
        <v>#N/A Requesting Data...1433702842</v>
        <stp/>
        <stp>BDP|1544403555345855062</stp>
        <tr r="O166" s="3"/>
      </tp>
      <tp t="s">
        <v>#N/A Requesting Data...1406844840</v>
        <stp/>
        <stp>BDP|1813153122400367722</stp>
        <tr r="J212" s="3"/>
      </tp>
      <tp t="s">
        <v>#N/A Requesting Data...3355974203</v>
        <stp/>
        <stp>BDP|2920769370314132309</stp>
        <tr r="X253" s="3"/>
      </tp>
      <tp t="s">
        <v>#N/A Requesting Data...1362559117</v>
        <stp/>
        <stp>BDP|1883690895808870323</stp>
        <tr r="X264" s="3"/>
      </tp>
      <tp t="s">
        <v>#N/A Requesting Data...2833132552</v>
        <stp/>
        <stp>BDP|4563131507155774586</stp>
        <tr r="X295" s="3"/>
      </tp>
      <tp t="s">
        <v>#N/A Requesting Data...2709354446</v>
        <stp/>
        <stp>BDP|6082284540597085266</stp>
        <tr r="J306" s="3"/>
      </tp>
      <tp t="s">
        <v>#N/A Requesting Data...1243814877</v>
        <stp/>
        <stp>BDP|9565448306549856118</stp>
        <tr r="G244" s="3"/>
      </tp>
      <tp t="s">
        <v>#N/A Requesting Data...1643017617</v>
        <stp/>
        <stp>BDP|4221667018700770653</stp>
        <tr r="Q214" s="3"/>
      </tp>
      <tp t="s">
        <v>#N/A Requesting Data...1097327642</v>
        <stp/>
        <stp>BDP|3079164408635016202</stp>
        <tr r="Z290" s="3"/>
      </tp>
      <tp t="s">
        <v>#N/A Requesting Data...1206712824</v>
        <stp/>
        <stp>BDP|2459380230146144129</stp>
        <tr r="P96" s="3"/>
      </tp>
      <tp t="s">
        <v>#N/A Requesting Data...1899813749</v>
        <stp/>
        <stp>BDP|3367531913180983256</stp>
        <tr r="K281" s="3"/>
      </tp>
      <tp t="s">
        <v>#N/A Requesting Data...2416390903</v>
        <stp/>
        <stp>BDP|9233446268006257838</stp>
        <tr r="AA206" s="3"/>
      </tp>
      <tp t="s">
        <v>#N/A Requesting Data...1206768043</v>
        <stp/>
        <stp>BDP|8802819371956799403</stp>
        <tr r="J319" s="3"/>
      </tp>
      <tp t="s">
        <v>#N/A Requesting Data...3833598168</v>
        <stp/>
        <stp>BDP|2989796386071813915</stp>
        <tr r="E181" s="3"/>
      </tp>
      <tp t="s">
        <v>#N/A Requesting Data...607141440</v>
        <stp/>
        <stp>BDP|5382485515115358023</stp>
        <tr r="W318" s="3"/>
      </tp>
      <tp t="s">
        <v>#N/A Requesting Data...3527820725</v>
        <stp/>
        <stp>BDP|9434134132467996935</stp>
        <tr r="AB238" s="3"/>
      </tp>
      <tp t="s">
        <v>#N/A Requesting Data...2613183340</v>
        <stp/>
        <stp>BDP|3437332988789889481</stp>
        <tr r="K262" s="3"/>
      </tp>
      <tp t="s">
        <v>#N/A Requesting Data...4149102393</v>
        <stp/>
        <stp>BDP|3093442851016317194</stp>
        <tr r="L210" s="3"/>
      </tp>
      <tp t="s">
        <v>#N/A Requesting Data...4140187264</v>
        <stp/>
        <stp>BDP|2319090591779320775</stp>
        <tr r="S318" s="3"/>
      </tp>
      <tp t="s">
        <v>#N/A Requesting Data...2713906533</v>
        <stp/>
        <stp>BDP|8966027091284339060</stp>
        <tr r="Q242" s="3"/>
      </tp>
      <tp t="s">
        <v>#N/A Requesting Data...3322593009</v>
        <stp/>
        <stp>BDP|9547371599433288569</stp>
        <tr r="AB323" s="3"/>
      </tp>
      <tp t="s">
        <v>#N/A Requesting Data...2795926125</v>
        <stp/>
        <stp>BDP|3173250084014865872</stp>
        <tr r="S290" s="3"/>
      </tp>
      <tp t="s">
        <v>#N/A Requesting Data...999497802</v>
        <stp/>
        <stp>BDP|7600193496613177970</stp>
        <tr r="Q105" s="3"/>
      </tp>
      <tp t="s">
        <v>#N/A Requesting Data...1155004287</v>
        <stp/>
        <stp>BDP|8592858559488399859</stp>
        <tr r="S149" s="3"/>
      </tp>
      <tp t="s">
        <v>#N/A Requesting Data...2995680355</v>
        <stp/>
        <stp>BDP|8029689386130769369</stp>
        <tr r="X291" s="3"/>
      </tp>
      <tp t="s">
        <v>#N/A Requesting Data...2657768196</v>
        <stp/>
        <stp>BDP|4749194925826041448</stp>
        <tr r="O9" s="3"/>
      </tp>
      <tp t="s">
        <v>#N/A Requesting Data...4121150312</v>
        <stp/>
        <stp>BDP|9404095904104340854</stp>
        <tr r="AA141" s="3"/>
      </tp>
      <tp t="s">
        <v>#N/A N/A</v>
        <stp/>
        <stp>BDP|5867177152983589777</stp>
        <tr r="R146" s="3"/>
      </tp>
      <tp t="s">
        <v>#N/A Requesting Data...2329078386</v>
        <stp/>
        <stp>BDP|8401914948114506473</stp>
        <tr r="C84" s="3"/>
      </tp>
      <tp t="s">
        <v>#N/A Requesting Data...1676617139</v>
        <stp/>
        <stp>BDP|2271358244814661498</stp>
        <tr r="AA94" s="3"/>
      </tp>
      <tp t="s">
        <v>#N/A Requesting Data...614573693</v>
        <stp/>
        <stp>BDP|7745498019273854430</stp>
        <tr r="X317" s="3"/>
      </tp>
      <tp t="s">
        <v>#N/A Requesting Data...941406193</v>
        <stp/>
        <stp>BDP|7314368901349886808</stp>
        <tr r="O36" s="3"/>
      </tp>
      <tp t="s">
        <v>#N/A Requesting Data...3887413720</v>
        <stp/>
        <stp>BDP|6651462311981403794</stp>
        <tr r="G46" s="3"/>
      </tp>
      <tp t="s">
        <v>#N/A Requesting Data...432567384</v>
        <stp/>
        <stp>BDP|3898633204114624454</stp>
        <tr r="W241" s="3"/>
      </tp>
      <tp t="s">
        <v>#N/A Requesting Data...1336108975</v>
        <stp/>
        <stp>BDP|4345274009840711367</stp>
        <tr r="X19" s="3"/>
      </tp>
      <tp t="s">
        <v>#N/A Requesting Data...2128203635</v>
        <stp/>
        <stp>BDP|5954683554256194583</stp>
        <tr r="D96" s="3"/>
      </tp>
      <tp t="s">
        <v>#N/A Requesting Data...295085415</v>
        <stp/>
        <stp>BDP|4225192380988527025</stp>
        <tr r="H142" s="3"/>
      </tp>
      <tp t="s">
        <v>#N/A Requesting Data...2572280724</v>
        <stp/>
        <stp>BDP|5961679704880275643</stp>
        <tr r="E319" s="3"/>
      </tp>
      <tp t="s">
        <v>#N/A Requesting Data...2633708076</v>
        <stp/>
        <stp>BDP|3676620877246654192</stp>
        <tr r="R195" s="3"/>
      </tp>
      <tp t="s">
        <v>#N/A Requesting Data...1600407501</v>
        <stp/>
        <stp>BDP|8979075173199522344</stp>
        <tr r="J81" s="3"/>
      </tp>
      <tp t="s">
        <v>#N/A Requesting Data...4056608715</v>
        <stp/>
        <stp>BDP|7251697154054541561</stp>
        <tr r="D113" s="3"/>
      </tp>
      <tp t="s">
        <v>#N/A N/A</v>
        <stp/>
        <stp>BDP|1424273834095954022</stp>
        <tr r="U210" s="3"/>
      </tp>
      <tp t="s">
        <v>#N/A Requesting Data...1412246843</v>
        <stp/>
        <stp>BDP|5802607320352747628</stp>
        <tr r="V213" s="3"/>
      </tp>
      <tp t="s">
        <v>#N/A Requesting Data...2354868661</v>
        <stp/>
        <stp>BDP|9766444692267435689</stp>
        <tr r="E173" s="3"/>
      </tp>
      <tp t="s">
        <v>#N/A Requesting Data...4175558492</v>
        <stp/>
        <stp>BDP|9910265674990156972</stp>
        <tr r="Q268" s="3"/>
      </tp>
      <tp t="s">
        <v>#N/A Requesting Data...1365402460</v>
        <stp/>
        <stp>BDP|1580002379305977683</stp>
        <tr r="Z128" s="3"/>
      </tp>
      <tp t="s">
        <v>#N/A Requesting Data...736994268</v>
        <stp/>
        <stp>BDP|2886424536123091319</stp>
        <tr r="AA98" s="3"/>
      </tp>
      <tp t="s">
        <v>#N/A Requesting Data...3621962108</v>
        <stp/>
        <stp>BDP|5132038551405716090</stp>
        <tr r="L44" s="3"/>
      </tp>
      <tp t="s">
        <v>#N/A Requesting Data...3217230166</v>
        <stp/>
        <stp>BDP|6487393966477502131</stp>
        <tr r="J5" s="3"/>
      </tp>
      <tp t="s">
        <v>#N/A Requesting Data...1596913146</v>
        <stp/>
        <stp>BDP|6501837224118934164</stp>
        <tr r="E180" s="3"/>
      </tp>
      <tp t="s">
        <v>#N/A Requesting Data...1044369100</v>
        <stp/>
        <stp>BDP|4925864590283058320</stp>
        <tr r="I62" s="3"/>
      </tp>
      <tp t="s">
        <v>#N/A Requesting Data...1470444846</v>
        <stp/>
        <stp>BDP|9133095044630349825</stp>
        <tr r="AB205" s="3"/>
      </tp>
      <tp t="s">
        <v>#N/A Requesting Data...3861411825</v>
        <stp/>
        <stp>BDP|7997260462966035003</stp>
        <tr r="K316" s="3"/>
      </tp>
      <tp t="s">
        <v>#N/A Requesting Data...1690701657</v>
        <stp/>
        <stp>BDP|2324604057302942602</stp>
        <tr r="P288" s="3"/>
      </tp>
      <tp t="s">
        <v>#N/A Requesting Data...3467932175</v>
        <stp/>
        <stp>BDP|6720474350535442792</stp>
        <tr r="E194" s="3"/>
      </tp>
      <tp t="s">
        <v>#N/A Requesting Data...3663434874</v>
        <stp/>
        <stp>BDP|6273695926887463048</stp>
        <tr r="X61" s="3"/>
      </tp>
      <tp t="s">
        <v>#N/A Requesting Data...2328911656</v>
        <stp/>
        <stp>BDP|2873366153213957291</stp>
        <tr r="P245" s="3"/>
      </tp>
      <tp t="s">
        <v>#N/A Requesting Data...4195747629</v>
        <stp/>
        <stp>BDP|5925286093658955361</stp>
        <tr r="C96" s="3"/>
      </tp>
      <tp t="s">
        <v>#N/A N/A</v>
        <stp/>
        <stp>BDP|1228949604394685968</stp>
        <tr r="U307" s="3"/>
      </tp>
      <tp t="s">
        <v>#N/A Requesting Data...2239938348</v>
        <stp/>
        <stp>BDP|5404832353834058964</stp>
        <tr r="Q108" s="3"/>
      </tp>
      <tp t="s">
        <v>#N/A Requesting Data...892760759</v>
        <stp/>
        <stp>BDP|8222280623099306489</stp>
        <tr r="C235" s="3"/>
      </tp>
      <tp t="s">
        <v>#N/A Requesting Data...3919092876</v>
        <stp/>
        <stp>BDP|1076025136057582037</stp>
        <tr r="Z210" s="3"/>
      </tp>
      <tp t="s">
        <v>#N/A Requesting Data...447446769</v>
        <stp/>
        <stp>BDP|5290225786043646924</stp>
        <tr r="Q161" s="3"/>
      </tp>
      <tp t="s">
        <v>#N/A Requesting Data...2750234654</v>
        <stp/>
        <stp>BDP|1465531555403590756</stp>
        <tr r="Y208" s="3"/>
      </tp>
      <tp t="s">
        <v>#N/A Requesting Data...532673075</v>
        <stp/>
        <stp>BDP|1508898929067724906</stp>
        <tr r="X223" s="3"/>
      </tp>
      <tp t="s">
        <v>#N/A Requesting Data...3673256610</v>
        <stp/>
        <stp>BDP|1395155264003568056</stp>
        <tr r="D246" s="3"/>
      </tp>
      <tp t="s">
        <v>#N/A Requesting Data...607272123</v>
        <stp/>
        <stp>BDP|2611127500505183375</stp>
        <tr r="S15" s="3"/>
      </tp>
      <tp t="s">
        <v>#N/A Requesting Data...2927939015</v>
        <stp/>
        <stp>BDP|1554215471762186361</stp>
        <tr r="G245" s="3"/>
      </tp>
      <tp t="s">
        <v>#N/A Requesting Data...3590412242</v>
        <stp/>
        <stp>BDP|5984262119456341574</stp>
        <tr r="H24" s="3"/>
      </tp>
      <tp t="s">
        <v>#N/A N/A</v>
        <stp/>
        <stp>BDP|6442152268700935423</stp>
        <tr r="U169" s="3"/>
      </tp>
      <tp t="s">
        <v>#N/A Requesting Data...3437330380</v>
        <stp/>
        <stp>BDP|5157961579219429785</stp>
        <tr r="D138" s="3"/>
      </tp>
      <tp t="s">
        <v>#N/A Requesting Data...3939025969</v>
        <stp/>
        <stp>BDP|5467045503111204132</stp>
        <tr r="O256" s="3"/>
      </tp>
      <tp t="s">
        <v>#N/A Requesting Data...1487572649</v>
        <stp/>
        <stp>BDP|4850504169155627752</stp>
        <tr r="V193" s="3"/>
      </tp>
      <tp t="s">
        <v>#N/A Requesting Data...2697725294</v>
        <stp/>
        <stp>BDP|2820654412542567286</stp>
        <tr r="P234" s="3"/>
      </tp>
      <tp t="s">
        <v>#N/A Requesting Data...4022959760</v>
        <stp/>
        <stp>BDP|5831753260011862075</stp>
        <tr r="O87" s="3"/>
      </tp>
      <tp t="s">
        <v>#N/A Requesting Data...2317057256</v>
        <stp/>
        <stp>BDP|9370958265577886491</stp>
        <tr r="L153" s="3"/>
      </tp>
      <tp t="s">
        <v>#N/A N/A</v>
        <stp/>
        <stp>BDP|1632204567585240514</stp>
        <tr r="U154" s="3"/>
      </tp>
      <tp t="s">
        <v>#N/A Requesting Data...3609807358</v>
        <stp/>
        <stp>BDP|3912631774590569796</stp>
        <tr r="Z212" s="3"/>
      </tp>
      <tp t="s">
        <v>#N/A Requesting Data...1414852886</v>
        <stp/>
        <stp>BDP|5369209616991337242</stp>
        <tr r="W118" s="3"/>
      </tp>
      <tp t="s">
        <v>#N/A Requesting Data...784491998</v>
        <stp/>
        <stp>BDP|5787171341551538469</stp>
        <tr r="P42" s="3"/>
      </tp>
      <tp t="s">
        <v>#N/A Requesting Data...3335242499</v>
        <stp/>
        <stp>BDP|9597721821690651932</stp>
        <tr r="K158" s="3"/>
      </tp>
      <tp t="s">
        <v>#N/A Requesting Data...974356805</v>
        <stp/>
        <stp>BDP|4556269000214067701</stp>
        <tr r="W60" s="3"/>
      </tp>
      <tp t="s">
        <v>#N/A Requesting Data...2010085510</v>
        <stp/>
        <stp>BDP|5328506292825303916</stp>
        <tr r="S254" s="3"/>
      </tp>
      <tp t="s">
        <v>#N/A Requesting Data...1278219045</v>
        <stp/>
        <stp>BDP|4755568877520722325</stp>
        <tr r="Q20" s="3"/>
      </tp>
      <tp t="s">
        <v>#N/A Requesting Data...2025885778</v>
        <stp/>
        <stp>BDP|2290100166691107161</stp>
        <tr r="Z121" s="3"/>
      </tp>
      <tp t="s">
        <v>#N/A Requesting Data...4189409920</v>
        <stp/>
        <stp>BDP|8473372639424951905</stp>
        <tr r="AC29" s="3"/>
      </tp>
      <tp t="s">
        <v>#N/A Requesting Data...1307243822</v>
        <stp/>
        <stp>BDP|4028666421372417704</stp>
        <tr r="W254" s="3"/>
      </tp>
      <tp t="s">
        <v>#N/A N/A</v>
        <stp/>
        <stp>BDP|7550825995235048612</stp>
        <tr r="U191" s="3"/>
      </tp>
      <tp t="s">
        <v>#N/A Requesting Data...4160830076</v>
        <stp/>
        <stp>BDP|4820393386972062849</stp>
        <tr r="S205" s="3"/>
      </tp>
      <tp t="s">
        <v>#N/A Requesting Data...3675223291</v>
        <stp/>
        <stp>BDP|5266218803692379034</stp>
        <tr r="L186" s="3"/>
      </tp>
      <tp t="s">
        <v>#N/A Requesting Data...3868580296</v>
        <stp/>
        <stp>BDP|3802115912890259692</stp>
        <tr r="P171" s="3"/>
      </tp>
      <tp t="s">
        <v>#N/A N/A</v>
        <stp/>
        <stp>BDP|6970109099432731974</stp>
        <tr r="U180" s="3"/>
      </tp>
      <tp t="s">
        <v>#N/A Requesting Data...3957918928</v>
        <stp/>
        <stp>BDP|5388975294499776972</stp>
        <tr r="L127" s="3"/>
      </tp>
      <tp t="s">
        <v>#N/A Requesting Data...3944504959</v>
        <stp/>
        <stp>BDP|3383207142526912684</stp>
        <tr r="E285" s="3"/>
      </tp>
      <tp t="s">
        <v>#N/A Requesting Data...1251046604</v>
        <stp/>
        <stp>BDP|7944189297688613205</stp>
        <tr r="Y70" s="3"/>
      </tp>
      <tp t="s">
        <v>#N/A Requesting Data...1644558440</v>
        <stp/>
        <stp>BDP|7596349531611908398</stp>
        <tr r="H201" s="3"/>
      </tp>
      <tp t="s">
        <v>#N/A N/A</v>
        <stp/>
        <stp>BDP|5760486724023309581</stp>
        <tr r="T171" s="3"/>
      </tp>
      <tp t="s">
        <v>#N/A Requesting Data...1184144091</v>
        <stp/>
        <stp>BDP|3637057732274327124</stp>
        <tr r="N289" s="3"/>
      </tp>
      <tp t="s">
        <v>#N/A Requesting Data...3060521280</v>
        <stp/>
        <stp>BDP|9146935840334762554</stp>
        <tr r="C275" s="3"/>
      </tp>
      <tp t="s">
        <v>#N/A Requesting Data...2854414782</v>
        <stp/>
        <stp>BDP|6302040876456603277</stp>
        <tr r="X310" s="3"/>
      </tp>
      <tp t="s">
        <v>#N/A Requesting Data...2340850530</v>
        <stp/>
        <stp>BDP|6875100813413809036</stp>
        <tr r="V175" s="3"/>
      </tp>
      <tp t="s">
        <v>#N/A Requesting Data...3646902274</v>
        <stp/>
        <stp>BDP|1625681807883860104</stp>
        <tr r="P146" s="3"/>
      </tp>
      <tp t="s">
        <v>#N/A N/A</v>
        <stp/>
        <stp>BDP|8306017777383386975</stp>
        <tr r="T67" s="3"/>
      </tp>
      <tp t="s">
        <v>#N/A Requesting Data...2574159066</v>
        <stp/>
        <stp>BDP|6129108463145745147</stp>
        <tr r="Z262" s="3"/>
      </tp>
      <tp t="s">
        <v>#N/A N/A</v>
        <stp/>
        <stp>BDP|3824323297389591593</stp>
        <tr r="T125" s="3"/>
      </tp>
      <tp t="s">
        <v>#N/A Requesting Data...3941388375</v>
        <stp/>
        <stp>BDP|3625643354585181067</stp>
        <tr r="C40" s="3"/>
      </tp>
      <tp t="s">
        <v>#N/A Requesting Data...2201646179</v>
        <stp/>
        <stp>BDP|7288347730284306647</stp>
        <tr r="G128" s="3"/>
      </tp>
      <tp t="s">
        <v>#N/A Requesting Data...2064891984</v>
        <stp/>
        <stp>BDP|4356934245914366874</stp>
        <tr r="X11" s="3"/>
      </tp>
      <tp t="s">
        <v>#N/A Requesting Data...1294898420</v>
        <stp/>
        <stp>BDP|9003927664097251458</stp>
        <tr r="Z112" s="3"/>
      </tp>
      <tp t="s">
        <v>#N/A N/A</v>
        <stp/>
        <stp>BDP|2880911286247962170</stp>
        <tr r="R36" s="3"/>
      </tp>
      <tp t="s">
        <v>#N/A Requesting Data...2733849623</v>
        <stp/>
        <stp>BDP|8748432886441162029</stp>
        <tr r="I292" s="3"/>
      </tp>
      <tp t="s">
        <v>#N/A N/A</v>
        <stp/>
        <stp>BDP|7844260547844196098</stp>
        <tr r="U188" s="3"/>
      </tp>
      <tp t="s">
        <v>#N/A Requesting Data...3111730806</v>
        <stp/>
        <stp>BDP|5627888742089559583</stp>
        <tr r="V257" s="3"/>
      </tp>
      <tp t="s">
        <v>#N/A Requesting Data...2910588703</v>
        <stp/>
        <stp>BDP|4765114664230669659</stp>
        <tr r="Y25" s="3"/>
      </tp>
      <tp t="s">
        <v>#N/A Requesting Data...2046720844</v>
        <stp/>
        <stp>BDP|6564606666420131339</stp>
        <tr r="AB131" s="3"/>
      </tp>
      <tp t="s">
        <v>#N/A Requesting Data...1638973899</v>
        <stp/>
        <stp>BDP|4480657668182034383</stp>
        <tr r="Q99" s="3"/>
      </tp>
      <tp t="s">
        <v>#N/A N/A</v>
        <stp/>
        <stp>BDP|4444074967552052551</stp>
        <tr r="U269" s="3"/>
      </tp>
      <tp t="s">
        <v>#N/A Requesting Data...3631623639</v>
        <stp/>
        <stp>BDP|2107210037753754512</stp>
        <tr r="N119" s="3"/>
      </tp>
      <tp t="s">
        <v>#N/A Requesting Data...2043972209</v>
        <stp/>
        <stp>BDP|6924932496762528185</stp>
        <tr r="E105" s="3"/>
      </tp>
      <tp t="s">
        <v>#N/A Requesting Data...3391201962</v>
        <stp/>
        <stp>BDP|3239041786879830799</stp>
        <tr r="G216" s="3"/>
      </tp>
      <tp t="s">
        <v>#N/A Requesting Data...1632872118</v>
        <stp/>
        <stp>BDP|9240407343118380439</stp>
        <tr r="H257" s="3"/>
      </tp>
      <tp t="s">
        <v>#N/A Requesting Data...3164471248</v>
        <stp/>
        <stp>BDP|4426406951272031246</stp>
        <tr r="L82" s="3"/>
      </tp>
      <tp t="s">
        <v>#N/A Requesting Data...3135011680</v>
        <stp/>
        <stp>BDP|1827039026283487583</stp>
        <tr r="D25" s="3"/>
      </tp>
      <tp t="s">
        <v>#N/A Requesting Data...3687975558</v>
        <stp/>
        <stp>BDP|6226826806529451233</stp>
        <tr r="W22" s="3"/>
      </tp>
      <tp t="s">
        <v>#N/A Requesting Data...4189882381</v>
        <stp/>
        <stp>BDP|2324101585796667815</stp>
        <tr r="X127" s="3"/>
      </tp>
      <tp t="s">
        <v>#N/A Requesting Data...845141422</v>
        <stp/>
        <stp>BDP|6670308873742684527</stp>
        <tr r="AB269" s="3"/>
      </tp>
      <tp t="s">
        <v>#N/A Requesting Data...1897732275</v>
        <stp/>
        <stp>BDP|6092229124532649116</stp>
        <tr r="D289" s="3"/>
      </tp>
      <tp t="s">
        <v>#N/A N/A</v>
        <stp/>
        <stp>BDP|2393260904244766104</stp>
        <tr r="T238" s="3"/>
      </tp>
      <tp t="s">
        <v>#N/A Requesting Data...636285177</v>
        <stp/>
        <stp>BDP|1965007649931437120</stp>
        <tr r="L46" s="3"/>
      </tp>
      <tp t="s">
        <v>#N/A Requesting Data...1904997129</v>
        <stp/>
        <stp>BDP|2776052745774499750</stp>
        <tr r="V260" s="3"/>
      </tp>
      <tp t="s">
        <v>#N/A Requesting Data...1718991223</v>
        <stp/>
        <stp>BDP|7859486430773089666</stp>
        <tr r="P315" s="3"/>
      </tp>
      <tp t="s">
        <v>#N/A Requesting Data...2800147935</v>
        <stp/>
        <stp>BDP|7878932949199183656</stp>
        <tr r="Y6" s="3"/>
      </tp>
      <tp t="s">
        <v>#N/A Requesting Data...2899101472</v>
        <stp/>
        <stp>BDP|9519829910407843295</stp>
        <tr r="I130" s="3"/>
      </tp>
      <tp t="s">
        <v>#N/A N/A</v>
        <stp/>
        <stp>BDP|6468679627542053522</stp>
        <tr r="U251" s="3"/>
      </tp>
      <tp t="s">
        <v>#N/A Requesting Data...3818355481</v>
        <stp/>
        <stp>BDP|6939598253377567403</stp>
        <tr r="C3" s="3"/>
      </tp>
      <tp t="s">
        <v>#N/A N/A</v>
        <stp/>
        <stp>BDP|2894014679107392759</stp>
        <tr r="U56" s="3"/>
      </tp>
      <tp t="s">
        <v>#N/A Requesting Data...605087062</v>
        <stp/>
        <stp>BDP|5110742003252685568</stp>
        <tr r="AB104" s="3"/>
      </tp>
      <tp t="s">
        <v>#N/A Requesting Data...3593034078</v>
        <stp/>
        <stp>BDP|1422755378482677695</stp>
        <tr r="Z145" s="3"/>
      </tp>
      <tp t="s">
        <v>#N/A Requesting Data...3505310381</v>
        <stp/>
        <stp>BDP|6855444829566016335</stp>
        <tr r="H70" s="3"/>
      </tp>
      <tp t="s">
        <v>#N/A Requesting Data...2555743654</v>
        <stp/>
        <stp>BDP|2369810834685601962</stp>
        <tr r="P181" s="3"/>
      </tp>
      <tp t="s">
        <v>#N/A Requesting Data...2351111043</v>
        <stp/>
        <stp>BDP|7321783442619668897</stp>
        <tr r="Y274" s="3"/>
      </tp>
      <tp t="s">
        <v>#N/A N/A</v>
        <stp/>
        <stp>BDP|7572209610855639453</stp>
        <tr r="R110" s="3"/>
      </tp>
      <tp t="s">
        <v>#N/A Requesting Data...1068446806</v>
        <stp/>
        <stp>BDP|7837013058553294447</stp>
        <tr r="Q137" s="3"/>
      </tp>
      <tp t="s">
        <v>#N/A Requesting Data...1353961873</v>
        <stp/>
        <stp>BDP|2182373563184438662</stp>
        <tr r="AB96" s="3"/>
      </tp>
      <tp t="s">
        <v>#N/A Requesting Data...1199420008</v>
        <stp/>
        <stp>BDP|5069310505887376402</stp>
        <tr r="I272" s="3"/>
      </tp>
      <tp t="s">
        <v>#N/A Requesting Data...1991623652</v>
        <stp/>
        <stp>BDP|3650419107190664211</stp>
        <tr r="I187" s="3"/>
      </tp>
      <tp t="s">
        <v>#N/A Requesting Data...1828666160</v>
        <stp/>
        <stp>BDP|8102238184354336325</stp>
        <tr r="O183" s="3"/>
      </tp>
      <tp t="s">
        <v>#N/A Requesting Data...3058869560</v>
        <stp/>
        <stp>BDP|1991793085969178239</stp>
        <tr r="D94" s="3"/>
      </tp>
      <tp t="s">
        <v>#N/A Requesting Data...2854032219</v>
        <stp/>
        <stp>BDP|9518612623880873883</stp>
        <tr r="J108" s="3"/>
      </tp>
      <tp t="s">
        <v>#N/A N/A</v>
        <stp/>
        <stp>BDP|8013502982638328868</stp>
        <tr r="R288" s="3"/>
      </tp>
      <tp t="s">
        <v>#N/A Requesting Data...482561545</v>
        <stp/>
        <stp>BDP|3758730404487099677</stp>
        <tr r="N92" s="3"/>
      </tp>
      <tp t="s">
        <v>#N/A Requesting Data...1403802916</v>
        <stp/>
        <stp>BDP|9748744505443691872</stp>
        <tr r="O311" s="3"/>
      </tp>
      <tp t="s">
        <v>#N/A Requesting Data...3199974529</v>
        <stp/>
        <stp>BDP|7078536166930041123</stp>
        <tr r="H38" s="3"/>
      </tp>
      <tp t="s">
        <v>#N/A N/A</v>
        <stp/>
        <stp>BDP|1545099322237989109</stp>
        <tr r="U55" s="3"/>
      </tp>
      <tp t="s">
        <v>#N/A Requesting Data...2545736339</v>
        <stp/>
        <stp>BDP|4952290834917287715</stp>
        <tr r="N243" s="3"/>
      </tp>
      <tp t="s">
        <v>#N/A Requesting Data...1876371454</v>
        <stp/>
        <stp>BDP|7342553141404327731</stp>
        <tr r="O104" s="3"/>
      </tp>
      <tp t="s">
        <v>#N/A Requesting Data...491953769</v>
        <stp/>
        <stp>BDP|3886710075801354787</stp>
        <tr r="K41" s="3"/>
      </tp>
      <tp t="s">
        <v>#N/A Requesting Data...877311292</v>
        <stp/>
        <stp>BDP|4549703755246231554</stp>
        <tr r="K22" s="3"/>
      </tp>
      <tp t="s">
        <v>#N/A N/A</v>
        <stp/>
        <stp>BDP|5675929870226299810</stp>
        <tr r="R165" s="3"/>
      </tp>
      <tp t="s">
        <v>#N/A Requesting Data...1273070394</v>
        <stp/>
        <stp>BDP|7059099124851850124</stp>
        <tr r="L19" s="3"/>
      </tp>
      <tp t="s">
        <v>#N/A Requesting Data...2872004181</v>
        <stp/>
        <stp>BDP|8755956058269437895</stp>
        <tr r="AC51" s="3"/>
      </tp>
      <tp t="s">
        <v>#N/A Requesting Data...3072694536</v>
        <stp/>
        <stp>BDP|5082430731592585502</stp>
        <tr r="J259" s="3"/>
      </tp>
      <tp t="s">
        <v>#N/A Requesting Data...1416402953</v>
        <stp/>
        <stp>BDP|1300185153665947561</stp>
        <tr r="H248" s="3"/>
      </tp>
      <tp t="s">
        <v>#N/A Requesting Data...2810364103</v>
        <stp/>
        <stp>BDP|9415041683002101656</stp>
        <tr r="C97" s="3"/>
      </tp>
      <tp t="s">
        <v>#N/A Requesting Data...1545347130</v>
        <stp/>
        <stp>BDP|4217718730504083142</stp>
        <tr r="AA106" s="3"/>
      </tp>
      <tp t="s">
        <v>#N/A Requesting Data...973726382</v>
        <stp/>
        <stp>BDP|1020965714418016469</stp>
        <tr r="O161" s="3"/>
      </tp>
      <tp t="s">
        <v>#N/A N/A</v>
        <stp/>
        <stp>BDP|1786627461514929095</stp>
        <tr r="R76" s="3"/>
      </tp>
      <tp t="s">
        <v>#N/A Requesting Data...771086186</v>
        <stp/>
        <stp>BDP|5514427649216317699</stp>
        <tr r="N23" s="3"/>
      </tp>
      <tp t="s">
        <v>#N/A N/A</v>
        <stp/>
        <stp>BDP|1719024244215599501</stp>
        <tr r="R141" s="3"/>
      </tp>
      <tp t="s">
        <v>#N/A Requesting Data...1527410494</v>
        <stp/>
        <stp>BDP|8075602135559669179</stp>
        <tr r="Y302" s="3"/>
      </tp>
      <tp t="s">
        <v>#N/A Requesting Data...1661614565</v>
        <stp/>
        <stp>BDP|7791491612596167194</stp>
        <tr r="W319" s="3"/>
      </tp>
      <tp t="s">
        <v>#N/A N/A</v>
        <stp/>
        <stp>BDP|3109331972627072541</stp>
        <tr r="U315" s="3"/>
      </tp>
      <tp t="s">
        <v>#N/A Requesting Data...3966354795</v>
        <stp/>
        <stp>BDP|4057233010036409437</stp>
        <tr r="AB301" s="3"/>
      </tp>
      <tp t="s">
        <v>#N/A Requesting Data...1539397101</v>
        <stp/>
        <stp>BDP|6995089842321251656</stp>
        <tr r="H67" s="3"/>
      </tp>
      <tp t="s">
        <v>#N/A Requesting Data...3985466153</v>
        <stp/>
        <stp>BDP|1965754724767940653</stp>
        <tr r="P286" s="3"/>
      </tp>
      <tp t="s">
        <v>#N/A Requesting Data...2425705660</v>
        <stp/>
        <stp>BDP|4437546622455341357</stp>
        <tr r="AB115" s="3"/>
      </tp>
      <tp t="s">
        <v>#N/A Requesting Data...4276802932</v>
        <stp/>
        <stp>BDP|1155080261007545593</stp>
        <tr r="N218" s="3"/>
      </tp>
      <tp t="s">
        <v>#N/A Requesting Data...3343384603</v>
        <stp/>
        <stp>BDP|3255496304332860033</stp>
        <tr r="I55" s="3"/>
      </tp>
      <tp t="s">
        <v>#N/A Requesting Data...1927115766</v>
        <stp/>
        <stp>BDP|7376931887233391008</stp>
        <tr r="H66" s="3"/>
      </tp>
      <tp t="s">
        <v>#N/A Requesting Data...2030317262</v>
        <stp/>
        <stp>BDP|7758277144130711477</stp>
        <tr r="L123" s="3"/>
      </tp>
      <tp t="s">
        <v>#N/A Requesting Data...1113032564</v>
        <stp/>
        <stp>BDP|2022587389198222272</stp>
        <tr r="P117" s="3"/>
      </tp>
      <tp t="s">
        <v>#N/A Requesting Data...1890209179</v>
        <stp/>
        <stp>BDP|3874786159764956044</stp>
        <tr r="P125" s="3"/>
      </tp>
      <tp t="s">
        <v>#N/A Requesting Data...3291668613</v>
        <stp/>
        <stp>BDP|8385455696412182256</stp>
        <tr r="V212" s="3"/>
      </tp>
      <tp t="s">
        <v>#N/A Requesting Data...3940886677</v>
        <stp/>
        <stp>BDP|6894312684489800119</stp>
        <tr r="AC118" s="3"/>
      </tp>
      <tp t="s">
        <v>#N/A Requesting Data...1694670458</v>
        <stp/>
        <stp>BDP|8241258504859181675</stp>
        <tr r="G303" s="3"/>
      </tp>
      <tp t="s">
        <v>#N/A Requesting Data...3392234279</v>
        <stp/>
        <stp>BDP|9977017279939309270</stp>
        <tr r="P123" s="3"/>
      </tp>
      <tp t="s">
        <v>#N/A Requesting Data...3705645199</v>
        <stp/>
        <stp>BDP|3137423211804110761</stp>
        <tr r="X222" s="3"/>
      </tp>
      <tp t="s">
        <v>#N/A Requesting Data...799229905</v>
        <stp/>
        <stp>BDP|7706074643917010164</stp>
        <tr r="H117" s="3"/>
      </tp>
      <tp t="s">
        <v>#N/A Requesting Data...922524205</v>
        <stp/>
        <stp>BDP|6476489468504478554</stp>
        <tr r="AB182" s="3"/>
      </tp>
      <tp t="s">
        <v>#N/A Requesting Data...3188363058</v>
        <stp/>
        <stp>BDP|1976149045513457295</stp>
        <tr r="V218" s="3"/>
      </tp>
      <tp t="s">
        <v>#N/A Requesting Data...3922230430</v>
        <stp/>
        <stp>BDP|5595473433750110756</stp>
        <tr r="Q151" s="3"/>
      </tp>
      <tp t="s">
        <v>#N/A Requesting Data...1061791725</v>
        <stp/>
        <stp>BDP|6137450812366437079</stp>
        <tr r="H164" s="3"/>
      </tp>
      <tp t="s">
        <v>#N/A Requesting Data...1168723319</v>
        <stp/>
        <stp>BDP|1970120751952718285</stp>
        <tr r="J321" s="3"/>
      </tp>
      <tp t="s">
        <v>#N/A N/A</v>
        <stp/>
        <stp>BDP|3190539332985541500</stp>
        <tr r="T133" s="3"/>
      </tp>
      <tp t="s">
        <v>#N/A Requesting Data...2675174971</v>
        <stp/>
        <stp>BDP|8466832354654186476</stp>
        <tr r="C289" s="3"/>
      </tp>
      <tp t="s">
        <v>#N/A Requesting Data...3472321662</v>
        <stp/>
        <stp>BDP|3927169398248552673</stp>
        <tr r="N121" s="3"/>
      </tp>
      <tp t="s">
        <v>#N/A Requesting Data...1976387516</v>
        <stp/>
        <stp>BDP|8481430658845921933</stp>
        <tr r="AA202" s="3"/>
      </tp>
      <tp t="s">
        <v>#N/A Requesting Data...2505531330</v>
        <stp/>
        <stp>BDP|8000582306369959127</stp>
        <tr r="S102" s="3"/>
      </tp>
      <tp t="s">
        <v>#N/A Requesting Data...2575721544</v>
        <stp/>
        <stp>BDP|7152110420519734821</stp>
        <tr r="V291" s="3"/>
      </tp>
      <tp t="s">
        <v>#N/A Requesting Data...1689957963</v>
        <stp/>
        <stp>BDP|9691767389854566795</stp>
        <tr r="S256" s="3"/>
      </tp>
      <tp t="s">
        <v>#N/A Requesting Data...4088901878</v>
        <stp/>
        <stp>BDP|7248537177610414073</stp>
        <tr r="Q107" s="3"/>
      </tp>
      <tp t="s">
        <v>#N/A Requesting Data...784467029</v>
        <stp/>
        <stp>BDP|1184429637950374329</stp>
        <tr r="H106" s="3"/>
      </tp>
      <tp t="s">
        <v>#N/A Requesting Data...2588875933</v>
        <stp/>
        <stp>BDP|4734782808007160131</stp>
        <tr r="Y16" s="3"/>
      </tp>
      <tp t="s">
        <v>#N/A Requesting Data...3827047501</v>
        <stp/>
        <stp>BDP|3395341841228285914</stp>
        <tr r="L316" s="3"/>
      </tp>
      <tp t="s">
        <v>#N/A N/A</v>
        <stp/>
        <stp>BDP|3467046518810989746</stp>
        <tr r="T18" s="3"/>
      </tp>
      <tp t="s">
        <v>#N/A N/A</v>
        <stp/>
        <stp>BDP|6336614846990902277</stp>
        <tr r="R200" s="3"/>
      </tp>
      <tp t="s">
        <v>#N/A N/A</v>
        <stp/>
        <stp>BDP|1086480543051740665</stp>
        <tr r="R47" s="3"/>
      </tp>
      <tp t="s">
        <v>#N/A Requesting Data...1364026035</v>
        <stp/>
        <stp>BDP|3052524271183015498</stp>
        <tr r="J140" s="3"/>
      </tp>
      <tp t="s">
        <v>#N/A N/A</v>
        <stp/>
        <stp>BDP|1466775735316982550</stp>
        <tr r="R172" s="3"/>
      </tp>
      <tp t="s">
        <v>#N/A Requesting Data...833116220</v>
        <stp/>
        <stp>BDP|1878444833039589906</stp>
        <tr r="O264" s="3"/>
      </tp>
      <tp t="s">
        <v>#N/A Requesting Data...3810690913</v>
        <stp/>
        <stp>BDP|7907233621989228836</stp>
        <tr r="H34" s="3"/>
      </tp>
      <tp t="s">
        <v>#N/A Requesting Data...1133225856</v>
        <stp/>
        <stp>BDP|7839534965304601625</stp>
        <tr r="AB225" s="3"/>
      </tp>
      <tp t="s">
        <v>#N/A N/A</v>
        <stp/>
        <stp>BDP|6396715778643326339</stp>
        <tr r="R193" s="3"/>
      </tp>
      <tp t="s">
        <v>#N/A Requesting Data...4094354613</v>
        <stp/>
        <stp>BDP|1936101645364246645</stp>
        <tr r="AB162" s="3"/>
      </tp>
      <tp t="s">
        <v>#N/A Requesting Data...3538057505</v>
        <stp/>
        <stp>BDP|8427297797431465444</stp>
        <tr r="C160" s="3"/>
      </tp>
      <tp t="s">
        <v>#N/A Requesting Data...3901983897</v>
        <stp/>
        <stp>BDP|6073834418401477853</stp>
        <tr r="Z64" s="3"/>
      </tp>
      <tp t="s">
        <v>#N/A Requesting Data...3656817734</v>
        <stp/>
        <stp>BDP|4120685628454957223</stp>
        <tr r="X304" s="3"/>
      </tp>
      <tp t="s">
        <v>#N/A Requesting Data...733280205</v>
        <stp/>
        <stp>BDP|1194939292674820323</stp>
        <tr r="Z139" s="3"/>
      </tp>
      <tp t="s">
        <v>#N/A Requesting Data...1172430418</v>
        <stp/>
        <stp>BDP|7630339547631106785</stp>
        <tr r="P182" s="3"/>
      </tp>
      <tp t="s">
        <v>#N/A Requesting Data...2441056897</v>
        <stp/>
        <stp>BDP|2054087270303695051</stp>
        <tr r="O138" s="3"/>
      </tp>
      <tp t="s">
        <v>#N/A Requesting Data...4044765577</v>
        <stp/>
        <stp>BDP|4613505907201245689</stp>
        <tr r="C172" s="3"/>
      </tp>
      <tp t="s">
        <v>#N/A N/A</v>
        <stp/>
        <stp>BDP|7911121992470214908</stp>
        <tr r="U18" s="3"/>
      </tp>
      <tp t="s">
        <v>#N/A Requesting Data...1773218829</v>
        <stp/>
        <stp>BDP|1297530702630862206</stp>
        <tr r="I14" s="3"/>
      </tp>
      <tp t="s">
        <v>#N/A Requesting Data...1837259861</v>
        <stp/>
        <stp>BDP|8137681391924644551</stp>
        <tr r="Q144" s="3"/>
      </tp>
      <tp t="s">
        <v>#N/A Requesting Data...1475048865</v>
        <stp/>
        <stp>BDP|1301092221994892183</stp>
        <tr r="V126" s="3"/>
      </tp>
      <tp t="s">
        <v>#N/A Requesting Data...1062295425</v>
        <stp/>
        <stp>BDP|1298894625509193442</stp>
        <tr r="AC46" s="3"/>
      </tp>
      <tp t="s">
        <v>#N/A Requesting Data...3153204771</v>
        <stp/>
        <stp>BDP|4850056827040662077</stp>
        <tr r="N51" s="3"/>
      </tp>
      <tp t="s">
        <v>#N/A Requesting Data...3632090895</v>
        <stp/>
        <stp>BDP|5032743067691865305</stp>
        <tr r="K174" s="3"/>
      </tp>
      <tp t="s">
        <v>#N/A Requesting Data...2747402769</v>
        <stp/>
        <stp>BDP|8818876960361760136</stp>
        <tr r="AB109" s="3"/>
      </tp>
      <tp t="s">
        <v>#N/A Requesting Data...933588165</v>
        <stp/>
        <stp>BDP|8265946039017764332</stp>
        <tr r="AB147" s="3"/>
      </tp>
      <tp t="s">
        <v>#N/A Requesting Data...3810614403</v>
        <stp/>
        <stp>BDP|4790267229045001739</stp>
        <tr r="H197" s="3"/>
      </tp>
      <tp t="s">
        <v>#N/A Requesting Data...1845381301</v>
        <stp/>
        <stp>BDP|9009603866347913847</stp>
        <tr r="S163" s="3"/>
      </tp>
      <tp t="s">
        <v>#N/A Requesting Data...1742619170</v>
        <stp/>
        <stp>BDP|1233164108227430130</stp>
        <tr r="S84" s="3"/>
      </tp>
      <tp t="s">
        <v>#N/A Requesting Data...3359590409</v>
        <stp/>
        <stp>BDP|4178301104927988671</stp>
        <tr r="H136" s="3"/>
      </tp>
      <tp t="s">
        <v>#N/A Requesting Data...2291904789</v>
        <stp/>
        <stp>BDP|4042144229852512300</stp>
        <tr r="J101" s="3"/>
      </tp>
      <tp t="s">
        <v>#N/A Requesting Data...3226998434</v>
        <stp/>
        <stp>BDP|2681785332066159653</stp>
        <tr r="I13" s="3"/>
      </tp>
      <tp t="s">
        <v>#N/A Requesting Data...3393214543</v>
        <stp/>
        <stp>BDP|7458883221879000255</stp>
        <tr r="Q226" s="3"/>
      </tp>
      <tp t="s">
        <v>#N/A Requesting Data...985524448</v>
        <stp/>
        <stp>BDP|6849737404675099276</stp>
        <tr r="X39" s="3"/>
      </tp>
      <tp t="s">
        <v>#N/A Requesting Data...679384859</v>
        <stp/>
        <stp>BDP|3289950038508425735</stp>
        <tr r="I277" s="3"/>
      </tp>
      <tp t="s">
        <v>#N/A Requesting Data...1887788472</v>
        <stp/>
        <stp>BDP|3484811962629838270</stp>
        <tr r="E154" s="3"/>
      </tp>
      <tp t="s">
        <v>#N/A Requesting Data...3184064777</v>
        <stp/>
        <stp>BDP|8672231086837330381</stp>
        <tr r="I197" s="3"/>
      </tp>
      <tp t="s">
        <v>#N/A N/A</v>
        <stp/>
        <stp>BDP|9114894457752595025</stp>
        <tr r="T107" s="3"/>
      </tp>
      <tp t="s">
        <v>#N/A Requesting Data...4082021878</v>
        <stp/>
        <stp>BDP|5471505241280569284</stp>
        <tr r="P229" s="3"/>
      </tp>
      <tp t="s">
        <v>#N/A Requesting Data...1696761950</v>
        <stp/>
        <stp>BDP|4970609633796383113</stp>
        <tr r="G200" s="3"/>
      </tp>
      <tp t="s">
        <v>#N/A Requesting Data...2928007695</v>
        <stp/>
        <stp>BDP|7936382205415812742</stp>
        <tr r="P70" s="3"/>
      </tp>
      <tp t="s">
        <v>#N/A Requesting Data...2778304548</v>
        <stp/>
        <stp>BDP|4135732075346873473</stp>
        <tr r="G67" s="3"/>
      </tp>
      <tp t="s">
        <v>#N/A Requesting Data...2145843314</v>
        <stp/>
        <stp>BDP|8455884634603248625</stp>
        <tr r="D169" s="3"/>
      </tp>
      <tp t="s">
        <v>#N/A Requesting Data...4101246816</v>
        <stp/>
        <stp>BDP|8932873457631181216</stp>
        <tr r="W279" s="3"/>
      </tp>
      <tp t="s">
        <v>#N/A Requesting Data...1571598658</v>
        <stp/>
        <stp>BDP|1880673112124759437</stp>
        <tr r="P292" s="3"/>
      </tp>
      <tp t="s">
        <v>#N/A Requesting Data...2344661344</v>
        <stp/>
        <stp>BDP|8408759878548226625</stp>
        <tr r="R177" s="3"/>
      </tp>
      <tp t="s">
        <v>#N/A Requesting Data...961289931</v>
        <stp/>
        <stp>BDP|8830904576917559727</stp>
        <tr r="G122" s="3"/>
      </tp>
      <tp t="s">
        <v>#N/A Requesting Data...1049935087</v>
        <stp/>
        <stp>BDP|9341024100867967810</stp>
        <tr r="E151" s="3"/>
      </tp>
      <tp t="s">
        <v>#N/A N/A</v>
        <stp/>
        <stp>BDP|3864630095962477838</stp>
        <tr r="T176" s="3"/>
      </tp>
      <tp t="s">
        <v>#N/A Requesting Data...1482493686</v>
        <stp/>
        <stp>BDP|8591194974111340928</stp>
        <tr r="K319" s="3"/>
      </tp>
      <tp t="s">
        <v>#N/A Requesting Data...1230052017</v>
        <stp/>
        <stp>BDP|8356222327899641798</stp>
        <tr r="D191" s="3"/>
      </tp>
      <tp t="s">
        <v>#N/A Requesting Data...3095616535</v>
        <stp/>
        <stp>BDP|9829618083601567069</stp>
        <tr r="Z49" s="3"/>
      </tp>
      <tp t="s">
        <v>#N/A Requesting Data...2250689840</v>
        <stp/>
        <stp>BDP|4262522200044120383</stp>
        <tr r="S55" s="3"/>
      </tp>
      <tp t="s">
        <v>#N/A Requesting Data...2785589124</v>
        <stp/>
        <stp>BDP|2799251570954278593</stp>
        <tr r="S234" s="3"/>
      </tp>
      <tp t="s">
        <v>#N/A Requesting Data...3893932414</v>
        <stp/>
        <stp>BDP|3967915915305662823</stp>
        <tr r="P141" s="3"/>
      </tp>
      <tp t="s">
        <v>#N/A Requesting Data...2119439741</v>
        <stp/>
        <stp>BDP|4727516048455144660</stp>
        <tr r="D273" s="3"/>
      </tp>
      <tp t="s">
        <v>#N/A Requesting Data...3113736283</v>
        <stp/>
        <stp>BDP|7798958629278398263</stp>
        <tr r="O25" s="3"/>
      </tp>
      <tp t="s">
        <v>#N/A Requesting Data...1135637358</v>
        <stp/>
        <stp>BDP|3718968653399578095</stp>
        <tr r="O235" s="3"/>
      </tp>
      <tp t="s">
        <v>#N/A Requesting Data...3248844489</v>
        <stp/>
        <stp>BDP|7057462552387385794</stp>
        <tr r="P217" s="3"/>
      </tp>
      <tp t="s">
        <v>#N/A N/A</v>
        <stp/>
        <stp>BDP|4815214887158705078</stp>
        <tr r="U229" s="3"/>
      </tp>
      <tp t="s">
        <v>#N/A Requesting Data...2137563304</v>
        <stp/>
        <stp>BDP|3618977534236294993</stp>
        <tr r="E239" s="3"/>
      </tp>
      <tp t="s">
        <v>#N/A Requesting Data...3519334528</v>
        <stp/>
        <stp>BDP|9160856809267658054</stp>
        <tr r="V136" s="3"/>
      </tp>
      <tp t="s">
        <v>#N/A Requesting Data...3483287026</v>
        <stp/>
        <stp>BDP|4339465889727704953</stp>
        <tr r="E312" s="3"/>
      </tp>
      <tp t="s">
        <v>#N/A Requesting Data...663356472</v>
        <stp/>
        <stp>BDP|4923394904094848520</stp>
        <tr r="N320" s="3"/>
      </tp>
      <tp t="s">
        <v>#N/A N/A</v>
        <stp/>
        <stp>BDP|6409431638583187409</stp>
        <tr r="R79" s="3"/>
      </tp>
      <tp t="s">
        <v>#N/A Requesting Data...4183005308</v>
        <stp/>
        <stp>BDP|4902105296618906287</stp>
        <tr r="W134" s="3"/>
      </tp>
      <tp t="s">
        <v>#N/A Requesting Data...786884828</v>
        <stp/>
        <stp>BDP|6625406000671935516</stp>
        <tr r="D16" s="3"/>
      </tp>
      <tp t="s">
        <v>#N/A Requesting Data...4132686543</v>
        <stp/>
        <stp>BDP|6260613048715179742</stp>
        <tr r="C276" s="3"/>
      </tp>
      <tp t="s">
        <v>#N/A Requesting Data...774208849</v>
        <stp/>
        <stp>BDP|6137254609797249512</stp>
        <tr r="Y33" s="3"/>
      </tp>
      <tp t="s">
        <v>#N/A Requesting Data...2587789606</v>
        <stp/>
        <stp>BDP|8889630459008884546</stp>
        <tr r="AC260" s="3"/>
      </tp>
      <tp t="s">
        <v>#N/A Requesting Data...1348832131</v>
        <stp/>
        <stp>BDP|3414098185058030573</stp>
        <tr r="O70" s="3"/>
      </tp>
      <tp t="s">
        <v>#N/A Requesting Data...1661055286</v>
        <stp/>
        <stp>BDP|3382606011650468294</stp>
        <tr r="G197" s="3"/>
      </tp>
      <tp t="s">
        <v>#N/A Requesting Data...2716129637</v>
        <stp/>
        <stp>BDP|7289967079249518670</stp>
        <tr r="E140" s="3"/>
      </tp>
      <tp t="s">
        <v>#N/A Requesting Data...589255939</v>
        <stp/>
        <stp>BDP|7485282611794316610</stp>
        <tr r="L86" s="3"/>
      </tp>
      <tp t="s">
        <v>#N/A Requesting Data...1629518999</v>
        <stp/>
        <stp>BDP|6024098879466919161</stp>
        <tr r="Z179" s="3"/>
      </tp>
      <tp t="s">
        <v>#N/A Requesting Data...3144204003</v>
        <stp/>
        <stp>BDP|6871532210674330071</stp>
        <tr r="D42" s="3"/>
      </tp>
      <tp t="s">
        <v>#N/A Requesting Data...3260863580</v>
        <stp/>
        <stp>BDP|1979537076887093234</stp>
        <tr r="W74" s="3"/>
      </tp>
      <tp t="s">
        <v>#N/A Requesting Data...2859360769</v>
        <stp/>
        <stp>BDP|7942757850283016037</stp>
        <tr r="AB160" s="3"/>
      </tp>
      <tp t="s">
        <v>#N/A Requesting Data...761385550</v>
        <stp/>
        <stp>BDP|2244488345161333539</stp>
        <tr r="W211" s="3"/>
      </tp>
      <tp t="s">
        <v>#N/A N/A</v>
        <stp/>
        <stp>BDP|2148580571657629128</stp>
        <tr r="R90" s="3"/>
      </tp>
      <tp t="s">
        <v>#N/A Requesting Data...758722791</v>
        <stp/>
        <stp>BDP|3220137770054485797</stp>
        <tr r="I41" s="3"/>
      </tp>
      <tp t="s">
        <v>#N/A Requesting Data...4157476641</v>
        <stp/>
        <stp>BDP|5396154956156947154</stp>
        <tr r="Y294" s="3"/>
      </tp>
      <tp t="s">
        <v>#N/A Requesting Data...2665212252</v>
        <stp/>
        <stp>BDP|1829546795638491314</stp>
        <tr r="E104" s="3"/>
      </tp>
      <tp t="s">
        <v>#N/A Requesting Data...958159375</v>
        <stp/>
        <stp>BDP|3252022404951068487</stp>
        <tr r="D197" s="3"/>
      </tp>
      <tp t="s">
        <v>#N/A Requesting Data...3759026677</v>
        <stp/>
        <stp>BDP|1384726465291958717</stp>
        <tr r="O143" s="3"/>
      </tp>
      <tp t="s">
        <v>#N/A Requesting Data...1608490084</v>
        <stp/>
        <stp>BDP|1509945436315337884</stp>
        <tr r="Q30" s="3"/>
      </tp>
      <tp t="s">
        <v>#N/A Requesting Data...3501004244</v>
        <stp/>
        <stp>BDP|5643488184298499727</stp>
        <tr r="AC223" s="3"/>
      </tp>
      <tp t="s">
        <v>#N/A Requesting Data...3319417761</v>
        <stp/>
        <stp>BDP|7404223902770148393</stp>
        <tr r="H322" s="3"/>
      </tp>
      <tp t="s">
        <v>#N/A Requesting Data...1085734166</v>
        <stp/>
        <stp>BDP|6887660810977015022</stp>
        <tr r="I177" s="3"/>
      </tp>
      <tp t="s">
        <v>#N/A Requesting Data...4000090901</v>
        <stp/>
        <stp>BDP|7000134084650272890</stp>
        <tr r="X311" s="3"/>
      </tp>
      <tp t="s">
        <v>#N/A N/A</v>
        <stp/>
        <stp>BDP|6821931273879766738</stp>
        <tr r="T13" s="3"/>
      </tp>
      <tp t="s">
        <v>#N/A Requesting Data...696254575</v>
        <stp/>
        <stp>BDP|2784418014119606884</stp>
        <tr r="I137" s="3"/>
      </tp>
      <tp t="s">
        <v>#N/A Requesting Data...1674779792</v>
        <stp/>
        <stp>BDP|7433408990204987816</stp>
        <tr r="W248" s="3"/>
      </tp>
      <tp t="s">
        <v>#N/A Requesting Data...3123778581</v>
        <stp/>
        <stp>BDP|8664816107222411485</stp>
        <tr r="V164" s="3"/>
      </tp>
      <tp t="s">
        <v>#N/A Requesting Data...2687448155</v>
        <stp/>
        <stp>BDP|1135386842158067874</stp>
        <tr r="X318" s="3"/>
      </tp>
      <tp t="s">
        <v>#N/A Requesting Data...1204800150</v>
        <stp/>
        <stp>BDP|6644869898105028457</stp>
        <tr r="C136" s="3"/>
      </tp>
      <tp t="s">
        <v>#N/A Requesting Data...810230320</v>
        <stp/>
        <stp>BDP|2883116321936076158</stp>
        <tr r="I22" s="3"/>
      </tp>
      <tp t="s">
        <v>#N/A Requesting Data...3431774730</v>
        <stp/>
        <stp>BDP|7877223259964845264</stp>
        <tr r="O4" s="3"/>
      </tp>
      <tp t="s">
        <v>#N/A Requesting Data...1928734440</v>
        <stp/>
        <stp>BDP|9126293493875073163</stp>
        <tr r="X196" s="3"/>
      </tp>
      <tp t="s">
        <v>#N/A Requesting Data...1212576021</v>
        <stp/>
        <stp>BDP|4670400242591842316</stp>
        <tr r="AC103" s="3"/>
      </tp>
      <tp t="s">
        <v>#N/A N/A</v>
        <stp/>
        <stp>BDP|2283129785038035581</stp>
        <tr r="R57" s="3"/>
      </tp>
      <tp t="s">
        <v>#N/A N/A</v>
        <stp/>
        <stp>BDP|7708320592172825921</stp>
        <tr r="R92" s="3"/>
      </tp>
      <tp t="s">
        <v>#N/A Requesting Data...2515095805</v>
        <stp/>
        <stp>BDP|2816521310094076475</stp>
        <tr r="Z35" s="3"/>
      </tp>
      <tp t="s">
        <v>#N/A Requesting Data...3500105880</v>
        <stp/>
        <stp>BDP|4145989601708255378</stp>
        <tr r="AA199" s="3"/>
      </tp>
      <tp t="s">
        <v>#N/A Requesting Data...1381265967</v>
        <stp/>
        <stp>BDP|8673910513344901202</stp>
        <tr r="P24" s="3"/>
      </tp>
      <tp t="s">
        <v>#N/A Requesting Data...4247222737</v>
        <stp/>
        <stp>BDP|6069958430573084985</stp>
        <tr r="Z153" s="3"/>
      </tp>
      <tp t="s">
        <v>#N/A Requesting Data...1718426310</v>
        <stp/>
        <stp>BDP|4425586416571011789</stp>
        <tr r="V300" s="3"/>
      </tp>
      <tp t="s">
        <v>#N/A Requesting Data...1133417122</v>
        <stp/>
        <stp>BDP|3551973297924352143</stp>
        <tr r="D207" s="3"/>
      </tp>
      <tp t="s">
        <v>#N/A Requesting Data...3667622779</v>
        <stp/>
        <stp>BDP|1607286019680515408</stp>
        <tr r="G59" s="3"/>
      </tp>
      <tp t="s">
        <v>#N/A Requesting Data...3898903450</v>
        <stp/>
        <stp>BDP|9205947477778317909</stp>
        <tr r="E125" s="3"/>
      </tp>
      <tp t="s">
        <v>#N/A Requesting Data...3999364542</v>
        <stp/>
        <stp>BDP|6458831185454085402</stp>
        <tr r="O118" s="3"/>
      </tp>
      <tp t="s">
        <v>#N/A Requesting Data...1341959907</v>
        <stp/>
        <stp>BDP|8085870178546873757</stp>
        <tr r="P312" s="3"/>
      </tp>
      <tp t="s">
        <v>#N/A Requesting Data...4051813962</v>
        <stp/>
        <stp>BDP|5866580941891029330</stp>
        <tr r="D19" s="3"/>
      </tp>
      <tp t="s">
        <v>#N/A Requesting Data...3994604597</v>
        <stp/>
        <stp>BDP|3564918875553522866</stp>
        <tr r="Q182" s="3"/>
      </tp>
      <tp t="s">
        <v>#N/A Requesting Data...3742628649</v>
        <stp/>
        <stp>BDP|6741820835448399317</stp>
        <tr r="K285" s="3"/>
      </tp>
      <tp t="s">
        <v>#N/A Requesting Data...1333663962</v>
        <stp/>
        <stp>BDP|7510436315543641776</stp>
        <tr r="L173" s="3"/>
      </tp>
      <tp t="s">
        <v>#N/A Requesting Data...2630990184</v>
        <stp/>
        <stp>BDP|4479617333221105652</stp>
        <tr r="S275" s="3"/>
      </tp>
      <tp t="s">
        <v>#N/A Requesting Data...2577182201</v>
        <stp/>
        <stp>BDP|9593605344804438977</stp>
        <tr r="X307" s="3"/>
      </tp>
      <tp t="s">
        <v>#N/A Requesting Data...2406392346</v>
        <stp/>
        <stp>BDP|6071515103374734171</stp>
        <tr r="Q194" s="3"/>
      </tp>
      <tp t="s">
        <v>#N/A Requesting Data...3467251709</v>
        <stp/>
        <stp>BDP|8213590984675400694</stp>
        <tr r="V144" s="3"/>
      </tp>
      <tp t="s">
        <v>#N/A N/A</v>
        <stp/>
        <stp>BDP|9836571390352431190</stp>
        <tr r="T135" s="3"/>
      </tp>
      <tp t="s">
        <v>#N/A Requesting Data...1688705352</v>
        <stp/>
        <stp>BDP|9497078230585908981</stp>
        <tr r="N3" s="3"/>
      </tp>
      <tp t="s">
        <v>#N/A Requesting Data...2566459938</v>
        <stp/>
        <stp>BDP|6678210745905039308</stp>
        <tr r="J257" s="3"/>
      </tp>
      <tp t="s">
        <v>#N/A Requesting Data...2057540728</v>
        <stp/>
        <stp>BDP|2735015643909530929</stp>
        <tr r="W34" s="3"/>
      </tp>
      <tp t="s">
        <v>#N/A Requesting Data...1524599591</v>
        <stp/>
        <stp>BDP|8962839641207110588</stp>
        <tr r="AC141" s="3"/>
      </tp>
      <tp t="s">
        <v>#N/A Requesting Data...1976617390</v>
        <stp/>
        <stp>BDP|1823735973321858625</stp>
        <tr r="K117" s="3"/>
      </tp>
      <tp t="s">
        <v>#N/A N/A</v>
        <stp/>
        <stp>BDP|9235262503949381467</stp>
        <tr r="R174" s="3"/>
      </tp>
      <tp t="s">
        <v>#N/A Requesting Data...3339478316</v>
        <stp/>
        <stp>BDP|3916731328760203020</stp>
        <tr r="X267" s="3"/>
      </tp>
      <tp t="s">
        <v>#N/A Requesting Data...1766430160</v>
        <stp/>
        <stp>BDP|6822607458385172637</stp>
        <tr r="AC159" s="3"/>
      </tp>
      <tp t="s">
        <v>#N/A Requesting Data...2208444050</v>
        <stp/>
        <stp>BDP|3984308324074798090</stp>
        <tr r="AA53" s="3"/>
      </tp>
      <tp t="s">
        <v>#N/A Requesting Data...3370981175</v>
        <stp/>
        <stp>BDP|9243021593966907094</stp>
        <tr r="S76" s="3"/>
      </tp>
      <tp t="s">
        <v>#N/A Requesting Data...3849702861</v>
        <stp/>
        <stp>BDP|7427158154613215646</stp>
        <tr r="C36" s="3"/>
      </tp>
      <tp t="s">
        <v>#N/A Requesting Data...3930644663</v>
        <stp/>
        <stp>BDP|2819218825802850679</stp>
        <tr r="N261" s="3"/>
      </tp>
      <tp t="s">
        <v>#N/A Requesting Data...871405215</v>
        <stp/>
        <stp>BDP|8300268886573066706</stp>
        <tr r="I318" s="3"/>
      </tp>
      <tp t="s">
        <v>#N/A Requesting Data...2070061886</v>
        <stp/>
        <stp>BDP|3328263631811602516</stp>
        <tr r="Z256" s="3"/>
      </tp>
      <tp t="s">
        <v>#N/A Requesting Data...850096751</v>
        <stp/>
        <stp>BDP|7701407220745256264</stp>
        <tr r="P281" s="3"/>
      </tp>
      <tp t="s">
        <v>#N/A Requesting Data...3503502995</v>
        <stp/>
        <stp>BDP|2676264265011137171</stp>
        <tr r="Z276" s="3"/>
      </tp>
      <tp t="s">
        <v>#N/A Requesting Data...2578273466</v>
        <stp/>
        <stp>BDP|6747567413271837593</stp>
        <tr r="I129" s="3"/>
      </tp>
      <tp t="s">
        <v>#N/A N/A</v>
        <stp/>
        <stp>BDP|3259973792297002244</stp>
        <tr r="T121" s="3"/>
      </tp>
      <tp t="s">
        <v>#N/A Requesting Data...2629005860</v>
        <stp/>
        <stp>BDP|4870494126626404205</stp>
        <tr r="E206" s="3"/>
      </tp>
      <tp t="s">
        <v>#N/A Requesting Data...3738042629</v>
        <stp/>
        <stp>BDP|8540481008313162970</stp>
        <tr r="G178" s="3"/>
      </tp>
      <tp t="s">
        <v>#N/A N/A</v>
        <stp/>
        <stp>BDP|7323049820323524019</stp>
        <tr r="U171" s="3"/>
      </tp>
      <tp t="s">
        <v>#N/A Requesting Data...2832503958</v>
        <stp/>
        <stp>BDP|4633874151509174627</stp>
        <tr r="AC320" s="3"/>
      </tp>
      <tp t="s">
        <v>#N/A Requesting Data...695339540</v>
        <stp/>
        <stp>BDP|1870493471394056030</stp>
        <tr r="O167" s="3"/>
      </tp>
      <tp t="s">
        <v>#N/A Requesting Data...1117579330</v>
        <stp/>
        <stp>BDP|8003772575577041914</stp>
        <tr r="H109" s="3"/>
      </tp>
      <tp t="s">
        <v>#N/A Requesting Data...1844607624</v>
        <stp/>
        <stp>BDP|1049323970782119107</stp>
        <tr r="P152" s="3"/>
      </tp>
      <tp t="s">
        <v>#N/A Requesting Data...2416266065</v>
        <stp/>
        <stp>BDP|2176420703405652550</stp>
        <tr r="I242" s="3"/>
      </tp>
      <tp t="s">
        <v>#N/A Requesting Data...2757085373</v>
        <stp/>
        <stp>BDP|4787762201615425046</stp>
        <tr r="C236" s="3"/>
      </tp>
      <tp t="s">
        <v>#N/A Requesting Data...4025247972</v>
        <stp/>
        <stp>BDP|2403084084555995910</stp>
        <tr r="E322" s="3"/>
      </tp>
      <tp t="s">
        <v>#N/A Requesting Data...2577421382</v>
        <stp/>
        <stp>BDP|5663560863434217418</stp>
        <tr r="L120" s="3"/>
      </tp>
      <tp t="s">
        <v>#N/A Requesting Data...2272319103</v>
        <stp/>
        <stp>BDP|1174463050097699110</stp>
        <tr r="J318" s="3"/>
      </tp>
      <tp t="s">
        <v>#N/A Requesting Data...3452445499</v>
        <stp/>
        <stp>BDP|7675625980648018748</stp>
        <tr r="N85" s="3"/>
      </tp>
      <tp t="s">
        <v>#N/A Requesting Data...3367397322</v>
        <stp/>
        <stp>BDP|5446080232812786299</stp>
        <tr r="K235" s="3"/>
      </tp>
      <tp t="s">
        <v>#N/A Requesting Data...1761097874</v>
        <stp/>
        <stp>BDP|4684215500794548422</stp>
        <tr r="AC134" s="3"/>
      </tp>
      <tp t="s">
        <v>#N/A Requesting Data...1012533165</v>
        <stp/>
        <stp>BDP|5093703670063342032</stp>
        <tr r="E82" s="3"/>
      </tp>
      <tp t="s">
        <v>#N/A Requesting Data...1142318002</v>
        <stp/>
        <stp>BDP|1080954853459563230</stp>
        <tr r="W19" s="3"/>
      </tp>
      <tp t="s">
        <v>#N/A Requesting Data...925271940</v>
        <stp/>
        <stp>BDP|8556374304304469925</stp>
        <tr r="Y92" s="3"/>
      </tp>
      <tp t="s">
        <v>#N/A Requesting Data...3485269451</v>
        <stp/>
        <stp>BDP|6641796313597415183</stp>
        <tr r="E106" s="3"/>
      </tp>
      <tp t="s">
        <v>#N/A Requesting Data...4117819827</v>
        <stp/>
        <stp>BDP|9536738552818230564</stp>
        <tr r="Z162" s="3"/>
      </tp>
      <tp t="s">
        <v>#N/A N/A</v>
        <stp/>
        <stp>BDP|5953390933461715244</stp>
        <tr r="U275" s="3"/>
      </tp>
      <tp t="s">
        <v>#N/A N/A</v>
        <stp/>
        <stp>BDP|8483949121092752763</stp>
        <tr r="R303" s="3"/>
      </tp>
      <tp t="s">
        <v>#N/A Requesting Data...1652767616</v>
        <stp/>
        <stp>BDP|2777197903836599387</stp>
        <tr r="P108" s="3"/>
      </tp>
      <tp t="s">
        <v>#N/A Requesting Data...1290192353</v>
        <stp/>
        <stp>BDP|8654934463165754413</stp>
        <tr r="P7" s="3"/>
      </tp>
      <tp t="s">
        <v>#N/A Requesting Data...1167414640</v>
        <stp/>
        <stp>BDP|4681199027634863518</stp>
        <tr r="K146" s="3"/>
      </tp>
      <tp t="s">
        <v>#N/A Requesting Data...4034457492</v>
        <stp/>
        <stp>BDP|5913896455136068849</stp>
        <tr r="G52" s="3"/>
      </tp>
      <tp t="s">
        <v>#N/A Requesting Data...1741845952</v>
        <stp/>
        <stp>BDP|6332368235213869396</stp>
        <tr r="L231" s="3"/>
      </tp>
      <tp t="s">
        <v>#N/A Requesting Data...2847555792</v>
        <stp/>
        <stp>BDP|3639652221950154124</stp>
        <tr r="S46" s="3"/>
      </tp>
      <tp t="s">
        <v>#N/A Requesting Data...1314919742</v>
        <stp/>
        <stp>BDP|8126798882133311282</stp>
        <tr r="AB13" s="3"/>
      </tp>
      <tp t="s">
        <v>#N/A Requesting Data...2041465643</v>
        <stp/>
        <stp>BDP|6085364361054664101</stp>
        <tr r="N254" s="3"/>
      </tp>
      <tp t="s">
        <v>#N/A Requesting Data...2142392326</v>
        <stp/>
        <stp>BDP|7383352647481257726</stp>
        <tr r="H236" s="3"/>
      </tp>
      <tp t="s">
        <v>#N/A Requesting Data...4262647801</v>
        <stp/>
        <stp>BDP|1122513652896566162</stp>
        <tr r="AA129" s="3"/>
      </tp>
      <tp t="s">
        <v>#N/A Requesting Data...3934389213</v>
        <stp/>
        <stp>BDP|6003854837833122822</stp>
        <tr r="Z275" s="3"/>
      </tp>
      <tp t="s">
        <v>#N/A Requesting Data...2193617235</v>
        <stp/>
        <stp>BDP|7007519107154266051</stp>
        <tr r="P289" s="3"/>
      </tp>
      <tp t="s">
        <v>#N/A Requesting Data...1403947852</v>
        <stp/>
        <stp>BDP|8792094658809397243</stp>
        <tr r="O240" s="3"/>
      </tp>
      <tp t="s">
        <v>#N/A Requesting Data...3804382218</v>
        <stp/>
        <stp>BDP|1002486732778814830</stp>
        <tr r="V111" s="3"/>
      </tp>
      <tp t="s">
        <v>#N/A Requesting Data...2199759958</v>
        <stp/>
        <stp>BDP|6573634816422438554</stp>
        <tr r="I184" s="3"/>
      </tp>
      <tp t="s">
        <v>#N/A Requesting Data...3235420764</v>
        <stp/>
        <stp>BDP|4509379449852956737</stp>
        <tr r="E214" s="3"/>
      </tp>
      <tp t="s">
        <v>#N/A Requesting Data...2040302431</v>
        <stp/>
        <stp>BDP|6436389129876000746</stp>
        <tr r="Q259" s="3"/>
      </tp>
      <tp t="s">
        <v>#N/A Requesting Data...3942913706</v>
        <stp/>
        <stp>BDP|5367677615946486244</stp>
        <tr r="V121" s="3"/>
      </tp>
      <tp t="s">
        <v>#N/A Requesting Data...4218683588</v>
        <stp/>
        <stp>BDP|4229671620356474003</stp>
        <tr r="V152" s="3"/>
      </tp>
      <tp t="s">
        <v>#N/A N/A</v>
        <stp/>
        <stp>BDP|9545146252309371210</stp>
        <tr r="R323" s="3"/>
      </tp>
      <tp t="s">
        <v>#N/A Requesting Data...1600301041</v>
        <stp/>
        <stp>BDP|5535055863877400217</stp>
        <tr r="S173" s="3"/>
      </tp>
      <tp t="s">
        <v>#N/A Requesting Data...640401243</v>
        <stp/>
        <stp>BDP|2617805421297980986</stp>
        <tr r="H11" s="3"/>
      </tp>
      <tp t="s">
        <v>#N/A Requesting Data...3061695847</v>
        <stp/>
        <stp>BDP|7808932496829372886</stp>
        <tr r="AB129" s="3"/>
      </tp>
      <tp t="s">
        <v>#N/A Requesting Data...2558861872</v>
        <stp/>
        <stp>BDP|3467205712772693467</stp>
        <tr r="L305" s="3"/>
      </tp>
      <tp t="s">
        <v>#N/A Requesting Data...3869095853</v>
        <stp/>
        <stp>BDP|7153158143071217536</stp>
        <tr r="AC39" s="3"/>
      </tp>
      <tp t="s">
        <v>#N/A Requesting Data...830478469</v>
        <stp/>
        <stp>BDP|5538358392391758837</stp>
        <tr r="G88" s="3"/>
      </tp>
      <tp t="s">
        <v>#N/A Requesting Data...970373519</v>
        <stp/>
        <stp>BDP|3199604726012300320</stp>
        <tr r="K125" s="3"/>
      </tp>
      <tp t="s">
        <v>#N/A Requesting Data...1610963752</v>
        <stp/>
        <stp>BDP|7708144262507585124</stp>
        <tr r="C316" s="3"/>
      </tp>
      <tp t="s">
        <v>#N/A Requesting Data...4244736026</v>
        <stp/>
        <stp>BDP|3381894652789946171</stp>
        <tr r="W10" s="3"/>
      </tp>
      <tp t="s">
        <v>#N/A Requesting Data...2456044951</v>
        <stp/>
        <stp>BDP|5302720906752279631</stp>
        <tr r="AA24" s="3"/>
      </tp>
      <tp t="s">
        <v>#N/A Requesting Data...3777872359</v>
        <stp/>
        <stp>BDP|2328274850412579174</stp>
        <tr r="D198" s="3"/>
      </tp>
      <tp t="s">
        <v>#N/A Requesting Data...3027834379</v>
        <stp/>
        <stp>BDP|4814044363107034397</stp>
        <tr r="V238" s="3"/>
      </tp>
      <tp t="s">
        <v>#N/A Requesting Data...1358617978</v>
        <stp/>
        <stp>BDP|4997218919134411531</stp>
        <tr r="G30" s="3"/>
      </tp>
      <tp t="s">
        <v>#N/A N/A</v>
        <stp/>
        <stp>BDP|3146997465029305380</stp>
        <tr r="T147" s="3"/>
      </tp>
      <tp t="s">
        <v>#N/A Requesting Data...3781132271</v>
        <stp/>
        <stp>BDP|4950777378177153515</stp>
        <tr r="Q227" s="3"/>
      </tp>
      <tp t="s">
        <v>#N/A N/A</v>
        <stp/>
        <stp>BDP|9904876675856981644</stp>
        <tr r="T27" s="3"/>
      </tp>
      <tp t="s">
        <v>#N/A Requesting Data...2925921927</v>
        <stp/>
        <stp>BDP|1266125633532201774</stp>
        <tr r="AC127" s="3"/>
      </tp>
      <tp t="s">
        <v>#N/A Requesting Data...755493208</v>
        <stp/>
        <stp>BDP|4177011977284544144</stp>
        <tr r="L141" s="3"/>
      </tp>
      <tp t="s">
        <v>#N/A N/A</v>
        <stp/>
        <stp>BDP|1985871407929746683</stp>
        <tr r="U31" s="3"/>
      </tp>
      <tp t="s">
        <v>#N/A Requesting Data...773236400</v>
        <stp/>
        <stp>BDP|2739648104264244624</stp>
        <tr r="G53" s="3"/>
      </tp>
      <tp t="s">
        <v>#N/A Requesting Data...3217662177</v>
        <stp/>
        <stp>BDP|6615727923817240227</stp>
        <tr r="K266" s="3"/>
      </tp>
      <tp t="s">
        <v>#N/A Requesting Data...3119769022</v>
        <stp/>
        <stp>BDP|4487839701429082311</stp>
        <tr r="L264" s="3"/>
      </tp>
      <tp t="s">
        <v>#N/A Requesting Data...2819479512</v>
        <stp/>
        <stp>BDP|7158194562107980144</stp>
        <tr r="AA220" s="3"/>
      </tp>
      <tp t="s">
        <v>#N/A Requesting Data...2178036193</v>
        <stp/>
        <stp>BDP|8479404616263643839</stp>
        <tr r="Y17" s="3"/>
      </tp>
      <tp t="s">
        <v>#N/A Requesting Data...2516223898</v>
        <stp/>
        <stp>BDP|4254699517760228597</stp>
        <tr r="Z194" s="3"/>
      </tp>
      <tp t="s">
        <v>#N/A Requesting Data...768540941</v>
        <stp/>
        <stp>BDP|8567105367379645035</stp>
        <tr r="V243" s="3"/>
      </tp>
      <tp t="s">
        <v>#N/A Requesting Data...1500142753</v>
        <stp/>
        <stp>BDP|2062639192318748319</stp>
        <tr r="H271" s="3"/>
      </tp>
      <tp t="s">
        <v>#N/A N/A</v>
        <stp/>
        <stp>BDP|2458501303277472642</stp>
        <tr r="T300" s="3"/>
      </tp>
      <tp t="s">
        <v>#N/A Requesting Data...2329521795</v>
        <stp/>
        <stp>BDP|1172521282333076967</stp>
        <tr r="V120" s="3"/>
      </tp>
      <tp t="s">
        <v>#N/A N/A</v>
        <stp/>
        <stp>BDP|8124840913630555744</stp>
        <tr r="R152" s="3"/>
      </tp>
      <tp t="s">
        <v>#N/A N/A</v>
        <stp/>
        <stp>BDP|7667836001639068034</stp>
        <tr r="T233" s="3"/>
      </tp>
      <tp t="s">
        <v>#N/A Requesting Data...3113135617</v>
        <stp/>
        <stp>BDP|9909065430509131597</stp>
        <tr r="C8" s="3"/>
      </tp>
      <tp t="s">
        <v>#N/A Requesting Data...2375830362</v>
        <stp/>
        <stp>BDP|2184208719165678292</stp>
        <tr r="P258" s="3"/>
      </tp>
      <tp t="s">
        <v>#N/A Requesting Data...2014413223</v>
        <stp/>
        <stp>BDP|3268751616817681400</stp>
        <tr r="AA192" s="3"/>
      </tp>
      <tp t="s">
        <v>#N/A Requesting Data...1036429633</v>
        <stp/>
        <stp>BDP|1400872595797023110</stp>
        <tr r="H91" s="3"/>
      </tp>
      <tp t="s">
        <v>#N/A Requesting Data...3876604287</v>
        <stp/>
        <stp>BDP|9745928426651683524</stp>
        <tr r="C4" s="3"/>
      </tp>
      <tp t="s">
        <v>#N/A Requesting Data...1444998116</v>
        <stp/>
        <stp>BDP|8362136972000707826</stp>
        <tr r="AC13" s="3"/>
      </tp>
      <tp t="s">
        <v>#N/A Requesting Data...807689789</v>
        <stp/>
        <stp>BDP|1681115028383306786</stp>
        <tr r="N163" s="3"/>
      </tp>
      <tp t="s">
        <v>#N/A Requesting Data...2737903431</v>
        <stp/>
        <stp>BDP|7299647060776065727</stp>
        <tr r="Y286" s="3"/>
      </tp>
      <tp t="s">
        <v>#N/A Requesting Data...3854162149</v>
        <stp/>
        <stp>BDP|6954850664846448882</stp>
        <tr r="N157" s="3"/>
      </tp>
      <tp t="s">
        <v>#N/A Requesting Data...2863395988</v>
        <stp/>
        <stp>BDP|9951974617037480093</stp>
        <tr r="AA22" s="3"/>
      </tp>
      <tp t="s">
        <v>#N/A Requesting Data...877587096</v>
        <stp/>
        <stp>BDP|1543692909794431558</stp>
        <tr r="O43" s="3"/>
      </tp>
      <tp t="s">
        <v>#N/A Requesting Data...3868931323</v>
        <stp/>
        <stp>BDP|9169811942906516532</stp>
        <tr r="AC81" s="3"/>
      </tp>
      <tp t="s">
        <v>#N/A Requesting Data...1520073469</v>
        <stp/>
        <stp>BDP|8234638851445429800</stp>
        <tr r="K298" s="3"/>
      </tp>
      <tp t="s">
        <v>#N/A Requesting Data...2571111673</v>
        <stp/>
        <stp>BDP|6578259441506546002</stp>
        <tr r="E301" s="3"/>
      </tp>
      <tp t="s">
        <v>#N/A N/A</v>
        <stp/>
        <stp>BDP|6493345492523515934</stp>
        <tr r="U153" s="3"/>
      </tp>
      <tp t="s">
        <v>#N/A Requesting Data...1158999856</v>
        <stp/>
        <stp>BDP|2390554529654840730</stp>
        <tr r="AA102" s="3"/>
      </tp>
      <tp t="s">
        <v>#N/A Requesting Data...2118646791</v>
        <stp/>
        <stp>BDP|7276430203861076466</stp>
        <tr r="V123" s="3"/>
      </tp>
      <tp t="s">
        <v>#N/A Requesting Data...1464635772</v>
        <stp/>
        <stp>BDP|9167398199341754426</stp>
        <tr r="AA323" s="3"/>
      </tp>
      <tp t="s">
        <v>#N/A Requesting Data...4276119096</v>
        <stp/>
        <stp>BDP|8599020561011033924</stp>
        <tr r="AA207" s="3"/>
      </tp>
      <tp t="s">
        <v>#N/A Requesting Data...1296502633</v>
        <stp/>
        <stp>BDP|6849658375091859047</stp>
        <tr r="L217" s="3"/>
      </tp>
      <tp t="s">
        <v>#N/A Requesting Data...2367273531</v>
        <stp/>
        <stp>BDP|1187834252812371872</stp>
        <tr r="X185" s="3"/>
      </tp>
      <tp t="s">
        <v>#N/A Requesting Data...1588103927</v>
        <stp/>
        <stp>BDP|4628525402887264009</stp>
        <tr r="J78" s="3"/>
      </tp>
      <tp t="s">
        <v>#N/A Requesting Data...3707205018</v>
        <stp/>
        <stp>BDP|1819023111372822473</stp>
        <tr r="AB3" s="3"/>
      </tp>
      <tp t="s">
        <v>#N/A Requesting Data...4027831693</v>
        <stp/>
        <stp>BDP|7186958760738759672</stp>
        <tr r="G309" s="3"/>
      </tp>
      <tp t="s">
        <v>#N/A Requesting Data...1731048205</v>
        <stp/>
        <stp>BDP|1406591167061772595</stp>
        <tr r="O140" s="3"/>
      </tp>
      <tp t="s">
        <v>#N/A Requesting Data...2280400184</v>
        <stp/>
        <stp>BDP|5540665253009021940</stp>
        <tr r="X79" s="3"/>
      </tp>
      <tp t="s">
        <v>#N/A Requesting Data...1756244746</v>
        <stp/>
        <stp>BDP|8994537677314971808</stp>
        <tr r="P262" s="3"/>
      </tp>
      <tp t="s">
        <v>#N/A Requesting Data...4143978973</v>
        <stp/>
        <stp>BDP|4211645232086775171</stp>
        <tr r="W101" s="3"/>
      </tp>
      <tp t="s">
        <v>#N/A Requesting Data...3483591304</v>
        <stp/>
        <stp>BDP|6516665289208760695</stp>
        <tr r="W130" s="3"/>
      </tp>
      <tp t="s">
        <v>#N/A Requesting Data...2873223681</v>
        <stp/>
        <stp>BDP|8271419281992038061</stp>
        <tr r="E137" s="3"/>
      </tp>
      <tp t="s">
        <v>#N/A N/A</v>
        <stp/>
        <stp>BDP|4904815094886004588</stp>
        <tr r="U161" s="3"/>
      </tp>
      <tp t="s">
        <v>#N/A N/A</v>
        <stp/>
        <stp>BDP|3424442769483890458</stp>
        <tr r="T256" s="3"/>
      </tp>
      <tp t="s">
        <v>#N/A Requesting Data...1033379530</v>
        <stp/>
        <stp>BDP|7359595414780855525</stp>
        <tr r="H29" s="3"/>
      </tp>
      <tp t="s">
        <v>#N/A Requesting Data...811149950</v>
        <stp/>
        <stp>BDP|4045149595913252976</stp>
        <tr r="S177" s="3"/>
      </tp>
      <tp t="s">
        <v>#N/A Requesting Data...2784146384</v>
        <stp/>
        <stp>BDP|7568134572470439742</stp>
        <tr r="C240" s="3"/>
      </tp>
      <tp t="s">
        <v>#N/A Requesting Data...3951475268</v>
        <stp/>
        <stp>BDP|5111126660086355244</stp>
        <tr r="V198" s="3"/>
      </tp>
      <tp t="s">
        <v>#N/A Requesting Data...3003117311</v>
        <stp/>
        <stp>BDP|5451537329062328689</stp>
        <tr r="AC57" s="3"/>
      </tp>
      <tp t="s">
        <v>#N/A Requesting Data...1076469830</v>
        <stp/>
        <stp>BDP|2740117748931949027</stp>
        <tr r="O292" s="3"/>
      </tp>
      <tp t="s">
        <v>#N/A Requesting Data...1482504356</v>
        <stp/>
        <stp>BDP|1123166471616220718</stp>
        <tr r="Q204" s="3"/>
      </tp>
      <tp t="s">
        <v>#N/A Requesting Data...3127673697</v>
        <stp/>
        <stp>BDP|1625413135883205351</stp>
        <tr r="AC42" s="3"/>
      </tp>
      <tp t="s">
        <v>#N/A Requesting Data...1414466094</v>
        <stp/>
        <stp>BDP|7926092129916424581</stp>
        <tr r="AA233" s="3"/>
      </tp>
      <tp t="s">
        <v>#N/A Requesting Data...3679084941</v>
        <stp/>
        <stp>BDP|4491700224350322765</stp>
        <tr r="V145" s="3"/>
      </tp>
      <tp t="s">
        <v>#N/A Requesting Data...3740316232</v>
        <stp/>
        <stp>BDP|8538428750786538972</stp>
        <tr r="E199" s="3"/>
      </tp>
      <tp t="s">
        <v>#N/A Requesting Data...2195211512</v>
        <stp/>
        <stp>BDP|9026172256982515914</stp>
        <tr r="S64" s="3"/>
      </tp>
      <tp t="s">
        <v>#N/A Requesting Data...716490369</v>
        <stp/>
        <stp>BDP|3789826123568632757</stp>
        <tr r="L176" s="3"/>
      </tp>
      <tp t="s">
        <v>#N/A Requesting Data...3045871422</v>
        <stp/>
        <stp>BDP|2521014926601009771</stp>
        <tr r="I239" s="3"/>
      </tp>
      <tp t="s">
        <v>#N/A N/A</v>
        <stp/>
        <stp>BDP|4933644569777730562</stp>
        <tr r="T303" s="3"/>
      </tp>
      <tp t="s">
        <v>#N/A Requesting Data...3552605115</v>
        <stp/>
        <stp>BDP|6857573133453832510</stp>
        <tr r="P230" s="3"/>
      </tp>
      <tp t="s">
        <v>#N/A Requesting Data...2741615433</v>
        <stp/>
        <stp>BDP|4008576351436741447</stp>
        <tr r="H212" s="3"/>
      </tp>
      <tp t="s">
        <v>#N/A Requesting Data...4124415997</v>
        <stp/>
        <stp>BDP|4748596780307231892</stp>
        <tr r="X195" s="3"/>
      </tp>
      <tp t="s">
        <v>#N/A N/A</v>
        <stp/>
        <stp>BDP|4959624519101713401</stp>
        <tr r="R248" s="3"/>
      </tp>
      <tp t="s">
        <v>#N/A Requesting Data...906884865</v>
        <stp/>
        <stp>BDP|7403066756166438254</stp>
        <tr r="H132" s="3"/>
      </tp>
      <tp t="s">
        <v>#N/A Requesting Data...2652111871</v>
        <stp/>
        <stp>BDP|8525017086763468537</stp>
        <tr r="H310" s="3"/>
      </tp>
      <tp t="s">
        <v>#N/A Requesting Data...2614444931</v>
        <stp/>
        <stp>BDP|4790768302717610202</stp>
        <tr r="D199" s="3"/>
      </tp>
      <tp t="s">
        <v>#N/A Requesting Data...4019831932</v>
        <stp/>
        <stp>BDP|5744526061745654574</stp>
        <tr r="O55" s="3"/>
      </tp>
      <tp t="s">
        <v>#N/A Requesting Data...964626445</v>
        <stp/>
        <stp>BDP|6350739863845061465</stp>
        <tr r="P33" s="3"/>
      </tp>
      <tp t="s">
        <v>#N/A Requesting Data...2237774370</v>
        <stp/>
        <stp>BDP|8021899560346255715</stp>
        <tr r="C106" s="3"/>
      </tp>
      <tp t="s">
        <v>#N/A Requesting Data...2356100863</v>
        <stp/>
        <stp>BDP|4256701854152574399</stp>
        <tr r="H129" s="3"/>
      </tp>
      <tp t="s">
        <v>#N/A Requesting Data...856581036</v>
        <stp/>
        <stp>BDP|9269864285189315788</stp>
        <tr r="Z202" s="3"/>
      </tp>
      <tp t="s">
        <v>#N/A Requesting Data...1078168865</v>
        <stp/>
        <stp>BDP|5890284244713736794</stp>
        <tr r="C23" s="3"/>
      </tp>
      <tp t="s">
        <v>#N/A Requesting Data...3472737084</v>
        <stp/>
        <stp>BDP|5933185345820773795</stp>
        <tr r="D260" s="3"/>
      </tp>
      <tp t="s">
        <v>#N/A Requesting Data...3682223816</v>
        <stp/>
        <stp>BDP|1816011457750035345</stp>
        <tr r="Z76" s="3"/>
      </tp>
      <tp t="s">
        <v>#N/A Requesting Data...1415187396</v>
        <stp/>
        <stp>BDP|8634091927595128834</stp>
        <tr r="AA6" s="3"/>
      </tp>
      <tp t="s">
        <v>#N/A Requesting Data...1743587073</v>
        <stp/>
        <stp>BDP|8216456576198302485</stp>
        <tr r="Z261" s="3"/>
      </tp>
      <tp t="s">
        <v>#N/A Requesting Data...1893144353</v>
        <stp/>
        <stp>BDP|2060800952200020884</stp>
        <tr r="N96" s="3"/>
      </tp>
      <tp t="s">
        <v>#N/A N/A</v>
        <stp/>
        <stp>BDP|5730260451060335595</stp>
        <tr r="U259" s="3"/>
      </tp>
      <tp t="s">
        <v>#N/A Requesting Data...3460799199</v>
        <stp/>
        <stp>BDP|5198989413512887888</stp>
        <tr r="H208" s="3"/>
      </tp>
      <tp t="s">
        <v>#N/A Requesting Data...1455810921</v>
        <stp/>
        <stp>BDP|6148560568562370063</stp>
        <tr r="C237" s="3"/>
      </tp>
      <tp t="s">
        <v>#N/A Requesting Data...1806826829</v>
        <stp/>
        <stp>BDP|1455883396321571655</stp>
        <tr r="J51" s="3"/>
      </tp>
      <tp t="s">
        <v>#N/A Requesting Data...1473212877</v>
        <stp/>
        <stp>BDP|4812326824321451306</stp>
        <tr r="W145" s="3"/>
      </tp>
      <tp t="s">
        <v>#N/A Requesting Data...1866719983</v>
        <stp/>
        <stp>BDP|2509745749231426762</stp>
        <tr r="S319" s="3"/>
      </tp>
      <tp t="s">
        <v>#N/A Requesting Data...1779915607</v>
        <stp/>
        <stp>BDP|9747887416753446476</stp>
        <tr r="G241" s="3"/>
      </tp>
      <tp t="s">
        <v>#N/A Requesting Data...889639323</v>
        <stp/>
        <stp>BDP|6156532576904676790</stp>
        <tr r="L250" s="3"/>
      </tp>
      <tp t="s">
        <v>#N/A Requesting Data...3230915680</v>
        <stp/>
        <stp>BDP|3006509161175325292</stp>
        <tr r="R159" s="3"/>
      </tp>
      <tp t="s">
        <v>#N/A N/A</v>
        <stp/>
        <stp>BDP|5160971269004284967</stp>
        <tr r="T204" s="3"/>
      </tp>
      <tp t="s">
        <v>#N/A N/A</v>
        <stp/>
        <stp>BDP|6155612142721822218</stp>
        <tr r="T52" s="3"/>
      </tp>
      <tp t="s">
        <v>#N/A Requesting Data...3382228447</v>
        <stp/>
        <stp>BDP|5468785237110212629</stp>
        <tr r="K123" s="3"/>
      </tp>
      <tp t="s">
        <v>#N/A Requesting Data...3983555780</v>
        <stp/>
        <stp>BDP|1602132136180881401</stp>
        <tr r="AA154" s="3"/>
      </tp>
      <tp t="s">
        <v>#N/A Requesting Data...1537200020</v>
        <stp/>
        <stp>BDP|2023170733205948269</stp>
        <tr r="O152" s="3"/>
      </tp>
      <tp t="s">
        <v>#N/A N/A</v>
        <stp/>
        <stp>BDP|4229589104415366364</stp>
        <tr r="R77" s="3"/>
      </tp>
      <tp t="s">
        <v>#N/A Requesting Data...3907994046</v>
        <stp/>
        <stp>BDP|3370498938102900103</stp>
        <tr r="AB195" s="3"/>
      </tp>
      <tp t="s">
        <v>#N/A Requesting Data...1366673398</v>
        <stp/>
        <stp>BDP|1579258884824787880</stp>
        <tr r="N6" s="3"/>
      </tp>
      <tp t="s">
        <v>#N/A N/A</v>
        <stp/>
        <stp>BDP|3439071415950418594</stp>
        <tr r="T283" s="3"/>
      </tp>
      <tp t="s">
        <v>#N/A Requesting Data...3586767054</v>
        <stp/>
        <stp>BDP|4130428986299905678</stp>
        <tr r="AC138" s="3"/>
      </tp>
      <tp t="s">
        <v>#N/A Requesting Data...1465526060</v>
        <stp/>
        <stp>BDP|4595961369148887492</stp>
        <tr r="L63" s="3"/>
      </tp>
      <tp t="s">
        <v>#N/A Requesting Data...2837523840</v>
        <stp/>
        <stp>BDP|5747087665871872599</stp>
        <tr r="L66" s="3"/>
      </tp>
      <tp t="s">
        <v>#N/A Requesting Data...1704740409</v>
        <stp/>
        <stp>BDP|3177822407395994968</stp>
        <tr r="AC302" s="3"/>
      </tp>
      <tp t="s">
        <v>#N/A Requesting Data...3262879756</v>
        <stp/>
        <stp>BDP|3042630620286004680</stp>
        <tr r="G269" s="3"/>
      </tp>
      <tp t="s">
        <v>#N/A N/A</v>
        <stp/>
        <stp>BDP|7493670802272913401</stp>
        <tr r="T161" s="3"/>
      </tp>
      <tp t="s">
        <v>#N/A Requesting Data...1216019324</v>
        <stp/>
        <stp>BDP|9107786584610291173</stp>
        <tr r="C27" s="3"/>
      </tp>
      <tp t="s">
        <v>#N/A Requesting Data...3621530783</v>
        <stp/>
        <stp>BDP|2380287731527108337</stp>
        <tr r="C7" s="3"/>
      </tp>
      <tp t="s">
        <v>#N/A Requesting Data...3711124721</v>
        <stp/>
        <stp>BDP|7885150521944542719</stp>
        <tr r="X284" s="3"/>
      </tp>
      <tp t="s">
        <v>#N/A Requesting Data...2737687255</v>
        <stp/>
        <stp>BDP|2460131211324789193</stp>
        <tr r="V228" s="3"/>
      </tp>
      <tp t="s">
        <v>#N/A N/A</v>
        <stp/>
        <stp>BDP|5891519890457295932</stp>
        <tr r="T37" s="3"/>
      </tp>
      <tp t="s">
        <v>#N/A Requesting Data...1294567890</v>
        <stp/>
        <stp>BDP|4611042833994005494</stp>
        <tr r="K160" s="3"/>
      </tp>
      <tp t="s">
        <v>#N/A Requesting Data...3475906804</v>
        <stp/>
        <stp>BDP|9665312938676441838</stp>
        <tr r="AA313" s="3"/>
      </tp>
      <tp t="s">
        <v>#N/A Requesting Data...1743855274</v>
        <stp/>
        <stp>BDP|3610021476367303492</stp>
        <tr r="P265" s="3"/>
      </tp>
      <tp t="s">
        <v>#N/A Requesting Data...3829805689</v>
        <stp/>
        <stp>BDP|7198682726340123469</stp>
        <tr r="Z65" s="3"/>
      </tp>
      <tp t="s">
        <v>#N/A Requesting Data...2023096324</v>
        <stp/>
        <stp>BDP|9505408462674750889</stp>
        <tr r="AC205" s="3"/>
      </tp>
      <tp t="s">
        <v>#N/A Requesting Data...2345291685</v>
        <stp/>
        <stp>BDP|5717001304181867335</stp>
        <tr r="Y175" s="3"/>
      </tp>
      <tp t="s">
        <v>#N/A Requesting Data...3590005928</v>
        <stp/>
        <stp>BDP|4907222394571507922</stp>
        <tr r="L77" s="3"/>
      </tp>
      <tp t="s">
        <v>#N/A Requesting Data...3545604085</v>
        <stp/>
        <stp>BDP|2540098459810527081</stp>
        <tr r="X134" s="3"/>
      </tp>
      <tp t="s">
        <v>#N/A Requesting Data...2906931974</v>
        <stp/>
        <stp>BDP|1024190561451658064</stp>
        <tr r="E208" s="3"/>
      </tp>
      <tp t="s">
        <v>#N/A Requesting Data...1955230374</v>
        <stp/>
        <stp>BDP|4080772411923923677</stp>
        <tr r="H89" s="3"/>
      </tp>
      <tp t="s">
        <v>#N/A Requesting Data...1125356973</v>
        <stp/>
        <stp>BDP|4032662999829376557</stp>
        <tr r="X21" s="3"/>
      </tp>
      <tp t="s">
        <v>#N/A Requesting Data...2841468674</v>
        <stp/>
        <stp>BDP|8200440421981873867</stp>
        <tr r="G148" s="3"/>
      </tp>
      <tp t="s">
        <v>#N/A Requesting Data...784820450</v>
        <stp/>
        <stp>BDP|9859768507529192019</stp>
        <tr r="AA147" s="3"/>
      </tp>
      <tp t="s">
        <v>#N/A Requesting Data...2736222433</v>
        <stp/>
        <stp>BDP|3286208417275897240</stp>
        <tr r="AB180" s="3"/>
      </tp>
      <tp t="s">
        <v>#N/A Requesting Data...1779128190</v>
        <stp/>
        <stp>BDP|2544658338165515546</stp>
        <tr r="X220" s="3"/>
      </tp>
      <tp t="s">
        <v>#N/A Requesting Data...2441051039</v>
        <stp/>
        <stp>BDP|6732638709585668222</stp>
        <tr r="P112" s="3"/>
      </tp>
      <tp t="s">
        <v>#N/A Requesting Data...3873124381</v>
        <stp/>
        <stp>BDP|6727529706565322190</stp>
        <tr r="H262" s="3"/>
      </tp>
      <tp t="s">
        <v>#N/A N/A</v>
        <stp/>
        <stp>BDP|4900061210905113775</stp>
        <tr r="T49" s="3"/>
      </tp>
      <tp t="s">
        <v>#N/A N/A</v>
        <stp/>
        <stp>BDP|1008772492559463180</stp>
        <tr r="T11" s="3"/>
      </tp>
      <tp t="s">
        <v>#N/A N/A</v>
        <stp/>
        <stp>BDP|7912408441153209339</stp>
        <tr r="R307" s="3"/>
      </tp>
      <tp t="s">
        <v>#N/A Requesting Data...1018372615</v>
        <stp/>
        <stp>BDP|1650530809156319565</stp>
        <tr r="D298" s="3"/>
      </tp>
      <tp t="s">
        <v>#N/A Requesting Data...1574896599</v>
        <stp/>
        <stp>BDP|4587489032120451426</stp>
        <tr r="G105" s="3"/>
      </tp>
      <tp t="s">
        <v>#N/A Requesting Data...2397254485</v>
        <stp/>
        <stp>BDP|9800521201009243206</stp>
        <tr r="I51" s="3"/>
      </tp>
      <tp t="s">
        <v>#N/A Requesting Data...1439825724</v>
        <stp/>
        <stp>BDP|1188688670445920294</stp>
        <tr r="H216" s="3"/>
      </tp>
      <tp t="s">
        <v>#N/A Requesting Data...2506033516</v>
        <stp/>
        <stp>BDP|2158382529563929705</stp>
        <tr r="J160" s="3"/>
      </tp>
      <tp t="s">
        <v>#N/A Requesting Data...2230372279</v>
        <stp/>
        <stp>BDP|6694542818881328407</stp>
        <tr r="E46" s="3"/>
      </tp>
      <tp t="s">
        <v>#N/A Requesting Data...3885307077</v>
        <stp/>
        <stp>BDP|3779845789887333370</stp>
        <tr r="I36" s="3"/>
      </tp>
      <tp t="s">
        <v>#N/A Requesting Data...3169834001</v>
        <stp/>
        <stp>BDP|7783615169641826190</stp>
        <tr r="D275" s="3"/>
      </tp>
      <tp t="s">
        <v>#N/A Requesting Data...1544602214</v>
        <stp/>
        <stp>BDP|6953744262826871696</stp>
        <tr r="I301" s="3"/>
      </tp>
      <tp t="s">
        <v>#N/A Requesting Data...3001001050</v>
        <stp/>
        <stp>BDP|9600993974749589907</stp>
        <tr r="AA79" s="3"/>
      </tp>
      <tp t="s">
        <v>#N/A Requesting Data...4160790864</v>
        <stp/>
        <stp>BDP|6121043405137991675</stp>
        <tr r="AC3" s="3"/>
      </tp>
      <tp t="s">
        <v>#N/A Requesting Data...2074310757</v>
        <stp/>
        <stp>BDP|5837422428773937759</stp>
        <tr r="X203" s="3"/>
      </tp>
      <tp t="s">
        <v>#N/A Requesting Data...3465363094</v>
        <stp/>
        <stp>BDP|6476089703590412156</stp>
        <tr r="C25" s="3"/>
      </tp>
      <tp t="s">
        <v>#N/A Requesting Data...1410237264</v>
        <stp/>
        <stp>BDP|5499018226851822154</stp>
        <tr r="V318" s="3"/>
      </tp>
      <tp t="s">
        <v>#N/A Requesting Data...978039139</v>
        <stp/>
        <stp>BDP|2009245919801048739</stp>
        <tr r="G278" s="3"/>
      </tp>
      <tp t="s">
        <v>#N/A Requesting Data...1546886578</v>
        <stp/>
        <stp>BDP|3549030610891990416</stp>
        <tr r="H254" s="3"/>
      </tp>
      <tp t="s">
        <v>#N/A Requesting Data...907830104</v>
        <stp/>
        <stp>BDP|4197719856644176592</stp>
        <tr r="X164" s="3"/>
      </tp>
      <tp t="s">
        <v>#N/A Requesting Data...1800756937</v>
        <stp/>
        <stp>BDP|8409936709404526253</stp>
        <tr r="AB119" s="3"/>
      </tp>
      <tp t="s">
        <v>#N/A Requesting Data...972224233</v>
        <stp/>
        <stp>BDP|7852606082778740635</stp>
        <tr r="S10" s="3"/>
      </tp>
      <tp t="s">
        <v>#N/A N/A</v>
        <stp/>
        <stp>BDP|7877532955016061606</stp>
        <tr r="U12" s="3"/>
      </tp>
      <tp t="s">
        <v>#N/A N/A</v>
        <stp/>
        <stp>BDP|5188590421492661703</stp>
        <tr r="T270" s="3"/>
      </tp>
      <tp t="s">
        <v>#N/A Requesting Data...1635863004</v>
        <stp/>
        <stp>BDP|1201560906535419699</stp>
        <tr r="G182" s="3"/>
      </tp>
      <tp t="s">
        <v>#N/A Requesting Data...1633765648</v>
        <stp/>
        <stp>BDP|5086466539597505256</stp>
        <tr r="Z285" s="3"/>
      </tp>
      <tp t="s">
        <v>#N/A Requesting Data...2153978220</v>
        <stp/>
        <stp>BDP|1364139308252563527</stp>
        <tr r="D274" s="3"/>
      </tp>
      <tp t="s">
        <v>#N/A Requesting Data...3390866172</v>
        <stp/>
        <stp>BDP|7081833107300353883</stp>
        <tr r="V165" s="3"/>
      </tp>
      <tp t="s">
        <v>#N/A Requesting Data...1075574155</v>
        <stp/>
        <stp>BDP|5078216419037241655</stp>
        <tr r="W125" s="3"/>
      </tp>
      <tp t="s">
        <v>#N/A Requesting Data...2479924872</v>
        <stp/>
        <stp>BDP|7012311262112822741</stp>
        <tr r="Q249" s="3"/>
      </tp>
      <tp t="s">
        <v>#N/A N/A</v>
        <stp/>
        <stp>BDP|3969267600102055407</stp>
        <tr r="R71" s="3"/>
      </tp>
      <tp t="s">
        <v>#N/A Requesting Data...1612232541</v>
        <stp/>
        <stp>BDP|3955915357381115910</stp>
        <tr r="I58" s="3"/>
      </tp>
      <tp t="s">
        <v>#N/A Requesting Data...2333068324</v>
        <stp/>
        <stp>BDP|1467395805053347642</stp>
        <tr r="Z25" s="3"/>
      </tp>
      <tp t="s">
        <v>#N/A Requesting Data...4230714250</v>
        <stp/>
        <stp>BDP|2912128041928316865</stp>
        <tr r="Z233" s="3"/>
      </tp>
      <tp t="s">
        <v>#N/A Requesting Data...2947965134</v>
        <stp/>
        <stp>BDP|7254132706216033781</stp>
        <tr r="Z10" s="3"/>
      </tp>
      <tp t="s">
        <v>#N/A Requesting Data...2013274709</v>
        <stp/>
        <stp>BDP|8630895246620370351</stp>
        <tr r="D180" s="3"/>
      </tp>
      <tp t="s">
        <v>#N/A Requesting Data...2768985299</v>
        <stp/>
        <stp>BDP|5756099524860174045</stp>
        <tr r="AC21" s="3"/>
      </tp>
      <tp t="s">
        <v>#N/A Requesting Data...2942755665</v>
        <stp/>
        <stp>BDP|8524801065642849349</stp>
        <tr r="P137" s="3"/>
      </tp>
      <tp t="s">
        <v>#N/A Requesting Data...2835221008</v>
        <stp/>
        <stp>BDP|4059203445881831416</stp>
        <tr r="D65" s="3"/>
      </tp>
      <tp t="s">
        <v>#N/A Requesting Data...2478750917</v>
        <stp/>
        <stp>BDP|6391084620181302246</stp>
        <tr r="E213" s="3"/>
      </tp>
      <tp t="s">
        <v>#N/A Requesting Data...2046988281</v>
        <stp/>
        <stp>BDP|6769798571752263315</stp>
        <tr r="D192" s="3"/>
      </tp>
      <tp t="s">
        <v>#N/A N/A</v>
        <stp/>
        <stp>BDP|8611190419158987736</stp>
        <tr r="R62" s="3"/>
      </tp>
      <tp t="s">
        <v>#N/A Requesting Data...3192512724</v>
        <stp/>
        <stp>BDP|1780012923920855418</stp>
        <tr r="S45" s="3"/>
      </tp>
      <tp t="s">
        <v>#N/A N/A</v>
        <stp/>
        <stp>BDP|2559638639975330504</stp>
        <tr r="R259" s="3"/>
      </tp>
      <tp t="s">
        <v>#N/A Requesting Data...934525415</v>
        <stp/>
        <stp>BDP|2839891123368866764</stp>
        <tr r="S190" s="3"/>
      </tp>
      <tp t="s">
        <v>#N/A Requesting Data...2133180109</v>
        <stp/>
        <stp>BDP|9817131256633046915</stp>
        <tr r="J221" s="3"/>
      </tp>
      <tp t="s">
        <v>#N/A N/A</v>
        <stp/>
        <stp>BDP|4253142124009741995</stp>
        <tr r="T48" s="3"/>
      </tp>
      <tp t="s">
        <v>#N/A N/A</v>
        <stp/>
        <stp>BDP|1324071926423633782</stp>
        <tr r="U50" s="3"/>
      </tp>
      <tp t="s">
        <v>#N/A Requesting Data...3671958447</v>
        <stp/>
        <stp>BDP|2223513131243890073</stp>
        <tr r="V233" s="3"/>
      </tp>
      <tp t="s">
        <v>#N/A Requesting Data...2942598494</v>
        <stp/>
        <stp>BDP|9965316522108201758</stp>
        <tr r="S88" s="3"/>
      </tp>
      <tp t="s">
        <v>#N/A N/A</v>
        <stp/>
        <stp>BDP|7005020618988413933</stp>
        <tr r="U29" s="3"/>
      </tp>
      <tp t="s">
        <v>#N/A Requesting Data...1026814857</v>
        <stp/>
        <stp>BDP|2013046364025488695</stp>
        <tr r="K121" s="3"/>
      </tp>
      <tp t="s">
        <v>#N/A Requesting Data...1320754671</v>
        <stp/>
        <stp>BDP|8018502774224858919</stp>
        <tr r="H93" s="3"/>
      </tp>
      <tp t="s">
        <v>#N/A Requesting Data...4178192968</v>
        <stp/>
        <stp>BDP|2505159986519235590</stp>
        <tr r="D5" s="3"/>
      </tp>
      <tp t="s">
        <v>#N/A Requesting Data...1113865783</v>
        <stp/>
        <stp>BDP|3571353964496075799</stp>
        <tr r="S168" s="3"/>
      </tp>
      <tp t="s">
        <v>#N/A Requesting Data...2245469630</v>
        <stp/>
        <stp>BDP|9065813260074936458</stp>
        <tr r="S74" s="3"/>
      </tp>
      <tp t="s">
        <v>#N/A Requesting Data...1497014923</v>
        <stp/>
        <stp>BDP|7064307358420052651</stp>
        <tr r="D240" s="3"/>
      </tp>
      <tp t="s">
        <v>#N/A Requesting Data...1874861931</v>
        <stp/>
        <stp>BDP|6907592857880234188</stp>
        <tr r="AB144" s="3"/>
      </tp>
      <tp t="s">
        <v>#N/A Requesting Data...2175293377</v>
        <stp/>
        <stp>BDP|5293518144584232787</stp>
        <tr r="P52" s="3"/>
      </tp>
      <tp t="s">
        <v>#N/A Requesting Data...1842517750</v>
        <stp/>
        <stp>BDP|6066175564152818467</stp>
        <tr r="L287" s="3"/>
      </tp>
      <tp t="s">
        <v>#N/A Requesting Data...1321470738</v>
        <stp/>
        <stp>BDP|6012491142448353956</stp>
        <tr r="Z280" s="3"/>
      </tp>
      <tp t="s">
        <v>#N/A Requesting Data...2340726305</v>
        <stp/>
        <stp>BDP|4002756489558037416</stp>
        <tr r="Y256" s="3"/>
      </tp>
      <tp t="s">
        <v>#N/A Requesting Data...1588491941</v>
        <stp/>
        <stp>BDP|7538192662340377703</stp>
        <tr r="J174" s="3"/>
      </tp>
      <tp t="s">
        <v>#N/A N/A</v>
        <stp/>
        <stp>BDP|5606312024842989174</stp>
        <tr r="R265" s="3"/>
      </tp>
      <tp t="s">
        <v>#N/A Requesting Data...901948743</v>
        <stp/>
        <stp>BDP|6082307013327808494</stp>
        <tr r="N223" s="3"/>
      </tp>
      <tp t="s">
        <v>#N/A Requesting Data...1097287439</v>
        <stp/>
        <stp>BDP|8982146188693167565</stp>
        <tr r="X114" s="3"/>
      </tp>
      <tp t="s">
        <v>#N/A Requesting Data...4186221975</v>
        <stp/>
        <stp>BDP|7324413171840248330</stp>
        <tr r="J288" s="3"/>
      </tp>
      <tp t="s">
        <v>#N/A N/A</v>
        <stp/>
        <stp>BDP|2694819094027892395</stp>
        <tr r="R164" s="3"/>
      </tp>
      <tp t="s">
        <v>#N/A Requesting Data...2768800181</v>
        <stp/>
        <stp>BDP|6717749934870753529</stp>
        <tr r="P263" s="3"/>
      </tp>
      <tp t="s">
        <v>#N/A Requesting Data...3551522492</v>
        <stp/>
        <stp>BDP|1983611383649817111</stp>
        <tr r="E187" s="3"/>
      </tp>
      <tp t="s">
        <v>#N/A Requesting Data...3439581022</v>
        <stp/>
        <stp>BDP|8240945284558194612</stp>
        <tr r="O156" s="3"/>
      </tp>
      <tp t="s">
        <v>#N/A Requesting Data...3675325865</v>
        <stp/>
        <stp>BDP|8433431317948678243</stp>
        <tr r="Q5" s="3"/>
      </tp>
      <tp t="s">
        <v>#N/A Requesting Data...1303254580</v>
        <stp/>
        <stp>BDP|6806161819641003058</stp>
        <tr r="C73" s="3"/>
      </tp>
      <tp t="s">
        <v>#N/A Requesting Data...1798171137</v>
        <stp/>
        <stp>BDP|6410267074830304470</stp>
        <tr r="E251" s="3"/>
      </tp>
      <tp t="s">
        <v>#N/A Requesting Data...2126268869</v>
        <stp/>
        <stp>BDP|4003575975197069603</stp>
        <tr r="N129" s="3"/>
      </tp>
      <tp t="s">
        <v>#N/A Requesting Data...3084892934</v>
        <stp/>
        <stp>BDP|9026961667485655452</stp>
        <tr r="O24" s="3"/>
      </tp>
      <tp t="s">
        <v>#N/A Requesting Data...1195342540</v>
        <stp/>
        <stp>BDP|2307943990246767324</stp>
        <tr r="S272" s="3"/>
      </tp>
      <tp t="s">
        <v>#N/A N/A</v>
        <stp/>
        <stp>BDP|2830674529599480808</stp>
        <tr r="R235" s="3"/>
      </tp>
      <tp t="s">
        <v>#N/A Requesting Data...2164402406</v>
        <stp/>
        <stp>BDP|1379138069459986821</stp>
        <tr r="P118" s="3"/>
      </tp>
      <tp t="s">
        <v>#N/A Requesting Data...2967272812</v>
        <stp/>
        <stp>BDP|7234685365870933048</stp>
        <tr r="D165" s="3"/>
      </tp>
      <tp t="s">
        <v>#N/A Requesting Data...3994964313</v>
        <stp/>
        <stp>BDP|4755691439605564302</stp>
        <tr r="E28" s="3"/>
      </tp>
      <tp t="s">
        <v>#N/A Requesting Data...3537385347</v>
        <stp/>
        <stp>BDP|4609447750252518052</stp>
        <tr r="AA177" s="3"/>
      </tp>
      <tp t="s">
        <v>#N/A Requesting Data...4007981367</v>
        <stp/>
        <stp>BDP|2653657337166219659</stp>
        <tr r="Z248" s="3"/>
      </tp>
      <tp t="s">
        <v>#N/A Requesting Data...4034979298</v>
        <stp/>
        <stp>BDP|7787514762332246156</stp>
        <tr r="J193" s="3"/>
      </tp>
      <tp t="s">
        <v>#N/A Requesting Data...2117759113</v>
        <stp/>
        <stp>BDP|6844590006950175456</stp>
        <tr r="C14" s="3"/>
      </tp>
      <tp t="s">
        <v>#N/A Requesting Data...2644187925</v>
        <stp/>
        <stp>BDP|3193708722375755478</stp>
        <tr r="S20" s="3"/>
      </tp>
      <tp t="s">
        <v>#N/A Requesting Data...3737236736</v>
        <stp/>
        <stp>BDP|6689704720684369062</stp>
        <tr r="N220" s="3"/>
      </tp>
      <tp t="s">
        <v>#N/A N/A</v>
        <stp/>
        <stp>BDP|9843432575899586487</stp>
        <tr r="R106" s="3"/>
      </tp>
      <tp t="s">
        <v>#N/A Requesting Data...1202156894</v>
        <stp/>
        <stp>BDP|8134565577975097836</stp>
        <tr r="AB112" s="3"/>
      </tp>
      <tp t="s">
        <v>#N/A Requesting Data...3715175868</v>
        <stp/>
        <stp>BDP|4702194257302227587</stp>
        <tr r="W203" s="3"/>
      </tp>
      <tp t="s">
        <v>#N/A Requesting Data...3032590752</v>
        <stp/>
        <stp>BDP|3805509711622290284</stp>
        <tr r="P99" s="3"/>
      </tp>
      <tp t="s">
        <v>#N/A Requesting Data...4179169957</v>
        <stp/>
        <stp>BDP|6710528567642735069</stp>
        <tr r="D176" s="3"/>
      </tp>
      <tp t="s">
        <v>#N/A Requesting Data...867129107</v>
        <stp/>
        <stp>BDP|7615141701532270327</stp>
        <tr r="O49" s="3"/>
      </tp>
      <tp t="s">
        <v>#N/A Requesting Data...3987003285</v>
        <stp/>
        <stp>BDP|4008371166067367112</stp>
        <tr r="W213" s="3"/>
      </tp>
      <tp t="s">
        <v>#N/A Requesting Data...4038431817</v>
        <stp/>
        <stp>BDP|5832496864503469322</stp>
        <tr r="D255" s="3"/>
      </tp>
      <tp t="s">
        <v>#N/A Requesting Data...1041549586</v>
        <stp/>
        <stp>BDP|3375323800852485563</stp>
        <tr r="AB140" s="3"/>
      </tp>
      <tp t="s">
        <v>#N/A Requesting Data...1275470758</v>
        <stp/>
        <stp>BDP|3279255792668355757</stp>
        <tr r="Z291" s="3"/>
      </tp>
      <tp t="s">
        <v>#N/A Requesting Data...2633089120</v>
        <stp/>
        <stp>BDP|8871013248629221239</stp>
        <tr r="R198" s="3"/>
      </tp>
      <tp t="s">
        <v>#N/A Requesting Data...3000993029</v>
        <stp/>
        <stp>BDP|6066193524883502187</stp>
        <tr r="Z13" s="3"/>
      </tp>
      <tp t="s">
        <v>#N/A Requesting Data...3105496420</v>
        <stp/>
        <stp>BDP|7224363200233261068</stp>
        <tr r="Q139" s="3"/>
      </tp>
      <tp t="s">
        <v>#N/A Requesting Data...3494642205</v>
        <stp/>
        <stp>BDP|1918491502833060123</stp>
        <tr r="Z168" s="3"/>
      </tp>
      <tp t="s">
        <v>#N/A Requesting Data...1438768714</v>
        <stp/>
        <stp>BDP|3523962976023340965</stp>
        <tr r="V2" s="3"/>
      </tp>
      <tp t="s">
        <v>#N/A N/A</v>
        <stp/>
        <stp>BDP|6372312561137206316</stp>
        <tr r="T112" s="3"/>
      </tp>
      <tp t="s">
        <v>#N/A Requesting Data...4075674391</v>
        <stp/>
        <stp>BDP|9195800670335995487</stp>
        <tr r="AB276" s="3"/>
      </tp>
      <tp t="s">
        <v>#N/A Requesting Data...4243874592</v>
        <stp/>
        <stp>BDP|8161356033289622614</stp>
        <tr r="K280" s="3"/>
      </tp>
      <tp t="s">
        <v>#N/A Requesting Data...2760253325</v>
        <stp/>
        <stp>BDP|4907743152061663092</stp>
        <tr r="D10" s="3"/>
      </tp>
      <tp t="s">
        <v>#N/A Requesting Data...901895404</v>
        <stp/>
        <stp>BDP|5940717727584762387</stp>
        <tr r="S130" s="3"/>
      </tp>
      <tp t="s">
        <v>#N/A Requesting Data...1559245712</v>
        <stp/>
        <stp>BDP|3879525834712947077</stp>
        <tr r="V119" s="3"/>
      </tp>
      <tp t="s">
        <v>#N/A Requesting Data...1887724593</v>
        <stp/>
        <stp>BDP|1778722010918428818</stp>
        <tr r="G72" s="3"/>
      </tp>
      <tp t="s">
        <v>#N/A Requesting Data...4262063462</v>
        <stp/>
        <stp>BDP|1190983758343197918</stp>
        <tr r="AB84" s="3"/>
      </tp>
      <tp t="s">
        <v>#N/A Requesting Data...2607502366</v>
        <stp/>
        <stp>BDP|6845335848625290306</stp>
        <tr r="W123" s="3"/>
      </tp>
      <tp t="s">
        <v>#N/A Requesting Data...2528800757</v>
        <stp/>
        <stp>BDP|9419336415458422479</stp>
        <tr r="S261" s="3"/>
      </tp>
      <tp t="s">
        <v>#N/A Requesting Data...2654691603</v>
        <stp/>
        <stp>BDP|2278473090419296163</stp>
        <tr r="C244" s="3"/>
      </tp>
      <tp t="s">
        <v>#N/A Requesting Data...2941839101</v>
        <stp/>
        <stp>BDP|5571294025394921618</stp>
        <tr r="N234" s="3"/>
      </tp>
      <tp t="s">
        <v>#N/A Requesting Data...1531998381</v>
        <stp/>
        <stp>BDP|1923085191846823990</stp>
        <tr r="N200" s="3"/>
      </tp>
      <tp t="s">
        <v>#N/A Requesting Data...2680399167</v>
        <stp/>
        <stp>BDP|1305634484779774128</stp>
        <tr r="L241" s="3"/>
      </tp>
      <tp t="s">
        <v>#N/A Requesting Data...3968106098</v>
        <stp/>
        <stp>BDP|6297739873698488972</stp>
        <tr r="E234" s="3"/>
      </tp>
      <tp t="s">
        <v>#N/A Requesting Data...3574203809</v>
        <stp/>
        <stp>BDP|6566022630992366055</stp>
        <tr r="L129" s="3"/>
      </tp>
      <tp t="s">
        <v>#N/A N/A</v>
        <stp/>
        <stp>BDP|9732538502372494933</stp>
        <tr r="R60" s="3"/>
      </tp>
      <tp t="s">
        <v>#N/A N/A</v>
        <stp/>
        <stp>BDP|1363629291381969888</stp>
        <tr r="U267" s="3"/>
      </tp>
      <tp t="s">
        <v>#N/A Requesting Data...3982852363</v>
        <stp/>
        <stp>BDP|4618385437492144196</stp>
        <tr r="AC254" s="3"/>
      </tp>
      <tp t="s">
        <v>#N/A Requesting Data...4087254537</v>
        <stp/>
        <stp>BDP|8088134249079208399</stp>
        <tr r="X132" s="3"/>
      </tp>
      <tp t="s">
        <v>#N/A Requesting Data...3594057166</v>
        <stp/>
        <stp>BDP|8237702986110211074</stp>
        <tr r="AB32" s="3"/>
      </tp>
      <tp t="s">
        <v>#N/A Requesting Data...2319947922</v>
        <stp/>
        <stp>BDP|7768345520155742452</stp>
        <tr r="AB60" s="3"/>
      </tp>
      <tp t="s">
        <v>#N/A Requesting Data...1759558110</v>
        <stp/>
        <stp>BDP|5763334314862548248</stp>
        <tr r="P39" s="3"/>
      </tp>
      <tp t="s">
        <v>#N/A Requesting Data...3527334289</v>
        <stp/>
        <stp>BDP|1256512202791234225</stp>
        <tr r="N133" s="3"/>
      </tp>
      <tp t="s">
        <v>#N/A Requesting Data...3060152469</v>
        <stp/>
        <stp>BDP|8028023667020582960</stp>
        <tr r="Z270" s="3"/>
      </tp>
      <tp t="s">
        <v>#N/A Requesting Data...955951771</v>
        <stp/>
        <stp>BDP|7052325144087917099</stp>
        <tr r="C182" s="3"/>
      </tp>
      <tp t="s">
        <v>#N/A Requesting Data...4221684776</v>
        <stp/>
        <stp>BDP|3587453013389653837</stp>
        <tr r="AC304" s="3"/>
      </tp>
      <tp t="s">
        <v>#N/A Requesting Data...1896012358</v>
        <stp/>
        <stp>BDP|9232072038428912528</stp>
        <tr r="AA90" s="3"/>
      </tp>
      <tp t="s">
        <v>#N/A Requesting Data...2392565928</v>
        <stp/>
        <stp>BDP|7619603980288479649</stp>
        <tr r="J40" s="3"/>
      </tp>
      <tp t="s">
        <v>#N/A Requesting Data...1605163057</v>
        <stp/>
        <stp>BDP|6093175254077704222</stp>
        <tr r="V62" s="3"/>
      </tp>
      <tp t="s">
        <v>#N/A Requesting Data...3189457815</v>
        <stp/>
        <stp>BDP|2364368128011368586</stp>
        <tr r="Q54" s="3"/>
      </tp>
      <tp t="s">
        <v>#N/A Requesting Data...2500151839</v>
        <stp/>
        <stp>BDP|4986713014887868224</stp>
        <tr r="C204" s="3"/>
      </tp>
      <tp t="s">
        <v>#N/A Requesting Data...3130170451</v>
        <stp/>
        <stp>BDP|3919428217890830123</stp>
        <tr r="AB252" s="3"/>
      </tp>
      <tp t="s">
        <v>#N/A Requesting Data...3298647135</v>
        <stp/>
        <stp>BDP|3642614332296430770</stp>
        <tr r="R22" s="3"/>
      </tp>
      <tp t="s">
        <v>#N/A Requesting Data...2469399131</v>
        <stp/>
        <stp>BDP|1211677608392374283</stp>
        <tr r="Y49" s="3"/>
      </tp>
      <tp t="s">
        <v>#N/A Requesting Data...1267539767</v>
        <stp/>
        <stp>BDP|9425340875823424978</stp>
        <tr r="AB234" s="3"/>
      </tp>
      <tp t="s">
        <v>#N/A Requesting Data...1043614210</v>
        <stp/>
        <stp>BDP|9955278417278989565</stp>
        <tr r="N293" s="3"/>
      </tp>
      <tp t="s">
        <v>#N/A Requesting Data...2848822145</v>
        <stp/>
        <stp>BDP|2338036145183060237</stp>
        <tr r="D135" s="3"/>
      </tp>
      <tp t="s">
        <v>#N/A Requesting Data...1475006881</v>
        <stp/>
        <stp>BDP|6704620812475294338</stp>
        <tr r="C270" s="3"/>
      </tp>
      <tp t="s">
        <v>#N/A Requesting Data...3450666113</v>
        <stp/>
        <stp>BDP|8566818124081232449</stp>
        <tr r="C150" s="3"/>
      </tp>
      <tp t="s">
        <v>#N/A Requesting Data...2383537413</v>
        <stp/>
        <stp>BDP|7253864197416669735</stp>
        <tr r="Y19" s="3"/>
      </tp>
      <tp t="s">
        <v>#N/A Requesting Data...2357156828</v>
        <stp/>
        <stp>BDP|9573725030612654868</stp>
        <tr r="AC68" s="3"/>
      </tp>
      <tp t="s">
        <v>#N/A Requesting Data...2442949800</v>
        <stp/>
        <stp>BDP|5034289540721752581</stp>
        <tr r="C49" s="3"/>
      </tp>
      <tp t="s">
        <v>#N/A Requesting Data...3301185306</v>
        <stp/>
        <stp>BDP|2652691179392298637</stp>
        <tr r="S44" s="3"/>
      </tp>
      <tp t="s">
        <v>#N/A Requesting Data...2127394293</v>
        <stp/>
        <stp>BDP|5656357147597064238</stp>
        <tr r="W12" s="3"/>
      </tp>
      <tp t="s">
        <v>#N/A Requesting Data...3535574018</v>
        <stp/>
        <stp>BDP|4631842150558144648</stp>
        <tr r="I310" s="3"/>
      </tp>
      <tp t="s">
        <v>#N/A N/A</v>
        <stp/>
        <stp>BDP|6055727466478765848</stp>
        <tr r="U276" s="3"/>
      </tp>
      <tp t="s">
        <v>#N/A Requesting Data...1354093848</v>
        <stp/>
        <stp>BDP|3872795036608599857</stp>
        <tr r="S114" s="3"/>
      </tp>
      <tp t="s">
        <v>#N/A N/A</v>
        <stp/>
        <stp>BDP|4372189533314907560</stp>
        <tr r="T42" s="3"/>
      </tp>
      <tp t="s">
        <v>#N/A Requesting Data...2740192964</v>
        <stp/>
        <stp>BDP|5087362874081755722</stp>
        <tr r="AA152" s="3"/>
      </tp>
      <tp t="s">
        <v>#N/A Requesting Data...3380583711</v>
        <stp/>
        <stp>BDP|2184655475204427023</stp>
        <tr r="S217" s="3"/>
      </tp>
      <tp t="s">
        <v>#N/A Requesting Data...3006400169</v>
        <stp/>
        <stp>BDP|2283515132671131279</stp>
        <tr r="X6" s="3"/>
      </tp>
      <tp t="s">
        <v>#N/A Requesting Data...2738974257</v>
        <stp/>
        <stp>BDP|9526117398144300284</stp>
        <tr r="AA299" s="3"/>
      </tp>
      <tp t="s">
        <v>#N/A Requesting Data...2874896454</v>
        <stp/>
        <stp>BDP|6195763197437321849</stp>
        <tr r="D45" s="3"/>
      </tp>
      <tp t="s">
        <v>#N/A Requesting Data...1931049534</v>
        <stp/>
        <stp>BDP|4848217120940769398</stp>
        <tr r="W66" s="3"/>
      </tp>
      <tp t="s">
        <v>#N/A Requesting Data...2053059915</v>
        <stp/>
        <stp>BDP|7432967084279353827</stp>
        <tr r="C72" s="3"/>
      </tp>
      <tp t="s">
        <v>#N/A Requesting Data...2689187426</v>
        <stp/>
        <stp>BDP|3916233175109065881</stp>
        <tr r="Y311" s="3"/>
      </tp>
      <tp t="s">
        <v>#N/A Requesting Data...3104366655</v>
        <stp/>
        <stp>BDP|5688686338711649679</stp>
        <tr r="D266" s="3"/>
      </tp>
      <tp t="s">
        <v>#N/A Requesting Data...4089017560</v>
        <stp/>
        <stp>BDP|9424756126229248224</stp>
        <tr r="L187" s="3"/>
      </tp>
      <tp t="s">
        <v>#N/A N/A</v>
        <stp/>
        <stp>BDP|5824861739531094836</stp>
        <tr r="R203" s="3"/>
      </tp>
      <tp t="s">
        <v>#N/A Requesting Data...1942632511</v>
        <stp/>
        <stp>BDP|2144728975326369310</stp>
        <tr r="AA65" s="3"/>
      </tp>
      <tp t="s">
        <v>#N/A Requesting Data...1012956509</v>
        <stp/>
        <stp>BDP|3884645802742845027</stp>
        <tr r="AB284" s="3"/>
      </tp>
      <tp t="s">
        <v>#N/A Requesting Data...1893041742</v>
        <stp/>
        <stp>BDP|9510830635454774108</stp>
        <tr r="Z62" s="3"/>
      </tp>
      <tp t="s">
        <v>#N/A Requesting Data...1836943471</v>
        <stp/>
        <stp>BDP|6929706004916954002</stp>
        <tr r="O279" s="3"/>
      </tp>
      <tp t="s">
        <v>#N/A Requesting Data...3098593233</v>
        <stp/>
        <stp>BDP|7037315390008427218</stp>
        <tr r="L292" s="3"/>
      </tp>
      <tp t="s">
        <v>#N/A Requesting Data...4063119561</v>
        <stp/>
        <stp>BDP|9808297595791990499</stp>
        <tr r="AA136" s="3"/>
      </tp>
      <tp t="s">
        <v>#N/A N/A</v>
        <stp/>
        <stp>BDP|6560745657686408566</stp>
        <tr r="R139" s="3"/>
      </tp>
      <tp t="s">
        <v>#N/A Requesting Data...1722669611</v>
        <stp/>
        <stp>BDP|6295887844904374993</stp>
        <tr r="AC166" s="3"/>
      </tp>
      <tp t="s">
        <v>#N/A Requesting Data...3758308121</v>
        <stp/>
        <stp>BDP|8379345152470826997</stp>
        <tr r="AA280" s="3"/>
      </tp>
      <tp t="s">
        <v>#N/A Requesting Data...3601027208</v>
        <stp/>
        <stp>BDP|6814683776408516875</stp>
        <tr r="Y159" s="3"/>
      </tp>
      <tp t="s">
        <v>#N/A Requesting Data...2989285131</v>
        <stp/>
        <stp>BDP|9025755840679114405</stp>
        <tr r="AA160" s="3"/>
      </tp>
      <tp t="s">
        <v>#N/A Requesting Data...3823875500</v>
        <stp/>
        <stp>BDP|9712582735180935874</stp>
        <tr r="C273" s="3"/>
      </tp>
      <tp t="s">
        <v>#N/A Requesting Data...2963909674</v>
        <stp/>
        <stp>BDP|2365191804340394499</stp>
        <tr r="X224" s="3"/>
      </tp>
      <tp t="s">
        <v>#N/A Requesting Data...2985904113</v>
        <stp/>
        <stp>BDP|1425265311391691419</stp>
        <tr r="G176" s="3"/>
      </tp>
      <tp t="s">
        <v>#N/A Requesting Data...1592087912</v>
        <stp/>
        <stp>BDP|3115749136251285154</stp>
        <tr r="V109" s="3"/>
      </tp>
      <tp t="s">
        <v>#N/A Requesting Data...1491618413</v>
        <stp/>
        <stp>BDP|1382807190831456634</stp>
        <tr r="AC218" s="3"/>
      </tp>
      <tp t="s">
        <v>#N/A Requesting Data...3956310701</v>
        <stp/>
        <stp>BDP|4502429213980424644</stp>
        <tr r="N314" s="3"/>
      </tp>
      <tp t="s">
        <v>#N/A Requesting Data...3286439688</v>
        <stp/>
        <stp>BDP|9404879914830532778</stp>
        <tr r="Q167" s="3"/>
      </tp>
      <tp t="s">
        <v>#N/A Requesting Data...3531087892</v>
        <stp/>
        <stp>BDP|3855602466910909424</stp>
        <tr r="N2" s="3"/>
      </tp>
      <tp t="s">
        <v>#N/A Requesting Data...3036265087</v>
        <stp/>
        <stp>BDP|2882577144753815764</stp>
        <tr r="K13" s="3"/>
      </tp>
      <tp t="s">
        <v>#N/A Requesting Data...3244641617</v>
        <stp/>
        <stp>BDP|9113393779029396377</stp>
        <tr r="Z190" s="3"/>
      </tp>
      <tp t="s">
        <v>#N/A Requesting Data...1650360214</v>
        <stp/>
        <stp>BDP|1692225102803236718</stp>
        <tr r="V99" s="3"/>
      </tp>
      <tp t="s">
        <v>#N/A Requesting Data...3223922710</v>
        <stp/>
        <stp>BDP|8106638185167040622</stp>
        <tr r="X167" s="3"/>
      </tp>
      <tp t="s">
        <v>#N/A Requesting Data...4210097428</v>
        <stp/>
        <stp>BDP|9163366633829139704</stp>
        <tr r="Q62" s="3"/>
      </tp>
      <tp t="s">
        <v>#N/A Requesting Data...4129148318</v>
        <stp/>
        <stp>BDP|2086524242502649633</stp>
        <tr r="K70" s="3"/>
      </tp>
      <tp t="s">
        <v>#N/A Requesting Data...3947833167</v>
        <stp/>
        <stp>BDP|7276580250695966565</stp>
        <tr r="P256" s="3"/>
      </tp>
      <tp t="s">
        <v>#N/A N/A</v>
        <stp/>
        <stp>BDP|5423615162555414766</stp>
        <tr r="U213" s="3"/>
      </tp>
      <tp t="s">
        <v>#N/A Requesting Data...1829964706</v>
        <stp/>
        <stp>BDP|9801147540518109387</stp>
        <tr r="O263" s="3"/>
      </tp>
      <tp t="s">
        <v>#N/A Requesting Data...2965861161</v>
        <stp/>
        <stp>BDP|3162141804624431107</stp>
        <tr r="K172" s="3"/>
      </tp>
      <tp t="s">
        <v>#N/A Requesting Data...1145662489</v>
        <stp/>
        <stp>BDP|3308729471267296374</stp>
        <tr r="E64" s="3"/>
      </tp>
      <tp t="s">
        <v>#N/A N/A</v>
        <stp/>
        <stp>BDP|4161530444847425284</stp>
        <tr r="U144" s="3"/>
      </tp>
      <tp t="s">
        <v>#N/A Requesting Data...2111425360</v>
        <stp/>
        <stp>BDP|4476895742941502903</stp>
        <tr r="E116" s="3"/>
      </tp>
      <tp t="s">
        <v>#N/A N/A</v>
        <stp/>
        <stp>BDP|5025736368904942082</stp>
        <tr r="R29" s="3"/>
      </tp>
      <tp t="s">
        <v>#N/A Requesting Data...986711527</v>
        <stp/>
        <stp>BDP|8121963607711851029</stp>
        <tr r="W190" s="3"/>
      </tp>
      <tp t="s">
        <v>#N/A N/A</v>
        <stp/>
        <stp>BDP|6536910243998466396</stp>
        <tr r="U175" s="3"/>
      </tp>
      <tp t="s">
        <v>#N/A Requesting Data...4259794930</v>
        <stp/>
        <stp>BDP|5548327315331191696</stp>
        <tr r="C195" s="3"/>
      </tp>
      <tp t="s">
        <v>#N/A Requesting Data...4117590686</v>
        <stp/>
        <stp>BDP|5079405616237891749</stp>
        <tr r="Y183" s="3"/>
      </tp>
      <tp t="s">
        <v>#N/A Requesting Data...2985546431</v>
        <stp/>
        <stp>BDP|2032805396713857047</stp>
        <tr r="G185" s="3"/>
      </tp>
      <tp t="s">
        <v>#N/A N/A</v>
        <stp/>
        <stp>BDP|7715792736694771750</stp>
        <tr r="U93" s="3"/>
      </tp>
      <tp t="s">
        <v>#N/A Requesting Data...3530624269</v>
        <stp/>
        <stp>BDP|3278982887641463330</stp>
        <tr r="S265" s="3"/>
      </tp>
      <tp t="s">
        <v>#N/A Requesting Data...3248332271</v>
        <stp/>
        <stp>BDP|9593509196782827712</stp>
        <tr r="P226" s="3"/>
      </tp>
      <tp t="s">
        <v>#N/A Requesting Data...1991162943</v>
        <stp/>
        <stp>BDP|8807187153868158493</stp>
        <tr r="N131" s="3"/>
      </tp>
      <tp t="s">
        <v>#N/A Requesting Data...2895696042</v>
        <stp/>
        <stp>BDP|3236217904717486681</stp>
        <tr r="N88" s="3"/>
      </tp>
      <tp t="s">
        <v>#N/A Requesting Data...1376130548</v>
        <stp/>
        <stp>BDP|5506273023852877721</stp>
        <tr r="I306" s="3"/>
      </tp>
      <tp t="s">
        <v>#N/A Requesting Data...1955688419</v>
        <stp/>
        <stp>BDP|9222805064847953047</stp>
        <tr r="D177" s="3"/>
      </tp>
      <tp t="s">
        <v>#N/A Requesting Data...2182500194</v>
        <stp/>
        <stp>BDP|3414809988171630217</stp>
        <tr r="H315" s="3"/>
      </tp>
      <tp t="s">
        <v>#N/A Requesting Data...2848699590</v>
        <stp/>
        <stp>BDP|2784081298233871842</stp>
        <tr r="D15" s="3"/>
      </tp>
      <tp t="s">
        <v>#N/A Requesting Data...2843054061</v>
        <stp/>
        <stp>BDP|9403476444819982058</stp>
        <tr r="J20" s="3"/>
      </tp>
      <tp t="s">
        <v>#N/A Requesting Data...3148677152</v>
        <stp/>
        <stp>BDP|6061795439113223191</stp>
        <tr r="S222" s="3"/>
      </tp>
      <tp t="s">
        <v>#N/A Requesting Data...3798859627</v>
        <stp/>
        <stp>BDP|5527000019394117062</stp>
        <tr r="H227" s="3"/>
      </tp>
      <tp t="s">
        <v>#N/A Requesting Data...2677163913</v>
        <stp/>
        <stp>BDP|8125650012758470797</stp>
        <tr r="P8" s="3"/>
      </tp>
      <tp t="s">
        <v>#N/A Requesting Data...3301124022</v>
        <stp/>
        <stp>BDP|6842437608515145796</stp>
        <tr r="I93" s="3"/>
      </tp>
      <tp t="s">
        <v>#N/A Requesting Data...1726971464</v>
        <stp/>
        <stp>BDP|5828562117645617443</stp>
        <tr r="AC321" s="3"/>
      </tp>
      <tp t="s">
        <v>#N/A Requesting Data...1211077233</v>
        <stp/>
        <stp>BDP|6175160287546809936</stp>
        <tr r="G287" s="3"/>
      </tp>
      <tp t="s">
        <v>#N/A Requesting Data...3525583918</v>
        <stp/>
        <stp>BDP|5871868960722498916</stp>
        <tr r="AC120" s="3"/>
      </tp>
      <tp t="s">
        <v>#N/A Requesting Data...2468864883</v>
        <stp/>
        <stp>BDP|7896673944283169619</stp>
        <tr r="Q306" s="3"/>
      </tp>
      <tp t="s">
        <v>#N/A Requesting Data...3939508317</v>
        <stp/>
        <stp>BDP|4346994902618737542</stp>
        <tr r="AC142" s="3"/>
      </tp>
      <tp t="s">
        <v>#N/A Requesting Data...2959956454</v>
        <stp/>
        <stp>BDP|1701355678510477551</stp>
        <tr r="J309" s="3"/>
      </tp>
      <tp t="s">
        <v>#N/A Requesting Data...3452952930</v>
        <stp/>
        <stp>BDP|8882203395506314566</stp>
        <tr r="V183" s="3"/>
      </tp>
      <tp t="s">
        <v>#N/A Requesting Data...2342590224</v>
        <stp/>
        <stp>BDP|2048144041455445298</stp>
        <tr r="J67" s="3"/>
      </tp>
      <tp t="s">
        <v>#N/A Requesting Data...3394179467</v>
        <stp/>
        <stp>BDP|1822656222125692017</stp>
        <tr r="AC33" s="3"/>
      </tp>
      <tp t="s">
        <v>#N/A N/A</v>
        <stp/>
        <stp>BDP|8745268948497232931</stp>
        <tr r="T155" s="3"/>
      </tp>
      <tp t="s">
        <v>#N/A Requesting Data...2379791808</v>
        <stp/>
        <stp>BDP|8075756808647598801</stp>
        <tr r="AC41" s="3"/>
      </tp>
      <tp t="s">
        <v>#N/A Requesting Data...2923098341</v>
        <stp/>
        <stp>BDP|6576779313757902706</stp>
        <tr r="O230" s="3"/>
      </tp>
      <tp t="s">
        <v>#N/A N/A</v>
        <stp/>
        <stp>BDP|5734156728530205601</stp>
        <tr r="R119" s="3"/>
      </tp>
      <tp t="s">
        <v>#N/A Requesting Data...3269051781</v>
        <stp/>
        <stp>BDP|5650462340977083287</stp>
        <tr r="V286" s="3"/>
      </tp>
      <tp t="s">
        <v>#N/A Requesting Data...1372576110</v>
        <stp/>
        <stp>BDP|6831669440905018162</stp>
        <tr r="G307" s="3"/>
      </tp>
      <tp t="s">
        <v>#N/A Requesting Data...2101070977</v>
        <stp/>
        <stp>BDP|2021737038434475275</stp>
        <tr r="N40" s="3"/>
      </tp>
      <tp t="s">
        <v>#N/A Requesting Data...1688655688</v>
        <stp/>
        <stp>BDP|6321299753211290035</stp>
        <tr r="Y276" s="3"/>
      </tp>
      <tp t="s">
        <v>#N/A N/A</v>
        <stp/>
        <stp>BDP|5827100499799806410</stp>
        <tr r="U47" s="3"/>
      </tp>
      <tp t="s">
        <v>#N/A Requesting Data...4133781729</v>
        <stp/>
        <stp>BDP|4068635354203910467</stp>
        <tr r="AA140" s="3"/>
      </tp>
      <tp t="s">
        <v>#N/A Requesting Data...3966932909</v>
        <stp/>
        <stp>BDP|8379119981866257795</stp>
        <tr r="Q245" s="3"/>
      </tp>
      <tp t="s">
        <v>#N/A Requesting Data...2972284742</v>
        <stp/>
        <stp>BDP|8182917873082313496</stp>
        <tr r="P44" s="3"/>
      </tp>
      <tp t="s">
        <v>#N/A Requesting Data...3639019879</v>
        <stp/>
        <stp>BDP|6977543675242149609</stp>
        <tr r="K237" s="3"/>
      </tp>
      <tp t="s">
        <v>#N/A Requesting Data...1554242724</v>
        <stp/>
        <stp>BDP|8071578199381621515</stp>
        <tr r="V158" s="3"/>
      </tp>
      <tp t="s">
        <v>#N/A Requesting Data...2308378125</v>
        <stp/>
        <stp>BDP|7999681377104758282</stp>
        <tr r="P249" s="3"/>
      </tp>
      <tp t="s">
        <v>#N/A N/A</v>
        <stp/>
        <stp>BDP|8787785317248786666</stp>
        <tr r="T317" s="3"/>
      </tp>
      <tp t="s">
        <v>#N/A Requesting Data...1533325106</v>
        <stp/>
        <stp>BDP|7484451437904655496</stp>
        <tr r="K132" s="3"/>
      </tp>
      <tp t="s">
        <v>#N/A Requesting Data...3858127081</v>
        <stp/>
        <stp>BDP|3922747440252221260</stp>
        <tr r="Q90" s="3"/>
      </tp>
      <tp t="s">
        <v>#N/A Requesting Data...2481326112</v>
        <stp/>
        <stp>BDP|7350754636902099194</stp>
        <tr r="AB155" s="3"/>
      </tp>
      <tp t="s">
        <v>#N/A Requesting Data...3236436109</v>
        <stp/>
        <stp>BDP|4843149077942607040</stp>
        <tr r="AA266" s="3"/>
      </tp>
      <tp t="s">
        <v>#N/A Requesting Data...1620745538</v>
        <stp/>
        <stp>BDP|1866656564218410947</stp>
        <tr r="P305" s="3"/>
      </tp>
      <tp t="s">
        <v>#N/A Requesting Data...1788776178</v>
        <stp/>
        <stp>BDP|5076706608502722062</stp>
        <tr r="L286" s="3"/>
      </tp>
      <tp t="s">
        <v>#N/A Requesting Data...3873145278</v>
        <stp/>
        <stp>BDP|8022891554310114555</stp>
        <tr r="AB265" s="3"/>
      </tp>
      <tp t="s">
        <v>#N/A Requesting Data...2831784426</v>
        <stp/>
        <stp>BDP|5629382416455631273</stp>
        <tr r="S12" s="3"/>
      </tp>
      <tp t="s">
        <v>#N/A Requesting Data...3571228723</v>
        <stp/>
        <stp>BDP|8473784560431437813</stp>
        <tr r="AC96" s="3"/>
      </tp>
      <tp t="s">
        <v>#N/A Requesting Data...3665402801</v>
        <stp/>
        <stp>BDP|9975752842502407836</stp>
        <tr r="AB38" s="3"/>
      </tp>
      <tp t="s">
        <v>#N/A Requesting Data...1905838165</v>
        <stp/>
        <stp>BDP|1734365981212840869</stp>
        <tr r="W229" s="3"/>
      </tp>
      <tp t="s">
        <v>#N/A Requesting Data...2718106311</v>
        <stp/>
        <stp>BDP|3936537363397363748</stp>
        <tr r="C79" s="3"/>
      </tp>
      <tp t="s">
        <v>#N/A Requesting Data...1416275912</v>
        <stp/>
        <stp>BDP|9129613899373516529</stp>
        <tr r="L259" s="3"/>
      </tp>
      <tp t="s">
        <v>#N/A Requesting Data...3684923373</v>
        <stp/>
        <stp>BDP|7618138267925584592</stp>
        <tr r="E323" s="3"/>
      </tp>
      <tp t="s">
        <v>#N/A Requesting Data...1000539027</v>
        <stp/>
        <stp>BDP|1166999806729334137</stp>
        <tr r="N213" s="3"/>
      </tp>
      <tp t="s">
        <v>#N/A N/A</v>
        <stp/>
        <stp>BDP|8308718288704143355</stp>
        <tr r="U283" s="3"/>
      </tp>
      <tp t="s">
        <v>#N/A Requesting Data...1869231418</v>
        <stp/>
        <stp>BDP|5366495063577361041</stp>
        <tr r="S267" s="3"/>
      </tp>
      <tp t="s">
        <v>#N/A Requesting Data...3764634528</v>
        <stp/>
        <stp>BDP|3790325619566234709</stp>
        <tr r="J74" s="3"/>
      </tp>
      <tp t="s">
        <v>#N/A Requesting Data...1469504056</v>
        <stp/>
        <stp>BDP|3609386350933187614</stp>
        <tr r="D79" s="3"/>
      </tp>
      <tp t="s">
        <v>#N/A Requesting Data...2839752246</v>
        <stp/>
        <stp>BDP|2618282260155450342</stp>
        <tr r="I90" s="3"/>
      </tp>
      <tp t="s">
        <v>#N/A Requesting Data...1045106517</v>
        <stp/>
        <stp>BDP|4406789781109421262</stp>
        <tr r="I178" s="3"/>
      </tp>
      <tp t="s">
        <v>#N/A Requesting Data...2556208286</v>
        <stp/>
        <stp>BDP|7280078247600592387</stp>
        <tr r="N290" s="3"/>
      </tp>
      <tp t="s">
        <v>#N/A Requesting Data...2414142419</v>
        <stp/>
        <stp>BDP|3062583788988930667</stp>
        <tr r="E99" s="3"/>
      </tp>
      <tp t="s">
        <v>#N/A Requesting Data...3993419005</v>
        <stp/>
        <stp>BDP|7897502671784178176</stp>
        <tr r="L227" s="3"/>
      </tp>
      <tp t="s">
        <v>#N/A Requesting Data...2060051988</v>
        <stp/>
        <stp>BDP|4143658128200203010</stp>
        <tr r="G98" s="3"/>
      </tp>
      <tp t="s">
        <v>#N/A Requesting Data...3272633736</v>
        <stp/>
        <stp>BDP|1750595283538522479</stp>
        <tr r="AA87" s="3"/>
      </tp>
      <tp t="s">
        <v>#N/A Requesting Data...3856458935</v>
        <stp/>
        <stp>BDP|5648273159672296056</stp>
        <tr r="V168" s="3"/>
      </tp>
      <tp t="s">
        <v>#N/A Requesting Data...1603433099</v>
        <stp/>
        <stp>BDP|6023094100822408420</stp>
        <tr r="K318" s="3"/>
      </tp>
      <tp t="s">
        <v>#N/A Requesting Data...2322921281</v>
        <stp/>
        <stp>BDP|8533093903788558053</stp>
        <tr r="V206" s="3"/>
      </tp>
      <tp t="s">
        <v>#N/A Requesting Data...1698040334</v>
        <stp/>
        <stp>BDP|8345869552181893404</stp>
        <tr r="N24" s="3"/>
      </tp>
      <tp t="s">
        <v>#N/A N/A</v>
        <stp/>
        <stp>BDP|4140798210677134569</stp>
        <tr r="T206" s="3"/>
      </tp>
      <tp t="s">
        <v>#N/A Requesting Data...4247190814</v>
        <stp/>
        <stp>BDP|2026391085300463975</stp>
        <tr r="Q199" s="3"/>
      </tp>
      <tp t="s">
        <v>#N/A Requesting Data...2344810637</v>
        <stp/>
        <stp>BDP|3526021870622861600</stp>
        <tr r="I64" s="3"/>
      </tp>
      <tp t="s">
        <v>#N/A Requesting Data...2639163782</v>
        <stp/>
        <stp>BDP|3442661255153868307</stp>
        <tr r="Z4" s="3"/>
      </tp>
      <tp t="s">
        <v>#N/A Requesting Data...3204241067</v>
        <stp/>
        <stp>BDP|4128490416268167902</stp>
        <tr r="Z319" s="3"/>
      </tp>
      <tp t="s">
        <v>#N/A Requesting Data...2289642474</v>
        <stp/>
        <stp>BDP|6913921435345841990</stp>
        <tr r="AA275" s="3"/>
      </tp>
      <tp t="s">
        <v>#N/A Requesting Data...2404374989</v>
        <stp/>
        <stp>BDP|6841056401423380537</stp>
        <tr r="V189" s="3"/>
      </tp>
      <tp t="s">
        <v>#N/A Requesting Data...2707794586</v>
        <stp/>
        <stp>BDP|1864217556881690758</stp>
        <tr r="G38" s="3"/>
      </tp>
      <tp t="s">
        <v>#N/A Requesting Data...2760788188</v>
        <stp/>
        <stp>BDP|3795236698060927897</stp>
        <tr r="Y111" s="3"/>
      </tp>
      <tp t="s">
        <v>#N/A Requesting Data...3868809976</v>
        <stp/>
        <stp>BDP|9775978319006455715</stp>
        <tr r="O319" s="3"/>
      </tp>
      <tp t="s">
        <v>#N/A Requesting Data...2670218705</v>
        <stp/>
        <stp>BDP|3845491619130558610</stp>
        <tr r="W167" s="3"/>
      </tp>
      <tp t="s">
        <v>#N/A Requesting Data...2065461100</v>
        <stp/>
        <stp>BDP|9569292702648246306</stp>
        <tr r="I307" s="3"/>
      </tp>
      <tp t="s">
        <v>#N/A Requesting Data...1425030105</v>
        <stp/>
        <stp>BDP|3012731668244569624</stp>
        <tr r="V319" s="3"/>
      </tp>
      <tp t="s">
        <v>#N/A Requesting Data...3419717928</v>
        <stp/>
        <stp>BDP|7290859628395550865</stp>
        <tr r="N276" s="3"/>
      </tp>
      <tp t="s">
        <v>#N/A Requesting Data...1946579102</v>
        <stp/>
        <stp>BDP|1620470059659775931</stp>
        <tr r="D186" s="3"/>
      </tp>
      <tp t="s">
        <v>#N/A Requesting Data...3047362626</v>
        <stp/>
        <stp>BDP|7340449598812455874</stp>
        <tr r="AA81" s="3"/>
      </tp>
      <tp t="s">
        <v>#N/A Requesting Data...3724152458</v>
        <stp/>
        <stp>BDP|5079356407974989274</stp>
        <tr r="AA286" s="3"/>
      </tp>
      <tp t="s">
        <v>#N/A Requesting Data...3668914071</v>
        <stp/>
        <stp>BDP|4707638939881439055</stp>
        <tr r="V6" s="3"/>
      </tp>
      <tp t="s">
        <v>#N/A Requesting Data...3089159242</v>
        <stp/>
        <stp>BDP|9148147254559576498</stp>
        <tr r="S23" s="3"/>
      </tp>
      <tp t="s">
        <v>#N/A Requesting Data...3353769882</v>
        <stp/>
        <stp>BDP|8219874649591238539</stp>
        <tr r="C93" s="3"/>
      </tp>
      <tp t="s">
        <v>#N/A Requesting Data...2928527465</v>
        <stp/>
        <stp>BDP|4104890926768515666</stp>
        <tr r="AB266" s="3"/>
      </tp>
      <tp t="s">
        <v>#N/A Requesting Data...3485806969</v>
        <stp/>
        <stp>BDP|1979467923555518247</stp>
        <tr r="Q91" s="3"/>
      </tp>
      <tp t="s">
        <v>#N/A Requesting Data...2822976716</v>
        <stp/>
        <stp>BDP|3841365153364641163</stp>
        <tr r="L39" s="3"/>
      </tp>
      <tp t="s">
        <v>#N/A Requesting Data...3389064294</v>
        <stp/>
        <stp>BDP|1833451789744900900</stp>
        <tr r="P178" s="3"/>
      </tp>
      <tp t="s">
        <v>#N/A Requesting Data...3138939266</v>
        <stp/>
        <stp>BDP|2160604028750135652</stp>
        <tr r="AC144" s="3"/>
      </tp>
      <tp t="s">
        <v>#N/A Requesting Data...2509076855</v>
        <stp/>
        <stp>BDP|9479352016952203975</stp>
        <tr r="N199" s="3"/>
      </tp>
      <tp t="s">
        <v>#N/A N/A</v>
        <stp/>
        <stp>BDP|7267649177772511461</stp>
        <tr r="U174" s="3"/>
      </tp>
      <tp t="s">
        <v>#N/A Requesting Data...2057476171</v>
        <stp/>
        <stp>BDP|9684837501785767415</stp>
        <tr r="Q190" s="3"/>
      </tp>
      <tp t="s">
        <v>#N/A N/A</v>
        <stp/>
        <stp>BDP|7895471657241971737</stp>
        <tr r="T215" s="3"/>
      </tp>
      <tp t="s">
        <v>#N/A Requesting Data...1400080170</v>
        <stp/>
        <stp>BDP|3571613912990154455</stp>
        <tr r="S291" s="3"/>
      </tp>
      <tp t="s">
        <v>#N/A Requesting Data...2162019770</v>
        <stp/>
        <stp>BDP|5464645706120596314</stp>
        <tr r="AB242" s="3"/>
      </tp>
      <tp t="s">
        <v>#N/A Requesting Data...2681958411</v>
        <stp/>
        <stp>BDP|9839163408169369179</stp>
        <tr r="N253" s="3"/>
      </tp>
      <tp t="s">
        <v>#N/A N/A</v>
        <stp/>
        <stp>BDP|4999918427307480894</stp>
        <tr r="U181" s="3"/>
      </tp>
      <tp t="s">
        <v>#N/A Requesting Data...1742170454</v>
        <stp/>
        <stp>BDP|1093528803482252611</stp>
        <tr r="C21" s="3"/>
      </tp>
      <tp t="s">
        <v>#N/A Requesting Data...3216706163</v>
        <stp/>
        <stp>BDP|2532517061968085974</stp>
        <tr r="C257" s="3"/>
      </tp>
      <tp t="s">
        <v>#N/A Requesting Data...3186934952</v>
        <stp/>
        <stp>BDP|9509435057549269115</stp>
        <tr r="Z63" s="3"/>
      </tp>
      <tp t="s">
        <v>#N/A Requesting Data...1322099040</v>
        <stp/>
        <stp>BDP|2879407988669760753</stp>
        <tr r="E56" s="3"/>
      </tp>
      <tp t="s">
        <v>#N/A Requesting Data...3688642768</v>
        <stp/>
        <stp>BDP|2098403822844234022</stp>
        <tr r="K270" s="3"/>
      </tp>
      <tp t="s">
        <v>#N/A Requesting Data...1500012186</v>
        <stp/>
        <stp>BDP|2848225219373326222</stp>
        <tr r="O107" s="3"/>
      </tp>
      <tp t="s">
        <v>#N/A Requesting Data...1219929900</v>
        <stp/>
        <stp>BDP|4337092289009633575</stp>
        <tr r="AB64" s="3"/>
      </tp>
      <tp t="s">
        <v>#N/A Requesting Data...3817130648</v>
        <stp/>
        <stp>BDP|8848464829016711826</stp>
        <tr r="K151" s="3"/>
      </tp>
      <tp t="s">
        <v>#N/A Requesting Data...1216443593</v>
        <stp/>
        <stp>BDP|6065297230910387787</stp>
        <tr r="K128" s="3"/>
      </tp>
      <tp t="s">
        <v>#N/A Requesting Data...1364225589</v>
        <stp/>
        <stp>BDP|4763516350685489108</stp>
        <tr r="X8" s="3"/>
      </tp>
      <tp t="s">
        <v>#N/A Requesting Data...1768397326</v>
        <stp/>
        <stp>BDP|1662431593929674530</stp>
        <tr r="AC212" s="3"/>
      </tp>
      <tp t="s">
        <v>#N/A Requesting Data...1416605975</v>
        <stp/>
        <stp>BDP|4825607959452485560</stp>
        <tr r="E68" s="3"/>
      </tp>
      <tp t="s">
        <v>#N/A Requesting Data...4288460198</v>
        <stp/>
        <stp>BDP|6727782469890224773</stp>
        <tr r="S280" s="3"/>
      </tp>
      <tp t="s">
        <v>#N/A Requesting Data...1324583975</v>
        <stp/>
        <stp>BDP|4305148422854289340</stp>
        <tr r="O117" s="3"/>
      </tp>
      <tp t="s">
        <v>#N/A Requesting Data...2344265075</v>
        <stp/>
        <stp>BDP|3002642401892210743</stp>
        <tr r="J38" s="3"/>
      </tp>
      <tp t="s">
        <v>#N/A Requesting Data...3788903234</v>
        <stp/>
        <stp>BDP|9227037484725002469</stp>
        <tr r="AA70" s="3"/>
      </tp>
      <tp t="s">
        <v>#N/A Requesting Data...3629234511</v>
        <stp/>
        <stp>BDP|9745277864279426438</stp>
        <tr r="P318" s="3"/>
      </tp>
      <tp t="s">
        <v>#N/A N/A</v>
        <stp/>
        <stp>BDP|4203313561875313425</stp>
        <tr r="T25" s="3"/>
      </tp>
      <tp t="s">
        <v>#N/A Requesting Data...3374629888</v>
        <stp/>
        <stp>BDP|4483717821851598020</stp>
        <tr r="Y150" s="3"/>
      </tp>
      <tp t="s">
        <v>#N/A Requesting Data...2394736255</v>
        <stp/>
        <stp>BDP|1293317806863434124</stp>
        <tr r="P243" s="3"/>
      </tp>
      <tp t="s">
        <v>#N/A Requesting Data...3250877772</v>
        <stp/>
        <stp>BDP|5907665562417636281</stp>
        <tr r="D231" s="3"/>
      </tp>
      <tp t="s">
        <v>#N/A Requesting Data...3213780332</v>
        <stp/>
        <stp>BDP|5580555725840086268</stp>
        <tr r="AA86" s="3"/>
      </tp>
      <tp t="s">
        <v>#N/A Requesting Data...2969064015</v>
        <stp/>
        <stp>BDP|3549772366564702606</stp>
        <tr r="V172" s="3"/>
      </tp>
      <tp t="s">
        <v>#N/A Requesting Data...3699120506</v>
        <stp/>
        <stp>BDP|4672689613977982479</stp>
        <tr r="J86" s="3"/>
      </tp>
      <tp t="s">
        <v>#N/A Requesting Data...1631208054</v>
        <stp/>
        <stp>BDP|5164746253452558538</stp>
        <tr r="AA12" s="3"/>
      </tp>
      <tp t="s">
        <v>#N/A Requesting Data...3633391497</v>
        <stp/>
        <stp>BDP|7376329060667942587</stp>
        <tr r="J314" s="3"/>
      </tp>
      <tp t="s">
        <v>#N/A Requesting Data...3596316691</v>
        <stp/>
        <stp>BDP|7443563533690953188</stp>
        <tr r="AB290" s="3"/>
      </tp>
      <tp t="s">
        <v>#N/A Requesting Data...2543341494</v>
        <stp/>
        <stp>BDP|9077123601428273018</stp>
        <tr r="K139" s="3"/>
      </tp>
      <tp t="s">
        <v>#N/A Requesting Data...3756808529</v>
        <stp/>
        <stp>BDP|1210156587601943996</stp>
        <tr r="AC24" s="3"/>
      </tp>
      <tp t="s">
        <v>#N/A Requesting Data...2083646919</v>
        <stp/>
        <stp>BDP|9045131883519210923</stp>
        <tr r="Q116" s="3"/>
      </tp>
      <tp t="s">
        <v>#N/A Requesting Data...2893229863</v>
        <stp/>
        <stp>BDP|2171183829050498148</stp>
        <tr r="H126" s="3"/>
      </tp>
      <tp t="s">
        <v>#N/A Requesting Data...2404060392</v>
        <stp/>
        <stp>BDP|2790501728220684597</stp>
        <tr r="P282" s="3"/>
      </tp>
      <tp t="s">
        <v>#N/A Requesting Data...1093961830</v>
        <stp/>
        <stp>BDP|4240119214214190063</stp>
        <tr r="AA128" s="3"/>
      </tp>
      <tp t="s">
        <v>#N/A Requesting Data...2470991746</v>
        <stp/>
        <stp>BDP|8267992713193974316</stp>
        <tr r="W204" s="3"/>
      </tp>
      <tp t="s">
        <v>#N/A Requesting Data...2895598424</v>
        <stp/>
        <stp>BDP|6504728560781101669</stp>
        <tr r="AC267" s="3"/>
      </tp>
      <tp t="s">
        <v>#N/A Requesting Data...1092686138</v>
        <stp/>
        <stp>BDP|6143515623860197138</stp>
        <tr r="G212" s="3"/>
      </tp>
      <tp t="s">
        <v>#N/A Requesting Data...3966903217</v>
        <stp/>
        <stp>BDP|4856579716186841602</stp>
        <tr r="AB45" s="3"/>
      </tp>
      <tp t="s">
        <v>#N/A Requesting Data...2671466130</v>
        <stp/>
        <stp>BDP|5184174651537425621</stp>
        <tr r="K277" s="3"/>
      </tp>
      <tp t="s">
        <v>#N/A Requesting Data...4069729635</v>
        <stp/>
        <stp>BDP|9405429627956685962</stp>
        <tr r="L261" s="3"/>
      </tp>
      <tp t="s">
        <v>#N/A Requesting Data...1879099574</v>
        <stp/>
        <stp>BDP|4621042807750740439</stp>
        <tr r="AA277" s="3"/>
      </tp>
      <tp t="s">
        <v>#N/A Requesting Data...1630538994</v>
        <stp/>
        <stp>BDP|8629077993894215511</stp>
        <tr r="J241" s="3"/>
      </tp>
      <tp t="s">
        <v>#N/A Requesting Data...3089241547</v>
        <stp/>
        <stp>BDP|9743478080256827390</stp>
        <tr r="Q168" s="3"/>
      </tp>
      <tp t="s">
        <v>#N/A Requesting Data...1184519177</v>
        <stp/>
        <stp>BDP|2522422337135957084</stp>
        <tr r="O198" s="3"/>
      </tp>
      <tp t="s">
        <v>#N/A Requesting Data...3046963045</v>
        <stp/>
        <stp>BDP|3372290149522336711</stp>
        <tr r="V244" s="3"/>
      </tp>
      <tp t="s">
        <v>#N/A Requesting Data...2994231558</v>
        <stp/>
        <stp>BDP|2212045979062960772</stp>
        <tr r="V53" s="3"/>
      </tp>
      <tp t="s">
        <v>#N/A Requesting Data...2634894451</v>
        <stp/>
        <stp>BDP|5183550828885836750</stp>
        <tr r="C234" s="3"/>
      </tp>
      <tp t="s">
        <v>#N/A Requesting Data...3709454830</v>
        <stp/>
        <stp>BDP|9512092689218267965</stp>
        <tr r="G194" s="3"/>
      </tp>
      <tp t="s">
        <v>#N/A Requesting Data...1158616113</v>
        <stp/>
        <stp>BDP|8360059383899439906</stp>
        <tr r="W47" s="3"/>
      </tp>
      <tp t="s">
        <v>#N/A Requesting Data...3909283220</v>
        <stp/>
        <stp>BDP|6549382009074755126</stp>
        <tr r="E60" s="3"/>
      </tp>
      <tp t="s">
        <v>#N/A Requesting Data...2174864091</v>
        <stp/>
        <stp>BDP|8322612774850772908</stp>
        <tr r="AC306" s="3"/>
      </tp>
      <tp t="s">
        <v>#N/A Requesting Data...3163049913</v>
        <stp/>
        <stp>BDP|3715077917096695476</stp>
        <tr r="AA285" s="3"/>
      </tp>
      <tp t="s">
        <v>#N/A Requesting Data...1969483435</v>
        <stp/>
        <stp>BDP|5982589061425652309</stp>
        <tr r="P113" s="3"/>
      </tp>
      <tp t="s">
        <v>#N/A Requesting Data...3669634417</v>
        <stp/>
        <stp>BDP|3323003613755460728</stp>
        <tr r="S48" s="3"/>
      </tp>
      <tp t="s">
        <v>#N/A Requesting Data...1623411540</v>
        <stp/>
        <stp>BDP|7071738366671038732</stp>
        <tr r="H190" s="3"/>
      </tp>
      <tp t="s">
        <v>#N/A Requesting Data...1863833896</v>
        <stp/>
        <stp>BDP|7395192380296939857</stp>
        <tr r="Z300" s="3"/>
      </tp>
      <tp t="s">
        <v>#N/A Requesting Data...2870270877</v>
        <stp/>
        <stp>BDP|1258601250617189556</stp>
        <tr r="I262" s="3"/>
      </tp>
      <tp t="s">
        <v>#N/A Requesting Data...2075186506</v>
        <stp/>
        <stp>BDP|3588112110447750455</stp>
        <tr r="O155" s="3"/>
      </tp>
      <tp t="s">
        <v>#N/A Requesting Data...2335551282</v>
        <stp/>
        <stp>BDP|2614740046588072922</stp>
        <tr r="N25" s="3"/>
      </tp>
      <tp t="s">
        <v>#N/A N/A</v>
        <stp/>
        <stp>BDP|9557329306248586226</stp>
        <tr r="T3" s="3"/>
      </tp>
      <tp t="s">
        <v>#N/A Requesting Data...3967288057</v>
        <stp/>
        <stp>BDP|9829993326136686478</stp>
        <tr r="X144" s="3"/>
      </tp>
      <tp t="s">
        <v>#N/A Requesting Data...2149982953</v>
        <stp/>
        <stp>BDP|3401120661436107207</stp>
        <tr r="N16" s="3"/>
      </tp>
      <tp t="s">
        <v>#N/A Requesting Data...3150856778</v>
        <stp/>
        <stp>BDP|5675670254273320500</stp>
        <tr r="N221" s="3"/>
      </tp>
      <tp t="s">
        <v>#N/A Requesting Data...3335072418</v>
        <stp/>
        <stp>BDP|1154456555102722206</stp>
        <tr r="L116" s="3"/>
      </tp>
      <tp t="s">
        <v>#N/A Requesting Data...4261549741</v>
        <stp/>
        <stp>BDP|5580971481865614129</stp>
        <tr r="Z304" s="3"/>
      </tp>
      <tp t="s">
        <v>#N/A Requesting Data...1561221234</v>
        <stp/>
        <stp>BDP|6666915383072429578</stp>
        <tr r="Q246" s="3"/>
      </tp>
      <tp t="s">
        <v>#N/A Requesting Data...2009450504</v>
        <stp/>
        <stp>BDP|6354443539637914609</stp>
        <tr r="G7" s="3"/>
      </tp>
      <tp t="s">
        <v>#N/A Requesting Data...1661473394</v>
        <stp/>
        <stp>BDP|9930241019079327308</stp>
        <tr r="V127" s="3"/>
      </tp>
      <tp t="s">
        <v>#N/A Requesting Data...1442598483</v>
        <stp/>
        <stp>BDP|1012824724132444958</stp>
        <tr r="E163" s="3"/>
      </tp>
      <tp t="s">
        <v>#N/A Requesting Data...1268558193</v>
        <stp/>
        <stp>BDP|7172329924707742175</stp>
        <tr r="AA221" s="3"/>
      </tp>
      <tp t="s">
        <v>#N/A Requesting Data...2333749130</v>
        <stp/>
        <stp>BDP|1571534281925419940</stp>
        <tr r="C181" s="3"/>
      </tp>
      <tp t="s">
        <v>#N/A Requesting Data...2542858263</v>
        <stp/>
        <stp>BDP|3173431912614683213</stp>
        <tr r="J18" s="3"/>
      </tp>
      <tp t="s">
        <v>#N/A Requesting Data...2178813705</v>
        <stp/>
        <stp>BDP|6671951159142593884</stp>
        <tr r="C203" s="3"/>
      </tp>
      <tp t="s">
        <v>#N/A Requesting Data...4154325120</v>
        <stp/>
        <stp>BDP|1398416850489578906</stp>
        <tr r="K208" s="3"/>
      </tp>
      <tp t="s">
        <v>#N/A Requesting Data...3548860008</v>
        <stp/>
        <stp>BDP|5462546760756091074</stp>
        <tr r="Q101" s="3"/>
      </tp>
      <tp t="s">
        <v>#N/A Requesting Data...3218983105</v>
        <stp/>
        <stp>BDP|3738361117738309928</stp>
        <tr r="X296" s="3"/>
      </tp>
      <tp t="s">
        <v>#N/A Requesting Data...3312946257</v>
        <stp/>
        <stp>BDP|2517053521666706618</stp>
        <tr r="O119" s="3"/>
      </tp>
      <tp t="s">
        <v>#N/A Requesting Data...4074224473</v>
        <stp/>
        <stp>BDP|3673193348743668569</stp>
        <tr r="L220" s="3"/>
      </tp>
      <tp t="s">
        <v>#N/A Requesting Data...3192264151</v>
        <stp/>
        <stp>BDP|7601359551882051358</stp>
        <tr r="J65" s="3"/>
      </tp>
      <tp t="s">
        <v>#N/A Requesting Data...3735544610</v>
        <stp/>
        <stp>BDP|4036297392838573794</stp>
        <tr r="S236" s="3"/>
      </tp>
      <tp t="s">
        <v>#N/A Requesting Data...3940450598</v>
        <stp/>
        <stp>BDP|2348774851401530178</stp>
        <tr r="L162" s="3"/>
      </tp>
      <tp t="s">
        <v>#N/A Requesting Data...3156664891</v>
        <stp/>
        <stp>BDP|9327326784764759659</stp>
        <tr r="Q278" s="3"/>
      </tp>
      <tp t="s">
        <v>#N/A Requesting Data...3525442514</v>
        <stp/>
        <stp>BDP|3031623936045089336</stp>
        <tr r="J2" s="3"/>
      </tp>
      <tp t="s">
        <v>#N/A Requesting Data...2861648206</v>
        <stp/>
        <stp>BDP|6338674825864041665</stp>
        <tr r="AC150" s="3"/>
      </tp>
      <tp t="s">
        <v>#N/A Requesting Data...2744531497</v>
        <stp/>
        <stp>BDP|3024568813575644245</stp>
        <tr r="P207" s="3"/>
      </tp>
      <tp t="s">
        <v>#N/A Requesting Data...1080005866</v>
        <stp/>
        <stp>BDP|2180541112167195110</stp>
        <tr r="N208" s="3"/>
      </tp>
      <tp t="s">
        <v>#N/A Requesting Data...3598197209</v>
        <stp/>
        <stp>BDP|5331148644860269065</stp>
        <tr r="C80" s="3"/>
      </tp>
      <tp t="s">
        <v>#N/A Requesting Data...2020954426</v>
        <stp/>
        <stp>BDP|5961252634972949669</stp>
        <tr r="AC35" s="3"/>
      </tp>
      <tp t="s">
        <v>#N/A Requesting Data...3080653202</v>
        <stp/>
        <stp>BDP|6573364548105559494</stp>
        <tr r="H134" s="3"/>
      </tp>
      <tp t="s">
        <v>#N/A Requesting Data...1527381147</v>
        <stp/>
        <stp>BDP|4797421704946220641</stp>
        <tr r="AA237" s="3"/>
      </tp>
      <tp t="s">
        <v>#N/A Requesting Data...3904708055</v>
        <stp/>
        <stp>BDP|6795869278409949072</stp>
        <tr r="L109" s="3"/>
      </tp>
      <tp t="s">
        <v>#N/A Requesting Data...2325250406</v>
        <stp/>
        <stp>BDP|7196171435894170153</stp>
        <tr r="N19" s="3"/>
      </tp>
      <tp t="s">
        <v>#N/A Requesting Data...3345749511</v>
        <stp/>
        <stp>BDP|2171932100739232277</stp>
        <tr r="H14" s="3"/>
      </tp>
      <tp t="s">
        <v>#N/A Requesting Data...4088302835</v>
        <stp/>
        <stp>BDP|9947180200680754811</stp>
        <tr r="Q264" s="3"/>
      </tp>
      <tp t="s">
        <v>#N/A Requesting Data...4009433512</v>
        <stp/>
        <stp>BDP|1260459662337001416</stp>
        <tr r="C126" s="3"/>
      </tp>
      <tp t="s">
        <v>#N/A Requesting Data...3744386053</v>
        <stp/>
        <stp>BDP|6151376765844605711</stp>
        <tr r="L182" s="3"/>
      </tp>
      <tp t="s">
        <v>#N/A Requesting Data...3296454977</v>
        <stp/>
        <stp>BDP|8396544795675020164</stp>
        <tr r="AC123" s="3"/>
      </tp>
      <tp t="s">
        <v>#N/A Requesting Data...2912132161</v>
        <stp/>
        <stp>BDP|1731932893401498071</stp>
        <tr r="E274" s="3"/>
      </tp>
      <tp t="s">
        <v>#N/A Requesting Data...3711101984</v>
        <stp/>
        <stp>BDP|3545215856534010069</stp>
        <tr r="Y80" s="3"/>
      </tp>
      <tp t="s">
        <v>#N/A Requesting Data...4231108822</v>
        <stp/>
        <stp>BDP|5453573218436890774</stp>
        <tr r="C139" s="3"/>
      </tp>
      <tp t="s">
        <v>#N/A Requesting Data...3491609429</v>
        <stp/>
        <stp>BDP|8276958822192827192</stp>
        <tr r="AB257" s="3"/>
      </tp>
      <tp t="s">
        <v>#N/A Requesting Data...1787138791</v>
        <stp/>
        <stp>BDP|8369970560185633267</stp>
        <tr r="W222" s="3"/>
      </tp>
      <tp t="s">
        <v>#N/A Requesting Data...3579192614</v>
        <stp/>
        <stp>BDP|6210638353491691407</stp>
        <tr r="O11" s="3"/>
      </tp>
      <tp t="s">
        <v>#N/A Requesting Data...1269237241</v>
        <stp/>
        <stp>BDP|2571286158902136709</stp>
        <tr r="N219" s="3"/>
      </tp>
      <tp t="s">
        <v>#N/A Requesting Data...1257697581</v>
        <stp/>
        <stp>BDP|1716783446041873350</stp>
        <tr r="Y62" s="3"/>
      </tp>
      <tp t="s">
        <v>#N/A Requesting Data...2115919566</v>
        <stp/>
        <stp>BDP|9643982472391135693</stp>
        <tr r="AB185" s="3"/>
      </tp>
      <tp t="s">
        <v>#N/A Requesting Data...1650680930</v>
        <stp/>
        <stp>BDP|4660856653198256160</stp>
        <tr r="E197" s="3"/>
      </tp>
      <tp t="s">
        <v>#N/A Requesting Data...1276821533</v>
        <stp/>
        <stp>BDP|3331999524891957930</stp>
        <tr r="J170" s="3"/>
      </tp>
      <tp t="s">
        <v>#N/A N/A</v>
        <stp/>
        <stp>BDP|3525494619727464151</stp>
        <tr r="T320" s="3"/>
      </tp>
      <tp t="s">
        <v>#N/A Requesting Data...3518185920</v>
        <stp/>
        <stp>BDP|1940768529331422574</stp>
        <tr r="AC232" s="3"/>
      </tp>
      <tp t="s">
        <v>#N/A N/A</v>
        <stp/>
        <stp>BDP|4770749770127358351</stp>
        <tr r="T280" s="3"/>
      </tp>
      <tp t="s">
        <v>#N/A Requesting Data...3741124520</v>
        <stp/>
        <stp>BDP|3998658299128633468</stp>
        <tr r="AB146" s="3"/>
      </tp>
      <tp t="s">
        <v>#N/A Requesting Data...3884217135</v>
        <stp/>
        <stp>BDP|5029712784158291222</stp>
        <tr r="Y120" s="3"/>
      </tp>
      <tp t="s">
        <v>#N/A Requesting Data...2703229182</v>
        <stp/>
        <stp>BDP|3730628395205711925</stp>
        <tr r="G251" s="3"/>
      </tp>
      <tp t="s">
        <v>#N/A Requesting Data...3239446426</v>
        <stp/>
        <stp>BDP|6959225602851575591</stp>
        <tr r="I40" s="3"/>
      </tp>
      <tp t="s">
        <v>#N/A Requesting Data...4144178627</v>
        <stp/>
        <stp>BDP|1429333417717669431</stp>
        <tr r="V311" s="3"/>
      </tp>
      <tp t="s">
        <v>#N/A Requesting Data...1932949930</v>
        <stp/>
        <stp>BDP|6559123312943084506</stp>
        <tr r="P47" s="3"/>
      </tp>
      <tp t="s">
        <v>#N/A Requesting Data...1123297377</v>
        <stp/>
        <stp>BDP|1759065314179522950</stp>
        <tr r="AC76" s="3"/>
      </tp>
      <tp t="s">
        <v>#N/A Requesting Data...3035765357</v>
        <stp/>
        <stp>BDP|4510314412216763043</stp>
        <tr r="P225" s="3"/>
      </tp>
      <tp t="s">
        <v>#N/A Requesting Data...2416061456</v>
        <stp/>
        <stp>BDP|3609272135154963687</stp>
        <tr r="G154" s="3"/>
      </tp>
      <tp t="s">
        <v>#N/A N/A</v>
        <stp/>
        <stp>BDP|7138418217175597771</stp>
        <tr r="T193" s="3"/>
      </tp>
      <tp t="s">
        <v>#N/A Requesting Data...3715642545</v>
        <stp/>
        <stp>BDP|3705613926224265373</stp>
        <tr r="V200" s="3"/>
      </tp>
      <tp t="s">
        <v>#N/A Requesting Data...3846863891</v>
        <stp/>
        <stp>BDP|8663116565158379741</stp>
        <tr r="C165" s="3"/>
      </tp>
      <tp t="s">
        <v>#N/A Requesting Data...3570494103</v>
        <stp/>
        <stp>BDP|4542578551940274444</stp>
        <tr r="AB71" s="3"/>
      </tp>
      <tp t="s">
        <v>#N/A Requesting Data...1382709066</v>
        <stp/>
        <stp>BDP|1219465613620217405</stp>
        <tr r="I199" s="3"/>
      </tp>
      <tp t="s">
        <v>#N/A Requesting Data...3461387238</v>
        <stp/>
        <stp>BDP|5174996530299727758</stp>
        <tr r="N100" s="3"/>
      </tp>
      <tp t="s">
        <v>#N/A Requesting Data...2993558236</v>
        <stp/>
        <stp>BDP|2471693053887060742</stp>
        <tr r="L57" s="3"/>
      </tp>
      <tp t="s">
        <v>#N/A N/A</v>
        <stp/>
        <stp>BDP|2690163973187856215</stp>
        <tr r="U242" s="3"/>
      </tp>
      <tp t="s">
        <v>#N/A Requesting Data...3792097756</v>
        <stp/>
        <stp>BDP|9093030890147957606</stp>
        <tr r="S189" s="3"/>
      </tp>
      <tp t="s">
        <v>#N/A Requesting Data...1803266443</v>
        <stp/>
        <stp>BDP|6697124529357667312</stp>
        <tr r="C34" s="3"/>
      </tp>
      <tp t="s">
        <v>#N/A Requesting Data...3224340923</v>
        <stp/>
        <stp>BDP|4726286165049213828</stp>
        <tr r="G56" s="3"/>
      </tp>
      <tp t="s">
        <v>#N/A Requesting Data...3882591253</v>
        <stp/>
        <stp>BDP|9212015145108483481</stp>
        <tr r="S304" s="3"/>
      </tp>
      <tp t="s">
        <v>#N/A Requesting Data...2990964729</v>
        <stp/>
        <stp>BDP|4682901640048913057</stp>
        <tr r="D309" s="3"/>
      </tp>
      <tp t="s">
        <v>#N/A Requesting Data...2624311698</v>
        <stp/>
        <stp>BDP|3118454469740180065</stp>
        <tr r="S98" s="3"/>
      </tp>
      <tp t="s">
        <v>#N/A N/A</v>
        <stp/>
        <stp>BDP|5424840278413043823</stp>
        <tr r="U280" s="3"/>
      </tp>
      <tp t="s">
        <v>#N/A Requesting Data...3248798149</v>
        <stp/>
        <stp>BDP|4711183076722434176</stp>
        <tr r="AC231" s="3"/>
      </tp>
      <tp t="s">
        <v>#N/A Requesting Data...2099548206</v>
        <stp/>
        <stp>BDP|2873748366796991491</stp>
        <tr r="AA214" s="3"/>
      </tp>
      <tp t="s">
        <v>#N/A Requesting Data...2368524817</v>
        <stp/>
        <stp>BDP|4907937854230458902</stp>
        <tr r="Z167" s="3"/>
      </tp>
      <tp t="s">
        <v>#N/A Requesting Data...3003623842</v>
        <stp/>
        <stp>BDP|9195188185155645406</stp>
        <tr r="Q224" s="3"/>
      </tp>
      <tp t="s">
        <v>#N/A Requesting Data...4111101541</v>
        <stp/>
        <stp>BDP|9906818750183084624</stp>
        <tr r="I218" s="3"/>
      </tp>
      <tp t="s">
        <v>#N/A Requesting Data...1354389630</v>
        <stp/>
        <stp>BDP|8607298018988907244</stp>
        <tr r="H131" s="3"/>
      </tp>
      <tp t="s">
        <v>#N/A N/A</v>
        <stp/>
        <stp>BDP|8626477189093545674</stp>
        <tr r="U69" s="3"/>
      </tp>
      <tp t="s">
        <v>#N/A Requesting Data...2760623607</v>
        <stp/>
        <stp>BDP|5942708350166432079</stp>
        <tr r="V143" s="3"/>
      </tp>
      <tp t="s">
        <v>#N/A N/A</v>
        <stp/>
        <stp>BDP|7040174701081838644</stp>
        <tr r="T169" s="3"/>
      </tp>
      <tp t="s">
        <v>#N/A Requesting Data...3170170965</v>
        <stp/>
        <stp>BDP|1826258121427409728</stp>
        <tr r="W246" s="3"/>
      </tp>
      <tp t="s">
        <v>#N/A Requesting Data...1665728315</v>
        <stp/>
        <stp>BDP|9241256212212984970</stp>
        <tr r="AC179" s="3"/>
      </tp>
      <tp t="s">
        <v>#N/A Requesting Data...2529519260</v>
        <stp/>
        <stp>BDP|5830498678612166533</stp>
        <tr r="AA55" s="3"/>
      </tp>
      <tp t="s">
        <v>#N/A Requesting Data...4269021227</v>
        <stp/>
        <stp>BDP|7577148348161761250</stp>
        <tr r="AA190" s="3"/>
      </tp>
      <tp t="s">
        <v>#N/A N/A</v>
        <stp/>
        <stp>BDP|7672902998887200175</stp>
        <tr r="U236" s="3"/>
      </tp>
      <tp t="s">
        <v>#N/A Requesting Data...3094537331</v>
        <stp/>
        <stp>BDP|2564069573552363687</stp>
        <tr r="J260" s="3"/>
      </tp>
      <tp t="s">
        <v>#N/A Requesting Data...1217165763</v>
        <stp/>
        <stp>BDP|2578394479326735198</stp>
        <tr r="AC310" s="3"/>
      </tp>
      <tp t="s">
        <v>#N/A Requesting Data...3896044810</v>
        <stp/>
        <stp>BDP|6842567768620883452</stp>
        <tr r="G125" s="3"/>
      </tp>
      <tp t="s">
        <v>#N/A Requesting Data...3969924797</v>
        <stp/>
        <stp>BDP|4466357721160884437</stp>
        <tr r="AA298" s="3"/>
      </tp>
      <tp t="s">
        <v>#N/A Requesting Data...2085082342</v>
        <stp/>
        <stp>BDP|7660491284233220926</stp>
        <tr r="N212" s="3"/>
      </tp>
      <tp t="s">
        <v>#N/A Requesting Data...3021595900</v>
        <stp/>
        <stp>BDP|3675664459953203209</stp>
        <tr r="X249" s="3"/>
      </tp>
      <tp t="s">
        <v>#N/A N/A</v>
        <stp/>
        <stp>BDP|1907406605072733600</stp>
        <tr r="R81" s="3"/>
      </tp>
      <tp t="s">
        <v>#N/A N/A</v>
        <stp/>
        <stp>BDP|3739265045415942163</stp>
        <tr r="R51" s="3"/>
      </tp>
      <tp t="s">
        <v>#N/A Requesting Data...2385600074</v>
        <stp/>
        <stp>BDP|1167899835453246848</stp>
        <tr r="AB283" s="3"/>
      </tp>
      <tp t="s">
        <v>#N/A Requesting Data...2469598061</v>
        <stp/>
        <stp>BDP|6210501650106842113</stp>
        <tr r="AC83" s="3"/>
      </tp>
      <tp t="s">
        <v>#N/A Requesting Data...4200005631</v>
        <stp/>
        <stp>BDP|9932324553748164620</stp>
        <tr r="P204" s="3"/>
      </tp>
      <tp t="s">
        <v>#N/A Requesting Data...4072470104</v>
        <stp/>
        <stp>BDP|6248937720199833518</stp>
        <tr r="AA282" s="3"/>
      </tp>
      <tp t="s">
        <v>#N/A Requesting Data...1570225254</v>
        <stp/>
        <stp>BDP|1453143822436832528</stp>
        <tr r="O160" s="3"/>
      </tp>
      <tp t="s">
        <v>#N/A Requesting Data...3386121845</v>
        <stp/>
        <stp>BDP|6806318968381833310</stp>
        <tr r="D214" s="3"/>
      </tp>
      <tp t="s">
        <v>#N/A N/A</v>
        <stp/>
        <stp>BDP|8629559532049115680</stp>
        <tr r="U285" s="3"/>
      </tp>
      <tp t="s">
        <v>#N/A Requesting Data...3801164880</v>
        <stp/>
        <stp>BDP|7561673628125021729</stp>
        <tr r="K196" s="3"/>
      </tp>
      <tp t="s">
        <v>#N/A Requesting Data...3734628816</v>
        <stp/>
        <stp>BDP|4486412519741258167</stp>
        <tr r="W88" s="3"/>
      </tp>
      <tp t="s">
        <v>#N/A Requesting Data...2843501858</v>
        <stp/>
        <stp>BDP|8705857219636792646</stp>
        <tr r="E36" s="3"/>
      </tp>
      <tp t="s">
        <v>#N/A Requesting Data...3718612844</v>
        <stp/>
        <stp>BDP|3910877913762760926</stp>
        <tr r="W274" s="3"/>
      </tp>
      <tp t="s">
        <v>#N/A Requesting Data...2898004297</v>
        <stp/>
        <stp>BDP|1465382067225043032</stp>
        <tr r="Q29" s="3"/>
      </tp>
      <tp t="s">
        <v>#N/A Requesting Data...3286786180</v>
        <stp/>
        <stp>BDP|3719092964652115634</stp>
        <tr r="Y115" s="3"/>
      </tp>
      <tp t="s">
        <v>#N/A Requesting Data...3528695545</v>
        <stp/>
        <stp>BDP|9954451975539360224</stp>
        <tr r="N160" s="3"/>
      </tp>
      <tp t="s">
        <v>#N/A Requesting Data...2468631234</v>
        <stp/>
        <stp>BDP|5880366623530285571</stp>
        <tr r="AC253" s="3"/>
      </tp>
      <tp t="s">
        <v>#N/A Requesting Data...2719838517</v>
        <stp/>
        <stp>BDP|7291168918046048040</stp>
        <tr r="C213" s="3"/>
      </tp>
      <tp t="s">
        <v>#N/A Requesting Data...3630713478</v>
        <stp/>
        <stp>BDP|6679298748846645797</stp>
        <tr r="K109" s="3"/>
      </tp>
      <tp t="s">
        <v>#N/A Requesting Data...1764783509</v>
        <stp/>
        <stp>BDP|9094099530458921380</stp>
        <tr r="C285" s="3"/>
      </tp>
      <tp t="s">
        <v>#N/A Requesting Data...2834553352</v>
        <stp/>
        <stp>BDP|7782013058245746604</stp>
        <tr r="Y106" s="3"/>
      </tp>
      <tp t="s">
        <v>#N/A N/A</v>
        <stp/>
        <stp>BDP|1620813629463766908</stp>
        <tr r="T180" s="3"/>
      </tp>
      <tp t="s">
        <v>#N/A Requesting Data...3348536897</v>
        <stp/>
        <stp>BDP|3022595621516388320</stp>
        <tr r="W237" s="3"/>
      </tp>
      <tp t="s">
        <v>#N/A Requesting Data...1748773846</v>
        <stp/>
        <stp>BDP|8184364893966505588</stp>
        <tr r="Z227" s="3"/>
      </tp>
      <tp t="s">
        <v>#N/A Requesting Data...2465397332</v>
        <stp/>
        <stp>BDP|3371017117094884744</stp>
        <tr r="H62" s="3"/>
      </tp>
      <tp t="s">
        <v>#N/A Requesting Data...1483334654</v>
        <stp/>
        <stp>BDP|3453853613159854233</stp>
        <tr r="N79" s="3"/>
      </tp>
      <tp t="s">
        <v>#N/A Requesting Data...2595291736</v>
        <stp/>
        <stp>BDP|2534068357015433399</stp>
        <tr r="Q187" s="3"/>
      </tp>
      <tp t="s">
        <v>#N/A Requesting Data...2212975355</v>
        <stp/>
        <stp>BDP|6164441213673727182</stp>
        <tr r="X237" s="3"/>
      </tp>
      <tp t="s">
        <v>#N/A Requesting Data...4166003403</v>
        <stp/>
        <stp>BDP|8440822927162832105</stp>
        <tr r="AC44" s="3"/>
      </tp>
      <tp t="s">
        <v>#N/A N/A</v>
        <stp/>
        <stp>BDP|7751080004170353611</stp>
        <tr r="R23" s="3"/>
      </tp>
      <tp t="s">
        <v>#N/A Requesting Data...2438261012</v>
        <stp/>
        <stp>BDP|2152122857200430796</stp>
        <tr r="N283" s="3"/>
      </tp>
      <tp t="s">
        <v>#N/A Requesting Data...2339926609</v>
        <stp/>
        <stp>BDP|9433057263179858733</stp>
        <tr r="W46" s="3"/>
      </tp>
      <tp t="s">
        <v>#N/A Requesting Data...2981820064</v>
        <stp/>
        <stp>BDP|4366631776327623394</stp>
        <tr r="Q253" s="3"/>
      </tp>
      <tp t="s">
        <v>#N/A N/A</v>
        <stp/>
        <stp>BDP|9368582799141949523</stp>
        <tr r="T130" s="3"/>
      </tp>
      <tp t="s">
        <v>#N/A Requesting Data...3932386959</v>
        <stp/>
        <stp>BDP|5873841732929281650</stp>
        <tr r="O13" s="3"/>
      </tp>
      <tp t="s">
        <v>#N/A N/A</v>
        <stp/>
        <stp>BDP|2553263176641433785</stp>
        <tr r="T103" s="3"/>
      </tp>
      <tp t="s">
        <v>#N/A Requesting Data...3669209087</v>
        <stp/>
        <stp>BDP|7975555653591347755</stp>
        <tr r="X7" s="3"/>
      </tp>
      <tp t="s">
        <v>#N/A Requesting Data...3088317145</v>
        <stp/>
        <stp>BDP|9286306979248686442</stp>
        <tr r="W109" s="3"/>
      </tp>
      <tp t="s">
        <v>#N/A Requesting Data...3344755668</v>
        <stp/>
        <stp>BDP|2701037658082725423</stp>
        <tr r="J134" s="3"/>
      </tp>
      <tp t="s">
        <v>#N/A Requesting Data...2490630344</v>
        <stp/>
        <stp>BDP|8403160518800322973</stp>
        <tr r="AB66" s="3"/>
      </tp>
      <tp t="s">
        <v>#N/A Requesting Data...1293649110</v>
        <stp/>
        <stp>BDP|7383674122047034586</stp>
        <tr r="C145" s="3"/>
      </tp>
      <tp t="s">
        <v>#N/A Requesting Data...2994638841</v>
        <stp/>
        <stp>BDP|9147897878211838669</stp>
        <tr r="K290" s="3"/>
      </tp>
      <tp t="s">
        <v>#N/A Requesting Data...2378032380</v>
        <stp/>
        <stp>BDP|9666695036959476437</stp>
        <tr r="O125" s="3"/>
      </tp>
      <tp t="s">
        <v>#N/A Requesting Data...1671691064</v>
        <stp/>
        <stp>BDP|9437809116202426380</stp>
        <tr r="AB179" s="3"/>
      </tp>
      <tp t="s">
        <v>#N/A Requesting Data...1781211344</v>
        <stp/>
        <stp>BDP|7850426554924460340</stp>
        <tr r="G172" s="3"/>
      </tp>
      <tp t="s">
        <v>#N/A Requesting Data...1856012676</v>
        <stp/>
        <stp>BDP|6087332807443972736</stp>
        <tr r="I88" s="3"/>
      </tp>
      <tp t="s">
        <v>#N/A Requesting Data...1703811042</v>
        <stp/>
        <stp>BDP|1301987776919379708</stp>
        <tr r="AB152" s="3"/>
      </tp>
      <tp t="s">
        <v>#N/A Requesting Data...1449831830</v>
        <stp/>
        <stp>BDP|2913722255633847282</stp>
        <tr r="Q13" s="3"/>
      </tp>
      <tp t="s">
        <v>#N/A Requesting Data...1660625361</v>
        <stp/>
        <stp>BDP|2936524182778522620</stp>
        <tr r="P237" s="3"/>
      </tp>
      <tp t="s">
        <v>#N/A Requesting Data...1266475172</v>
        <stp/>
        <stp>BDP|5998003335554092324</stp>
        <tr r="H80" s="3"/>
      </tp>
      <tp t="s">
        <v>#N/A Requesting Data...3868590031</v>
        <stp/>
        <stp>BDP|4552601658640021637</stp>
        <tr r="Q3" s="3"/>
      </tp>
      <tp t="s">
        <v>#N/A Requesting Data...1417170033</v>
        <stp/>
        <stp>BDP|9224577793905097183</stp>
        <tr r="P208" s="3"/>
      </tp>
      <tp t="s">
        <v>#N/A Requesting Data...3148715091</v>
        <stp/>
        <stp>BDP|3994057112266280522</stp>
        <tr r="O42" s="3"/>
      </tp>
      <tp t="s">
        <v>#N/A N/A</v>
        <stp/>
        <stp>BDP|5019204806180001682</stp>
        <tr r="R226" s="3"/>
      </tp>
      <tp t="s">
        <v>#N/A Requesting Data...4181538690</v>
        <stp/>
        <stp>BDP|1651372158111068769</stp>
        <tr r="O62" s="3"/>
      </tp>
      <tp t="s">
        <v>#N/A N/A</v>
        <stp/>
        <stp>BDP|8561275350946930844</stp>
        <tr r="T77" s="3"/>
      </tp>
      <tp t="s">
        <v>#N/A Requesting Data...2110883731</v>
        <stp/>
        <stp>BDP|6112708478605389258</stp>
        <tr r="I223" s="3"/>
      </tp>
      <tp t="s">
        <v>#N/A Requesting Data...1998786821</v>
        <stp/>
        <stp>BDP|5221298427271364500</stp>
        <tr r="J103" s="3"/>
      </tp>
      <tp t="s">
        <v>#N/A Requesting Data...2843440007</v>
        <stp/>
        <stp>BDP|6027692595198379008</stp>
        <tr r="Z108" s="3"/>
      </tp>
      <tp t="s">
        <v>#N/A Requesting Data...1489833382</v>
        <stp/>
        <stp>BDP|7905243513836290333</stp>
        <tr r="Z301" s="3"/>
      </tp>
      <tp t="s">
        <v>#N/A Requesting Data...3853805126</v>
        <stp/>
        <stp>BDP|1365687527351209513</stp>
        <tr r="Y291" s="3"/>
      </tp>
      <tp t="s">
        <v>#N/A Requesting Data...3035539558</v>
        <stp/>
        <stp>BDP|3054079628659588951</stp>
        <tr r="J147" s="3"/>
      </tp>
      <tp t="s">
        <v>#N/A Requesting Data...3786834575</v>
        <stp/>
        <stp>BDP|6512106116483953452</stp>
        <tr r="AC314" s="3"/>
      </tp>
      <tp t="s">
        <v>#N/A Requesting Data...3437776454</v>
        <stp/>
        <stp>BDP|2344834118128264250</stp>
        <tr r="D69" s="3"/>
      </tp>
      <tp t="s">
        <v>#N/A Requesting Data...3059741060</v>
        <stp/>
        <stp>BDP|7429341271662962074</stp>
        <tr r="W320" s="3"/>
      </tp>
      <tp t="s">
        <v>#N/A Requesting Data...1405873403</v>
        <stp/>
        <stp>BDP|8325465358291235901</stp>
        <tr r="AB75" s="3"/>
      </tp>
      <tp t="s">
        <v>#N/A Requesting Data...2874489198</v>
        <stp/>
        <stp>BDP|6043504747154919229</stp>
        <tr r="AC17" s="3"/>
      </tp>
      <tp t="s">
        <v>#N/A Requesting Data...2063496583</v>
        <stp/>
        <stp>BDP|7710428798689433251</stp>
        <tr r="N170" s="3"/>
      </tp>
      <tp t="s">
        <v>#N/A Requesting Data...2014043568</v>
        <stp/>
        <stp>BDP|5939441200377680776</stp>
        <tr r="N127" s="3"/>
      </tp>
      <tp t="s">
        <v>#N/A Requesting Data...3967231805</v>
        <stp/>
        <stp>BDP|7743816283427029196</stp>
        <tr r="K203" s="3"/>
      </tp>
      <tp t="s">
        <v>#N/A N/A</v>
        <stp/>
        <stp>BDP|9530356299485065751</stp>
        <tr r="T210" s="3"/>
      </tp>
      <tp t="s">
        <v>#N/A Requesting Data...1340728131</v>
        <stp/>
        <stp>BDP|4111283061912140346</stp>
        <tr r="Z298" s="3"/>
      </tp>
      <tp t="s">
        <v>#N/A Requesting Data...2955978391</v>
        <stp/>
        <stp>BDP|7411604304833470393</stp>
        <tr r="H206" s="3"/>
      </tp>
      <tp t="s">
        <v>#N/A Requesting Data...1938521297</v>
        <stp/>
        <stp>BDP|2886371770771103636</stp>
        <tr r="W188" s="3"/>
      </tp>
      <tp t="s">
        <v>#N/A Requesting Data...3362552362</v>
        <stp/>
        <stp>BDP|2908960302813306930</stp>
        <tr r="J71" s="3"/>
      </tp>
      <tp t="s">
        <v>#N/A Requesting Data...2646992815</v>
        <stp/>
        <stp>BDP|1739919549809142437</stp>
        <tr r="AB167" s="3"/>
      </tp>
      <tp t="s">
        <v>#N/A N/A</v>
        <stp/>
        <stp>BDP|6217020460321810053</stp>
        <tr r="U271" s="3"/>
      </tp>
      <tp t="s">
        <v>#N/A Requesting Data...3584047581</v>
        <stp/>
        <stp>BDP|6351259861906261580</stp>
        <tr r="AB76" s="3"/>
      </tp>
      <tp t="s">
        <v>#N/A Requesting Data...1574561557</v>
        <stp/>
        <stp>BDP|6303596621135677502</stp>
        <tr r="H217" s="3"/>
      </tp>
      <tp t="s">
        <v>#N/A N/A</v>
        <stp/>
        <stp>BDP|4138945118015832887</stp>
        <tr r="R222" s="3"/>
      </tp>
      <tp t="s">
        <v>#N/A Requesting Data...3311484019</v>
        <stp/>
        <stp>BDP|5461380081136663966</stp>
        <tr r="AB44" s="3"/>
      </tp>
      <tp t="s">
        <v>#N/A Requesting Data...3117492519</v>
        <stp/>
        <stp>BDP|4227282467980625193</stp>
        <tr r="J218" s="3"/>
      </tp>
      <tp t="s">
        <v>#N/A Requesting Data...3890680094</v>
        <stp/>
        <stp>BDP|2692010004951682275</stp>
        <tr r="AC244" s="3"/>
      </tp>
      <tp t="s">
        <v>#N/A Requesting Data...1859542027</v>
        <stp/>
        <stp>BDP|2014132611407090403</stp>
        <tr r="Q143" s="3"/>
      </tp>
      <tp t="s">
        <v>#N/A Requesting Data...3645144798</v>
        <stp/>
        <stp>BDP|6036400642980704777</stp>
        <tr r="AB97" s="3"/>
      </tp>
      <tp t="s">
        <v>#N/A Requesting Data...3315382293</v>
        <stp/>
        <stp>BDP|6162603458546869235</stp>
        <tr r="AC207" s="3"/>
      </tp>
      <tp t="s">
        <v>#N/A Requesting Data...1226834857</v>
        <stp/>
        <stp>BDP|6738061354542629017</stp>
        <tr r="P71" s="3"/>
      </tp>
      <tp t="s">
        <v>#N/A Requesting Data...1249260283</v>
        <stp/>
        <stp>BDP|5870585273506048016</stp>
        <tr r="V41" s="3"/>
      </tp>
      <tp t="s">
        <v>#N/A Requesting Data...3256817049</v>
        <stp/>
        <stp>BDP|9079696512086107985</stp>
        <tr r="J153" s="3"/>
      </tp>
      <tp t="s">
        <v>#N/A Requesting Data...3562245503</v>
        <stp/>
        <stp>BDP|3147567980657080859</stp>
        <tr r="N241" s="3"/>
      </tp>
      <tp t="s">
        <v>#N/A Requesting Data...1590301743</v>
        <stp/>
        <stp>BDP|3601434928744790093</stp>
        <tr r="G120" s="3"/>
      </tp>
      <tp t="s">
        <v>#N/A Requesting Data...3099360458</v>
        <stp/>
        <stp>BDP|4419976196352391754</stp>
        <tr r="J50" s="3"/>
      </tp>
      <tp t="s">
        <v>#N/A Requesting Data...2631835597</v>
        <stp/>
        <stp>BDP|2229308693741453860</stp>
        <tr r="AA135" s="3"/>
      </tp>
      <tp t="s">
        <v>#N/A Requesting Data...3636683684</v>
        <stp/>
        <stp>BDP|2274484535370941454</stp>
        <tr r="O23" s="3"/>
      </tp>
      <tp t="s">
        <v>#N/A Requesting Data...2259204920</v>
        <stp/>
        <stp>BDP|6811518527056931649</stp>
        <tr r="P274" s="3"/>
      </tp>
      <tp t="s">
        <v>#N/A Requesting Data...1426506126</v>
        <stp/>
        <stp>BDP|6678200963627233446</stp>
        <tr r="P57" s="3"/>
      </tp>
      <tp t="s">
        <v>#N/A Requesting Data...1535437078</v>
        <stp/>
        <stp>BDP|4329063215037221317</stp>
        <tr r="J124" s="3"/>
      </tp>
      <tp t="s">
        <v>#N/A Requesting Data...3267420050</v>
        <stp/>
        <stp>BDP|5289755567115229019</stp>
        <tr r="C75" s="3"/>
      </tp>
      <tp t="s">
        <v>#N/A Requesting Data...1931349061</v>
        <stp/>
        <stp>BDP|6509496199799466320</stp>
        <tr r="G137" s="3"/>
      </tp>
      <tp t="s">
        <v>#N/A Requesting Data...3367922735</v>
        <stp/>
        <stp>BDP|6437993158069663201</stp>
        <tr r="S120" s="3"/>
      </tp>
      <tp t="s">
        <v>#N/A Requesting Data...1758476692</v>
        <stp/>
        <stp>BDP|3376387051397968303</stp>
        <tr r="V236" s="3"/>
      </tp>
      <tp t="s">
        <v>#N/A Requesting Data...3146776707</v>
        <stp/>
        <stp>BDP|5199998759199534175</stp>
        <tr r="X88" s="3"/>
      </tp>
      <tp t="s">
        <v>#N/A Requesting Data...3466248359</v>
        <stp/>
        <stp>BDP|2507749524626119078</stp>
        <tr r="V184" s="3"/>
      </tp>
      <tp t="s">
        <v>#N/A Requesting Data...2970430136</v>
        <stp/>
        <stp>BDP|1337622276571180067</stp>
        <tr r="X5" s="3"/>
      </tp>
      <tp t="s">
        <v>#N/A Requesting Data...1952796816</v>
        <stp/>
        <stp>BDP|6649289051492744287</stp>
        <tr r="Q34" s="3"/>
      </tp>
      <tp t="s">
        <v>#N/A Requesting Data...3326304642</v>
        <stp/>
        <stp>BDP|7935747954324098094</stp>
        <tr r="AC175" s="3"/>
      </tp>
      <tp t="s">
        <v>#N/A Requesting Data...3589524582</v>
        <stp/>
        <stp>BDP|2265372465767292126</stp>
        <tr r="Y239" s="3"/>
      </tp>
      <tp t="s">
        <v>#N/A Requesting Data...2927527616</v>
        <stp/>
        <stp>BDP|6267073264146887793</stp>
        <tr r="G14" s="3"/>
      </tp>
      <tp t="s">
        <v>#N/A Requesting Data...1806830721</v>
        <stp/>
        <stp>BDP|5151834525968452632</stp>
        <tr r="X43" s="3"/>
      </tp>
      <tp t="s">
        <v>#N/A Requesting Data...3193212845</v>
        <stp/>
        <stp>BDP|2064066235785596561</stp>
        <tr r="Y87" s="3"/>
      </tp>
      <tp t="s">
        <v>#N/A N/A</v>
        <stp/>
        <stp>BDP|3616984297411845314</stp>
        <tr r="U193" s="3"/>
      </tp>
      <tp t="s">
        <v>#N/A Requesting Data...3057571602</v>
        <stp/>
        <stp>BDP|1174721850032325005</stp>
        <tr r="N103" s="3"/>
      </tp>
      <tp t="s">
        <v>#N/A Requesting Data...3026109647</v>
        <stp/>
        <stp>BDP|6746274757142269257</stp>
        <tr r="AA302" s="3"/>
      </tp>
      <tp t="s">
        <v>#N/A Requesting Data...1852575697</v>
        <stp/>
        <stp>BDP|9272925680569577052</stp>
        <tr r="V310" s="3"/>
      </tp>
      <tp t="s">
        <v>#N/A Requesting Data...2480002869</v>
        <stp/>
        <stp>BDP|4777061771283319137</stp>
        <tr r="O224" s="3"/>
      </tp>
      <tp t="s">
        <v>#N/A Requesting Data...1630520163</v>
        <stp/>
        <stp>BDP|4529435749317856273</stp>
        <tr r="H85" s="3"/>
      </tp>
      <tp t="s">
        <v>#N/A Requesting Data...4160381989</v>
        <stp/>
        <stp>BDP|8726382299496367550</stp>
        <tr r="H253" s="3"/>
      </tp>
      <tp t="s">
        <v>#N/A Requesting Data...2424325454</v>
        <stp/>
        <stp>BDP|2363715550023620246</stp>
        <tr r="X22" s="3"/>
      </tp>
      <tp t="s">
        <v>#N/A Requesting Data...4060932775</v>
        <stp/>
        <stp>BDP|9982773572871406984</stp>
        <tr r="V23" s="3"/>
      </tp>
      <tp t="s">
        <v>#N/A Requesting Data...4176274569</v>
        <stp/>
        <stp>BDP|2002500119195904218</stp>
        <tr r="S240" s="3"/>
      </tp>
      <tp t="s">
        <v>#N/A Requesting Data...1419521234</v>
        <stp/>
        <stp>BDP|7234750402953442206</stp>
        <tr r="D92" s="3"/>
      </tp>
      <tp t="s">
        <v>#N/A N/A</v>
        <stp/>
        <stp>BDP|6289550098773853862</stp>
        <tr r="R154" s="3"/>
      </tp>
      <tp t="s">
        <v>#N/A N/A</v>
        <stp/>
        <stp>BDP|7274027849461153399</stp>
        <tr r="R253" s="3"/>
      </tp>
      <tp t="s">
        <v>#N/A Requesting Data...3294788897</v>
        <stp/>
        <stp>BDP|1993393101445822687</stp>
        <tr r="S35" s="3"/>
      </tp>
      <tp t="s">
        <v>#N/A N/A</v>
        <stp/>
        <stp>BDP|9393970506393042235</stp>
        <tr r="T242" s="3"/>
      </tp>
      <tp t="s">
        <v>#N/A Requesting Data...3750763478</v>
        <stp/>
        <stp>BDP|1513827927009950388</stp>
        <tr r="K36" s="3"/>
      </tp>
      <tp t="s">
        <v>#N/A Requesting Data...2204369823</v>
        <stp/>
        <stp>BDP|9930758390107519180</stp>
        <tr r="H112" s="3"/>
      </tp>
      <tp t="s">
        <v>#N/A Requesting Data...4040537347</v>
        <stp/>
        <stp>BDP|6447434619611692395</stp>
        <tr r="AA119" s="3"/>
      </tp>
      <tp t="s">
        <v>#N/A Requesting Data...4212111610</v>
        <stp/>
        <stp>BDP|1530029030243726017</stp>
        <tr r="C117" s="3"/>
      </tp>
      <tp t="s">
        <v>#N/A Requesting Data...1981940174</v>
        <stp/>
        <stp>BDP|9982682491285455250</stp>
        <tr r="Z250" s="3"/>
      </tp>
      <tp t="s">
        <v>#N/A Requesting Data...3486078452</v>
        <stp/>
        <stp>BDP|3067917367614300948</stp>
        <tr r="C259" s="3"/>
      </tp>
      <tp t="s">
        <v>#N/A N/A</v>
        <stp/>
        <stp>BDP|7931670763170545697</stp>
        <tr r="T153" s="3"/>
      </tp>
      <tp t="s">
        <v>#N/A Requesting Data...2909365305</v>
        <stp/>
        <stp>BDP|4645257402361419641</stp>
        <tr r="X239" s="3"/>
      </tp>
      <tp t="s">
        <v>#N/A N/A</v>
        <stp/>
        <stp>BDP|1760688164564928439</stp>
        <tr r="T219" s="3"/>
      </tp>
      <tp t="s">
        <v>#N/A N/A</v>
        <stp/>
        <stp>BDP|6515690149747779235</stp>
        <tr r="T247" s="3"/>
      </tp>
      <tp t="s">
        <v>#N/A Requesting Data...4056879423</v>
        <stp/>
        <stp>BDP|1390301926944626525</stp>
        <tr r="E164" s="3"/>
      </tp>
      <tp t="s">
        <v>#N/A Requesting Data...3640770552</v>
        <stp/>
        <stp>BDP|2596068363302711718</stp>
        <tr r="P79" s="3"/>
      </tp>
      <tp t="s">
        <v>#N/A Requesting Data...2817332202</v>
        <stp/>
        <stp>BDP|1437376605711516259</stp>
        <tr r="I175" s="3"/>
      </tp>
      <tp t="s">
        <v>#N/A Requesting Data...2286559363</v>
        <stp/>
        <stp>BDP|4698577637074164714</stp>
        <tr r="Z239" s="3"/>
      </tp>
      <tp t="s">
        <v>#N/A Requesting Data...2181358292</v>
        <stp/>
        <stp>BDP|2049029136176372614</stp>
        <tr r="I7" s="3"/>
      </tp>
      <tp t="s">
        <v>#N/A Requesting Data...1553768698</v>
        <stp/>
        <stp>BDP|6999625131614413684</stp>
        <tr r="I154" s="3"/>
      </tp>
      <tp t="s">
        <v>#N/A Requesting Data...3737032191</v>
        <stp/>
        <stp>BDP|7289087425057173389</stp>
        <tr r="Y160" s="3"/>
      </tp>
      <tp t="s">
        <v>#N/A Requesting Data...4073752416</v>
        <stp/>
        <stp>BDP|2193445672825226536</stp>
        <tr r="N173" s="3"/>
      </tp>
      <tp t="s">
        <v>#N/A Requesting Data...3277788214</v>
        <stp/>
        <stp>BDP|8188817223406695532</stp>
        <tr r="C190" s="3"/>
      </tp>
      <tp t="s">
        <v>#N/A Requesting Data...3586012481</v>
        <stp/>
        <stp>BDP|9482890018304282510</stp>
        <tr r="V104" s="3"/>
      </tp>
      <tp t="s">
        <v>#N/A Requesting Data...2666851061</v>
        <stp/>
        <stp>BDP|8589807587548183150</stp>
        <tr r="K140" s="3"/>
      </tp>
      <tp t="s">
        <v>#N/A Requesting Data...4081657488</v>
        <stp/>
        <stp>BDP|3002791217864987014</stp>
        <tr r="V177" s="3"/>
      </tp>
      <tp t="s">
        <v>#N/A Requesting Data...2273605168</v>
        <stp/>
        <stp>BDP|1883058339545318610</stp>
        <tr r="E216" s="3"/>
      </tp>
      <tp t="s">
        <v>#N/A Requesting Data...3488849516</v>
        <stp/>
        <stp>BDP|2593575270564381576</stp>
        <tr r="AA43" s="3"/>
      </tp>
      <tp t="s">
        <v>#N/A Requesting Data...1636031035</v>
        <stp/>
        <stp>BDP|9449017982916399624</stp>
        <tr r="H73" s="3"/>
      </tp>
      <tp t="s">
        <v>#N/A Requesting Data...3497741729</v>
        <stp/>
        <stp>BDP|6735379031797647000</stp>
        <tr r="C86" s="3"/>
      </tp>
      <tp t="s">
        <v>#N/A Requesting Data...1684011994</v>
        <stp/>
        <stp>BDP|5357518363226003167</stp>
        <tr r="AC160" s="3"/>
      </tp>
      <tp t="s">
        <v>#N/A Requesting Data...2945319351</v>
        <stp/>
        <stp>BDP|8441233993913018137</stp>
        <tr r="P134" s="3"/>
      </tp>
      <tp t="s">
        <v>#N/A Requesting Data...2989835738</v>
        <stp/>
        <stp>BDP|1797653469010878046</stp>
        <tr r="C301" s="3"/>
      </tp>
      <tp t="s">
        <v>#N/A N/A</v>
        <stp/>
        <stp>BDP|2184650881755425860</stp>
        <tr r="T257" s="3"/>
      </tp>
      <tp t="s">
        <v>#N/A Requesting Data...1340777949</v>
        <stp/>
        <stp>BDP|1075946977956041841</stp>
        <tr r="N46" s="3"/>
      </tp>
      <tp t="s">
        <v>#N/A Requesting Data...3653726676</v>
        <stp/>
        <stp>BDP|5463412050351732458</stp>
        <tr r="S201" s="3"/>
      </tp>
      <tp t="s">
        <v>#N/A Requesting Data...1599460038</v>
        <stp/>
        <stp>BDP|5758867535376627952</stp>
        <tr r="Q10" s="3"/>
      </tp>
      <tp t="s">
        <v>#N/A N/A</v>
        <stp/>
        <stp>BDP|1705994533119854320</stp>
        <tr r="R167" s="3"/>
      </tp>
      <tp t="s">
        <v>#N/A Requesting Data...3350760933</v>
        <stp/>
        <stp>BDP|1677769160908070972</stp>
        <tr r="V298" s="3"/>
      </tp>
      <tp t="s">
        <v>#N/A Requesting Data...3422956636</v>
        <stp/>
        <stp>BDP|1154405667157965585</stp>
        <tr r="W283" s="3"/>
      </tp>
      <tp t="s">
        <v>#N/A Requesting Data...2910128587</v>
        <stp/>
        <stp>BDP|1662055004395234521</stp>
        <tr r="V180" s="3"/>
      </tp>
      <tp t="s">
        <v>#N/A Requesting Data...1739461568</v>
        <stp/>
        <stp>BDP|4359476115076705611</stp>
        <tr r="Z204" s="3"/>
      </tp>
      <tp t="s">
        <v>#N/A Requesting Data...1589988966</v>
        <stp/>
        <stp>BDP|3853111379155734102</stp>
        <tr r="J256" s="3"/>
      </tp>
      <tp t="s">
        <v>#N/A Requesting Data...4052202484</v>
        <stp/>
        <stp>BDP|8747296648596079914</stp>
        <tr r="H30" s="3"/>
      </tp>
      <tp t="s">
        <v>#N/A Requesting Data...2128803593</v>
        <stp/>
        <stp>BDP|7471575151135101347</stp>
        <tr r="X44" s="3"/>
      </tp>
      <tp t="s">
        <v>#N/A Requesting Data...2595137762</v>
        <stp/>
        <stp>BDP|7892711449136465339</stp>
        <tr r="X28" s="3"/>
      </tp>
      <tp t="s">
        <v>#N/A Requesting Data...1400477075</v>
        <stp/>
        <stp>BDP|5023111305703553667</stp>
        <tr r="C110" s="3"/>
      </tp>
      <tp t="s">
        <v>#N/A Requesting Data...2919940383</v>
        <stp/>
        <stp>BDP|4212296222074849158</stp>
        <tr r="Z7" s="3"/>
      </tp>
      <tp t="s">
        <v>#N/A Requesting Data...3558883253</v>
        <stp/>
        <stp>BDP|6494215033464214204</stp>
        <tr r="O67" s="3"/>
      </tp>
      <tp t="s">
        <v>#N/A Requesting Data...3789657037</v>
        <stp/>
        <stp>BDP|5241267255653399063</stp>
        <tr r="Q164" s="3"/>
      </tp>
      <tp t="s">
        <v>#N/A Requesting Data...3222230255</v>
        <stp/>
        <stp>BDP|4467831241979338012</stp>
        <tr r="Q15" s="3"/>
      </tp>
      <tp t="s">
        <v>#N/A Requesting Data...2321317897</v>
        <stp/>
        <stp>BDP|3001528776772722273</stp>
        <tr r="K44" s="3"/>
      </tp>
      <tp t="s">
        <v>#N/A N/A</v>
        <stp/>
        <stp>BDP|1743733129836158388</stp>
        <tr r="R305" s="3"/>
      </tp>
      <tp t="s">
        <v>#N/A Requesting Data...1823391520</v>
        <stp/>
        <stp>BDP|7253245338126378194</stp>
        <tr r="Y56" s="3"/>
      </tp>
      <tp t="s">
        <v>#N/A Requesting Data...2523153415</v>
        <stp/>
        <stp>BDP|6144114859323475091</stp>
        <tr r="AB114" s="3"/>
      </tp>
      <tp t="s">
        <v>#N/A Requesting Data...1915980864</v>
        <stp/>
        <stp>BDP|9547720468900897930</stp>
        <tr r="O75" s="3"/>
      </tp>
      <tp t="s">
        <v>#N/A N/A</v>
        <stp/>
        <stp>BDP|4786580498910310904</stp>
        <tr r="T113" s="3"/>
      </tp>
      <tp t="s">
        <v>#N/A Requesting Data...2765204592</v>
        <stp/>
        <stp>BDP|6430101265549383968</stp>
        <tr r="AA103" s="3"/>
      </tp>
      <tp t="s">
        <v>#N/A Requesting Data...4178546487</v>
        <stp/>
        <stp>BDP|6130551692048424367</stp>
        <tr r="Z263" s="3"/>
      </tp>
      <tp t="s">
        <v>#N/A N/A</v>
        <stp/>
        <stp>BDP|3611746380544250941</stp>
        <tr r="R122" s="3"/>
      </tp>
      <tp t="s">
        <v>#N/A Requesting Data...3139252907</v>
        <stp/>
        <stp>BDP|4009470043296640360</stp>
        <tr r="K30" s="3"/>
      </tp>
      <tp t="s">
        <v>#N/A Requesting Data...1590019852</v>
        <stp/>
        <stp>BDP|9872684392780059778</stp>
        <tr r="C164" s="3"/>
      </tp>
      <tp t="s">
        <v>#N/A Requesting Data...3973060642</v>
        <stp/>
        <stp>BDP|4541345978902533392</stp>
        <tr r="D125" s="3"/>
      </tp>
      <tp t="s">
        <v>#N/A Requesting Data...2486586868</v>
        <stp/>
        <stp>BDP|8290254577585196948</stp>
        <tr r="W76" s="3"/>
      </tp>
      <tp t="s">
        <v>#N/A Requesting Data...1314558754</v>
        <stp/>
        <stp>BDP|5543277378588626999</stp>
        <tr r="L122" s="3"/>
      </tp>
      <tp t="s">
        <v>#N/A Requesting Data...2345784187</v>
        <stp/>
        <stp>BDP|2334300222901055340</stp>
        <tr r="AB79" s="3"/>
      </tp>
      <tp t="s">
        <v>#N/A Requesting Data...3839859796</v>
        <stp/>
        <stp>BDP|5719945581691141467</stp>
        <tr r="E250" s="3"/>
      </tp>
      <tp t="s">
        <v>#N/A N/A</v>
        <stp/>
        <stp>BDP|4787929887295511123</stp>
        <tr r="R55" s="3"/>
      </tp>
      <tp t="s">
        <v>#N/A N/A</v>
        <stp/>
        <stp>BDP|2413443690966321868</stp>
        <tr r="R189" s="3"/>
      </tp>
      <tp t="s">
        <v>#N/A Requesting Data...3818932492</v>
        <stp/>
        <stp>BDP|2257550830210750553</stp>
        <tr r="P196" s="3"/>
      </tp>
      <tp t="s">
        <v>#N/A Requesting Data...1694509642</v>
        <stp/>
        <stp>BDP|9339360393075734740</stp>
        <tr r="D233" s="3"/>
      </tp>
      <tp t="s">
        <v>#N/A Requesting Data...1887796665</v>
        <stp/>
        <stp>BDP|2656228046040398544</stp>
        <tr r="D170" s="3"/>
      </tp>
      <tp t="s">
        <v>#N/A Requesting Data...2574688861</v>
        <stp/>
        <stp>BDP|9534517731519240726</stp>
        <tr r="S113" s="3"/>
      </tp>
      <tp t="s">
        <v>#N/A Requesting Data...4095412912</v>
        <stp/>
        <stp>BDP|4750575407526775650</stp>
        <tr r="K33" s="3"/>
      </tp>
      <tp t="s">
        <v>#N/A N/A</v>
        <stp/>
        <stp>BDP|9172829920012426029</stp>
        <tr r="R216" s="3"/>
      </tp>
      <tp t="s">
        <v>#N/A Requesting Data...1819691999</v>
        <stp/>
        <stp>BDP|5594970326118191705</stp>
        <tr r="Q256" s="3"/>
      </tp>
      <tp t="s">
        <v>#N/A Requesting Data...1636937724</v>
        <stp/>
        <stp>BDP|5457445223686464424</stp>
        <tr r="X187" s="3"/>
      </tp>
      <tp t="s">
        <v>#N/A Requesting Data...3413513927</v>
        <stp/>
        <stp>BDP|3800543833460925433</stp>
        <tr r="AC105" s="3"/>
      </tp>
      <tp t="s">
        <v>#N/A Requesting Data...2582711534</v>
        <stp/>
        <stp>BDP|6073321776547781792</stp>
        <tr r="W209" s="3"/>
      </tp>
      <tp t="s">
        <v>#N/A Requesting Data...3957372040</v>
        <stp/>
        <stp>BDP|6968389361073914237</stp>
        <tr r="Y295" s="3"/>
      </tp>
      <tp t="s">
        <v>#N/A Requesting Data...3166729197</v>
        <stp/>
        <stp>BDP|4445393932802303467</stp>
        <tr r="Z53" s="3"/>
      </tp>
      <tp t="s">
        <v>#N/A N/A</v>
        <stp/>
        <stp>BDP|5041372935915032286</stp>
        <tr r="R107" s="3"/>
      </tp>
      <tp t="s">
        <v>#N/A Requesting Data...2244117359</v>
        <stp/>
        <stp>BDP|6900485995909809061</stp>
        <tr r="K136" s="3"/>
      </tp>
      <tp t="s">
        <v>#N/A Requesting Data...3576327805</v>
        <stp/>
        <stp>BDP|2702056056810808562</stp>
        <tr r="O262" s="3"/>
      </tp>
      <tp t="s">
        <v>#N/A Requesting Data...2228603345</v>
        <stp/>
        <stp>BDP|3774343338448683976</stp>
        <tr r="AA116" s="3"/>
      </tp>
      <tp t="s">
        <v>#N/A Requesting Data...3527888996</v>
        <stp/>
        <stp>BDP|3125494032334729279</stp>
        <tr r="W127" s="3"/>
      </tp>
      <tp t="s">
        <v>#N/A Requesting Data...3595649311</v>
        <stp/>
        <stp>BDP|3447347204044675687</stp>
        <tr r="X70" s="3"/>
      </tp>
      <tp t="s">
        <v>#N/A N/A</v>
        <stp/>
        <stp>BDP|3875460570662713033</stp>
        <tr r="T227" s="3"/>
      </tp>
      <tp t="s">
        <v>#N/A Requesting Data...4124738905</v>
        <stp/>
        <stp>BDP|5707034113670562687</stp>
        <tr r="L72" s="3"/>
      </tp>
      <tp t="s">
        <v>#N/A Requesting Data...2088675469</v>
        <stp/>
        <stp>BDP|6869252029416662285</stp>
        <tr r="J320" s="3"/>
      </tp>
      <tp t="s">
        <v>#N/A N/A</v>
        <stp/>
        <stp>BDP|8439806218695360657</stp>
        <tr r="T136" s="3"/>
      </tp>
      <tp t="s">
        <v>#N/A Requesting Data...1686976089</v>
        <stp/>
        <stp>BDP|2706594034936002009</stp>
        <tr r="W67" s="3"/>
      </tp>
      <tp t="s">
        <v>#N/A Requesting Data...2197908471</v>
        <stp/>
        <stp>BDP|6186460502171745189</stp>
        <tr r="S142" s="3"/>
      </tp>
      <tp t="s">
        <v>#N/A Requesting Data...3757270448</v>
        <stp/>
        <stp>BDP|2822654917227514051</stp>
        <tr r="D9" s="3"/>
      </tp>
      <tp t="s">
        <v>#N/A Requesting Data...3211096046</v>
        <stp/>
        <stp>BDP|4526087150277148467</stp>
        <tr r="Q304" s="3"/>
      </tp>
      <tp t="s">
        <v>#N/A N/A</v>
        <stp/>
        <stp>BDP|5378723800395930522</stp>
        <tr r="T322" s="3"/>
      </tp>
      <tp t="s">
        <v>#N/A Requesting Data...3816967455</v>
        <stp/>
        <stp>BDP|3859243957592612474</stp>
        <tr r="J317" s="3"/>
      </tp>
      <tp t="s">
        <v>#N/A Requesting Data...1871241407</v>
        <stp/>
        <stp>BDP|5223164777370946118</stp>
        <tr r="W205" s="3"/>
      </tp>
      <tp t="s">
        <v>#N/A N/A</v>
        <stp/>
        <stp>BDP|5656006754870861215</stp>
        <tr r="U9" s="3"/>
      </tp>
      <tp t="s">
        <v>#N/A N/A</v>
        <stp/>
        <stp>BDP|3834521386629402539</stp>
        <tr r="U3" s="3"/>
      </tp>
      <tp t="s">
        <v>#N/A Requesting Data...4083497539</v>
        <stp/>
        <stp>BDP|8558281773697161849</stp>
        <tr r="P259" s="3"/>
      </tp>
      <tp t="s">
        <v>#N/A Requesting Data...1867979265</v>
        <stp/>
        <stp>BDP|1975453661881680009</stp>
        <tr r="K311" s="3"/>
      </tp>
      <tp t="s">
        <v>#N/A Requesting Data...2586278362</v>
        <stp/>
        <stp>BDP|3877748984699623754</stp>
        <tr r="E283" s="3"/>
      </tp>
      <tp t="s">
        <v>#N/A Requesting Data...4074793016</v>
        <stp/>
        <stp>BDP|6121897281251512579</stp>
        <tr r="O77" s="3"/>
      </tp>
      <tp t="s">
        <v>#N/A Requesting Data...3799254090</v>
        <stp/>
        <stp>BDP|2622591820860700734</stp>
        <tr r="W225" s="3"/>
      </tp>
      <tp t="s">
        <v>#N/A Requesting Data...1823504574</v>
        <stp/>
        <stp>BDP|1966308510500654140</stp>
        <tr r="O239" s="3"/>
      </tp>
      <tp t="s">
        <v>#N/A Requesting Data...2360798127</v>
        <stp/>
        <stp>BDP|8322390881094636561</stp>
        <tr r="S184" s="3"/>
      </tp>
      <tp t="s">
        <v>#N/A N/A</v>
        <stp/>
        <stp>BDP|1985418934544572022</stp>
        <tr r="R147" s="3"/>
      </tp>
      <tp t="s">
        <v>#N/A Requesting Data...3372725366</v>
        <stp/>
        <stp>BDP|7635284731554234064</stp>
        <tr r="O30" s="3"/>
      </tp>
      <tp t="s">
        <v>#N/A Requesting Data...3345101769</v>
        <stp/>
        <stp>BDP|5420136001595405394</stp>
        <tr r="X221" s="3"/>
      </tp>
      <tp t="s">
        <v>#N/A Requesting Data...2671585595</v>
        <stp/>
        <stp>BDP|3257137271171821635</stp>
        <tr r="AC125" s="3"/>
      </tp>
      <tp t="s">
        <v>#N/A N/A</v>
        <stp/>
        <stp>BDP|7872050761751766201</stp>
        <tr r="U305" s="3"/>
      </tp>
      <tp t="s">
        <v>#N/A Requesting Data...4125551303</v>
        <stp/>
        <stp>BDP|8462174288982480145</stp>
        <tr r="AB181" s="3"/>
      </tp>
      <tp t="s">
        <v>#N/A Requesting Data...1696624793</v>
        <stp/>
        <stp>BDP|2551813053048970569</stp>
        <tr r="J274" s="3"/>
      </tp>
      <tp t="s">
        <v>#N/A Requesting Data...3255406970</v>
        <stp/>
        <stp>BDP|7217099643453364230</stp>
        <tr r="W261" s="3"/>
      </tp>
      <tp t="s">
        <v>#N/A Requesting Data...3316996521</v>
        <stp/>
        <stp>BDP|1543729638346023171</stp>
        <tr r="AC216" s="3"/>
      </tp>
      <tp t="s">
        <v>#N/A Requesting Data...3004790471</v>
        <stp/>
        <stp>BDP|7580982730548053754</stp>
        <tr r="AA92" s="3"/>
      </tp>
      <tp t="s">
        <v>#N/A Requesting Data...4200066057</v>
        <stp/>
        <stp>BDP|2269637261017878708</stp>
        <tr r="H264" s="3"/>
      </tp>
      <tp t="s">
        <v>#N/A Requesting Data...2582845815</v>
        <stp/>
        <stp>BDP|9441813528837149645</stp>
        <tr r="W243" s="3"/>
      </tp>
      <tp t="s">
        <v>#N/A Requesting Data...2580435047</v>
        <stp/>
        <stp>BDP|2919200113091581279</stp>
        <tr r="Y199" s="3"/>
      </tp>
      <tp t="s">
        <v>#N/A N/A</v>
        <stp/>
        <stp>BDP|5015715239671063204</stp>
        <tr r="U155" s="3"/>
      </tp>
      <tp t="s">
        <v>#N/A Requesting Data...1686490635</v>
        <stp/>
        <stp>BDP|7959516364802035448</stp>
        <tr r="O321" s="3"/>
      </tp>
      <tp t="s">
        <v>#N/A Requesting Data...3001791562</v>
        <stp/>
        <stp>BDP|2836424732534646365</stp>
        <tr r="AC55" s="3"/>
      </tp>
      <tp t="s">
        <v>#N/A N/A</v>
        <stp/>
        <stp>BDP|7243713346407520183</stp>
        <tr r="U278" s="3"/>
      </tp>
      <tp t="s">
        <v>#N/A Requesting Data...2574685629</v>
        <stp/>
        <stp>BDP|2835983288291161016</stp>
        <tr r="Q75" s="3"/>
      </tp>
      <tp t="s">
        <v>#N/A Requesting Data...2910807142</v>
        <stp/>
        <stp>BDP|6196462622582951049</stp>
        <tr r="S61" s="3"/>
      </tp>
      <tp t="s">
        <v>#N/A Requesting Data...3358662314</v>
        <stp/>
        <stp>BDP|1415294810305259576</stp>
        <tr r="C224" s="3"/>
      </tp>
      <tp t="s">
        <v>#N/A Requesting Data...1400471059</v>
        <stp/>
        <stp>BDP|9370172402319611383</stp>
        <tr r="AB171" s="3"/>
      </tp>
      <tp t="s">
        <v>#N/A Requesting Data...3985144102</v>
        <stp/>
        <stp>BDP|1027085815976659422</stp>
        <tr r="H68" s="3"/>
      </tp>
      <tp t="s">
        <v>#N/A Requesting Data...2022013433</v>
        <stp/>
        <stp>BDP|6626184807775112018</stp>
        <tr r="K7" s="3"/>
      </tp>
      <tp t="s">
        <v>#N/A Requesting Data...3217113735</v>
        <stp/>
        <stp>BDP|1332992073018047508</stp>
        <tr r="E13" s="3"/>
      </tp>
      <tp t="s">
        <v>#N/A N/A</v>
        <stp/>
        <stp>BDP|4038625428123787143</stp>
        <tr r="U199" s="3"/>
      </tp>
      <tp t="s">
        <v>#N/A Requesting Data...4266279102</v>
        <stp/>
        <stp>BDP|6772943908468287508</stp>
        <tr r="G198" s="3"/>
      </tp>
      <tp t="s">
        <v>#N/A Requesting Data...2306891439</v>
        <stp/>
        <stp>BDP|1659752568444372611</stp>
        <tr r="H23" s="3"/>
      </tp>
      <tp t="s">
        <v>#N/A Requesting Data...3298469730</v>
        <stp/>
        <stp>BDP|3984378514511007231</stp>
        <tr r="X244" s="3"/>
      </tp>
      <tp t="s">
        <v>#N/A Requesting Data...3692228488</v>
        <stp/>
        <stp>BDP|5789272714392494694</stp>
        <tr r="D182" s="3"/>
      </tp>
      <tp t="s">
        <v>#N/A Requesting Data...1620946453</v>
        <stp/>
        <stp>BDP|1022158575104946109</stp>
        <tr r="K55" s="3"/>
      </tp>
      <tp t="s">
        <v>#N/A Requesting Data...2117145256</v>
        <stp/>
        <stp>BDP|5096685406911153019</stp>
        <tr r="Y2" s="3"/>
      </tp>
      <tp t="s">
        <v>#N/A Requesting Data...4006359038</v>
        <stp/>
        <stp>BDP|4810118564215311401</stp>
        <tr r="L191" s="3"/>
      </tp>
      <tp t="s">
        <v>#N/A Requesting Data...3386476974</v>
        <stp/>
        <stp>BDP|7704812810485852909</stp>
        <tr r="O29" s="3"/>
      </tp>
      <tp t="s">
        <v>#N/A Requesting Data...4078574593</v>
        <stp/>
        <stp>BDP|2883557875426362451</stp>
        <tr r="D76" s="3"/>
      </tp>
      <tp t="s">
        <v>#N/A N/A</v>
        <stp/>
        <stp>BDP|3985463871624926691</stp>
        <tr r="U24" s="3"/>
      </tp>
      <tp t="s">
        <v>#N/A Requesting Data...1721621973</v>
        <stp/>
        <stp>BDP|7961515539530660391</stp>
        <tr r="AB77" s="3"/>
      </tp>
      <tp t="s">
        <v>#N/A Requesting Data...3884413083</v>
        <stp/>
        <stp>BDP|7807268430885247125</stp>
        <tr r="L104" s="3"/>
      </tp>
      <tp t="s">
        <v>#N/A Requesting Data...1854257386</v>
        <stp/>
        <stp>BDP|7136056519570474474</stp>
        <tr r="Y317" s="3"/>
      </tp>
      <tp t="s">
        <v>#N/A Requesting Data...1627611990</v>
        <stp/>
        <stp>BDP|9276925678177152272</stp>
        <tr r="AB154" s="3"/>
      </tp>
      <tp t="s">
        <v>#N/A Requesting Data...1637681174</v>
        <stp/>
        <stp>BDP|8242087682727653518</stp>
        <tr r="W84" s="3"/>
      </tp>
      <tp t="s">
        <v>#N/A N/A</v>
        <stp/>
        <stp>BDP|1524289062644762372</stp>
        <tr r="U117" s="3"/>
      </tp>
      <tp t="s">
        <v>#N/A Requesting Data...2031062737</v>
        <stp/>
        <stp>BDP|6390771105321959277</stp>
        <tr r="X260" s="3"/>
      </tp>
      <tp t="s">
        <v>#N/A Requesting Data...3210589325</v>
        <stp/>
        <stp>BDP|7174767169436565248</stp>
        <tr r="O2" s="3"/>
      </tp>
      <tp t="s">
        <v>#N/A N/A</v>
        <stp/>
        <stp>BDP|4017665039785894687</stp>
        <tr r="U83" s="3"/>
      </tp>
      <tp t="s">
        <v>#N/A Requesting Data...1534828932</v>
        <stp/>
        <stp>BDP|1489975747939298793</stp>
        <tr r="O182" s="3"/>
      </tp>
      <tp t="s">
        <v>#N/A Requesting Data...2994806632</v>
        <stp/>
        <stp>BDP|2847448161924089623</stp>
        <tr r="X94" s="3"/>
      </tp>
      <tp t="s">
        <v>#N/A Requesting Data...1571492558</v>
        <stp/>
        <stp>BDP|9367895430639538908</stp>
        <tr r="N176" s="3"/>
      </tp>
      <tp t="s">
        <v>#N/A Requesting Data...3648274118</v>
        <stp/>
        <stp>BDP|3139108145326943222</stp>
        <tr r="G174" s="3"/>
      </tp>
      <tp t="s">
        <v>#N/A N/A</v>
        <stp/>
        <stp>BDP|4818436704193271121</stp>
        <tr r="T128" s="3"/>
      </tp>
      <tp t="s">
        <v>#N/A Requesting Data...3767781161</v>
        <stp/>
        <stp>BDP|6549048128794795211</stp>
        <tr r="P298" s="3"/>
      </tp>
      <tp t="s">
        <v>#N/A Requesting Data...3016289408</v>
        <stp/>
        <stp>BDP|7115462128507643461</stp>
        <tr r="D247" s="3"/>
      </tp>
      <tp t="s">
        <v>#N/A Requesting Data...3303801970</v>
        <stp/>
        <stp>BDP|7110260761450152185</stp>
        <tr r="P205" s="3"/>
      </tp>
      <tp t="s">
        <v>#N/A Requesting Data...1733032305</v>
        <stp/>
        <stp>BDP|5656889105919019641</stp>
        <tr r="Q232" s="3"/>
      </tp>
      <tp t="s">
        <v>#N/A Requesting Data...3748943099</v>
        <stp/>
        <stp>BDP|4159379236082799480</stp>
        <tr r="J95" s="3"/>
      </tp>
      <tp t="s">
        <v>#N/A Requesting Data...3055958331</v>
        <stp/>
        <stp>BDP|2339361358573798558</stp>
        <tr r="P59" s="3"/>
      </tp>
      <tp t="s">
        <v>#N/A Requesting Data...2340358255</v>
        <stp/>
        <stp>BDP|7217112053336617797</stp>
        <tr r="D155" s="3"/>
      </tp>
      <tp t="s">
        <v>#N/A Requesting Data...3487530110</v>
        <stp/>
        <stp>BDP|9528650165633259887</stp>
        <tr r="G188" s="3"/>
      </tp>
      <tp t="s">
        <v>#N/A Requesting Data...2872912001</v>
        <stp/>
        <stp>BDP|4084033629085187145</stp>
        <tr r="I16" s="3"/>
      </tp>
      <tp t="s">
        <v>#N/A Requesting Data...4192419456</v>
        <stp/>
        <stp>BDP|1691604135517672196</stp>
        <tr r="K94" s="3"/>
      </tp>
      <tp t="s">
        <v>#N/A Requesting Data...1803649515</v>
        <stp/>
        <stp>BDP|3585580049263030380</stp>
        <tr r="J127" s="3"/>
      </tp>
      <tp t="s">
        <v>#N/A Requesting Data...4063493412</v>
        <stp/>
        <stp>BDP|4077709442787741295</stp>
        <tr r="V280" s="3"/>
      </tp>
      <tp t="s">
        <v>#N/A Requesting Data...3871881351</v>
        <stp/>
        <stp>BDP|6939616085832872891</stp>
        <tr r="I190" s="3"/>
      </tp>
      <tp t="s">
        <v>#N/A Requesting Data...2114033600</v>
        <stp/>
        <stp>BDP|8939065195330201348</stp>
        <tr r="I10" s="3"/>
      </tp>
      <tp t="s">
        <v>#N/A Requesting Data...3290776635</v>
        <stp/>
        <stp>BDP|1445338953133018683</stp>
        <tr r="AA201" s="3"/>
      </tp>
      <tp t="s">
        <v>#N/A Requesting Data...2475804810</v>
        <stp/>
        <stp>BDP|8070627119489446431</stp>
        <tr r="N114" s="3"/>
      </tp>
      <tp t="s">
        <v>#N/A Requesting Data...3307911459</v>
        <stp/>
        <stp>BDP|4973791811160458095</stp>
        <tr r="AC34" s="3"/>
      </tp>
      <tp t="s">
        <v>#N/A Requesting Data...2352650845</v>
        <stp/>
        <stp>BDP|2252404238832482538</stp>
        <tr r="V235" s="3"/>
      </tp>
      <tp t="s">
        <v>#N/A Requesting Data...2178402230</v>
        <stp/>
        <stp>BDP|9828236826989476242</stp>
        <tr r="J47" s="3"/>
      </tp>
      <tp t="s">
        <v>#N/A Requesting Data...2447792029</v>
        <stp/>
        <stp>BDP|2968179521270237305</stp>
        <tr r="S231" s="3"/>
      </tp>
      <tp t="s">
        <v>#N/A Requesting Data...2435792700</v>
        <stp/>
        <stp>BDP|5709278176071802336</stp>
        <tr r="L22" s="3"/>
      </tp>
      <tp t="s">
        <v>#N/A Requesting Data...4224200888</v>
        <stp/>
        <stp>BDP|3882278426123235263</stp>
        <tr r="G253" s="3"/>
      </tp>
      <tp t="s">
        <v>#N/A Requesting Data...4267652968</v>
        <stp/>
        <stp>BDP|7713260029413460613</stp>
        <tr r="N323" s="3"/>
      </tp>
      <tp t="s">
        <v>#N/A Requesting Data...2623321914</v>
        <stp/>
        <stp>BDP|5281080953356010449</stp>
        <tr r="K58" s="3"/>
      </tp>
      <tp t="s">
        <v>#N/A Requesting Data...2524560639</v>
        <stp/>
        <stp>BDP|5799268037052922421</stp>
        <tr r="J94" s="3"/>
      </tp>
      <tp t="s">
        <v>#N/A Requesting Data...2861398128</v>
        <stp/>
        <stp>BDP|3110897612539160160</stp>
        <tr r="N21" s="3"/>
      </tp>
      <tp t="s">
        <v>#N/A Requesting Data...1927461355</v>
        <stp/>
        <stp>BDP|6312777960241055495</stp>
        <tr r="G132" s="3"/>
      </tp>
      <tp t="s">
        <v>#N/A N/A</v>
        <stp/>
        <stp>BDP|3900161785949678118</stp>
        <tr r="T291" s="3"/>
      </tp>
      <tp t="s">
        <v>#N/A Requesting Data...3638742953</v>
        <stp/>
        <stp>BDP|6777294336672668734</stp>
        <tr r="L179" s="3"/>
      </tp>
      <tp t="s">
        <v>#N/A Requesting Data...3236666271</v>
        <stp/>
        <stp>BDP|9829465543093687869</stp>
        <tr r="W4" s="3"/>
      </tp>
      <tp t="s">
        <v>#N/A Requesting Data...2964003634</v>
        <stp/>
        <stp>BDP|2670850167696721818</stp>
        <tr r="G82" s="3"/>
      </tp>
      <tp t="s">
        <v>#N/A Requesting Data...1618603953</v>
        <stp/>
        <stp>BDP|2798640300116677075</stp>
        <tr r="W5" s="3"/>
      </tp>
      <tp t="s">
        <v>#N/A Requesting Data...2748732597</v>
        <stp/>
        <stp>BDP|2028518620046470177</stp>
        <tr r="H135" s="3"/>
      </tp>
      <tp t="s">
        <v>#N/A N/A</v>
        <stp/>
        <stp>BDP|2239578544249223816</stp>
        <tr r="U66" s="3"/>
      </tp>
      <tp t="s">
        <v>#N/A N/A</v>
        <stp/>
        <stp>BDP|8116744599837851364</stp>
        <tr r="R217" s="3"/>
      </tp>
      <tp t="s">
        <v>#N/A Requesting Data...2633601866</v>
        <stp/>
        <stp>BDP|7361119034851383670</stp>
        <tr r="L183" s="3"/>
      </tp>
      <tp t="s">
        <v>#N/A Requesting Data...2264842685</v>
        <stp/>
        <stp>BDP|3284324789443973921</stp>
        <tr r="W113" s="3"/>
      </tp>
      <tp t="s">
        <v>#N/A Requesting Data...3387858288</v>
        <stp/>
        <stp>BDP|1363760464321797342</stp>
        <tr r="H229" s="3"/>
      </tp>
      <tp t="s">
        <v>#N/A Requesting Data...3720735060</v>
        <stp/>
        <stp>BDP|4472226693675133864</stp>
        <tr r="O126" s="3"/>
      </tp>
      <tp t="s">
        <v>#N/A Requesting Data...2903812153</v>
        <stp/>
        <stp>BDP|2829958064916313981</stp>
        <tr r="V230" s="3"/>
      </tp>
      <tp t="s">
        <v>#N/A Requesting Data...2134164150</v>
        <stp/>
        <stp>BDP|8506492584153869520</stp>
        <tr r="I221" s="3"/>
      </tp>
      <tp t="s">
        <v>#N/A Requesting Data...1591706801</v>
        <stp/>
        <stp>BDP|3510615751644327644</stp>
        <tr r="I61" s="3"/>
      </tp>
      <tp t="s">
        <v>#N/A Requesting Data...4273498561</v>
        <stp/>
        <stp>BDP|9598558180572768455</stp>
        <tr r="Z146" s="3"/>
      </tp>
      <tp t="s">
        <v>#N/A Requesting Data...3671032578</v>
        <stp/>
        <stp>BDP|5498267440821556054</stp>
        <tr r="H47" s="3"/>
      </tp>
      <tp t="s">
        <v>#N/A Requesting Data...3413583803</v>
        <stp/>
        <stp>BDP|5032607123170496345</stp>
        <tr r="H290" s="3"/>
      </tp>
      <tp t="s">
        <v>#N/A Requesting Data...3925499035</v>
        <stp/>
        <stp>BDP|7743451397740687803</stp>
        <tr r="Q60" s="3"/>
      </tp>
      <tp t="s">
        <v>#N/A N/A</v>
        <stp/>
        <stp>BDP|6424693971440859578</stp>
        <tr r="T190" s="3"/>
      </tp>
      <tp t="s">
        <v>#N/A Requesting Data...2822729696</v>
        <stp/>
        <stp>BDP|5536978392754243310</stp>
        <tr r="L157" s="3"/>
      </tp>
      <tp t="s">
        <v>#N/A N/A</v>
        <stp/>
        <stp>BDP|5706578275195038061</stp>
        <tr r="T9" s="3"/>
      </tp>
      <tp t="s">
        <v>#N/A Requesting Data...2091237695</v>
        <stp/>
        <stp>BDP|1355228298529317193</stp>
        <tr r="G119" s="3"/>
      </tp>
      <tp t="s">
        <v>#N/A Requesting Data...3139803071</v>
        <stp/>
        <stp>BDP|1567065114706068448</stp>
        <tr r="X130" s="3"/>
      </tp>
      <tp t="s">
        <v>#N/A Requesting Data...3079575267</v>
        <stp/>
        <stp>BDP|9443576490091707678</stp>
        <tr r="Y104" s="3"/>
      </tp>
      <tp t="s">
        <v>#N/A Requesting Data...3110324381</v>
        <stp/>
        <stp>BDP|3541728653805393640</stp>
        <tr r="S259" s="3"/>
      </tp>
      <tp t="s">
        <v>#N/A Requesting Data...2043560911</v>
        <stp/>
        <stp>BDP|2724341792689612349</stp>
        <tr r="D252" s="3"/>
      </tp>
      <tp t="s">
        <v>#N/A Requesting Data...1724612639</v>
        <stp/>
        <stp>BDP|2320608351610569347</stp>
        <tr r="W178" s="3"/>
      </tp>
      <tp t="s">
        <v>#N/A Requesting Data...4274763242</v>
        <stp/>
        <stp>BDP|9590920965826244234</stp>
        <tr r="G155" s="3"/>
      </tp>
      <tp t="s">
        <v>#N/A N/A</v>
        <stp/>
        <stp>BDP|7602662451637341110</stp>
        <tr r="U53" s="3"/>
      </tp>
      <tp t="s">
        <v>#N/A Requesting Data...2556203927</v>
        <stp/>
        <stp>BDP|9611654841270849990</stp>
        <tr r="K199" s="3"/>
      </tp>
      <tp t="s">
        <v>#N/A Requesting Data...1563779118</v>
        <stp/>
        <stp>BDP|1167682265700965367</stp>
        <tr r="H168" s="3"/>
      </tp>
      <tp t="s">
        <v>#N/A Requesting Data...3504509688</v>
        <stp/>
        <stp>BDP|4482510024223111239</stp>
        <tr r="AA51" s="3"/>
      </tp>
      <tp t="s">
        <v>#N/A Requesting Data...3645778093</v>
        <stp/>
        <stp>BDP|9300215313660777853</stp>
        <tr r="D61" s="3"/>
      </tp>
      <tp t="s">
        <v>#N/A N/A</v>
        <stp/>
        <stp>BDP|7374949586696762259</stp>
        <tr r="T134" s="3"/>
      </tp>
      <tp t="s">
        <v>#N/A Requesting Data...1515238826</v>
        <stp/>
        <stp>BDP|9372196762999984526</stp>
        <tr r="L174" s="3"/>
      </tp>
      <tp t="s">
        <v>#N/A Requesting Data...2140123236</v>
        <stp/>
        <stp>BDP|2193188070863878516</stp>
        <tr r="N192" s="3"/>
      </tp>
      <tp t="s">
        <v>#N/A Requesting Data...3474068329</v>
        <stp/>
        <stp>BDP|2940384830823322321</stp>
        <tr r="R17" s="3"/>
      </tp>
      <tp t="s">
        <v>#N/A Requesting Data...1963465430</v>
        <stp/>
        <stp>BDP|5588377204457306357</stp>
        <tr r="D267" s="3"/>
      </tp>
      <tp t="s">
        <v>#N/A Requesting Data...3170831516</v>
        <stp/>
        <stp>BDP|8224654507548485445</stp>
        <tr r="Y288" s="3"/>
      </tp>
      <tp t="s">
        <v>#N/A Requesting Data...2146386403</v>
        <stp/>
        <stp>BDP|2439264576667167259</stp>
        <tr r="J287" s="3"/>
      </tp>
      <tp t="s">
        <v>#N/A Requesting Data...4090585829</v>
        <stp/>
        <stp>BDP|9585989269573334777</stp>
        <tr r="D39" s="3"/>
      </tp>
      <tp t="s">
        <v>#N/A Requesting Data...2994256384</v>
        <stp/>
        <stp>BDP|5026058165809953895</stp>
        <tr r="AB83" s="3"/>
      </tp>
      <tp t="s">
        <v>#N/A Requesting Data...2059176622</v>
        <stp/>
        <stp>BDP|3859614852466276490</stp>
        <tr r="L291" s="3"/>
      </tp>
      <tp t="s">
        <v>#N/A Requesting Data...2548435632</v>
        <stp/>
        <stp>BDP|5377631627462763101</stp>
        <tr r="AB298" s="3"/>
      </tp>
      <tp t="s">
        <v>#N/A Requesting Data...2454719217</v>
        <stp/>
        <stp>BDP|9770717282740000442</stp>
        <tr r="G250" s="3"/>
      </tp>
      <tp t="s">
        <v>#N/A Requesting Data...3465835796</v>
        <stp/>
        <stp>BDP|7357017378247869522</stp>
        <tr r="G47" s="3"/>
      </tp>
      <tp t="s">
        <v>#N/A Requesting Data...1502960681</v>
        <stp/>
        <stp>BDP|7890384860891816183</stp>
        <tr r="S101" s="3"/>
      </tp>
      <tp t="s">
        <v>#N/A N/A</v>
        <stp/>
        <stp>BDP|6591725896313514948</stp>
        <tr r="U308" s="3"/>
      </tp>
      <tp t="s">
        <v>#N/A Requesting Data...3363984662</v>
        <stp/>
        <stp>BDP|6645931780370485507</stp>
        <tr r="AC131" s="3"/>
      </tp>
      <tp t="s">
        <v>#N/A Requesting Data...2025115751</v>
        <stp/>
        <stp>BDP|8441830359480609799</stp>
        <tr r="K157" s="3"/>
      </tp>
      <tp t="s">
        <v>#N/A Requesting Data...3053085537</v>
        <stp/>
        <stp>BDP|5305012546796795524</stp>
        <tr r="O15" s="3"/>
      </tp>
      <tp t="s">
        <v>#N/A Requesting Data...3847905849</v>
        <stp/>
        <stp>BDP|1130779980364165867</stp>
        <tr r="O314" s="3"/>
      </tp>
      <tp t="s">
        <v>#N/A Requesting Data...2807876306</v>
        <stp/>
        <stp>BDP|8780213648209670595</stp>
        <tr r="X9" s="3"/>
      </tp>
      <tp t="s">
        <v>#N/A Requesting Data...4217787859</v>
        <stp/>
        <stp>BDP|4846788063733165430</stp>
        <tr r="AC245" s="3"/>
      </tp>
      <tp t="s">
        <v>#N/A Requesting Data...3862834698</v>
        <stp/>
        <stp>BDP|3552968189786255692</stp>
        <tr r="AB24" s="3"/>
      </tp>
      <tp t="s">
        <v>#N/A Requesting Data...2016796946</v>
        <stp/>
        <stp>BDP|7027376766748970898</stp>
        <tr r="AA76" s="3"/>
      </tp>
      <tp t="s">
        <v>#N/A Requesting Data...2312489013</v>
        <stp/>
        <stp>BDP|9338974219771959259</stp>
        <tr r="V268" s="3"/>
      </tp>
      <tp t="s">
        <v>#N/A Requesting Data...3465945927</v>
        <stp/>
        <stp>BDP|1412792683824841873</stp>
        <tr r="Y74" s="3"/>
      </tp>
      <tp t="s">
        <v>#N/A Requesting Data...2225666870</v>
        <stp/>
        <stp>BDP|9214239010440313831</stp>
        <tr r="N39" s="3"/>
      </tp>
      <tp t="s">
        <v>#N/A Requesting Data...2334456387</v>
        <stp/>
        <stp>BDP|6872587558716005298</stp>
        <tr r="Z130" s="3"/>
      </tp>
      <tp t="s">
        <v>#N/A Requesting Data...4269616249</v>
        <stp/>
        <stp>BDP|7385945566893278923</stp>
        <tr r="D81" s="3"/>
      </tp>
      <tp t="s">
        <v>#N/A Requesting Data...2856245631</v>
        <stp/>
        <stp>BDP|4756982674318965032</stp>
        <tr r="O50" s="3"/>
      </tp>
      <tp t="s">
        <v>#N/A Requesting Data...2711604061</v>
        <stp/>
        <stp>BDP|7441503614210740161</stp>
        <tr r="Z81" s="3"/>
      </tp>
      <tp t="s">
        <v>#N/A Requesting Data...4223873939</v>
        <stp/>
        <stp>BDP|8151636943488126015</stp>
        <tr r="K51" s="3"/>
      </tp>
      <tp t="s">
        <v>#N/A N/A</v>
        <stp/>
        <stp>BDP|5844422449706092128</stp>
        <tr r="R104" s="3"/>
      </tp>
      <tp t="s">
        <v>#N/A Requesting Data...4264634218</v>
        <stp/>
        <stp>BDP|1089508331317939293</stp>
        <tr r="Q70" s="3"/>
      </tp>
      <tp t="s">
        <v>#N/A Requesting Data...2218020798</v>
        <stp/>
        <stp>BDP|3145014936671768302</stp>
        <tr r="Z116" s="3"/>
      </tp>
      <tp t="s">
        <v>#N/A Requesting Data...2645620347</v>
        <stp/>
        <stp>BDP|5409157445515045754</stp>
        <tr r="J15" s="3"/>
      </tp>
      <tp t="s">
        <v>#N/A Requesting Data...3631103868</v>
        <stp/>
        <stp>BDP|6662877114765675824</stp>
        <tr r="Y171" s="3"/>
      </tp>
      <tp t="s">
        <v>#N/A Requesting Data...2433814683</v>
        <stp/>
        <stp>BDP|6863399037367184361</stp>
        <tr r="X189" s="3"/>
      </tp>
      <tp t="s">
        <v>#N/A Requesting Data...2621209036</v>
        <stp/>
        <stp>BDP|6666023963365541736</stp>
        <tr r="E52" s="3"/>
      </tp>
      <tp t="s">
        <v>#N/A Requesting Data...2883415079</v>
        <stp/>
        <stp>BDP|3364976036303367802</stp>
        <tr r="I289" s="3"/>
      </tp>
      <tp t="s">
        <v>#N/A Requesting Data...1543414048</v>
        <stp/>
        <stp>BDP|4367561011314125640</stp>
        <tr r="N284" s="3"/>
      </tp>
      <tp t="s">
        <v>#N/A Requesting Data...1600466884</v>
        <stp/>
        <stp>BDP|1590132400582559053</stp>
        <tr r="Z38" s="3"/>
      </tp>
      <tp t="s">
        <v>#N/A N/A</v>
        <stp/>
        <stp>BDP|7178458600878664949</stp>
        <tr r="R245" s="3"/>
      </tp>
      <tp t="s">
        <v>#N/A Requesting Data...2455641606</v>
        <stp/>
        <stp>BDP|8854111928009072078</stp>
        <tr r="Y125" s="3"/>
      </tp>
      <tp t="s">
        <v>#N/A Requesting Data...3734393152</v>
        <stp/>
        <stp>BDP|6582132414211362574</stp>
        <tr r="P165" s="3"/>
      </tp>
      <tp t="s">
        <v>#N/A Requesting Data...2960181912</v>
        <stp/>
        <stp>BDP|3853044654347616389</stp>
        <tr r="E221" s="3"/>
      </tp>
      <tp t="s">
        <v>#N/A Requesting Data...2876404838</v>
        <stp/>
        <stp>BDP|7886771922297206791</stp>
        <tr r="AB163" s="3"/>
      </tp>
      <tp t="s">
        <v>#N/A Requesting Data...1589117350</v>
        <stp/>
        <stp>BDP|9204488206637959837</stp>
        <tr r="AB6" s="3"/>
      </tp>
      <tp t="s">
        <v>#N/A Requesting Data...3733960554</v>
        <stp/>
        <stp>BDP|4321242213654502179</stp>
        <tr r="AC114" s="3"/>
      </tp>
      <tp t="s">
        <v>#N/A N/A</v>
        <stp/>
        <stp>BDP|7131356431065707045</stp>
        <tr r="R280" s="3"/>
      </tp>
      <tp t="s">
        <v>#N/A Requesting Data...2051523697</v>
        <stp/>
        <stp>BDP|9154753811788093538</stp>
        <tr r="O193" s="3"/>
      </tp>
      <tp t="s">
        <v>#N/A Requesting Data...3398467699</v>
        <stp/>
        <stp>BDP|9513210440535679843</stp>
        <tr r="G246" s="3"/>
      </tp>
      <tp t="s">
        <v>#N/A Requesting Data...2791441899</v>
        <stp/>
        <stp>BDP|6954178615406908249</stp>
        <tr r="AB156" s="3"/>
      </tp>
      <tp t="s">
        <v>#N/A Requesting Data...2841222560</v>
        <stp/>
        <stp>BDP|1236077232006161600</stp>
        <tr r="G23" s="3"/>
      </tp>
      <tp t="s">
        <v>#N/A Requesting Data...3261533481</v>
        <stp/>
        <stp>BDP|1832469557345992762</stp>
        <tr r="O74" s="3"/>
      </tp>
      <tp t="s">
        <v>#N/A Requesting Data...1980510361</v>
        <stp/>
        <stp>BDP|5057161828955095186</stp>
        <tr r="E242" s="3"/>
      </tp>
      <tp t="s">
        <v>#N/A Requesting Data...2600007351</v>
        <stp/>
        <stp>BDP|2714461390204222955</stp>
        <tr r="I160" s="3"/>
      </tp>
      <tp t="s">
        <v>#N/A Requesting Data...2087089615</v>
        <stp/>
        <stp>BDP|6030044254783072262</stp>
        <tr r="Q79" s="3"/>
      </tp>
      <tp t="s">
        <v>#N/A Requesting Data...1509870516</v>
        <stp/>
        <stp>BDP|8735453728159505595</stp>
        <tr r="N271" s="3"/>
      </tp>
      <tp t="s">
        <v>#N/A Requesting Data...2099578403</v>
        <stp/>
        <stp>BDP|3005039214900444053</stp>
        <tr r="K97" s="3"/>
      </tp>
      <tp t="s">
        <v>#N/A Requesting Data...2417594380</v>
        <stp/>
        <stp>BDP|9951408899806235041</stp>
        <tr r="AA274" s="3"/>
      </tp>
      <tp t="s">
        <v>#N/A Requesting Data...2758735986</v>
        <stp/>
        <stp>BDP|6232676411890384312</stp>
        <tr r="Y32" s="3"/>
      </tp>
      <tp t="s">
        <v>#N/A N/A</v>
        <stp/>
        <stp>BDP|1950799104155502164</stp>
        <tr r="R121" s="3"/>
      </tp>
      <tp t="s">
        <v>#N/A Requesting Data...1617942226</v>
        <stp/>
        <stp>BDP|2100102316182527259</stp>
        <tr r="AC20" s="3"/>
      </tp>
      <tp t="s">
        <v>#N/A Requesting Data...3493753266</v>
        <stp/>
        <stp>BDP|9399176846558228670</stp>
        <tr r="H146" s="3"/>
      </tp>
      <tp t="s">
        <v>#N/A Requesting Data...4049437517</v>
        <stp/>
        <stp>BDP|6677174343623765229</stp>
        <tr r="C105" s="3"/>
      </tp>
      <tp t="s">
        <v>#N/A Requesting Data...3924325181</v>
        <stp/>
        <stp>BDP|8411868876512724743</stp>
        <tr r="Z257" s="3"/>
      </tp>
      <tp t="s">
        <v>#N/A Requesting Data...2170413354</v>
        <stp/>
        <stp>BDP|2159625415252545548</stp>
        <tr r="X92" s="3"/>
      </tp>
      <tp t="s">
        <v>#N/A Requesting Data...2703032771</v>
        <stp/>
        <stp>BDP|9135931525991138119</stp>
        <tr r="G193" s="3"/>
      </tp>
      <tp t="s">
        <v>#N/A Requesting Data...3708991613</v>
        <stp/>
        <stp>BDP|1681629490604756843</stp>
        <tr r="Z109" s="3"/>
      </tp>
      <tp t="s">
        <v>#N/A N/A</v>
        <stp/>
        <stp>BDP|8645657096052607743</stp>
        <tr r="T302" s="3"/>
      </tp>
      <tp t="s">
        <v>#N/A Requesting Data...3408660355</v>
        <stp/>
        <stp>BDP|3633730992098814787</stp>
        <tr r="C95" s="3"/>
      </tp>
      <tp t="s">
        <v>#N/A Requesting Data...4085551771</v>
        <stp/>
        <stp>BDP|1255155906293024164</stp>
        <tr r="Y137" s="3"/>
      </tp>
      <tp t="s">
        <v>#N/A Requesting Data...1653131662</v>
        <stp/>
        <stp>BDP|1951608108800242547</stp>
        <tr r="AB317" s="3"/>
      </tp>
      <tp t="s">
        <v>#N/A Requesting Data...2591001159</v>
        <stp/>
        <stp>BDP|9965955607367527594</stp>
        <tr r="Y217" s="3"/>
      </tp>
      <tp t="s">
        <v>#N/A Requesting Data...3496515060</v>
        <stp/>
        <stp>BDP|2695033111715952491</stp>
        <tr r="I84" s="3"/>
      </tp>
      <tp t="s">
        <v>#N/A Requesting Data...3421218152</v>
        <stp/>
        <stp>BDP|8524690516489860468</stp>
        <tr r="X178" s="3"/>
      </tp>
      <tp t="s">
        <v>#N/A N/A</v>
        <stp/>
        <stp>BDP|7636644050936502034</stp>
        <tr r="T209" s="3"/>
      </tp>
      <tp t="s">
        <v>#N/A Requesting Data...4014968832</v>
        <stp/>
        <stp>BDP|7833939133017899849</stp>
        <tr r="K171" s="3"/>
      </tp>
      <tp t="s">
        <v>#N/A Requesting Data...1860774769</v>
        <stp/>
        <stp>BDP|9380938844857603165</stp>
        <tr r="I85" s="3"/>
      </tp>
      <tp t="s">
        <v>#N/A Requesting Data...4178161575</v>
        <stp/>
        <stp>BDP|4393005873658634926</stp>
        <tr r="Y319" s="3"/>
      </tp>
      <tp t="s">
        <v>#N/A Requesting Data...1859109501</v>
        <stp/>
        <stp>BDP|3060952794125331468</stp>
        <tr r="Y176" s="3"/>
      </tp>
      <tp t="s">
        <v>#N/A Requesting Data...4124188346</v>
        <stp/>
        <stp>BDP|4851115675845175591</stp>
        <tr r="K236" s="3"/>
      </tp>
      <tp t="s">
        <v>#N/A Requesting Data...1712193913</v>
        <stp/>
        <stp>BDP|4252506136109944997</stp>
        <tr r="D126" s="3"/>
      </tp>
      <tp t="s">
        <v>#N/A Requesting Data...2129943386</v>
        <stp/>
        <stp>BDP|4365567333165745554</stp>
        <tr r="Y128" s="3"/>
      </tp>
      <tp t="s">
        <v>#N/A Requesting Data...3351161102</v>
        <stp/>
        <stp>BDP|4847813034324040990</stp>
        <tr r="O317" s="3"/>
      </tp>
      <tp t="s">
        <v>#N/A N/A</v>
        <stp/>
        <stp>BDP|1957699507461497471</stp>
        <tr r="T271" s="3"/>
      </tp>
      <tp t="s">
        <v>#N/A Requesting Data...4079226890</v>
        <stp/>
        <stp>BDP|1394506572894017556</stp>
        <tr r="G242" s="3"/>
      </tp>
      <tp t="s">
        <v>#N/A N/A</v>
        <stp/>
        <stp>BDP|7031340776948403928</stp>
        <tr r="U120" s="3"/>
      </tp>
      <tp t="s">
        <v>#N/A Requesting Data...2997459618</v>
        <stp/>
        <stp>BDP|9328368368899904707</stp>
        <tr r="AC281" s="3"/>
      </tp>
      <tp t="s">
        <v>#N/A Requesting Data...2767713997</v>
        <stp/>
        <stp>BDP|4048151463030631142</stp>
        <tr r="O47" s="3"/>
      </tp>
      <tp t="s">
        <v>#N/A Requesting Data...3827925369</v>
        <stp/>
        <stp>BDP|8834272442745830912</stp>
        <tr r="X30" s="3"/>
      </tp>
      <tp t="s">
        <v>#N/A Requesting Data...2269290463</v>
        <stp/>
        <stp>BDP|3753544741270056061</stp>
        <tr r="Y222" s="3"/>
      </tp>
      <tp t="s">
        <v>#N/A Requesting Data...3694508024</v>
        <stp/>
        <stp>BDP|9909470641729361286</stp>
        <tr r="V309" s="3"/>
      </tp>
      <tp t="s">
        <v>#N/A Requesting Data...2075507613</v>
        <stp/>
        <stp>BDP|5737979877418111128</stp>
        <tr r="D72" s="3"/>
      </tp>
      <tp t="s">
        <v>#N/A Requesting Data...3718460905</v>
        <stp/>
        <stp>BDP|2216352713894243628</stp>
        <tr r="E57" s="3"/>
      </tp>
      <tp t="s">
        <v>#N/A Requesting Data...2497770512</v>
        <stp/>
        <stp>BDP|6145710916287450565</stp>
        <tr r="AA224" s="3"/>
      </tp>
      <tp t="s">
        <v>#N/A Requesting Data...4274203776</v>
        <stp/>
        <stp>BDP|6812553774155953340</stp>
        <tr r="G170" s="3"/>
      </tp>
      <tp t="s">
        <v>#N/A Requesting Data...3253840140</v>
        <stp/>
        <stp>BDP|8870067006222891853</stp>
        <tr r="L40" s="3"/>
      </tp>
      <tp t="s">
        <v>#N/A Requesting Data...2050903688</v>
        <stp/>
        <stp>BDP|4925458711622024185</stp>
        <tr r="O60" s="3"/>
      </tp>
      <tp t="s">
        <v>#N/A Requesting Data...2196432902</v>
        <stp/>
        <stp>BDP|5273438000354023744</stp>
        <tr r="S146" s="3"/>
      </tp>
      <tp t="s">
        <v>#N/A Requesting Data...3872067032</v>
        <stp/>
        <stp>BDP|1643214621392777149</stp>
        <tr r="P302" s="3"/>
      </tp>
      <tp t="s">
        <v>#N/A Requesting Data...2078680086</v>
        <stp/>
        <stp>BDP|2176161102640477148</stp>
        <tr r="K127" s="3"/>
      </tp>
      <tp t="s">
        <v>#N/A Requesting Data...3712797572</v>
        <stp/>
        <stp>BDP|5740529530883229226</stp>
        <tr r="S194" s="3"/>
      </tp>
      <tp t="s">
        <v>#N/A Requesting Data...3036811517</v>
        <stp/>
        <stp>BDP|6694339481149322622</stp>
        <tr r="D62" s="3"/>
      </tp>
      <tp t="s">
        <v>#N/A Requesting Data...4022246330</v>
        <stp/>
        <stp>BDP|4026610607145360506</stp>
        <tr r="D35" s="3"/>
      </tp>
      <tp t="s">
        <v>#N/A Requesting Data...2147795980</v>
        <stp/>
        <stp>BDP|7173656641743246421</stp>
        <tr r="N211" s="3"/>
      </tp>
      <tp t="s">
        <v>#N/A N/A</v>
        <stp/>
        <stp>BDP|2887643648802395028</stp>
        <tr r="R88" s="3"/>
      </tp>
      <tp t="s">
        <v>#N/A Requesting Data...3775453185</v>
        <stp/>
        <stp>BDP|6867571551304824034</stp>
        <tr r="Z59" s="3"/>
      </tp>
      <tp t="s">
        <v>#N/A N/A</v>
        <stp/>
        <stp>BDP|3538551417084416167</stp>
        <tr r="U16" s="3"/>
      </tp>
      <tp t="s">
        <v>#N/A Requesting Data...1677503084</v>
        <stp/>
        <stp>BDP|1997326671464377234</stp>
        <tr r="Q198" s="3"/>
      </tp>
      <tp t="s">
        <v>#N/A Requesting Data...2486810428</v>
        <stp/>
        <stp>BDP|1864445032103318678</stp>
        <tr r="AC309" s="3"/>
      </tp>
      <tp t="s">
        <v>#N/A N/A</v>
        <stp/>
        <stp>BDP|2757572157114989542</stp>
        <tr r="U235" s="3"/>
      </tp>
      <tp t="s">
        <v>#N/A N/A</v>
        <stp/>
        <stp>BDP|2411894927918056307</stp>
        <tr r="U60" s="3"/>
      </tp>
      <tp t="s">
        <v>#N/A Requesting Data...1512462492</v>
        <stp/>
        <stp>BDP|3918576236974715251</stp>
        <tr r="E168" s="3"/>
      </tp>
      <tp t="s">
        <v>#N/A Requesting Data...3852991992</v>
        <stp/>
        <stp>BDP|4507213243646821756</stp>
        <tr r="V133" s="3"/>
      </tp>
      <tp t="s">
        <v>#N/A Requesting Data...2937099790</v>
        <stp/>
        <stp>BDP|5874115251013337110</stp>
        <tr r="X162" s="3"/>
      </tp>
      <tp t="s">
        <v>#N/A Requesting Data...2249590635</v>
        <stp/>
        <stp>BDP|3603008709862153246</stp>
        <tr r="AC272" s="3"/>
      </tp>
      <tp t="s">
        <v>#N/A Requesting Data...3876892256</v>
        <stp/>
        <stp>BDP|9165071548167551911</stp>
        <tr r="N44" s="3"/>
      </tp>
      <tp t="s">
        <v>#N/A Requesting Data...2969116942</v>
        <stp/>
        <stp>BDP|6632085527603104422</stp>
        <tr r="O191" s="3"/>
      </tp>
      <tp t="s">
        <v>#N/A Requesting Data...3576393870</v>
        <stp/>
        <stp>BDP|5335591670472914692</stp>
        <tr r="K286" s="3"/>
      </tp>
      <tp t="s">
        <v>#N/A Requesting Data...2444404635</v>
        <stp/>
        <stp>BDP|8969550349693903967</stp>
        <tr r="S246" s="3"/>
      </tp>
      <tp t="s">
        <v>#N/A Requesting Data...1880302300</v>
        <stp/>
        <stp>BDP|9242392670096329822</stp>
        <tr r="V274" s="3"/>
      </tp>
      <tp t="s">
        <v>#N/A Requesting Data...3555033596</v>
        <stp/>
        <stp>BDP|9765216685383991313</stp>
        <tr r="AC119" s="3"/>
      </tp>
      <tp t="s">
        <v>#N/A Requesting Data...3054044958</v>
        <stp/>
        <stp>BDP|5787212940691808157</stp>
        <tr r="P18" s="3"/>
      </tp>
      <tp t="s">
        <v>#N/A Requesting Data...2655557707</v>
        <stp/>
        <stp>BDP|6097508675847610082</stp>
        <tr r="S212" s="3"/>
      </tp>
      <tp t="s">
        <v>#N/A Requesting Data...3969900537</v>
        <stp/>
        <stp>BDP|2782873598298378802</stp>
        <tr r="AA291" s="3"/>
      </tp>
      <tp t="s">
        <v>#N/A Requesting Data...2395384449</v>
        <stp/>
        <stp>BDP|9163560448493078849</stp>
        <tr r="X151" s="3"/>
      </tp>
      <tp t="s">
        <v>#N/A Requesting Data...2191303498</v>
        <stp/>
        <stp>BDP|7093450736301016287</stp>
        <tr r="Y130" s="3"/>
      </tp>
      <tp t="s">
        <v>#N/A Requesting Data...2789174911</v>
        <stp/>
        <stp>BDP|6388162484438218480</stp>
        <tr r="W164" s="3"/>
      </tp>
      <tp t="s">
        <v>#N/A Requesting Data...2052418751</v>
        <stp/>
        <stp>BDP|9748371277716432880</stp>
        <tr r="K177" s="3"/>
      </tp>
      <tp t="s">
        <v>#N/A Requesting Data...3599220608</v>
        <stp/>
        <stp>BDP|6819076564012256120</stp>
        <tr r="X282" s="3"/>
      </tp>
      <tp t="s">
        <v>#N/A Requesting Data...2802848091</v>
        <stp/>
        <stp>BDP|3196569763105934667</stp>
        <tr r="Y67" s="3"/>
      </tp>
      <tp t="s">
        <v>#N/A Requesting Data...2164662930</v>
        <stp/>
        <stp>BDP|3927454802420221475</stp>
        <tr r="AB211" s="3"/>
      </tp>
      <tp t="s">
        <v>#N/A Requesting Data...2367815635</v>
        <stp/>
        <stp>BDP|6553564301496147687</stp>
        <tr r="I250" s="3"/>
      </tp>
      <tp t="s">
        <v>#N/A Requesting Data...3507160190</v>
        <stp/>
        <stp>BDP|7071914965338721384</stp>
        <tr r="K259" s="3"/>
      </tp>
      <tp t="s">
        <v>#N/A Requesting Data...2959078004</v>
        <stp/>
        <stp>BDP|4089132850053904023</stp>
        <tr r="I259" s="3"/>
      </tp>
      <tp t="s">
        <v>#N/A Requesting Data...1629135575</v>
        <stp/>
        <stp>BDP|6870405562447473069</stp>
        <tr r="O249" s="3"/>
      </tp>
      <tp t="s">
        <v>#N/A Requesting Data...2153730984</v>
        <stp/>
        <stp>BDP|7502429309799360950</stp>
        <tr r="AC184" s="3"/>
      </tp>
      <tp t="s">
        <v>#N/A Requesting Data...2376979785</v>
        <stp/>
        <stp>BDP|1490123244651933634</stp>
        <tr r="I3" s="3"/>
      </tp>
      <tp t="s">
        <v>#N/A Requesting Data...2674632053</v>
        <stp/>
        <stp>BDP|2529687960003502208</stp>
        <tr r="Y244" s="3"/>
      </tp>
      <tp t="s">
        <v>#N/A Requesting Data...1631912146</v>
        <stp/>
        <stp>BDP|5511555198868644265</stp>
        <tr r="K314" s="3"/>
      </tp>
      <tp t="s">
        <v>#N/A Requesting Data...3645318527</v>
        <stp/>
        <stp>BDP|7805066613995561004</stp>
        <tr r="E69" s="3"/>
      </tp>
      <tp t="s">
        <v>#N/A N/A</v>
        <stp/>
        <stp>BDP|7621495260837157165</stp>
        <tr r="R320" s="3"/>
      </tp>
      <tp t="s">
        <v>#N/A Requesting Data...2065397399</v>
        <stp/>
        <stp>BDP|1438508169394401517</stp>
        <tr r="AB311" s="3"/>
      </tp>
      <tp t="s">
        <v>#N/A Requesting Data...1938856152</v>
        <stp/>
        <stp>BDP|7735084504125190121</stp>
        <tr r="V292" s="3"/>
      </tp>
      <tp t="s">
        <v>#N/A Requesting Data...2892713538</v>
        <stp/>
        <stp>BDP|5930599418623205122</stp>
        <tr r="W137" s="3"/>
      </tp>
      <tp t="s">
        <v>#N/A Requesting Data...3955610067</v>
        <stp/>
        <stp>BDP|3724042633720188391</stp>
        <tr r="S174" s="3"/>
      </tp>
      <tp t="s">
        <v>#N/A Requesting Data...1761187360</v>
        <stp/>
        <stp>BDP|1997219240094887089</stp>
        <tr r="K54" s="3"/>
      </tp>
      <tp t="s">
        <v>#N/A Requesting Data...1983421791</v>
        <stp/>
        <stp>BDP|3555547101275826000</stp>
        <tr r="E290" s="3"/>
      </tp>
      <tp t="s">
        <v>#N/A Requesting Data...3409269472</v>
        <stp/>
        <stp>BDP|6790426671025553398</stp>
        <tr r="N5" s="3"/>
      </tp>
      <tp t="s">
        <v>#N/A Requesting Data...3720431785</v>
        <stp/>
        <stp>BDP|3387354345263959429</stp>
        <tr r="W302" s="3"/>
      </tp>
      <tp t="s">
        <v>#N/A Requesting Data...4189875212</v>
        <stp/>
        <stp>BDP|3130164118452504226</stp>
        <tr r="AA32" s="3"/>
      </tp>
      <tp t="s">
        <v>#N/A Requesting Data...1582920915</v>
        <stp/>
        <stp>BDP|5435685271782023556</stp>
        <tr r="C81" s="3"/>
      </tp>
      <tp t="s">
        <v>#N/A Requesting Data...2206606793</v>
        <stp/>
        <stp>BDP|9019499994497203079</stp>
        <tr r="L70" s="3"/>
      </tp>
      <tp t="s">
        <v>#N/A Requesting Data...1889731256</v>
        <stp/>
        <stp>BDP|6439837594773247793</stp>
        <tr r="L32" s="3"/>
      </tp>
      <tp t="s">
        <v>#N/A Requesting Data...3351148816</v>
        <stp/>
        <stp>BDP|5853054176229437877</stp>
        <tr r="H42" s="3"/>
      </tp>
      <tp t="s">
        <v>#N/A Requesting Data...2033850221</v>
        <stp/>
        <stp>BDP|7431210374048025988</stp>
        <tr r="Y46" s="3"/>
      </tp>
      <tp t="s">
        <v>#N/A Requesting Data...2470994675</v>
        <stp/>
        <stp>BDP|3776442468614783653</stp>
        <tr r="O196" s="3"/>
      </tp>
      <tp t="s">
        <v>#N/A Requesting Data...2711075560</v>
        <stp/>
        <stp>BDP|3910142926972626140</stp>
        <tr r="K98" s="3"/>
      </tp>
      <tp t="s">
        <v>#N/A Requesting Data...2714854336</v>
        <stp/>
        <stp>BDP|3098332293618844212</stp>
        <tr r="E139" s="3"/>
      </tp>
      <tp t="s">
        <v>#N/A Requesting Data...3443446837</v>
        <stp/>
        <stp>BDP|3995375416401478355</stp>
        <tr r="J114" s="3"/>
      </tp>
      <tp t="s">
        <v>#N/A Requesting Data...2435163494</v>
        <stp/>
        <stp>BDP|3960265082133391976</stp>
        <tr r="N260" s="3"/>
      </tp>
      <tp t="s">
        <v>#N/A Requesting Data...2555771618</v>
        <stp/>
        <stp>BDP|8584630471982989877</stp>
        <tr r="W91" s="3"/>
      </tp>
      <tp t="s">
        <v>#N/A Requesting Data...3777871494</v>
        <stp/>
        <stp>BDP|8458919770282505790</stp>
        <tr r="I141" s="3"/>
      </tp>
      <tp t="s">
        <v>#N/A Requesting Data...2433862771</v>
        <stp/>
        <stp>BDP|3981599615051566594</stp>
        <tr r="C174" s="3"/>
      </tp>
      <tp t="s">
        <v>#N/A Requesting Data...3025531791</v>
        <stp/>
        <stp>BDP|5978211837387729014</stp>
        <tr r="H153" s="3"/>
      </tp>
      <tp t="s">
        <v>#N/A Requesting Data...1707740078</v>
        <stp/>
        <stp>BDP|7517316373080773092</stp>
        <tr r="X174" s="3"/>
      </tp>
      <tp t="s">
        <v>#N/A Requesting Data...1768477136</v>
        <stp/>
        <stp>BDP|9464584711806340807</stp>
        <tr r="L230" s="3"/>
      </tp>
      <tp t="s">
        <v>#N/A Requesting Data...3414098617</v>
        <stp/>
        <stp>BDP|8829068581247356424</stp>
        <tr r="H180" s="3"/>
      </tp>
      <tp t="s">
        <v>#N/A Requesting Data...2069818485</v>
        <stp/>
        <stp>BDP|6726090401630361529</stp>
        <tr r="I156" s="3"/>
      </tp>
      <tp t="s">
        <v>#N/A N/A</v>
        <stp/>
        <stp>BDP|4550092974963070362</stp>
        <tr r="U90" s="3"/>
      </tp>
      <tp t="s">
        <v>#N/A N/A</v>
        <stp/>
        <stp>BDP|5665593620488722968</stp>
        <tr r="T239" s="3"/>
      </tp>
      <tp t="s">
        <v>#N/A Requesting Data...4125798470</v>
        <stp/>
        <stp>BDP|4551069929545768032</stp>
        <tr r="AC108" s="3"/>
      </tp>
      <tp t="s">
        <v>#N/A Requesting Data...1677152530</v>
        <stp/>
        <stp>BDP|2945522854043885293</stp>
        <tr r="S208" s="3"/>
      </tp>
      <tp t="s">
        <v>#N/A Requesting Data...1627418218</v>
        <stp/>
        <stp>BDP|6539361569708185850</stp>
        <tr r="V252" s="3"/>
      </tp>
      <tp t="s">
        <v>#N/A Requesting Data...2066523499</v>
        <stp/>
        <stp>BDP|1361408879704722536</stp>
        <tr r="S273" s="3"/>
      </tp>
      <tp t="s">
        <v>#N/A Requesting Data...3304946399</v>
        <stp/>
        <stp>BDP|3717718338677916390</stp>
        <tr r="N181" s="3"/>
      </tp>
      <tp t="s">
        <v>#N/A Requesting Data...3150182822</v>
        <stp/>
        <stp>BDP|2643689573576043632</stp>
        <tr r="K86" s="3"/>
      </tp>
      <tp t="s">
        <v>#N/A Requesting Data...3547924493</v>
        <stp/>
        <stp>BDP|2204761611203202492</stp>
        <tr r="P291" s="3"/>
      </tp>
      <tp t="s">
        <v>#N/A Requesting Data...1676579162</v>
        <stp/>
        <stp>BDP|8046538936138290595</stp>
        <tr r="I92" s="3"/>
      </tp>
      <tp t="s">
        <v>#N/A Requesting Data...4268088350</v>
        <stp/>
        <stp>BDP|1918554546925159659</stp>
        <tr r="S295" s="3"/>
      </tp>
      <tp t="s">
        <v>#N/A Requesting Data...3811695543</v>
        <stp/>
        <stp>BDP|1141076648414137216</stp>
        <tr r="J159" s="3"/>
      </tp>
      <tp t="s">
        <v>#N/A Requesting Data...4193195233</v>
        <stp/>
        <stp>BDP|5629963861798917162</stp>
        <tr r="H139" s="3"/>
      </tp>
      <tp t="s">
        <v>#N/A Requesting Data...3013906279</v>
        <stp/>
        <stp>BDP|8943606777058136216</stp>
        <tr r="AC211" s="3"/>
      </tp>
      <tp t="s">
        <v>#N/A Requesting Data...3304918434</v>
        <stp/>
        <stp>BDP|6391260554703813166</stp>
        <tr r="W220" s="3"/>
      </tp>
      <tp t="s">
        <v>#N/A N/A</v>
        <stp/>
        <stp>BDP|4889421374737701367</stp>
        <tr r="R149" s="3"/>
      </tp>
      <tp t="s">
        <v>#N/A Requesting Data...3136298413</v>
        <stp/>
        <stp>BDP|7682408116437785681</stp>
        <tr r="C211" s="3"/>
      </tp>
      <tp t="s">
        <v>#N/A Requesting Data...4026475780</v>
        <stp/>
        <stp>BDP|3647728117491411785</stp>
        <tr r="L37" s="3"/>
      </tp>
      <tp t="s">
        <v>#N/A Requesting Data...2733973007</v>
        <stp/>
        <stp>BDP|7137774774110506487</stp>
        <tr r="N106" s="3"/>
      </tp>
      <tp t="s">
        <v>#N/A Requesting Data...3655782269</v>
        <stp/>
        <stp>BDP|8430682227826592911</stp>
        <tr r="X101" s="3"/>
      </tp>
      <tp t="s">
        <v>#N/A Requesting Data...3302260917</v>
        <stp/>
        <stp>BDP|6006495626222067101</stp>
        <tr r="N76" s="3"/>
      </tp>
      <tp t="s">
        <v>#N/A Requesting Data...3976794012</v>
        <stp/>
        <stp>BDP|5875343674150237256</stp>
        <tr r="X190" s="3"/>
      </tp>
      <tp t="s">
        <v>#N/A Requesting Data...3808791832</v>
        <stp/>
        <stp>BDP|2322005189540670930</stp>
        <tr r="K198" s="3"/>
      </tp>
      <tp t="s">
        <v>#N/A Requesting Data...4207450711</v>
        <stp/>
        <stp>BDP|7124869780352858608</stp>
        <tr r="J164" s="3"/>
      </tp>
      <tp t="s">
        <v>#N/A Requesting Data...1831507623</v>
        <stp/>
        <stp>BDP|9912560674108507017</stp>
        <tr r="H249" s="3"/>
      </tp>
      <tp t="s">
        <v>#N/A Requesting Data...1937886684</v>
        <stp/>
        <stp>BDP|3048172447970899570</stp>
        <tr r="AC12" s="3"/>
      </tp>
      <tp t="s">
        <v>#N/A Requesting Data...3649919091</v>
        <stp/>
        <stp>BDP|6157711272702877752</stp>
        <tr r="S162" s="3"/>
      </tp>
      <tp t="s">
        <v>#N/A Requesting Data...3267058552</v>
        <stp/>
        <stp>BDP|9782605530207098880</stp>
        <tr r="AC275" s="3"/>
      </tp>
      <tp t="s">
        <v>#N/A Requesting Data...1737388767</v>
        <stp/>
        <stp>BDP|5514286162856651452</stp>
        <tr r="L211" s="3"/>
      </tp>
      <tp t="s">
        <v>#N/A Requesting Data...2404253118</v>
        <stp/>
        <stp>BDP|7989176632680914691</stp>
        <tr r="AC316" s="3"/>
      </tp>
      <tp t="s">
        <v>#N/A Requesting Data...3144943172</v>
        <stp/>
        <stp>BDP|9960219724582513850</stp>
        <tr r="N144" s="3"/>
      </tp>
      <tp t="s">
        <v>#N/A Requesting Data...3842021361</v>
        <stp/>
        <stp>BDP|7427389613510272613</stp>
        <tr r="E231" s="3"/>
      </tp>
      <tp t="s">
        <v>#N/A Requesting Data...1899670713</v>
        <stp/>
        <stp>BDP|4397480207225307636</stp>
        <tr r="E16" s="3"/>
      </tp>
      <tp t="s">
        <v>#N/A Requesting Data...2472919419</v>
        <stp/>
        <stp>BDP|5828779617281507115</stp>
        <tr r="C56" s="3"/>
      </tp>
      <tp t="s">
        <v>#N/A Requesting Data...1839073927</v>
        <stp/>
        <stp>BDP|3958448264237356566</stp>
        <tr r="AA244" s="3"/>
      </tp>
      <tp t="s">
        <v>#N/A Requesting Data...3608843090</v>
        <stp/>
        <stp>BDP|1426050908814466610</stp>
        <tr r="AB309" s="3"/>
      </tp>
      <tp t="s">
        <v>#N/A Requesting Data...2876857094</v>
        <stp/>
        <stp>BDP|4678328714097807240</stp>
        <tr r="Z2" s="3"/>
      </tp>
      <tp t="s">
        <v>#N/A Requesting Data...3418836376</v>
        <stp/>
        <stp>BDP|5752304564847639495</stp>
        <tr r="D243" s="3"/>
      </tp>
      <tp t="s">
        <v>#N/A Requesting Data...2645114160</v>
        <stp/>
        <stp>BDP|7584134447633523289</stp>
        <tr r="N255" s="3"/>
      </tp>
      <tp t="s">
        <v>#N/A N/A</v>
        <stp/>
        <stp>BDP|2776186602030886099</stp>
        <tr r="T79" s="3"/>
      </tp>
      <tp t="s">
        <v>#N/A Requesting Data...2954863933</v>
        <stp/>
        <stp>BDP|3657122171277977102</stp>
        <tr r="AC229" s="3"/>
      </tp>
      <tp t="s">
        <v>#N/A Requesting Data...3373104429</v>
        <stp/>
        <stp>BDP|9862753560008845392</stp>
        <tr r="Z215" s="3"/>
      </tp>
      <tp t="s">
        <v>#N/A Requesting Data...2442055454</v>
        <stp/>
        <stp>BDP|6777000873796045481</stp>
        <tr r="N298" s="3"/>
      </tp>
      <tp t="s">
        <v>#N/A Requesting Data...3943488468</v>
        <stp/>
        <stp>BDP|1003817991871424289</stp>
        <tr r="N136" s="3"/>
      </tp>
      <tp t="s">
        <v>#N/A Requesting Data...4018664485</v>
        <stp/>
        <stp>BDP|6851914347308267002</stp>
        <tr r="Z15" s="3"/>
      </tp>
      <tp t="s">
        <v>#N/A N/A</v>
        <stp/>
        <stp>BDP|5804924586917805094</stp>
        <tr r="R68" s="3"/>
      </tp>
      <tp t="s">
        <v>#N/A Requesting Data...3768917506</v>
        <stp/>
        <stp>BDP|7492762662920580582</stp>
        <tr r="N307" s="3"/>
      </tp>
      <tp t="s">
        <v>#N/A Requesting Data...3530805541</v>
        <stp/>
        <stp>BDP|2455492932826278004</stp>
        <tr r="P269" s="3"/>
      </tp>
      <tp t="s">
        <v>#N/A Requesting Data...2873069573</v>
        <stp/>
        <stp>BDP|9809872142822709476</stp>
        <tr r="P149" s="3"/>
      </tp>
      <tp t="s">
        <v>#N/A Requesting Data...2119009058</v>
        <stp/>
        <stp>BDP|5459116872041921131</stp>
        <tr r="AB19" s="3"/>
      </tp>
      <tp t="s">
        <v>#N/A Requesting Data...4244465983</v>
        <stp/>
        <stp>BDP|5976522555390333605</stp>
        <tr r="P4" s="3"/>
      </tp>
      <tp t="s">
        <v>#N/A Requesting Data...4208533661</v>
        <stp/>
        <stp>BDP|3840070353713904680</stp>
        <tr r="O68" s="3"/>
      </tp>
      <tp t="s">
        <v>#N/A Requesting Data...3856370076</v>
        <stp/>
        <stp>BDP|2374295865285616042</stp>
        <tr r="E54" s="3"/>
      </tp>
      <tp t="s">
        <v>#N/A Requesting Data...3834052583</v>
        <stp/>
        <stp>BDP|9097385310760017858</stp>
        <tr r="D183" s="3"/>
      </tp>
      <tp t="s">
        <v>#N/A Requesting Data...2803282044</v>
        <stp/>
        <stp>BDP|1616176590162422886</stp>
        <tr r="H124" s="3"/>
      </tp>
      <tp t="s">
        <v>#N/A Requesting Data...3218671688</v>
        <stp/>
        <stp>BDP|7478892314374210965</stp>
        <tr r="P77" s="3"/>
      </tp>
      <tp t="s">
        <v>#N/A Requesting Data...3929475611</v>
        <stp/>
        <stp>BDP|9873622477362800981</stp>
        <tr r="AC322" s="3"/>
      </tp>
      <tp t="s">
        <v>#N/A Requesting Data...3834960862</v>
        <stp/>
        <stp>BDP|8392755399525367019</stp>
        <tr r="N229" s="3"/>
      </tp>
      <tp t="s">
        <v>#N/A Requesting Data...2963928930</v>
        <stp/>
        <stp>BDP|3266204229263264340</stp>
        <tr r="O185" s="3"/>
      </tp>
      <tp t="s">
        <v>#N/A Requesting Data...3659338521</v>
        <stp/>
        <stp>BDP|8658800522041148087</stp>
        <tr r="C290" s="3"/>
      </tp>
      <tp t="s">
        <v>#N/A Requesting Data...2698677349</v>
        <stp/>
        <stp>BDP|8469207798243938386</stp>
        <tr r="C121" s="3"/>
      </tp>
      <tp t="s">
        <v>#N/A Requesting Data...4273105968</v>
        <stp/>
        <stp>BDP|7107353717887603172</stp>
        <tr r="AC56" s="3"/>
      </tp>
      <tp t="s">
        <v>#N/A Requesting Data...2077868130</v>
        <stp/>
        <stp>BDP|5754158177719569924</stp>
        <tr r="K295" s="3"/>
      </tp>
      <tp t="s">
        <v>#N/A Requesting Data...3305479462</v>
        <stp/>
        <stp>BDP|3096938887877143676</stp>
        <tr r="K274" s="3"/>
      </tp>
      <tp t="s">
        <v>#N/A Requesting Data...2198920828</v>
        <stp/>
        <stp>BDP|3187166718500826053</stp>
        <tr r="K153" s="3"/>
      </tp>
      <tp t="s">
        <v>#N/A Requesting Data...1668706080</v>
        <stp/>
        <stp>BDP|4131348165155449764</stp>
        <tr r="Y76" s="3"/>
      </tp>
      <tp t="s">
        <v>#N/A Requesting Data...2557905034</v>
        <stp/>
        <stp>BDP|1281177100436741502</stp>
        <tr r="V282" s="3"/>
      </tp>
      <tp t="s">
        <v>#N/A Requesting Data...3789049641</v>
        <stp/>
        <stp>BDP|4923229407786848364</stp>
        <tr r="E254" s="3"/>
      </tp>
      <tp t="s">
        <v>#N/A Requesting Data...3105210425</v>
        <stp/>
        <stp>BDP|9685111559226962851</stp>
        <tr r="K40" s="3"/>
      </tp>
      <tp t="s">
        <v>#N/A N/A</v>
        <stp/>
        <stp>BDP|6575786408883667113</stp>
        <tr r="T299" s="3"/>
      </tp>
      <tp t="s">
        <v>#N/A Requesting Data...2036802940</v>
        <stp/>
        <stp>BDP|8095527710559909697</stp>
        <tr r="E238" s="3"/>
      </tp>
      <tp t="s">
        <v>#N/A Requesting Data...4278736035</v>
        <stp/>
        <stp>BDP|2840415444144688594</stp>
        <tr r="S9" s="3"/>
      </tp>
      <tp t="s">
        <v>#N/A Requesting Data...2691457412</v>
        <stp/>
        <stp>BDP|2450658753724620667</stp>
        <tr r="J294" s="3"/>
      </tp>
      <tp t="s">
        <v>#N/A Requesting Data...3579852774</v>
        <stp/>
        <stp>BDP|9449468415036392964</stp>
        <tr r="Z313" s="3"/>
      </tp>
      <tp t="s">
        <v>#N/A Requesting Data...3296349218</v>
        <stp/>
        <stp>BDP|2314418551193606379</stp>
        <tr r="J30" s="3"/>
      </tp>
      <tp t="s">
        <v>#N/A Requesting Data...3113975250</v>
        <stp/>
        <stp>BDP|8329643836356430872</stp>
        <tr r="AA322" s="3"/>
      </tp>
      <tp t="s">
        <v>#N/A Requesting Data...3345728599</v>
        <stp/>
        <stp>BDP|6255188624814952253</stp>
        <tr r="S94" s="3"/>
      </tp>
      <tp t="s">
        <v>#N/A Requesting Data...4283841306</v>
        <stp/>
        <stp>BDP|6015623587059339242</stp>
        <tr r="Q11" s="3"/>
      </tp>
      <tp t="s">
        <v>#N/A N/A</v>
        <stp/>
        <stp>BDP|4653703901440735022</stp>
        <tr r="R290" s="3"/>
      </tp>
      <tp t="s">
        <v>#N/A Requesting Data...1977888534</v>
        <stp/>
        <stp>BDP|9950121380690059395</stp>
        <tr r="X89" s="3"/>
      </tp>
      <tp t="s">
        <v>#N/A Requesting Data...1790685303</v>
        <stp/>
        <stp>BDP|7044147467193008017</stp>
        <tr r="W200" s="3"/>
      </tp>
      <tp t="s">
        <v>#N/A N/A</v>
        <stp/>
        <stp>BDP|8066622226147388858</stp>
        <tr r="U82" s="3"/>
      </tp>
      <tp t="s">
        <v>#N/A Requesting Data...3405629500</v>
        <stp/>
        <stp>BDP|3634745565575527406</stp>
        <tr r="D242" s="3"/>
      </tp>
      <tp t="s">
        <v>#N/A N/A</v>
        <stp/>
        <stp>BDP|3783200023799598931</stp>
        <tr r="R6" s="3"/>
      </tp>
      <tp t="s">
        <v>#N/A Requesting Data...3327853830</v>
        <stp/>
        <stp>BDP|3344831521358357204</stp>
        <tr r="J3" s="3"/>
      </tp>
      <tp t="s">
        <v>#N/A Requesting Data...3104471100</v>
        <stp/>
        <stp>BDP|3874582480388367516</stp>
        <tr r="Z240" s="3"/>
      </tp>
      <tp t="s">
        <v>#N/A Requesting Data...3336086772</v>
        <stp/>
        <stp>BDP|4295197253113972020</stp>
        <tr r="J115" s="3"/>
      </tp>
      <tp t="s">
        <v>#N/A Requesting Data...2415574351</v>
        <stp/>
        <stp>BDP|1874303763424130398</stp>
        <tr r="P38" s="3"/>
      </tp>
      <tp t="s">
        <v>#N/A Requesting Data...3242976084</v>
        <stp/>
        <stp>BDP|7703776446631244679</stp>
        <tr r="P21" s="3"/>
      </tp>
      <tp t="s">
        <v>#N/A Requesting Data...4123926020</v>
        <stp/>
        <stp>BDP|3410068571116725176</stp>
        <tr r="Z229" s="3"/>
      </tp>
      <tp t="s">
        <v>#N/A Requesting Data...3599782462</v>
        <stp/>
        <stp>BDP|5306660856556120319</stp>
        <tr r="X110" s="3"/>
      </tp>
      <tp t="s">
        <v>#N/A Requesting Data...1830086459</v>
        <stp/>
        <stp>BDP|2684723204927603152</stp>
        <tr r="J279" s="3"/>
      </tp>
      <tp t="s">
        <v>#N/A Requesting Data...2814578326</v>
        <stp/>
        <stp>BDP|1544507423537519207</stp>
        <tr r="L322" s="3"/>
      </tp>
      <tp t="s">
        <v>#N/A Requesting Data...2367639505</v>
        <stp/>
        <stp>BDP|7997703434827777796</stp>
        <tr r="AA111" s="3"/>
      </tp>
      <tp t="s">
        <v>#N/A Requesting Data...2768323888</v>
        <stp/>
        <stp>BDP|7739016578460518382</stp>
        <tr r="I162" s="3"/>
      </tp>
      <tp t="s">
        <v>#N/A Requesting Data...4112360860</v>
        <stp/>
        <stp>BDP|4942288397729680531</stp>
        <tr r="K222" s="3"/>
      </tp>
      <tp t="s">
        <v>#N/A Requesting Data...2549514116</v>
        <stp/>
        <stp>BDP|8259245694718930886</stp>
        <tr r="L266" s="3"/>
      </tp>
      <tp t="s">
        <v>#N/A N/A</v>
        <stp/>
        <stp>BDP|5054343737237431143</stp>
        <tr r="U121" s="3"/>
      </tp>
      <tp t="s">
        <v>#N/A Requesting Data...2915277127</v>
        <stp/>
        <stp>BDP|1570616754755410470</stp>
        <tr r="C122" s="3"/>
      </tp>
      <tp t="s">
        <v>#N/A N/A</v>
        <stp/>
        <stp>BDP|4603752877730426730</stp>
        <tr r="R211" s="3"/>
      </tp>
      <tp t="s">
        <v>#N/A Requesting Data...3670628100</v>
        <stp/>
        <stp>BDP|9919441029288755401</stp>
        <tr r="O259" s="3"/>
      </tp>
      <tp t="s">
        <v>#N/A Requesting Data...2886037627</v>
        <stp/>
        <stp>BDP|8298247380390417126</stp>
        <tr r="AC80" s="3"/>
      </tp>
      <tp t="s">
        <v>#N/A Requesting Data...1819643026</v>
        <stp/>
        <stp>BDP|2114240858857971142</stp>
        <tr r="L204" s="3"/>
      </tp>
      <tp t="s">
        <v>#N/A Requesting Data...4092247866</v>
        <stp/>
        <stp>BDP|6588671655310460633</stp>
        <tr r="H26" s="3"/>
      </tp>
      <tp t="s">
        <v>#N/A Requesting Data...3717193565</v>
        <stp/>
        <stp>BDP|6208289716360862643</stp>
        <tr r="AC198" s="3"/>
      </tp>
      <tp t="s">
        <v>#N/A Requesting Data...1996827584</v>
        <stp/>
        <stp>BDP|6010669733667430713</stp>
        <tr r="C99" s="3"/>
      </tp>
      <tp t="s">
        <v>#N/A Requesting Data...2394208319</v>
        <stp/>
        <stp>BDP|1655033372800742509</stp>
        <tr r="AC261" s="3"/>
      </tp>
      <tp t="s">
        <v>#N/A N/A</v>
        <stp/>
        <stp>BDP|1500874483124831695</stp>
        <tr r="T186" s="3"/>
      </tp>
      <tp t="s">
        <v>#N/A Requesting Data...3386586626</v>
        <stp/>
        <stp>BDP|2635306925394174422</stp>
        <tr r="W144" s="3"/>
      </tp>
      <tp t="s">
        <v>#N/A Requesting Data...2401462961</v>
        <stp/>
        <stp>BDP|2219435971670302230</stp>
        <tr r="K241" s="3"/>
      </tp>
      <tp t="s">
        <v>#N/A Requesting Data...2287824214</v>
        <stp/>
        <stp>BDP|5992603268201083715</stp>
        <tr r="H160" s="3"/>
      </tp>
      <tp t="s">
        <v>#N/A Requesting Data...3680747190</v>
        <stp/>
        <stp>BDP|8871906203786250496</stp>
        <tr r="X235" s="3"/>
      </tp>
      <tp t="s">
        <v>#N/A Requesting Data...3625452247</v>
        <stp/>
        <stp>BDP|4333609467787300079</stp>
        <tr r="C87" s="3"/>
      </tp>
      <tp t="s">
        <v>#N/A N/A</v>
        <stp/>
        <stp>BDP|2264940723032655835</stp>
        <tr r="T75" s="3"/>
      </tp>
      <tp t="s">
        <v>#N/A N/A</v>
        <stp/>
        <stp>BDP|7951000454915541490</stp>
        <tr r="U142" s="3"/>
      </tp>
      <tp t="s">
        <v>#N/A Requesting Data...3808198197</v>
        <stp/>
        <stp>BDP|3146715154834273676</stp>
        <tr r="H279" s="3"/>
      </tp>
      <tp t="s">
        <v>#N/A Requesting Data...2012731218</v>
        <stp/>
        <stp>BDP|7914403512892208382</stp>
        <tr r="V306" s="3"/>
      </tp>
      <tp t="s">
        <v>#N/A Requesting Data...3195584258</v>
        <stp/>
        <stp>BDP|6585043349650945102</stp>
        <tr r="K240" s="3"/>
      </tp>
      <tp t="s">
        <v>#N/A N/A</v>
        <stp/>
        <stp>BDP|4049764821940736210</stp>
        <tr r="U312" s="3"/>
      </tp>
      <tp t="s">
        <v>#N/A Requesting Data...3454978284</v>
        <stp/>
        <stp>BDP|9141818931238548957</stp>
        <tr r="P56" s="3"/>
      </tp>
      <tp t="s">
        <v>#N/A N/A</v>
        <stp/>
        <stp>BDP|8464644370119890394</stp>
        <tr r="T315" s="3"/>
      </tp>
      <tp t="s">
        <v>#N/A Requesting Data...4186458787</v>
        <stp/>
        <stp>BDP|3234074506049707952</stp>
        <tr r="N190" s="3"/>
      </tp>
      <tp t="s">
        <v>#N/A Requesting Data...4054316312</v>
        <stp/>
        <stp>BDP|6832378768388560838</stp>
        <tr r="H218" s="3"/>
      </tp>
      <tp t="s">
        <v>#N/A Requesting Data...1758462474</v>
        <stp/>
        <stp>BDP|7448201546571087341</stp>
        <tr r="N122" s="3"/>
      </tp>
      <tp t="s">
        <v>#N/A Requesting Data...3439719971</v>
        <stp/>
        <stp>BDP|2058479718864953008</stp>
        <tr r="Q82" s="3"/>
      </tp>
      <tp t="s">
        <v>#N/A Requesting Data...3926533542</v>
        <stp/>
        <stp>BDP|4456661877267469178</stp>
        <tr r="H259" s="3"/>
      </tp>
      <tp t="s">
        <v>#N/A Requesting Data...2395708689</v>
        <stp/>
        <stp>BDP|6220290912461860778</stp>
        <tr r="J44" s="3"/>
      </tp>
      <tp t="s">
        <v>#N/A Requesting Data...2022929502</v>
        <stp/>
        <stp>BDP|5510048583069428700</stp>
        <tr r="D158" s="3"/>
      </tp>
      <tp t="s">
        <v>#N/A Requesting Data...2393447150</v>
        <stp/>
        <stp>BDP|1893603066721961311</stp>
        <tr r="AC186" s="3"/>
      </tp>
      <tp t="s">
        <v>#N/A Requesting Data...3723388144</v>
        <stp/>
        <stp>BDP|4962199245094624657</stp>
        <tr r="W296" s="3"/>
      </tp>
      <tp t="s">
        <v>#N/A Requesting Data...3685389642</v>
        <stp/>
        <stp>BDP|5366869010569758645</stp>
        <tr r="I107" s="3"/>
      </tp>
      <tp t="s">
        <v>#N/A Requesting Data...3783598703</v>
        <stp/>
        <stp>BDP|1046139241344514312</stp>
        <tr r="K211" s="3"/>
      </tp>
      <tp t="s">
        <v>#N/A N/A</v>
        <stp/>
        <stp>BDP|3775339043862586543</stp>
        <tr r="U190" s="3"/>
      </tp>
      <tp t="s">
        <v>#N/A Requesting Data...2522481777</v>
        <stp/>
        <stp>BDP|9112668185764262065</stp>
        <tr r="V276" s="3"/>
      </tp>
      <tp t="s">
        <v>#N/A Requesting Data...1911665746</v>
        <stp/>
        <stp>BDP|2911658420106967332</stp>
        <tr r="S263" s="3"/>
      </tp>
      <tp t="s">
        <v>#N/A Requesting Data...4284253429</v>
        <stp/>
        <stp>BDP|6746641470992218671</stp>
        <tr r="H274" s="3"/>
      </tp>
      <tp t="s">
        <v>#N/A Requesting Data...3972942039</v>
        <stp/>
        <stp>BDP|7691307237564605014</stp>
        <tr r="O219" s="3"/>
      </tp>
      <tp t="s">
        <v>#N/A Requesting Data...3588903779</v>
        <stp/>
        <stp>BDP|7374442764933242576</stp>
        <tr r="D209" s="3"/>
      </tp>
      <tp t="s">
        <v>#N/A Requesting Data...1863328610</v>
        <stp/>
        <stp>BDP|1849772728185170201</stp>
        <tr r="D77" s="3"/>
      </tp>
      <tp t="s">
        <v>#N/A Requesting Data...2362842519</v>
        <stp/>
        <stp>BDP|6421869063552462939</stp>
        <tr r="Z255" s="3"/>
      </tp>
      <tp t="s">
        <v>#N/A Requesting Data...2257679465</v>
        <stp/>
        <stp>BDP|1918616600714876066</stp>
        <tr r="G276" s="3"/>
      </tp>
      <tp t="s">
        <v>#N/A N/A</v>
        <stp/>
        <stp>BDP|4240968189851871733</stp>
        <tr r="T57" s="3"/>
      </tp>
      <tp t="s">
        <v>#N/A Requesting Data...3459785196</v>
        <stp/>
        <stp>BDP|4416023140024306732</stp>
        <tr r="J179" s="3"/>
      </tp>
      <tp t="s">
        <v>#N/A Requesting Data...2453732593</v>
        <stp/>
        <stp>BDP|3244024622672053040</stp>
        <tr r="V49" s="3"/>
      </tp>
      <tp t="s">
        <v>#N/A Requesting Data...1978039177</v>
        <stp/>
        <stp>BDP|8107933523574318444</stp>
        <tr r="Q155" s="3"/>
      </tp>
      <tp t="s">
        <v>#N/A Requesting Data...3941166823</v>
        <stp/>
        <stp>BDP|7314415625335157700</stp>
        <tr r="P179" s="3"/>
      </tp>
      <tp t="s">
        <v>#N/A Requesting Data...3041603573</v>
        <stp/>
        <stp>BDP|6212010341450022142</stp>
        <tr r="S298" s="3"/>
      </tp>
      <tp t="s">
        <v>#N/A Requesting Data...1701025375</v>
        <stp/>
        <stp>BDP|6143909758028814178</stp>
        <tr r="H247" s="3"/>
      </tp>
      <tp t="s">
        <v>#N/A Requesting Data...1978971828</v>
        <stp/>
        <stp>BDP|6648165954773558277</stp>
        <tr r="Y60" s="3"/>
      </tp>
      <tp t="s">
        <v>#N/A Requesting Data...2944501212</v>
        <stp/>
        <stp>BDP|3474835184773778326</stp>
        <tr r="X13" s="3"/>
      </tp>
      <tp t="s">
        <v>#N/A Requesting Data...3765619471</v>
        <stp/>
        <stp>BDP|3582340315860477260</stp>
        <tr r="Y157" s="3"/>
      </tp>
      <tp t="s">
        <v>#N/A Requesting Data...3143541689</v>
        <stp/>
        <stp>BDP|6939214258400754210</stp>
        <tr r="AA109" s="3"/>
      </tp>
      <tp t="s">
        <v>#N/A Requesting Data...2808252704</v>
        <stp/>
        <stp>BDP|3786604535664657136</stp>
        <tr r="Z193" s="3"/>
      </tp>
      <tp t="s">
        <v>#N/A Requesting Data...2154703249</v>
        <stp/>
        <stp>BDP|2953535944229981903</stp>
        <tr r="S229" s="3"/>
      </tp>
      <tp t="s">
        <v>#N/A Requesting Data...3863319299</v>
        <stp/>
        <stp>BDP|7049077685198632439</stp>
        <tr r="I243" s="3"/>
      </tp>
      <tp t="s">
        <v>#N/A Requesting Data...1751007838</v>
        <stp/>
        <stp>BDP|1760190333597296782</stp>
        <tr r="O96" s="3"/>
      </tp>
      <tp t="s">
        <v>#N/A Requesting Data...2150623991</v>
        <stp/>
        <stp>BDP|2800409846540944100</stp>
        <tr r="V271" s="3"/>
      </tp>
      <tp t="s">
        <v>#N/A Requesting Data...3317252253</v>
        <stp/>
        <stp>BDP|1485364000335659431</stp>
        <tr r="I229" s="3"/>
      </tp>
      <tp t="s">
        <v>#N/A Requesting Data...3700848443</v>
        <stp/>
        <stp>BDP|3950229854657808000</stp>
        <tr r="L18" s="3"/>
      </tp>
      <tp t="s">
        <v>#N/A Requesting Data...3060988205</v>
        <stp/>
        <stp>BDP|2177053643216626369</stp>
        <tr r="I131" s="3"/>
      </tp>
      <tp t="s">
        <v>#N/A Requesting Data...3674550726</v>
        <stp/>
        <stp>BDP|6027109567334913694</stp>
        <tr r="S307" s="3"/>
      </tp>
      <tp t="s">
        <v>#N/A Requesting Data...3882456918</v>
        <stp/>
        <stp>BDP|1917472048792997080</stp>
        <tr r="J166" s="3"/>
      </tp>
      <tp t="s">
        <v>#N/A Requesting Data...4030563230</v>
        <stp/>
        <stp>BDP|6908269859996555449</stp>
        <tr r="J145" s="3"/>
      </tp>
      <tp t="s">
        <v>#N/A Requesting Data...3893093701</v>
        <stp/>
        <stp>BDP|2456416742060052109</stp>
        <tr r="I191" s="3"/>
      </tp>
      <tp t="s">
        <v>#N/A Requesting Data...4252675941</v>
        <stp/>
        <stp>BDP|3504907387544757529</stp>
        <tr r="N151" s="3"/>
      </tp>
      <tp t="s">
        <v>#N/A Requesting Data...2982018673</v>
        <stp/>
        <stp>BDP|7604029135456433120</stp>
        <tr r="L96" s="3"/>
      </tp>
      <tp t="s">
        <v>#N/A Requesting Data...2680365320</v>
        <stp/>
        <stp>BDP|5305017812021649612</stp>
        <tr r="L273" s="3"/>
      </tp>
      <tp t="s">
        <v>#N/A Requesting Data...2882662141</v>
        <stp/>
        <stp>BDP|2561206973143250735</stp>
        <tr r="Y12" s="3"/>
      </tp>
      <tp t="s">
        <v>#N/A Requesting Data...4288977086</v>
        <stp/>
        <stp>BDP|4750343935605457254</stp>
        <tr r="W166" s="3"/>
      </tp>
      <tp t="s">
        <v>#N/A Requesting Data...3045312768</v>
        <stp/>
        <stp>BDP|7938100657267958707</stp>
        <tr r="D262" s="3"/>
      </tp>
      <tp t="s">
        <v>#N/A Requesting Data...4089216750</v>
        <stp/>
        <stp>BDP|8355624181645052071</stp>
        <tr r="L110" s="3"/>
      </tp>
      <tp t="s">
        <v>#N/A Requesting Data...3697681263</v>
        <stp/>
        <stp>BDP|5783159544267298438</stp>
        <tr r="S277" s="3"/>
      </tp>
      <tp t="s">
        <v>#N/A Requesting Data...3801593934</v>
        <stp/>
        <stp>BDP|5038539171603401718</stp>
        <tr r="I66" s="3"/>
      </tp>
      <tp t="s">
        <v>#N/A Requesting Data...2926942228</v>
        <stp/>
        <stp>BDP|7454961617519050523</stp>
        <tr r="X80" s="3"/>
      </tp>
      <tp t="s">
        <v>#N/A Requesting Data...3942800489</v>
        <stp/>
        <stp>BDP|9166569299463995504</stp>
        <tr r="S99" s="3"/>
      </tp>
      <tp t="s">
        <v>#N/A Requesting Data...4282751639</v>
        <stp/>
        <stp>BDP|4651086905364900356</stp>
        <tr r="C302" s="3"/>
      </tp>
      <tp t="s">
        <v>#N/A Requesting Data...4157999629</v>
        <stp/>
        <stp>BDP|8742952565403639758</stp>
        <tr r="J225" s="3"/>
      </tp>
      <tp t="s">
        <v>#N/A Requesting Data...2824736267</v>
        <stp/>
        <stp>BDP|4106336673885633634</stp>
        <tr r="L115" s="3"/>
      </tp>
      <tp t="s">
        <v>#N/A Requesting Data...4034446729</v>
        <stp/>
        <stp>BDP|6162948645338561011</stp>
        <tr r="S183" s="3"/>
      </tp>
      <tp t="s">
        <v>#N/A Requesting Data...3531525654</v>
        <stp/>
        <stp>BDP|7137242673907464663</stp>
        <tr r="AB29" s="3"/>
      </tp>
      <tp t="s">
        <v>#N/A Requesting Data...1856700400</v>
        <stp/>
        <stp>BDP|9978813168844690028</stp>
        <tr r="P129" s="3"/>
      </tp>
      <tp t="s">
        <v>#N/A Requesting Data...3075137597</v>
        <stp/>
        <stp>BDP|4122712047280760448</stp>
        <tr r="P323" s="3"/>
      </tp>
      <tp t="s">
        <v>#N/A Requesting Data...2608100804</v>
        <stp/>
        <stp>BDP|2164229209064675786</stp>
        <tr r="C232" s="3"/>
      </tp>
      <tp t="s">
        <v>#N/A Requesting Data...3220439510</v>
        <stp/>
        <stp>BDP|3251690810743718483</stp>
        <tr r="W295" s="3"/>
      </tp>
      <tp t="s">
        <v>#N/A Requesting Data...3339669425</v>
        <stp/>
        <stp>BDP|1556531613331914785</stp>
        <tr r="V61" s="3"/>
      </tp>
      <tp t="s">
        <v>#N/A Requesting Data...1741145154</v>
        <stp/>
        <stp>BDP|4275631694350706866</stp>
        <tr r="Y47" s="3"/>
      </tp>
      <tp t="s">
        <v>#N/A Requesting Data...2781141046</v>
        <stp/>
        <stp>BDP|7706737330081151110</stp>
        <tr r="G237" s="3"/>
      </tp>
      <tp t="s">
        <v>#N/A N/A</v>
        <stp/>
        <stp>BDP|8992582557032698940</stp>
        <tr r="R105" s="3"/>
      </tp>
      <tp t="s">
        <v>#N/A N/A</v>
        <stp/>
        <stp>BDP|5468736365153048460</stp>
        <tr r="T286" s="3"/>
      </tp>
      <tp t="s">
        <v>#N/A Requesting Data...2143017634</v>
        <stp/>
        <stp>BDP|1699991094804649691</stp>
        <tr r="N146" s="3"/>
      </tp>
      <tp t="s">
        <v>#N/A Requesting Data...2889298824</v>
        <stp/>
        <stp>BDP|3763409445357793710</stp>
        <tr r="AC69" s="3"/>
      </tp>
      <tp t="s">
        <v>#N/A N/A</v>
        <stp/>
        <stp>BDP|9051936652360753620</stp>
        <tr r="U98" s="3"/>
      </tp>
      <tp t="s">
        <v>#N/A Requesting Data...2945870051</v>
        <stp/>
        <stp>BDP|4773685134026852473</stp>
        <tr r="C201" s="3"/>
      </tp>
      <tp t="s">
        <v>#N/A Requesting Data...3194754624</v>
        <stp/>
        <stp>BDP|3111963385511709013</stp>
        <tr r="Q125" s="3"/>
      </tp>
      <tp t="s">
        <v>#N/A N/A</v>
        <stp/>
        <stp>BDP|9140004582175248751</stp>
        <tr r="U119" s="3"/>
      </tp>
      <tp t="s">
        <v>#N/A Requesting Data...3463027905</v>
        <stp/>
        <stp>BDP|4530120156530091358</stp>
        <tr r="H53" s="3"/>
      </tp>
      <tp t="s">
        <v>#N/A Requesting Data...2533916226</v>
        <stp/>
        <stp>BDP|5739560578831485594</stp>
        <tr r="I72" s="3"/>
      </tp>
      <tp t="s">
        <v>#N/A Requesting Data...4147613568</v>
        <stp/>
        <stp>BDP|5209604826813980192</stp>
        <tr r="P267" s="3"/>
      </tp>
      <tp t="s">
        <v>#N/A Requesting Data...3911117352</v>
        <stp/>
        <stp>BDP|7505123404965610003</stp>
        <tr r="W114" s="3"/>
      </tp>
      <tp t="s">
        <v>#N/A Requesting Data...3266400758</v>
        <stp/>
        <stp>BDP|8668728387582639600</stp>
        <tr r="I276" s="3"/>
      </tp>
      <tp t="s">
        <v>#N/A Requesting Data...3260516373</v>
        <stp/>
        <stp>BDP|7600281702373085591</stp>
        <tr r="S49" s="3"/>
      </tp>
      <tp t="s">
        <v>#N/A Requesting Data...4284283997</v>
        <stp/>
        <stp>BDP|6336315943761781333</stp>
        <tr r="N244" s="3"/>
      </tp>
      <tp t="s">
        <v>#N/A Requesting Data...2506420430</v>
        <stp/>
        <stp>BDP|6394468269342895516</stp>
        <tr r="I48" s="3"/>
      </tp>
      <tp t="s">
        <v>#N/A Requesting Data...2729000103</v>
        <stp/>
        <stp>BDP|6374855021997339814</stp>
        <tr r="K18" s="3"/>
      </tp>
      <tp t="s">
        <v>#N/A Requesting Data...3892448949</v>
        <stp/>
        <stp>BDP|3379600292206035949</stp>
        <tr r="H242" s="3"/>
      </tp>
      <tp t="s">
        <v>#N/A Requesting Data...2759337536</v>
        <stp/>
        <stp>BDP|3236661861504384430</stp>
        <tr r="Z89" s="3"/>
      </tp>
      <tp t="s">
        <v>#N/A Requesting Data...3167857520</v>
        <stp/>
        <stp>BDP|7162111316210555461</stp>
        <tr r="L245" s="3"/>
      </tp>
      <tp t="s">
        <v>#N/A Requesting Data...3675106987</v>
        <stp/>
        <stp>BDP|4301137201437751137</stp>
        <tr r="K137" s="3"/>
      </tp>
      <tp t="s">
        <v>#N/A Requesting Data...2475658471</v>
        <stp/>
        <stp>BDP|2552302957683188468</stp>
        <tr r="W286" s="3"/>
      </tp>
      <tp t="s">
        <v>#N/A Requesting Data...3030013524</v>
        <stp/>
        <stp>BDP|4033396808237259362</stp>
        <tr r="Y121" s="3"/>
      </tp>
      <tp t="s">
        <v>#N/A Requesting Data...3348567373</v>
        <stp/>
        <stp>BDP|4010441654226131042</stp>
        <tr r="D97" s="3"/>
      </tp>
      <tp t="s">
        <v>#N/A N/A</v>
        <stp/>
        <stp>BDP|8445832416145756730</stp>
        <tr r="T14" s="3"/>
      </tp>
      <tp t="s">
        <v>#N/A Requesting Data...2081703270</v>
        <stp/>
        <stp>BDP|2994891175838756670</stp>
        <tr r="L303" s="3"/>
      </tp>
      <tp t="s">
        <v>#N/A Requesting Data...3879561367</v>
        <stp/>
        <stp>BDP|5551273443879630928</stp>
        <tr r="W106" s="3"/>
      </tp>
      <tp t="s">
        <v>#N/A Requesting Data...3253163915</v>
        <stp/>
        <stp>BDP|2825640489346260923</stp>
        <tr r="I319" s="3"/>
      </tp>
      <tp t="s">
        <v>#N/A Requesting Data...2481463347</v>
        <stp/>
        <stp>BDP|7107725705450265313</stp>
        <tr r="S63" s="3"/>
      </tp>
      <tp t="s">
        <v>#N/A Requesting Data...2702987486</v>
        <stp/>
        <stp>BDP|1768253743892705639</stp>
        <tr r="Q124" s="3"/>
      </tp>
      <tp t="s">
        <v>#N/A Requesting Data...3015180423</v>
        <stp/>
        <stp>BDP|6554812184695420017</stp>
        <tr r="H27" s="3"/>
      </tp>
      <tp t="s">
        <v>#N/A Requesting Data...4221966062</v>
        <stp/>
        <stp>BDP|4270434102400376357</stp>
        <tr r="N189" s="3"/>
      </tp>
      <tp t="s">
        <v>#N/A Requesting Data...2109467553</v>
        <stp/>
        <stp>BDP|9378230085932587251</stp>
        <tr r="O244" s="3"/>
      </tp>
      <tp t="s">
        <v>#N/A Requesting Data...2301969290</v>
        <stp/>
        <stp>BDP|6051226330760476435</stp>
        <tr r="P242" s="3"/>
      </tp>
      <tp t="s">
        <v>#N/A Requesting Data...4207526476</v>
        <stp/>
        <stp>BDP|47413704849507413</stp>
        <tr r="G15" s="3"/>
      </tp>
      <tp t="s">
        <v>#N/A Requesting Data...4078897679</v>
        <stp/>
        <stp>BDP|54679891893721774</stp>
        <tr r="AB135" s="3"/>
      </tp>
      <tp t="s">
        <v>#N/A Requesting Data...3225912982</v>
        <stp/>
        <stp>BDP|13801710966501465</stp>
        <tr r="D78" s="3"/>
      </tp>
      <tp t="s">
        <v>#N/A Requesting Data...2066468567</v>
        <stp/>
        <stp>BDP|81906452846757193</stp>
        <tr r="I201" s="3"/>
      </tp>
      <tp t="s">
        <v>#N/A Requesting Data...2004243813</v>
        <stp/>
        <stp>BDP|83797896596121288</stp>
        <tr r="Y110" s="3"/>
      </tp>
      <tp t="s">
        <v>#N/A Requesting Data...2735311689</v>
        <stp/>
        <stp>BDP|67122258777787935</stp>
        <tr r="Q181" s="3"/>
      </tp>
      <tp t="s">
        <v>#N/A Requesting Data...1938838944</v>
        <stp/>
        <stp>BDP|20747648290822996</stp>
        <tr r="C199" s="3"/>
      </tp>
      <tp t="s">
        <v>#N/A Requesting Data...1994021255</v>
        <stp/>
        <stp>BDP|15969057654648565</stp>
        <tr r="K265" s="3"/>
      </tp>
      <tp t="s">
        <v>#N/A Requesting Data...2394020446</v>
        <stp/>
        <stp>BDP|41678583034804710</stp>
        <tr r="D315" s="3"/>
      </tp>
      <tp t="s">
        <v>#N/A Requesting Data...2845815691</v>
        <stp/>
        <stp>BDP|30168744669012196</stp>
        <tr r="O304" s="3"/>
      </tp>
      <tp t="s">
        <v>#N/A Requesting Data...3702823591</v>
        <stp/>
        <stp>BDP|61286757308966310</stp>
        <tr r="J219" s="3"/>
      </tp>
      <tp t="s">
        <v>#N/A Requesting Data...2705331720</v>
        <stp/>
        <stp>BDP|58501582704721510</stp>
        <tr r="C314" s="3"/>
      </tp>
      <tp t="s">
        <v>#N/A Requesting Data...3761492936</v>
        <stp/>
        <stp>BDP|70245384224109244</stp>
        <tr r="W227" s="3"/>
      </tp>
      <tp t="s">
        <v>#N/A N/A</v>
        <stp/>
        <stp>BDP|71550121078484304</stp>
        <tr r="U39" s="3"/>
      </tp>
      <tp t="s">
        <v>#N/A Requesting Data...3717720386</v>
        <stp/>
        <stp>BDP|47548705282486823</stp>
        <tr r="AB106" s="3"/>
      </tp>
      <tp t="s">
        <v>#N/A Requesting Data...4126947455</v>
        <stp/>
        <stp>BDP|26060518868699641</stp>
        <tr r="O258" s="3"/>
      </tp>
      <tp t="s">
        <v>#N/A Requesting Data...2770947589</v>
        <stp/>
        <stp>BDP|96071823435341916</stp>
        <tr r="H302" s="3"/>
      </tp>
      <tp t="s">
        <v>#N/A Requesting Data...2162064411</v>
        <stp/>
        <stp>BDP|78012385600646648</stp>
        <tr r="C218" s="3"/>
      </tp>
      <tp t="s">
        <v>#N/A Requesting Data...3975224593</v>
        <stp/>
        <stp>BDP|20362403804347920</stp>
        <tr r="D196" s="3"/>
      </tp>
      <tp t="s">
        <v>#N/A Requesting Data...3247905825</v>
        <stp/>
        <stp>BDP|38903074349080969</stp>
        <tr r="Q302" s="3"/>
      </tp>
      <tp t="s">
        <v>#N/A Requesting Data...3173728027</v>
        <stp/>
        <stp>BDP|59957027123492926</stp>
        <tr r="Q136" s="3"/>
      </tp>
      <tp t="s">
        <v>#N/A Requesting Data...3336111742</v>
        <stp/>
        <stp>BDP|42983289107541767</stp>
        <tr r="N18" s="3"/>
      </tp>
      <tp t="s">
        <v>#N/A Requesting Data...2218001650</v>
        <stp/>
        <stp>BDP|18468059211503044</stp>
        <tr r="J77" s="3"/>
      </tp>
      <tp t="s">
        <v>#N/A Requesting Data...4051580755</v>
        <stp/>
        <stp>BDP|36570523293150490</stp>
        <tr r="E159" s="3"/>
      </tp>
      <tp t="s">
        <v>#N/A Requesting Data...2860559449</v>
        <stp/>
        <stp>BDP|43915984606903759</stp>
        <tr r="K131" s="3"/>
      </tp>
      <tp t="s">
        <v>#N/A N/A</v>
        <stp/>
        <stp>BDP|66626013782688617</stp>
        <tr r="U91" s="3"/>
      </tp>
      <tp t="s">
        <v>#N/A N/A</v>
        <stp/>
        <stp>BDP|69524027206392234</stp>
        <tr r="T221" s="3"/>
      </tp>
      <tp t="s">
        <v>#N/A Requesting Data...4231393410</v>
        <stp/>
        <stp>BDP|44966209669548391</stp>
        <tr r="Z230" s="3"/>
      </tp>
      <tp t="s">
        <v>#N/A Requesting Data...2521577858</v>
        <stp/>
        <stp>BDP|55698959217554786</stp>
        <tr r="D305" s="3"/>
      </tp>
      <tp t="s">
        <v>#N/A Requesting Data...2397276844</v>
        <stp/>
        <stp>BDP|20899908482378845</stp>
        <tr r="X48" s="3"/>
      </tp>
      <tp t="s">
        <v>#N/A Requesting Data...3023719294</v>
        <stp/>
        <stp>BDP|39257505415363503</stp>
        <tr r="AC203" s="3"/>
      </tp>
      <tp t="s">
        <v>#N/A Requesting Data...2223166358</v>
        <stp/>
        <stp>BDP|52537975120211054</stp>
        <tr r="E113" s="3"/>
      </tp>
      <tp t="s">
        <v>#N/A Requesting Data...2146715967</v>
        <stp/>
        <stp>BDP|99646201646156507</stp>
        <tr r="G231" s="3"/>
      </tp>
      <tp t="s">
        <v>#N/A Requesting Data...2844675035</v>
        <stp/>
        <stp>BDP|49037827472296543</stp>
        <tr r="G100" s="3"/>
      </tp>
      <tp t="s">
        <v>#N/A Requesting Data...4073277503</v>
        <stp/>
        <stp>BDP|26308668610790051</stp>
        <tr r="W42" s="3"/>
      </tp>
      <tp t="s">
        <v>#N/A Requesting Data...3027208881</v>
        <stp/>
        <stp>BDP|48826982922176784</stp>
        <tr r="Y225" s="3"/>
      </tp>
      <tp t="s">
        <v>#N/A N/A</v>
        <stp/>
        <stp>BDP|10770272196069230</stp>
        <tr r="T243" s="3"/>
      </tp>
      <tp t="s">
        <v>#N/A N/A</v>
        <stp/>
        <stp>BDP|62629822350084065</stp>
        <tr r="T278" s="3"/>
      </tp>
      <tp t="s">
        <v>#N/A Requesting Data...2513161449</v>
        <stp/>
        <stp>BDP|75005864756236444</stp>
        <tr r="AC181" s="3"/>
      </tp>
      <tp t="s">
        <v>#N/A Requesting Data...2316800978</v>
        <stp/>
        <stp>BDP|86731279570669464</stp>
        <tr r="AA166" s="3"/>
      </tp>
      <tp t="s">
        <v>#N/A Requesting Data...3756040377</v>
        <stp/>
        <stp>BDP|98241476039962815</stp>
        <tr r="N249" s="3"/>
      </tp>
      <tp t="s">
        <v>#N/A Requesting Data...2193243060</v>
        <stp/>
        <stp>BDP|46707371237323388</stp>
        <tr r="AB50" s="3"/>
      </tp>
      <tp t="s">
        <v>#N/A Requesting Data...4001935366</v>
        <stp/>
        <stp>BDP|32098644189280975</stp>
        <tr r="E262" s="3"/>
      </tp>
      <tp t="s">
        <v>#N/A Requesting Data...2595594953</v>
        <stp/>
        <stp>BDP|47075781958318734</stp>
        <tr r="Y230" s="3"/>
      </tp>
      <tp t="s">
        <v>#N/A Requesting Data...4048289386</v>
        <stp/>
        <stp>BDP|24289574761858314</stp>
        <tr r="Q117" s="3"/>
      </tp>
      <tp t="s">
        <v>#N/A Requesting Data...3607139003</v>
        <stp/>
        <stp>BDP|51808122578590436</stp>
        <tr r="Z21" s="3"/>
      </tp>
      <tp t="s">
        <v>#N/A Requesting Data...2224587614</v>
        <stp/>
        <stp>BDP|27119712683031506</stp>
        <tr r="Q12" s="3"/>
      </tp>
      <tp t="s">
        <v>#N/A Requesting Data...4234910133</v>
        <stp/>
        <stp>BDP|30416933363040284</stp>
        <tr r="AB299" s="3"/>
      </tp>
      <tp t="s">
        <v>#N/A Requesting Data...1849710118</v>
        <stp/>
        <stp>BDP|13700911435961508</stp>
        <tr r="X205" s="3"/>
      </tp>
      <tp t="s">
        <v>#N/A Requesting Data...4293596340</v>
        <stp/>
        <stp>BDP|130279831487916330</stp>
        <tr r="J26" s="3"/>
      </tp>
      <tp t="s">
        <v>#N/A Requesting Data...2612088240</v>
        <stp/>
        <stp>BDP|559505571121028692</stp>
        <tr r="S312" s="3"/>
      </tp>
      <tp t="s">
        <v>#N/A Requesting Data...4193162671</v>
        <stp/>
        <stp>BDP|770405349041240413</stp>
        <tr r="N273" s="3"/>
      </tp>
      <tp t="s">
        <v>#N/A Requesting Data...3350444924</v>
        <stp/>
        <stp>BDP|385189245962894286</stp>
        <tr r="V150" s="3"/>
      </tp>
      <tp t="s">
        <v>#N/A Requesting Data...3382602568</v>
        <stp/>
        <stp>BDP|162034751819559997</stp>
        <tr r="J275" s="3"/>
      </tp>
      <tp t="s">
        <v>#N/A Requesting Data...3254316740</v>
        <stp/>
        <stp>BDP|409487070685058334</stp>
        <tr r="Y66" s="3"/>
      </tp>
      <tp t="s">
        <v>#N/A Requesting Data...3014463754</v>
        <stp/>
        <stp>BDP|295082665875480612</stp>
        <tr r="E236" s="3"/>
      </tp>
      <tp t="s">
        <v>#N/A Requesting Data...2254838335</v>
        <stp/>
        <stp>BDP|921534418880146195</stp>
        <tr r="Y264" s="3"/>
      </tp>
      <tp t="s">
        <v>#N/A Requesting Data...2850185088</v>
        <stp/>
        <stp>BDP|507238655252068091</stp>
        <tr r="E161" s="3"/>
      </tp>
      <tp t="s">
        <v>#N/A Requesting Data...2249976849</v>
        <stp/>
        <stp>BDP|375684320749453853</stp>
        <tr r="D57" s="3"/>
      </tp>
      <tp t="s">
        <v>#N/A Requesting Data...1852276042</v>
        <stp/>
        <stp>BDP|197057324384874331</stp>
        <tr r="W153" s="3"/>
      </tp>
      <tp t="s">
        <v>#N/A Requesting Data...3289250180</v>
        <stp/>
        <stp>BDP|984498057986868246</stp>
        <tr r="V100" s="3"/>
      </tp>
      <tp t="s">
        <v>#N/A Requesting Data...3915631753</v>
        <stp/>
        <stp>BDP|784945177328605392</stp>
        <tr r="E96" s="3"/>
      </tp>
      <tp t="s">
        <v>#N/A Requesting Data...4196824926</v>
        <stp/>
        <stp>BDP|698059869016666570</stp>
        <tr r="C57" s="3"/>
      </tp>
      <tp t="s">
        <v>#N/A Requesting Data...2564815434</v>
        <stp/>
        <stp>BDP|400293762926317785</stp>
        <tr r="AC109" s="3"/>
      </tp>
      <tp t="s">
        <v>#N/A N/A</v>
        <stp/>
        <stp>BDP|122012161501721224</stp>
        <tr r="R30" s="3"/>
      </tp>
      <tp t="s">
        <v>#N/A Requesting Data...3521362097</v>
        <stp/>
        <stp>BDP|654181439341134625</stp>
        <tr r="AC124" s="3"/>
      </tp>
      <tp t="s">
        <v>#N/A Requesting Data...2938737109</v>
        <stp/>
        <stp>BDP|964700817106322592</stp>
        <tr r="S185" s="3"/>
      </tp>
      <tp t="s">
        <v>#N/A Requesting Data...3552307069</v>
        <stp/>
        <stp>BDP|788513523501342331</stp>
        <tr r="O51" s="3"/>
      </tp>
      <tp t="s">
        <v>#N/A Requesting Data...1822664392</v>
        <stp/>
        <stp>BDP|468616660166359338</stp>
        <tr r="S92" s="3"/>
      </tp>
      <tp t="s">
        <v>#N/A Requesting Data...4227833376</v>
        <stp/>
        <stp>BDP|676536206717559731</stp>
        <tr r="D317" s="3"/>
      </tp>
      <tp t="s">
        <v>#N/A N/A</v>
        <stp/>
        <stp>BDP|645564668301923742</stp>
        <tr r="U301" s="3"/>
      </tp>
      <tp t="s">
        <v>#N/A Requesting Data...2540282054</v>
        <stp/>
        <stp>BDP|790278612027046172</stp>
        <tr r="O238" s="3"/>
      </tp>
      <tp t="s">
        <v>#N/A Requesting Data...3316062486</v>
        <stp/>
        <stp>BDP|319493098858291069</stp>
        <tr r="Q73" s="3"/>
      </tp>
      <tp t="s">
        <v>#N/A Requesting Data...3802996799</v>
        <stp/>
        <stp>BDP|795126646543124341</stp>
        <tr r="O176" s="3"/>
      </tp>
      <tp t="s">
        <v>#N/A Requesting Data...3900474153</v>
        <stp/>
        <stp>BDP|365062401104235104</stp>
        <tr r="J265" s="3"/>
      </tp>
      <tp t="s">
        <v>#N/A Requesting Data...4268504637</v>
        <stp/>
        <stp>BDP|620131796304628931</stp>
        <tr r="C318" s="3"/>
      </tp>
      <tp t="s">
        <v>#N/A Requesting Data...2381812118</v>
        <stp/>
        <stp>BDP|824948331226326993</stp>
        <tr r="AA29" s="3"/>
      </tp>
      <tp t="s">
        <v>#N/A N/A</v>
        <stp/>
        <stp>BDP|426139490064894985</stp>
        <tr r="R38" s="3"/>
      </tp>
      <tp t="s">
        <v>#N/A Requesting Data...2601398728</v>
        <stp/>
        <stp>BDP|416711197732299905</stp>
        <tr r="X212" s="3"/>
      </tp>
      <tp t="s">
        <v>#N/A Requesting Data...3969362301</v>
        <stp/>
        <stp>BDP|583360551292135136</stp>
        <tr r="H281" s="3"/>
      </tp>
      <tp t="s">
        <v>#N/A Requesting Data...2464299738</v>
        <stp/>
        <stp>BDP|707204412871675737</stp>
        <tr r="AB62" s="3"/>
      </tp>
      <tp t="s">
        <v>#N/A Requesting Data...3966529919</v>
        <stp/>
        <stp>BDP|479868787866138341</stp>
        <tr r="W193" s="3"/>
      </tp>
      <tp t="s">
        <v>#N/A Requesting Data...3362029823</v>
        <stp/>
        <stp>BDP|546315322861737501</stp>
        <tr r="N58" s="3"/>
      </tp>
      <tp t="s">
        <v>#N/A Requesting Data...3806175909</v>
        <stp/>
        <stp>BDP|777477510030807091</stp>
        <tr r="D17" s="3"/>
      </tp>
      <tp t="s">
        <v>#N/A N/A</v>
        <stp/>
        <stp>BDP|648084039655203371</stp>
        <tr r="R82" s="3"/>
      </tp>
      <tp t="s">
        <v>#N/A Requesting Data...4099225843</v>
        <stp/>
        <stp>BDP|520268518622318540</stp>
        <tr r="AC235" s="3"/>
      </tp>
      <tp t="s">
        <v>#N/A Requesting Data...2789474772</v>
        <stp/>
        <stp>BDP|772492102693016324</stp>
        <tr r="V249" s="3"/>
      </tp>
      <tp t="s">
        <v>#N/A Requesting Data...3223919719</v>
        <stp/>
        <stp>BDP|426863779042542919</stp>
        <tr r="Z61" s="3"/>
      </tp>
      <tp t="s">
        <v>#N/A N/A</v>
        <stp/>
        <stp>BDP|291653985088873226</stp>
        <tr r="U206" s="3"/>
      </tp>
      <tp t="s">
        <v>#N/A Requesting Data...2064185042</v>
        <stp/>
        <stp>BDP|319062913015661083</stp>
        <tr r="G10" s="3"/>
      </tp>
      <tp t="s">
        <v>#N/A Requesting Data...2964205596</v>
        <stp/>
        <stp>BDP|127095247815791500</stp>
        <tr r="W305" s="3"/>
      </tp>
      <tp t="s">
        <v>#N/A Requesting Data...2492584129</v>
        <stp/>
        <stp>BDP|327481222270144201</stp>
        <tr r="W121" s="3"/>
      </tp>
      <tp t="s">
        <v>#N/A Requesting Data...3915687861</v>
        <stp/>
        <stp>BDP|167364246685319688</stp>
        <tr r="AA69" s="3"/>
      </tp>
      <tp t="s">
        <v>#N/A Requesting Data...1891421559</v>
        <stp/>
        <stp>BDP|832860922957648903</stp>
        <tr r="AC91" s="3"/>
      </tp>
      <tp t="s">
        <v>#N/A Requesting Data...3221036985</v>
        <stp/>
        <stp>BDP|991613007533042144</stp>
        <tr r="N107" s="3"/>
      </tp>
      <tp t="s">
        <v>#N/A Requesting Data...2267821144</v>
        <stp/>
        <stp>BDP|995695518206346507</stp>
        <tr r="L268" s="3"/>
      </tp>
      <tp t="s">
        <v>#N/A Requesting Data...3209346020</v>
        <stp/>
        <stp>BDP|383286340920530250</stp>
        <tr r="O164" s="3"/>
      </tp>
      <tp t="s">
        <v>#N/A Requesting Data...2289081551</v>
        <stp/>
        <stp>BDP|361692010172927175</stp>
        <tr r="Z266" s="3"/>
      </tp>
      <tp t="s">
        <v>#N/A N/A</v>
        <stp/>
        <stp>BDP|445396608110570743</stp>
        <tr r="R286" s="3"/>
      </tp>
      <tp t="s">
        <v>#N/A Requesting Data...2443022066</v>
        <stp/>
        <stp>BDP|289500426436066514</stp>
        <tr r="Y234" s="3"/>
      </tp>
      <tp t="s">
        <v>#N/A N/A</v>
        <stp/>
        <stp>BDP|970945139777446953</stp>
        <tr r="R183" s="3"/>
      </tp>
      <tp t="s">
        <v>#N/A Requesting Data...3661908578</v>
        <stp/>
        <stp>BDP|711441160202034467</stp>
        <tr r="J204" s="3"/>
      </tp>
      <tp t="s">
        <v>#N/A Requesting Data...2787715574</v>
        <stp/>
        <stp>BDP|736602913520137302</stp>
        <tr r="V159" s="3"/>
      </tp>
      <tp t="s">
        <v>#N/A Requesting Data...2480190247</v>
        <stp/>
        <stp>BDP|734139285538340544</stp>
        <tr r="C238" s="3"/>
      </tp>
      <tp t="s">
        <v>#N/A Requesting Data...2190399955</v>
        <stp/>
        <stp>BDP|782608959134962315</stp>
        <tr r="D23" s="3"/>
      </tp>
      <tp t="s">
        <v>#N/A Requesting Data...2307912168</v>
        <stp/>
        <stp>BDP|856140898254243802</stp>
        <tr r="D21" s="3"/>
      </tp>
      <tp t="s">
        <v>#N/A Requesting Data...2427481867</v>
        <stp/>
        <stp>BDP|936173448376806791</stp>
        <tr r="E48" s="3"/>
      </tp>
      <tp t="s">
        <v>#N/A Requesting Data...3193527185</v>
        <stp/>
        <stp>BDP|470757908651127284</stp>
        <tr r="AA267" s="3"/>
      </tp>
      <tp t="s">
        <v>#N/A Requesting Data...2181657837</v>
        <stp/>
        <stp>BDP|752980888785406033</stp>
        <tr r="H128" s="3"/>
      </tp>
      <tp t="s">
        <v>#N/A Requesting Data...3791322984</v>
        <stp/>
        <stp>BDP|457084849552277276</stp>
        <tr r="I170" s="3"/>
      </tp>
      <tp t="s">
        <v>#N/A Requesting Data...2278719622</v>
        <stp/>
        <stp>BDP|111700034297220760</stp>
        <tr r="C128" s="3"/>
      </tp>
      <tp t="s">
        <v>#N/A Requesting Data...2747728398</v>
        <stp/>
        <stp>BDP|460129910234035079</stp>
        <tr r="AC255" s="3"/>
      </tp>
      <tp t="s">
        <v>#N/A Requesting Data...4248322547</v>
        <stp/>
        <stp>BDP|344549114085951583</stp>
        <tr r="Q162" s="3"/>
      </tp>
      <tp t="s">
        <v>#N/A N/A</v>
        <stp/>
        <stp>BDP|368864733587061847</stp>
        <tr r="T273" s="3"/>
      </tp>
      <tp t="s">
        <v>#N/A N/A</v>
        <stp/>
        <stp>BDP|723694667216867224</stp>
        <tr r="R32" s="3"/>
      </tp>
      <tp t="s">
        <v>#N/A Requesting Data...2095239993</v>
        <stp/>
        <stp>BDP|876372423234949290</stp>
        <tr r="D278" s="3"/>
      </tp>
      <tp t="s">
        <v>#N/A Requesting Data...1968730099</v>
        <stp/>
        <stp>BDP|449645789098552110</stp>
        <tr r="G90" s="3"/>
      </tp>
      <tp t="s">
        <v>#N/A N/A</v>
        <stp/>
        <stp>BDP|574449947767166093</stp>
        <tr r="U226" s="3"/>
      </tp>
      <tp t="s">
        <v>#N/A Requesting Data...3958970391</v>
        <stp/>
        <stp>BDP|357022432933301788</stp>
        <tr r="L320" s="3"/>
      </tp>
      <tp t="s">
        <v>#N/A Requesting Data...2339744380</v>
        <stp/>
        <stp>BDP|640742265151968775</stp>
        <tr r="E219" s="3"/>
      </tp>
      <tp t="s">
        <v>#N/A Requesting Data...3614721434</v>
        <stp/>
        <stp>BDP|853314670476096508</stp>
        <tr r="H278" s="3"/>
      </tp>
      <tp t="s">
        <v>#N/A N/A</v>
        <stp/>
        <stp>BDP|680290661973292061</stp>
        <tr r="R271" s="3"/>
      </tp>
      <tp t="s">
        <v>#N/A Requesting Data...2660542807</v>
        <stp/>
        <stp>BDP|797008443020931374</stp>
        <tr r="C280" s="3"/>
      </tp>
      <tp t="s">
        <v>#N/A Requesting Data...2235302132</v>
        <stp/>
        <stp>BDP|976055218147655191</stp>
        <tr r="I281" s="3"/>
      </tp>
      <tp t="s">
        <v>#N/A N/A</v>
        <stp/>
        <stp>BDP|984816383864960360</stp>
        <tr r="R188" s="3"/>
      </tp>
      <tp t="s">
        <v>#N/A Requesting Data...2603701176</v>
        <stp/>
        <stp>BDP|779726363954270217</stp>
        <tr r="Q146" s="3"/>
      </tp>
      <tp t="s">
        <v>#N/A Requesting Data...4166606558</v>
        <stp/>
        <stp>BDP|174143697097721803</stp>
        <tr r="Y211" s="3"/>
      </tp>
      <tp t="s">
        <v>#N/A Requesting Data...2270990564</v>
        <stp/>
        <stp>BDP|511108692809220638</stp>
        <tr r="AB87" s="3"/>
      </tp>
      <tp t="s">
        <v>#N/A N/A</v>
        <stp/>
        <stp>BDP|503232195675510904</stp>
        <tr r="U292" s="3"/>
      </tp>
      <tp t="s">
        <v>#N/A Requesting Data...2002631775</v>
        <stp/>
        <stp>BDP|874157749733414160</stp>
        <tr r="I169" s="3"/>
      </tp>
      <tp t="s">
        <v>#N/A Requesting Data...3036811086</v>
        <stp/>
        <stp>BDP|942805288124122365</stp>
        <tr r="AB20" s="3"/>
      </tp>
      <tp t="s">
        <v>#N/A Requesting Data...2811137319</v>
        <stp/>
        <stp>BDP|649578014852741157</stp>
        <tr r="Y50" s="3"/>
      </tp>
      <tp t="s">
        <v>#N/A Requesting Data...3122708829</v>
        <stp/>
        <stp>BDP|793547864223086701</stp>
        <tr r="L48" s="3"/>
      </tp>
      <tp t="s">
        <v>#N/A Requesting Data...4041254472</v>
        <stp/>
        <stp>BDP|459751610083801293</stp>
        <tr r="E240" s="3"/>
      </tp>
      <tp t="s">
        <v>#N/A Requesting Data...2891502611</v>
        <stp/>
        <stp>BDP|338876301209321675</stp>
        <tr r="Y41" s="3"/>
      </tp>
      <tp t="s">
        <v>#N/A Requesting Data...2831981685</v>
        <stp/>
        <stp>BDP|380646207501770057</stp>
        <tr r="H72" s="3"/>
      </tp>
      <tp t="s">
        <v>#N/A Requesting Data...2435653042</v>
        <stp/>
        <stp>BDP|264021972355124516</stp>
        <tr r="D119" s="3"/>
      </tp>
      <tp t="s">
        <v>#N/A Requesting Data...4166717689</v>
        <stp/>
        <stp>BDP|230270860396621516</stp>
        <tr r="Q211" s="3"/>
      </tp>
      <tp t="s">
        <v>#N/A Requesting Data...4222365514</v>
        <stp/>
        <stp>BDP|629364321271809659</stp>
        <tr r="P216" s="3"/>
      </tp>
      <tp t="s">
        <v>#N/A Requesting Data...2788324893</v>
        <stp/>
        <stp>BDP|495223678860319314</stp>
        <tr r="Z97" s="3"/>
      </tp>
      <tp t="s">
        <v>#N/A Requesting Data...3863633862</v>
        <stp/>
        <stp>BDP|339956904708699795</stp>
        <tr r="S213" s="3"/>
      </tp>
      <tp t="s">
        <v>#N/A Requesting Data...2384434447</v>
        <stp/>
        <stp>BDP|691612955263712689</stp>
        <tr r="V187" s="3"/>
      </tp>
      <tp t="s">
        <v>#N/A Requesting Data...3295501436</v>
        <stp/>
        <stp>BDP|131097762168557826</stp>
        <tr r="AA52" s="3"/>
      </tp>
      <tp t="s">
        <v>#N/A Requesting Data...3649196048</v>
        <stp/>
        <stp>BDP|193120798856138838</stp>
        <tr r="C163" s="3"/>
      </tp>
      <tp t="s">
        <v>#N/A Requesting Data...3306506146</v>
        <stp/>
        <stp>BDP|222635548123497740</stp>
        <tr r="I226" s="3"/>
      </tp>
      <tp t="s">
        <v>#N/A Requesting Data...3123814949</v>
        <stp/>
        <stp>BDP|803198900304234397</stp>
        <tr r="C156" s="3"/>
      </tp>
      <tp t="s">
        <v>#N/A Requesting Data...3535508138</v>
        <stp/>
        <stp>BDP|675273728505731343</stp>
        <tr r="S172" s="3"/>
      </tp>
      <tp t="s">
        <v>#N/A N/A</v>
        <stp/>
        <stp>BDP|380652421693131128</stp>
        <tr r="T105" s="3"/>
      </tp>
      <tp t="s">
        <v>#N/A N/A</v>
        <stp/>
        <stp>BDP|838633714028203987</stp>
        <tr r="U216" s="3"/>
      </tp>
      <tp t="s">
        <v>#N/A Requesting Data...3318876421</v>
        <stp/>
        <stp>BDP|864984301839953696</stp>
        <tr r="L4" s="3"/>
      </tp>
      <tp t="s">
        <v>#N/A Requesting Data...2505094803</v>
        <stp/>
        <stp>BDP|985302721853533319</stp>
        <tr r="G248" s="3"/>
      </tp>
      <tp t="s">
        <v>#N/A Requesting Data...2350308236</v>
        <stp/>
        <stp>BDP|709667163658975977</stp>
        <tr r="I26" s="3"/>
      </tp>
      <tp t="s">
        <v>#N/A Requesting Data...2814251753</v>
        <stp/>
        <stp>BDP|475829367399971658</stp>
        <tr r="K9" s="3"/>
      </tp>
      <tp t="s">
        <v>#N/A Requesting Data...2072482888</v>
        <stp/>
        <stp>BDP|926235209360616385</stp>
        <tr r="C291" s="3"/>
      </tp>
      <tp t="s">
        <v>#N/A Requesting Data...2595942266</v>
        <stp/>
        <stp>BDP|187464041858205991</stp>
        <tr r="Z272" s="3"/>
      </tp>
      <tp t="s">
        <v>#N/A Requesting Data...3287073101</v>
        <stp/>
        <stp>BDP|411780824532378656</stp>
        <tr r="N277" s="3"/>
      </tp>
      <tp t="s">
        <v>#N/A Requesting Data...2327912772</v>
        <stp/>
        <stp>BDP|937729556911706246</stp>
        <tr r="AC199" s="3"/>
      </tp>
      <tp t="s">
        <v>#N/A Requesting Data...3458856193</v>
        <stp/>
        <stp>BDP|909631774894319421</stp>
        <tr r="AA265" s="3"/>
      </tp>
      <tp t="s">
        <v>#N/A Requesting Data...2109575122</v>
        <stp/>
        <stp>BDP|105156513798905962</stp>
        <tr r="X216" s="3"/>
      </tp>
      <tp t="s">
        <v>#N/A Requesting Data...3909740707</v>
        <stp/>
        <stp>BDP|969582361081979312</stp>
        <tr r="K234" s="3"/>
      </tp>
      <tp t="s">
        <v>#N/A N/A</v>
        <stp/>
        <stp>BDP|439129347200032483</stp>
        <tr r="T191" s="3"/>
      </tp>
      <tp t="s">
        <v>#N/A Requesting Data...2499303459</v>
        <stp/>
        <stp>BDP|860332340746420064</stp>
        <tr r="J149" s="3"/>
      </tp>
      <tp t="s">
        <v>#N/A Requesting Data...2772627770</v>
        <stp/>
        <stp>BDP|152686711897306116</stp>
        <tr r="AC249" s="3"/>
      </tp>
      <tp t="s">
        <v>#N/A Requesting Data...2133279080</v>
        <stp/>
        <stp>BDP|869981301250342883</stp>
        <tr r="L102" s="3"/>
      </tp>
      <tp t="s">
        <v>#N/A Requesting Data...2226851800</v>
        <stp/>
        <stp>BDP|783749475024410587</stp>
        <tr r="L315" s="3"/>
      </tp>
      <tp t="s">
        <v>#N/A Requesting Data...2459330122</v>
        <stp/>
        <stp>BDP|987169901703658339</stp>
        <tr r="S165" s="3"/>
      </tp>
      <tp t="s">
        <v>#N/A Requesting Data...3875873402</v>
        <stp/>
        <stp>BDP|716108744133811705</stp>
        <tr r="S270" s="3"/>
      </tp>
      <tp t="s">
        <v>#N/A Requesting Data...4272003023</v>
        <stp/>
        <stp>BDP|794742721924532038</stp>
        <tr r="P287" s="3"/>
      </tp>
      <tp t="s">
        <v>#N/A N/A</v>
        <stp/>
        <stp>BDP|261725733070246553</stp>
        <tr r="T30" s="3"/>
      </tp>
      <tp t="s">
        <v>#N/A Requesting Data...2032382897</v>
        <stp/>
        <stp>BDP|410401763462382117</stp>
        <tr r="X62" s="3"/>
      </tp>
      <tp t="s">
        <v>#N/A Requesting Data...4029318216</v>
        <stp/>
        <stp>BDP|732103956851238469</stp>
        <tr r="V79" s="3"/>
      </tp>
      <tp t="s">
        <v>#N/A Requesting Data...2782428879</v>
        <stp/>
        <stp>BDP|787877886509641875</stp>
        <tr r="J187" s="3"/>
      </tp>
      <tp t="s">
        <v>#N/A Requesting Data...3413738599</v>
        <stp/>
        <stp>BDP|597935396968693913</stp>
        <tr r="J295" s="3"/>
      </tp>
      <tp t="s">
        <v>#N/A Requesting Data...2070342815</v>
        <stp/>
        <stp>BDP|772110503800622040</stp>
        <tr r="AB56" s="3"/>
      </tp>
      <tp t="s">
        <v>#N/A Requesting Data...3401361524</v>
        <stp/>
        <stp>BDP|845738003001732789</stp>
        <tr r="J10" s="3"/>
      </tp>
      <tp t="s">
        <v>#N/A Requesting Data...3281627057</v>
        <stp/>
        <stp>BDP|875631977397462783</stp>
        <tr r="E167" s="3"/>
      </tp>
      <tp t="s">
        <v>#N/A Requesting Data...3530944108</v>
        <stp/>
        <stp>BDP|778071494080057846</stp>
        <tr r="Z33" s="3"/>
      </tp>
      <tp t="s">
        <v>#N/A Requesting Data...3402471329</v>
        <stp/>
        <stp>BDP|970185742866739258</stp>
        <tr r="AC8" s="3"/>
      </tp>
      <tp t="s">
        <v>#N/A Requesting Data...2750798940</v>
        <stp/>
        <stp>BDP|139438342340567148</stp>
        <tr r="G293" s="3"/>
      </tp>
      <tp t="s">
        <v>#N/A Requesting Data...3660324071</v>
        <stp/>
        <stp>BDP|823705092277248896</stp>
        <tr r="H294" s="3"/>
      </tp>
      <tp t="s">
        <v>#N/A Requesting Data...3725002507</v>
        <stp/>
        <stp>BDP|656517977694655776</stp>
        <tr r="E112" s="3"/>
      </tp>
      <tp t="s">
        <v>#N/A Requesting Data...2029362175</v>
        <stp/>
        <stp>BDP|836279506260805334</stp>
        <tr r="Y246" s="3"/>
      </tp>
      <tp t="s">
        <v>#N/A Requesting Data...2909479931</v>
        <stp/>
        <stp>BDP|738810069579866656</stp>
        <tr r="Z159" s="3"/>
      </tp>
      <tp t="s">
        <v>#N/A Requesting Data...3535043511</v>
        <stp/>
        <stp>BDP|287023853123642765</stp>
        <tr r="Z185" s="3"/>
      </tp>
      <tp t="s">
        <v>#N/A Requesting Data...4072700098</v>
        <stp/>
        <stp>BDP|712417623635217248</stp>
        <tr r="G28" s="3"/>
      </tp>
      <tp t="s">
        <v>#N/A Requesting Data...4254161761</v>
        <stp/>
        <stp>BDP|426507437844596350</stp>
        <tr r="E207" s="3"/>
      </tp>
      <tp t="s">
        <v>#N/A Requesting Data...3619214593</v>
        <stp/>
        <stp>BDP|935206526182044236</stp>
        <tr r="AA153" s="3"/>
      </tp>
      <tp t="s">
        <v>#N/A Requesting Data...3071205722</v>
        <stp/>
        <stp>BDP|520094356542658711</stp>
        <tr r="O295" s="3"/>
      </tp>
      <tp t="s">
        <v>#N/A Requesting Data...4167423787</v>
        <stp/>
        <stp>BDP|127359141072858531</stp>
        <tr r="N188" s="3"/>
      </tp>
      <tp t="s">
        <v>#N/A Requesting Data...2512306630</v>
        <stp/>
        <stp>BDP|941298322433436384</stp>
        <tr r="J133" s="3"/>
      </tp>
      <tp t="s">
        <v>#N/A Requesting Data...2171455746</v>
        <stp/>
        <stp>BDP|437653176907116689</stp>
        <tr r="AA216" s="3"/>
      </tp>
      <tp t="s">
        <v>#N/A Requesting Data...3786106835</v>
        <stp/>
        <stp>BDP|784446820791487790</stp>
        <tr r="AC263" s="3"/>
      </tp>
      <tp t="s">
        <v>#N/A Requesting Data...4103378042</v>
        <stp/>
        <stp>BDP|333456305241282594</stp>
        <tr r="G266" s="3"/>
      </tp>
      <tp t="s">
        <v>#N/A Requesting Data...3638489254</v>
        <stp/>
        <stp>BDP|591439905437120388</stp>
        <tr r="P10" s="3"/>
      </tp>
      <tp t="s">
        <v>#N/A N/A</v>
        <stp/>
        <stp>BDP|690349553282845421</stp>
        <tr r="U222" s="3"/>
      </tp>
      <tp t="s">
        <v>#N/A Requesting Data...3149975071</v>
        <stp/>
        <stp>BDP|439282418026940587</stp>
        <tr r="K47" s="3"/>
      </tp>
      <tp t="s">
        <v>#N/A Requesting Data...2356814163</v>
        <stp/>
        <stp>BDP|526460914722215736</stp>
        <tr r="Z186" s="3"/>
      </tp>
      <tp t="s">
        <v>#N/A Requesting Data...4049753336</v>
        <stp/>
        <stp>BDP|355694590286812941</stp>
        <tr r="J53" s="3"/>
      </tp>
      <tp t="s">
        <v>#N/A N/A</v>
        <stp/>
        <stp>BDP|112062813705403462</stp>
        <tr r="T28" s="3"/>
      </tp>
      <tp t="s">
        <v>#N/A Requesting Data...2069069379</v>
        <stp/>
        <stp>BDP|928107690111669995</stp>
        <tr r="D28" s="3"/>
      </tp>
      <tp t="s">
        <v>#N/A N/A</v>
        <stp/>
        <stp>BDP|878906215429816126</stp>
        <tr r="U238" s="3"/>
      </tp>
      <tp t="s">
        <v>#N/A Requesting Data...3159458305</v>
        <stp/>
        <stp>BDP|932853099379768855</stp>
        <tr r="S65" s="3"/>
      </tp>
      <tp t="s">
        <v>#N/A Requesting Data...2624529665</v>
        <stp/>
        <stp>BDP|308726562724034530</stp>
        <tr r="E127" s="3"/>
      </tp>
      <tp t="s">
        <v>#N/A N/A</v>
        <stp/>
        <stp>BDP|609051855414664118</stp>
        <tr r="U97" s="3"/>
      </tp>
      <tp t="s">
        <v>#N/A Requesting Data...3513782118</v>
        <stp/>
        <stp>BDP|187749471130040067</stp>
        <tr r="G289" s="3"/>
      </tp>
      <tp t="s">
        <v>#N/A Requesting Data...3252086013</v>
        <stp/>
        <stp>BDP|630506283515293859</stp>
        <tr r="H81" s="3"/>
      </tp>
      <tp t="s">
        <v>#N/A Requesting Data...4053998729</v>
        <stp/>
        <stp>BDP|539073960217209125</stp>
        <tr r="O44" s="3"/>
      </tp>
      <tp t="s">
        <v>#N/A Requesting Data...2236465977</v>
        <stp/>
        <stp>BDP|408188927063932019</stp>
        <tr r="AB17" s="3"/>
      </tp>
      <tp t="s">
        <v>#N/A Requesting Data...3980032891</v>
        <stp/>
        <stp>BDP|404720724365844365</stp>
        <tr r="Z46" s="3"/>
      </tp>
      <tp t="s">
        <v>#N/A Requesting Data...3923050806</v>
        <stp/>
        <stp>BDP|972949494783166057</stp>
        <tr r="I320" s="3"/>
      </tp>
      <tp t="s">
        <v>#N/A Requesting Data...2161023842</v>
        <stp/>
        <stp>BDP|593291631603656164</stp>
        <tr r="G254" s="3"/>
      </tp>
      <tp t="s">
        <v>#N/A Requesting Data...2003975359</v>
        <stp/>
        <stp>BDP|285496101320288755</stp>
        <tr r="H209" s="3"/>
      </tp>
      <tp t="s">
        <v>#N/A N/A</v>
        <stp/>
        <stp>BDP|206416917034998208</stp>
        <tr r="R48" s="3"/>
      </tp>
      <tp t="s">
        <v>#N/A Requesting Data...2938722573</v>
        <stp/>
        <stp>BDP|870551010094455347</stp>
        <tr r="W189" s="3"/>
      </tp>
      <tp t="s">
        <v>#N/A Requesting Data...3626162239</v>
        <stp/>
        <stp>BDP|845681048812491335</stp>
        <tr r="J33" s="3"/>
      </tp>
      <tp t="s">
        <v>#N/A N/A</v>
        <stp/>
        <stp>BDP|319106734146807764</stp>
        <tr r="R155" s="3"/>
      </tp>
      <tp t="s">
        <v>#N/A Requesting Data...2884092709</v>
        <stp/>
        <stp>BDP|274604002265133083</stp>
        <tr r="AB241" s="3"/>
      </tp>
      <tp t="s">
        <v>#N/A Requesting Data...2906510406</v>
        <stp/>
        <stp>BDP|356348449844766004</stp>
        <tr r="O261" s="3"/>
      </tp>
      <tp t="s">
        <v>#N/A Requesting Data...2093648683</v>
        <stp/>
        <stp>BDP|386602359764491447</stp>
        <tr r="Z6" s="3"/>
      </tp>
      <tp t="s">
        <v>#N/A N/A</v>
        <stp/>
        <stp>BDP|186348229825613710</stp>
        <tr r="T246" s="3"/>
      </tp>
      <tp t="s">
        <v>#N/A Requesting Data...3399087341</v>
        <stp/>
        <stp>BDP|648291580708428106</stp>
        <tr r="E293" s="3"/>
      </tp>
      <tp t="s">
        <v>#N/A Requesting Data...2621300781</v>
        <stp/>
        <stp>BDP|262287131356537456</stp>
        <tr r="D160" s="3"/>
      </tp>
      <tp t="s">
        <v>#N/A Requesting Data...2690478252</v>
        <stp/>
        <stp>BDP|116105016346039524</stp>
        <tr r="X4" s="3"/>
      </tp>
      <tp t="s">
        <v>#N/A Requesting Data...3372344012</v>
        <stp/>
        <stp>BDP|687586428180095436</stp>
        <tr r="N288" s="3"/>
      </tp>
      <tp t="s">
        <v>#N/A Requesting Data...3767686488</v>
        <stp/>
        <stp>BDP|602378937947490443</stp>
        <tr r="L205" s="3"/>
      </tp>
      <tp t="s">
        <v>#N/A N/A</v>
        <stp/>
        <stp>BDP|981632102575985078</stp>
        <tr r="R312" s="3"/>
      </tp>
      <tp t="s">
        <v>#N/A Requesting Data...2458221916</v>
        <stp/>
        <stp>BDP|386412635127336328</stp>
        <tr r="K113" s="3"/>
      </tp>
      <tp t="s">
        <v>#N/A Requesting Data...2750770982</v>
        <stp/>
        <stp>BDP|853597764908401865</stp>
        <tr r="K82" s="3"/>
      </tp>
      <tp t="s">
        <v>#N/A Requesting Data...4123607218</v>
        <stp/>
        <stp>BDP|785036701054238777</stp>
        <tr r="AC278" s="3"/>
      </tp>
      <tp t="s">
        <v>#N/A Requesting Data...2314844510</v>
        <stp/>
        <stp>BDP|222765274690063309</stp>
        <tr r="C147" s="3"/>
      </tp>
      <tp t="s">
        <v>#N/A N/A</v>
        <stp/>
        <stp>BDP|500548774471153045</stp>
        <tr r="T84" s="3"/>
      </tp>
      <tp t="s">
        <v>#N/A Requesting Data...4120562354</v>
        <stp/>
        <stp>BDP|840322226032462098</stp>
        <tr r="E272" s="3"/>
      </tp>
      <tp t="s">
        <v>#N/A Requesting Data...2876107773</v>
        <stp/>
        <stp>BDP|136341302620649009</stp>
        <tr r="Z174" s="3"/>
      </tp>
      <tp t="s">
        <v>#N/A Requesting Data...3494514871</v>
        <stp/>
        <stp>BDP|705178280439115304</stp>
        <tr r="N156" s="3"/>
      </tp>
      <tp t="s">
        <v>#N/A Requesting Data...3052447395</v>
        <stp/>
        <stp>BDP|332141547982877490</stp>
        <tr r="G271" s="3"/>
      </tp>
      <tp t="s">
        <v>#N/A N/A</v>
        <stp/>
        <stp>BDP|331862192791514335</stp>
        <tr r="R249" s="3"/>
      </tp>
      <tp t="s">
        <v>#N/A Requesting Data...4179594450</v>
        <stp/>
        <stp>BDP|200721400967914389</stp>
        <tr r="AC286" s="3"/>
      </tp>
      <tp t="s">
        <v>#N/A Requesting Data...2465516025</v>
        <stp/>
        <stp>BDP|321118033852322336</stp>
        <tr r="D29" s="3"/>
      </tp>
      <tp t="s">
        <v>#N/A Requesting Data...3442277948</v>
        <stp/>
        <stp>BDP|720029425662799361</stp>
        <tr r="Z144" s="3"/>
      </tp>
      <tp t="s">
        <v>#N/A Requesting Data...3242673166</v>
        <stp/>
        <stp>BDP|519676043256333716</stp>
        <tr r="Y224" s="3"/>
      </tp>
      <tp t="s">
        <v>#N/A Requesting Data...3272839476</v>
        <stp/>
        <stp>BDP|610154262595073120</stp>
        <tr r="K179" s="3"/>
      </tp>
      <tp t="s">
        <v>#N/A Requesting Data...2553597161</v>
        <stp/>
        <stp>BDP|566333487680335815</stp>
        <tr r="Y107" s="3"/>
      </tp>
      <tp t="s">
        <v>#N/A Requesting Data...2768067762</v>
        <stp/>
        <stp>BDP|877056822652338201</stp>
        <tr r="Q235" s="3"/>
      </tp>
      <tp t="s">
        <v>#N/A Requesting Data...3498131210</v>
        <stp/>
        <stp>BDP|137060035680758187</stp>
        <tr r="J180" s="3"/>
      </tp>
      <tp t="s">
        <v>#N/A Requesting Data...4237152585</v>
        <stp/>
        <stp>BDP|379694471906417519</stp>
        <tr r="AA305" s="3"/>
      </tp>
      <tp t="s">
        <v>#N/A Requesting Data...2198819260</v>
        <stp/>
        <stp>BDP|933758352970911094</stp>
        <tr r="AA117" s="3"/>
      </tp>
      <tp t="s">
        <v>#N/A Requesting Data...2424269837</v>
        <stp/>
        <stp>BDP|781449029972377605</stp>
        <tr r="Z125" s="3"/>
      </tp>
      <tp t="s">
        <v>#N/A N/A</v>
        <stp/>
        <stp>BDP|747511158051479335</stp>
        <tr r="T306" s="3"/>
      </tp>
      <tp t="s">
        <v>#N/A Requesting Data...2550009597</v>
        <stp/>
        <stp>BDP|105688631367034025</stp>
        <tr r="H3" s="3"/>
      </tp>
      <tp t="s">
        <v>#N/A Requesting Data...2771244695</v>
        <stp/>
        <stp>BDP|910652223412385462</stp>
        <tr r="J271" s="3"/>
      </tp>
      <tp t="s">
        <v>#N/A Requesting Data...2639721805</v>
        <stp/>
        <stp>BDP|615658808666586247</stp>
        <tr r="W141" s="3"/>
      </tp>
      <tp t="s">
        <v>#N/A Requesting Data...3141547109</v>
        <stp/>
        <stp>BDP|191898250437404863</stp>
        <tr r="W208" s="3"/>
      </tp>
      <tp t="s">
        <v>#N/A Requesting Data...3694527030</v>
        <stp/>
        <stp>BDP|355135178006220218</stp>
        <tr r="O61" s="3"/>
      </tp>
      <tp t="s">
        <v>#N/A Requesting Data...3213513976</v>
        <stp/>
        <stp>BDP|821113138608246851</stp>
        <tr r="V131" s="3"/>
      </tp>
      <tp t="s">
        <v>#N/A Requesting Data...2566793048</v>
        <stp/>
        <stp>BDP|895029066235268183</stp>
        <tr r="O79" s="3"/>
      </tp>
      <tp t="s">
        <v>#N/A Requesting Data...2097950028</v>
        <stp/>
        <stp>BDP|857293132747034455</stp>
        <tr r="P183" s="3"/>
      </tp>
      <tp t="s">
        <v>#N/A Requesting Data...2888254606</v>
        <stp/>
        <stp>BDP|368752247329401829</stp>
        <tr r="E135" s="3"/>
      </tp>
      <tp t="s">
        <v>#N/A Requesting Data...3309084870</v>
        <stp/>
        <stp>BDP|957043653144817317</stp>
        <tr r="D308" s="3"/>
      </tp>
      <tp t="s">
        <v>#N/A N/A</v>
        <stp/>
        <stp>BDP|424707560776443577</stp>
        <tr r="U289" s="3"/>
      </tp>
      <tp t="s">
        <v>#N/A N/A</v>
        <stp/>
        <stp>BDP|576929496462797015</stp>
        <tr r="R178" s="3"/>
      </tp>
      <tp t="s">
        <v>#N/A Requesting Data...3578851271</v>
        <stp/>
        <stp>BDP|454213282238267024</stp>
        <tr r="I148" s="3"/>
      </tp>
      <tp t="s">
        <v>#N/A Requesting Data...2096860588</v>
        <stp/>
        <stp>BDP|344334339963073193</stp>
        <tr r="L146" s="3"/>
      </tp>
      <tp t="s">
        <v>#N/A Requesting Data...4105210897</v>
        <stp/>
        <stp>BDP|102411942653273106</stp>
        <tr r="D8" s="3"/>
      </tp>
      <tp t="s">
        <v>#N/A Requesting Data...3948016699</v>
        <stp/>
        <stp>BDP|333704549437215698</stp>
        <tr r="H138" s="3"/>
      </tp>
      <tp t="s">
        <v>#N/A Requesting Data...3250729964</v>
        <stp/>
        <stp>BDP|194896315999992265</stp>
        <tr r="AA295" s="3"/>
      </tp>
      <tp t="s">
        <v>#N/A Requesting Data...2612277483</v>
        <stp/>
        <stp>BDP|699101836299639940</stp>
        <tr r="Z187" s="3"/>
      </tp>
      <tp t="s">
        <v>#N/A Requesting Data...3593140973</v>
        <stp/>
        <stp>BDP|780346605434514517</stp>
        <tr r="N124" s="3"/>
      </tp>
      <tp t="s">
        <v>#N/A Requesting Data...2759069491</v>
        <stp/>
        <stp>BDP|640929836013992472</stp>
        <tr r="Y313" s="3"/>
      </tp>
      <tp t="s">
        <v>#N/A Requesting Data...3055529131</v>
        <stp/>
        <stp>BDP|837924701717378352</stp>
        <tr r="W173" s="3"/>
      </tp>
      <tp t="s">
        <v>#N/A Requesting Data...2150941035</v>
        <stp/>
        <stp>BDP|209186634368567750</stp>
        <tr r="E30" s="3"/>
      </tp>
      <tp t="s">
        <v>#N/A Requesting Data...2944657059</v>
        <stp/>
        <stp>BDP|148797990081293238</stp>
        <tr r="X175" s="3"/>
      </tp>
      <tp t="s">
        <v>#N/A Requesting Data...3733966985</v>
        <stp/>
        <stp>BDP|493105800638877459</stp>
        <tr r="C210" s="3"/>
      </tp>
      <tp t="s">
        <v>#N/A Requesting Data...2600997859</v>
        <stp/>
        <stp>BDP|562018459869024178</stp>
        <tr r="H49" s="3"/>
      </tp>
      <tp t="s">
        <v>#N/A Requesting Data...4267446702</v>
        <stp/>
        <stp>BDP|217889980045120819</stp>
        <tr r="N171" s="3"/>
      </tp>
      <tp t="s">
        <v>#N/A Requesting Data...3142947989</v>
        <stp/>
        <stp>BDP|124900242007142787</stp>
        <tr r="H156" s="3"/>
      </tp>
      <tp t="s">
        <v>#N/A N/A</v>
        <stp/>
        <stp>BDP|165817225674696399</stp>
        <tr r="T168" s="3"/>
      </tp>
      <tp t="s">
        <v>#N/A Requesting Data...2783437193</v>
        <stp/>
        <stp>BDP|732203422958761594</stp>
        <tr r="Y186" s="3"/>
      </tp>
      <tp t="s">
        <v>#N/A Requesting Data...2651584525</v>
        <stp/>
        <stp>BDP|157171568902393860</stp>
        <tr r="E108" s="3"/>
      </tp>
      <tp t="s">
        <v>#N/A Requesting Data...3718914372</v>
        <stp/>
        <stp>BDP|355575714450714937</stp>
        <tr r="K294" s="3"/>
      </tp>
      <tp t="s">
        <v>#N/A Requesting Data...2020491567</v>
        <stp/>
        <stp>BDP|807657979474548856</stp>
        <tr r="O251" s="3"/>
      </tp>
      <tp t="s">
        <v>#N/A Requesting Data...3049475713</v>
        <stp/>
        <stp>BDP|956816241854931563</stp>
        <tr r="N149" s="3"/>
      </tp>
      <tp t="s">
        <v>#N/A Requesting Data...2792118468</v>
        <stp/>
        <stp>BDP|412833975624381670</stp>
        <tr r="Z287" s="3"/>
      </tp>
      <tp t="s">
        <v>#N/A Requesting Data...2852607352</v>
        <stp/>
        <stp>BDP|314051290720849485</stp>
        <tr r="W143" s="3"/>
      </tp>
      <tp t="s">
        <v>#N/A Requesting Data...2445934793</v>
        <stp/>
        <stp>BDP|669214211737261924</stp>
        <tr r="V30" s="3"/>
      </tp>
      <tp t="s">
        <v>#N/A Requesting Data...3705764758</v>
        <stp/>
        <stp>BDP|147425187155371409</stp>
        <tr r="AA133" s="3"/>
      </tp>
      <tp t="s">
        <v>#N/A Requesting Data...3295553451</v>
        <stp/>
        <stp>BDP|596305505466249858</stp>
        <tr r="D189" s="3"/>
      </tp>
      <tp t="s">
        <v>#N/A N/A</v>
        <stp/>
        <stp>BDP|887601023459231097</stp>
        <tr r="T56" s="3"/>
      </tp>
      <tp t="s">
        <v>#N/A N/A</v>
        <stp/>
        <stp>BDP|646566244769417508</stp>
        <tr r="R252" s="3"/>
      </tp>
      <tp t="s">
        <v>#N/A Requesting Data...3451873968</v>
        <stp/>
        <stp>BDP|219865333640404621</stp>
        <tr r="K16" s="3"/>
      </tp>
      <tp t="s">
        <v>#N/A Requesting Data...2118904795</v>
        <stp/>
        <stp>BDP|224767794606013529</stp>
        <tr r="G73" s="3"/>
      </tp>
      <tp t="s">
        <v>#N/A Requesting Data...2595674632</v>
        <stp/>
        <stp>BDP|743801145852405345</stp>
        <tr r="AB53" s="3"/>
      </tp>
      <tp t="s">
        <v>#N/A Requesting Data...3205482849</v>
        <stp/>
        <stp>BDP|829277519828656629</stp>
        <tr r="H250" s="3"/>
      </tp>
      <tp t="s">
        <v>#N/A Requesting Data...3638497502</v>
        <stp/>
        <stp>BDP|359332675111320842</stp>
        <tr r="AC282" s="3"/>
      </tp>
      <tp t="s">
        <v>#N/A Requesting Data...3732423936</v>
        <stp/>
        <stp>BDP|779642951178090618</stp>
        <tr r="Y202" s="3"/>
      </tp>
      <tp t="s">
        <v>#N/A N/A</v>
        <stp/>
        <stp>BDP|959628886762798040</stp>
        <tr r="U59" s="3"/>
      </tp>
      <tp t="s">
        <v>#N/A Requesting Data...3931153585</v>
        <stp/>
        <stp>BDP|450097694675216051</stp>
        <tr r="I208" s="3"/>
      </tp>
      <tp t="s">
        <v>#N/A Requesting Data...1947641779</v>
        <stp/>
        <stp>BDP|618975327531063690</stp>
        <tr r="H45" s="3"/>
      </tp>
      <tp t="s">
        <v>#N/A Requesting Data...2992682242</v>
        <stp/>
        <stp>BDP|462686981957771527</stp>
        <tr r="X177" s="3"/>
      </tp>
      <tp t="s">
        <v>#N/A Requesting Data...2268305276</v>
        <stp/>
        <stp>BDP|455990042584035573</stp>
        <tr r="L160" s="3"/>
      </tp>
      <tp t="s">
        <v>#N/A Requesting Data...2157873845</v>
        <stp/>
        <stp>BDP|217032988503576753</stp>
        <tr r="K216" s="3"/>
      </tp>
      <tp t="s">
        <v>#N/A Requesting Data...3662652867</v>
        <stp/>
        <stp>BDP|385903837997497198</stp>
        <tr r="Q63" s="3"/>
      </tp>
      <tp t="s">
        <v>#N/A Requesting Data...4250496886</v>
        <stp/>
        <stp>BDP|303083301194723878</stp>
        <tr r="C157" s="3"/>
      </tp>
      <tp t="s">
        <v>#N/A Requesting Data...2602597346</v>
        <stp/>
        <stp>BDP|398421767018138635</stp>
        <tr r="C144" s="3"/>
      </tp>
      <tp t="s">
        <v>#N/A Requesting Data...2136852150</v>
        <stp/>
        <stp>BDP|470973649427665695</stp>
        <tr r="X312" s="3"/>
      </tp>
      <tp t="s">
        <v>#N/A Requesting Data...2068071563</v>
        <stp/>
        <stp>BDP|679072004688469475</stp>
        <tr r="P151" s="3"/>
      </tp>
      <tp t="s">
        <v>#N/A Requesting Data...2113751749</v>
        <stp/>
        <stp>BDP|668743813113617973</stp>
        <tr r="AB103" s="3"/>
      </tp>
      <tp t="s">
        <v>#N/A Requesting Data...3721302042</v>
        <stp/>
        <stp>BDP|460213943788433224</stp>
        <tr r="W299" s="3"/>
      </tp>
      <tp t="s">
        <v>#N/A Requesting Data...3505831093</v>
        <stp/>
        <stp>BDP|840032354478797195</stp>
        <tr r="K37" s="3"/>
      </tp>
      <tp t="s">
        <v>#N/A Requesting Data...2319603856</v>
        <stp/>
        <stp>BDP|748743043666212937</stp>
        <tr r="K276" s="3"/>
      </tp>
      <tp t="s">
        <v>#N/A Requesting Data...3795042984</v>
        <stp/>
        <stp>BDP|678449268067982911</stp>
        <tr r="X299" s="3"/>
      </tp>
      <tp t="s">
        <v>#N/A Requesting Data...2882391350</v>
        <stp/>
        <stp>BDP|238855554402611368</stp>
        <tr r="P300" s="3"/>
      </tp>
      <tp t="s">
        <v>#N/A Requesting Data...3027144542</v>
        <stp/>
        <stp>BDP|900473330471244901</stp>
        <tr r="X280" s="3"/>
      </tp>
      <tp t="s">
        <v>#N/A Requesting Data...3714851558</v>
        <stp/>
        <stp>BDP|859899288117052840</stp>
        <tr r="AA303" s="3"/>
      </tp>
      <tp t="s">
        <v>#N/A Requesting Data...3716341013</v>
        <stp/>
        <stp>BDP|151109374921960817</stp>
        <tr r="G166" s="3"/>
      </tp>
      <tp t="s">
        <v>#N/A Requesting Data...3105668101</v>
        <stp/>
        <stp>BDP|199900542116802446</stp>
        <tr r="V91" s="3"/>
      </tp>
      <tp t="s">
        <v>#N/A Requesting Data...3918648397</v>
        <stp/>
        <stp>BDP|405318339509534660</stp>
        <tr r="AB130" s="3"/>
      </tp>
      <tp t="s">
        <v>#N/A Requesting Data...2672955579</v>
        <stp/>
        <stp>BDP|237094001829534677</stp>
        <tr r="E267" s="3"/>
      </tp>
      <tp t="s">
        <v>#N/A Requesting Data...3996489027</v>
        <stp/>
        <stp>BDP|575722904538398086</stp>
        <tr r="Y14" s="3"/>
      </tp>
      <tp t="s">
        <v>#N/A N/A</v>
        <stp/>
        <stp>BDP|481301006055845936</stp>
        <tr r="T31" s="3"/>
      </tp>
      <tp t="s">
        <v>#N/A Requesting Data...3662184510</v>
        <stp/>
        <stp>BDP|299582900179746377</stp>
        <tr r="Z137" s="3"/>
      </tp>
      <tp t="s">
        <v>#N/A Requesting Data...4100680375</v>
        <stp/>
        <stp>BDP|389376141469961175</stp>
        <tr r="K231" s="3"/>
      </tp>
      <tp t="s">
        <v>#N/A Requesting Data...3141533790</v>
        <stp/>
        <stp>BDP|405767485886973655</stp>
        <tr r="W108" s="3"/>
      </tp>
      <tp t="s">
        <v>#N/A Requesting Data...3684152419</v>
        <stp/>
        <stp>BDP|469373643028657028</stp>
        <tr r="Z316" s="3"/>
      </tp>
      <tp t="s">
        <v>#N/A Requesting Data...3273814718</v>
        <stp/>
        <stp>BDP|610882615247741182</stp>
        <tr r="Q203" s="3"/>
      </tp>
      <tp t="s">
        <v>#N/A Requesting Data...3010458364</v>
        <stp/>
        <stp>BDP|282867695747174974</stp>
        <tr r="O122" s="3"/>
      </tp>
      <tp t="s">
        <v>#N/A Requesting Data...2784255301</v>
        <stp/>
        <stp>BDP|536676074907341954</stp>
        <tr r="P124" s="3"/>
      </tp>
      <tp t="s">
        <v>#N/A Requesting Data...3405613822</v>
        <stp/>
        <stp>BDP|315829943991728245</stp>
        <tr r="W55" s="3"/>
      </tp>
      <tp t="s">
        <v>#N/A Requesting Data...2285571255</v>
        <stp/>
        <stp>BDP|740981785837131992</stp>
        <tr r="E275" s="3"/>
      </tp>
      <tp t="s">
        <v>#N/A Requesting Data...2418884848</v>
        <stp/>
        <stp>BDP|774700505839285123</stp>
        <tr r="K279" s="3"/>
      </tp>
      <tp t="s">
        <v>#N/A N/A</v>
        <stp/>
        <stp>BDP|836212108205018820</stp>
        <tr r="U316" s="3"/>
      </tp>
      <tp t="s">
        <v>#N/A Requesting Data...2368106708</v>
        <stp/>
        <stp>BDP|322866404885196232</stp>
        <tr r="Q113" s="3"/>
      </tp>
      <tp t="s">
        <v>#N/A Requesting Data...3940514761</v>
        <stp/>
        <stp>BDP|203678944484835847</stp>
        <tr r="AA63" s="3"/>
      </tp>
      <tp t="s">
        <v>#N/A Requesting Data...3053291808</v>
        <stp/>
        <stp>BDP|626972918297624126</stp>
        <tr r="N177" s="3"/>
      </tp>
      <tp t="s">
        <v>#N/A Requesting Data...2151631156</v>
        <stp/>
        <stp>BDP|123650279598118722</stp>
        <tr r="I35" s="3"/>
      </tp>
      <tp t="s">
        <v>#N/A Requesting Data...4196843625</v>
        <stp/>
        <stp>BDP|162040499015450271</stp>
        <tr r="G208" s="3"/>
      </tp>
      <tp t="s">
        <v>#N/A Requesting Data...2064426135</v>
        <stp/>
        <stp>BDP|744140307928500786</stp>
        <tr r="W265" s="3"/>
      </tp>
      <tp t="s">
        <v>#N/A Requesting Data...3289370347</v>
        <stp/>
        <stp>BDP|987505290441403376</stp>
        <tr r="Q112" s="3"/>
      </tp>
      <tp t="s">
        <v>#N/A Requesting Data...3278448870</v>
        <stp/>
        <stp>BDP|787857773030467110</stp>
        <tr r="P301" s="3"/>
      </tp>
      <tp t="s">
        <v>#N/A Requesting Data...2681280839</v>
        <stp/>
        <stp>BDP|357921164339168807</stp>
        <tr r="E29" s="3"/>
      </tp>
      <tp t="s">
        <v>#N/A Requesting Data...2406784405</v>
        <stp/>
        <stp>BDP|306950618997292187</stp>
        <tr r="Y245" s="3"/>
      </tp>
      <tp t="s">
        <v>#N/A Requesting Data...2489873940</v>
        <stp/>
        <stp>BDP|844865078252352308</stp>
        <tr r="Q140" s="3"/>
      </tp>
      <tp t="s">
        <v>#N/A Requesting Data...3039797134</v>
        <stp/>
        <stp>BDP|135980500094982354</stp>
        <tr r="D32" s="3"/>
      </tp>
      <tp t="s">
        <v>#N/A Requesting Data...3944587281</v>
        <stp/>
        <stp>BDP|669894476203946253</stp>
        <tr r="G152" s="3"/>
      </tp>
      <tp t="s">
        <v>#N/A Requesting Data...2623900805</v>
        <stp/>
        <stp>BDP|466656310800693926</stp>
        <tr r="K321" s="3"/>
      </tp>
      <tp t="s">
        <v>#N/A Requesting Data...2719430512</v>
        <stp/>
        <stp>BDP|367829262700021052</stp>
        <tr r="J118" s="3"/>
      </tp>
      <tp t="s">
        <v>#N/A Requesting Data...3680926248</v>
        <stp/>
        <stp>BDP|568876104817444140</stp>
        <tr r="V95" s="3"/>
      </tp>
      <tp t="s">
        <v>#N/A Requesting Data...3183495569</v>
        <stp/>
        <stp>BDP|870985157213361138</stp>
        <tr r="N217" s="3"/>
      </tp>
      <tp t="s">
        <v>#N/A Requesting Data...2374434008</v>
        <stp/>
        <stp>BDP|720921414830191614</stp>
        <tr r="Z253" s="3"/>
      </tp>
      <tp t="s">
        <v>#N/A Requesting Data...3809393113</v>
        <stp/>
        <stp>BDP|263076356929158238</stp>
        <tr r="AA309" s="3"/>
      </tp>
      <tp t="s">
        <v>#N/A N/A</v>
        <stp/>
        <stp>BDP|836217578852644952</stp>
        <tr r="U172" s="3"/>
      </tp>
      <tp t="s">
        <v>#N/A Requesting Data...2652261958</v>
        <stp/>
        <stp>BDP|921090012109147618</stp>
        <tr r="Q276" s="3"/>
      </tp>
      <tp t="s">
        <v>#N/A Requesting Data...4151501323</v>
        <stp/>
        <stp>BDP|409103306116690968</stp>
        <tr r="AA212" s="3"/>
      </tp>
      <tp t="s">
        <v>#N/A Requesting Data...3448408259</v>
        <stp/>
        <stp>BDP|280648753708676513</stp>
        <tr r="Q196" s="3"/>
      </tp>
      <tp t="s">
        <v>#N/A N/A</v>
        <stp/>
        <stp>BDP|145297010455989824</stp>
        <tr r="U287" s="3"/>
      </tp>
      <tp t="s">
        <v>#N/A Requesting Data...3044391173</v>
        <stp/>
        <stp>BDP|191127067520319941</stp>
        <tr r="I20" s="3"/>
      </tp>
      <tp t="s">
        <v>#N/A Requesting Data...4234418221</v>
        <stp/>
        <stp>BDP|238355979069895350</stp>
        <tr r="N247" s="3"/>
      </tp>
      <tp t="s">
        <v>#N/A N/A</v>
        <stp/>
        <stp>BDP|957054839425681801</stp>
        <tr r="U189" s="3"/>
      </tp>
      <tp t="s">
        <v>#N/A Requesting Data...2367814339</v>
        <stp/>
        <stp>BDP|671846605456149056</stp>
        <tr r="X290" s="3"/>
      </tp>
      <tp t="s">
        <v>#N/A Requesting Data...2238123389</v>
        <stp/>
        <stp>BDP|408545383822868660</stp>
        <tr r="W15" s="3"/>
      </tp>
      <tp t="s">
        <v>#N/A Requesting Data...3893052830</v>
        <stp/>
        <stp>BDP|519615398443523570</stp>
        <tr r="X69" s="3"/>
      </tp>
      <tp t="s">
        <v>#N/A Requesting Data...3721484918</v>
        <stp/>
        <stp>BDP|183689868439991077</stp>
        <tr r="I180" s="3"/>
      </tp>
      <tp t="s">
        <v>#N/A Requesting Data...2758246345</v>
        <stp/>
        <stp>BDP|861945245091660505</stp>
        <tr r="L278" s="3"/>
      </tp>
      <tp t="s">
        <v>#N/A Requesting Data...2555111704</v>
        <stp/>
        <stp>BDP|451791967890356810</stp>
        <tr r="Y236" s="3"/>
      </tp>
      <tp t="s">
        <v>#N/A Requesting Data...2993241030</v>
        <stp/>
        <stp>BDP|233121118920794973</stp>
        <tr r="E120" s="3"/>
      </tp>
      <tp t="s">
        <v>#N/A Requesting Data...3006531443</v>
        <stp/>
        <stp>BDP|344806584751825865</stp>
        <tr r="D143" s="3"/>
      </tp>
      <tp t="s">
        <v>#N/A Requesting Data...4265880221</v>
        <stp/>
        <stp>BDP|399942111497424681</stp>
        <tr r="L218" s="3"/>
      </tp>
      <tp t="s">
        <v>#N/A Requesting Data...4067992130</v>
        <stp/>
        <stp>BDP|383576698314315159</stp>
        <tr r="D95" s="3"/>
      </tp>
      <tp t="s">
        <v>#N/A N/A</v>
        <stp/>
        <stp>BDP|207828618402131222</stp>
        <tr r="T54" s="3"/>
      </tp>
      <tp t="s">
        <v>#N/A Requesting Data...2595944627</v>
        <stp/>
        <stp>BDP|736004987118831935</stp>
        <tr r="G49" s="3"/>
      </tp>
      <tp t="s">
        <v>#N/A Requesting Data...2197662716</v>
        <stp/>
        <stp>BDP|968768273030684917</stp>
        <tr r="AC214" s="3"/>
      </tp>
      <tp t="s">
        <v>#N/A Requesting Data...3787932209</v>
        <stp/>
        <stp>BDP|736093831502997827</stp>
        <tr r="W290" s="3"/>
      </tp>
      <tp t="s">
        <v>#N/A N/A</v>
        <stp/>
        <stp>BDP|411437697837179350</stp>
        <tr r="R111" s="3"/>
      </tp>
      <tp t="s">
        <v>#N/A Requesting Data...3694574502</v>
        <stp/>
        <stp>BDP|545641513086680809</stp>
        <tr r="L101" s="3"/>
      </tp>
      <tp t="s">
        <v>#N/A N/A</v>
        <stp/>
        <stp>BDP|914489256980552853</stp>
        <tr r="R210" s="3"/>
      </tp>
      <tp t="s">
        <v>#N/A Requesting Data...2258604431</v>
        <stp/>
        <stp>BDP|269171675888389733</stp>
        <tr r="D297" s="3"/>
      </tp>
      <tp t="s">
        <v>#N/A Requesting Data...4261778663</v>
        <stp/>
        <stp>BDP|207133934653276869</stp>
        <tr r="S111" s="3"/>
      </tp>
      <tp t="s">
        <v>#N/A Requesting Data...3288736211</v>
        <stp/>
        <stp>BDP|509282804513938817</stp>
        <tr r="H157" s="3"/>
      </tp>
      <tp t="s">
        <v>#N/A Requesting Data...2509972698</v>
        <stp/>
        <stp>BDP|805879398531307896</stp>
        <tr r="K322" s="3"/>
      </tp>
      <tp t="s">
        <v>#N/A Requesting Data...2127320628</v>
        <stp/>
        <stp>BDP|835828130674345746</stp>
        <tr r="J113" s="3"/>
      </tp>
      <tp t="s">
        <v>#N/A Requesting Data...2304324274</v>
        <stp/>
        <stp>BDP|739884467300658633</stp>
        <tr r="K145" s="3"/>
      </tp>
      <tp t="s">
        <v>#N/A Requesting Data...3031837299</v>
        <stp/>
        <stp>BDP|825843421233022131</stp>
        <tr r="O283" s="3"/>
      </tp>
      <tp t="s">
        <v>#N/A Requesting Data...4018296336</v>
        <stp/>
        <stp>BDP|618022599255685442</stp>
        <tr r="K162" s="3"/>
      </tp>
      <tp t="s">
        <v>#N/A Requesting Data...3458898415</v>
        <stp/>
        <stp>BDP|182212090930784387</stp>
        <tr r="L41" s="3"/>
      </tp>
      <tp t="s">
        <v>#N/A Requesting Data...3373232602</v>
        <stp/>
        <stp>BDP|180575986314023186</stp>
        <tr r="V202" s="3"/>
      </tp>
      <tp t="s">
        <v>#N/A Requesting Data...2264753793</v>
        <stp/>
        <stp>BDP|144985907812232342</stp>
        <tr r="E253" s="3"/>
      </tp>
      <tp t="s">
        <v>#N/A Requesting Data...2532439442</v>
        <stp/>
        <stp>BDP|260106692347039787</stp>
        <tr r="V217" s="3"/>
      </tp>
      <tp t="s">
        <v>#N/A Requesting Data...3986377127</v>
        <stp/>
        <stp>BDP|573998564083680479</stp>
        <tr r="L36" s="3"/>
      </tp>
      <tp t="s">
        <v>#N/A Requesting Data...2819438100</v>
        <stp/>
        <stp>BDP|886739054659240345</stp>
        <tr r="O180" s="3"/>
      </tp>
      <tp t="s">
        <v>#N/A N/A</v>
        <stp/>
        <stp>BDP|333414994323423689</stp>
        <tr r="T154" s="3"/>
      </tp>
      <tp t="s">
        <v>#N/A Requesting Data...3152700867</v>
        <stp/>
        <stp>BDP|810280042679938715</stp>
        <tr r="K184" s="3"/>
      </tp>
      <tp t="s">
        <v>#N/A Requesting Data...2866257708</v>
        <stp/>
        <stp>BDP|326997311514197417</stp>
        <tr r="Y170" s="3"/>
      </tp>
      <tp t="s">
        <v>#N/A Requesting Data...4132747344</v>
        <stp/>
        <stp>BDP|629148077187437957</stp>
        <tr r="Y223" s="3"/>
      </tp>
      <tp t="s">
        <v>#N/A N/A</v>
        <stp/>
        <stp>BDP|583715444419421209</stp>
        <tr r="T141" s="3"/>
      </tp>
      <tp t="s">
        <v>#N/A Requesting Data...4211992346</v>
        <stp/>
        <stp>BDP|916904012759841970</stp>
        <tr r="G291" s="3"/>
      </tp>
      <tp t="s">
        <v>#N/A N/A</v>
        <stp/>
        <stp>BDP|298737259599476391</stp>
        <tr r="T188" s="3"/>
      </tp>
      <tp t="s">
        <v>#N/A Requesting Data...2138706761</v>
        <stp/>
        <stp>BDP|744767953119074375</stp>
        <tr r="L164" s="3"/>
      </tp>
      <tp t="s">
        <v>#N/A Requesting Data...3775544816</v>
        <stp/>
        <stp>BDP|623877255277238205</stp>
        <tr r="G18" s="3"/>
      </tp>
      <tp t="s">
        <v>#N/A Requesting Data...2374824312</v>
        <stp/>
        <stp>BDP|126911213279205912</stp>
        <tr r="O178" s="3"/>
      </tp>
      <tp t="s">
        <v>#N/A Requesting Data...2275432347</v>
        <stp/>
        <stp>BDP|369818021574732648</stp>
        <tr r="AC6" s="3"/>
      </tp>
      <tp t="s">
        <v>#N/A Requesting Data...2966544448</v>
        <stp/>
        <stp>BDP|504707829514426996</stp>
        <tr r="O101" s="3"/>
      </tp>
      <tp t="s">
        <v>#N/A Requesting Data...4006551872</v>
        <stp/>
        <stp>BDP|438111406168898198</stp>
        <tr r="C140" s="3"/>
      </tp>
      <tp t="s">
        <v>#N/A Requesting Data...2621890764</v>
        <stp/>
        <stp>BDP|427049412588553158</stp>
        <tr r="Z274" s="3"/>
      </tp>
      <tp t="s">
        <v>#N/A N/A</v>
        <stp/>
        <stp>BDP|849810380980838827</stp>
        <tr r="T158" s="3"/>
      </tp>
      <tp t="s">
        <v>#N/A Requesting Data...2981846146</v>
        <stp/>
        <stp>BDP|493606961009565130</stp>
        <tr r="AC173" s="3"/>
      </tp>
      <tp t="s">
        <v>#N/A Requesting Data...3283955475</v>
        <stp/>
        <stp>BDP|227329276065158940</stp>
        <tr r="P106" s="3"/>
      </tp>
      <tp t="s">
        <v>#N/A Requesting Data...3945711461</v>
        <stp/>
        <stp>BDP|823258510843967872</stp>
        <tr r="AC241" s="3"/>
      </tp>
      <tp t="s">
        <v>#N/A N/A</v>
        <stp/>
        <stp>BDP|842837687559841175</stp>
        <tr r="T60" s="3"/>
      </tp>
      <tp t="s">
        <v>#N/A Requesting Data...2690007011</v>
        <stp/>
        <stp>BDP|393183822159136150</stp>
        <tr r="Q180" s="3"/>
      </tp>
      <tp t="s">
        <v>#N/A Requesting Data...2427666124</v>
        <stp/>
        <stp>BDP|719193186753278174</stp>
        <tr r="Z219" s="3"/>
      </tp>
      <tp t="s">
        <v>#N/A Requesting Data...2899986637</v>
        <stp/>
        <stp>BDP|528983859001820616</stp>
        <tr r="Q225" s="3"/>
      </tp>
      <tp t="s">
        <v>#N/A Requesting Data...2858640592</v>
        <stp/>
        <stp>BDP|548612902124973901</stp>
        <tr r="J106" s="3"/>
      </tp>
      <tp t="s">
        <v>#N/A Requesting Data...2511235041</v>
        <stp/>
        <stp>BDP|262031432459220190</stp>
        <tr r="W26" s="3"/>
      </tp>
      <tp t="s">
        <v>#N/A Requesting Data...3671687663</v>
        <stp/>
        <stp>BDP|400469681173162470</stp>
        <tr r="G222" s="3"/>
      </tp>
      <tp t="s">
        <v>#N/A N/A</v>
        <stp/>
        <stp>BDP|201290746278888505</stp>
        <tr r="R16" s="3"/>
      </tp>
      <tp t="s">
        <v>#N/A Requesting Data...3112972091</v>
        <stp/>
        <stp>BDP|704885721189339882</stp>
        <tr r="Y5" s="3"/>
      </tp>
      <tp t="s">
        <v>#N/A Requesting Data...2753089268</v>
        <stp/>
        <stp>BDP|687572069929834169</stp>
        <tr r="J291" s="3"/>
      </tp>
      <tp t="s">
        <v>#N/A Requesting Data...3991273408</v>
        <stp/>
        <stp>BDP|621214559385070991</stp>
        <tr r="I68" s="3"/>
      </tp>
      <tp t="s">
        <v>#N/A Requesting Data...3132989099</v>
        <stp/>
        <stp>BDP|512133445226157854</stp>
        <tr r="S66" s="3"/>
      </tp>
      <tp t="s">
        <v>#N/A Requesting Data...3380710456</v>
        <stp/>
        <stp>BDP|323885834242904269</stp>
        <tr r="AB302" s="3"/>
      </tp>
      <tp t="s">
        <v>#N/A Requesting Data...3800832560</v>
        <stp/>
        <stp>BDP|278814111470783245</stp>
        <tr r="N147" s="3"/>
      </tp>
      <tp t="s">
        <v>#N/A Requesting Data...2525735377</v>
        <stp/>
        <stp>BDP|835980812417026433</stp>
        <tr r="I47" s="3"/>
      </tp>
      <tp t="s">
        <v>#N/A Requesting Data...3731037313</v>
        <stp/>
        <stp>BDP|993973564512892632</stp>
        <tr r="E115" s="3"/>
      </tp>
      <tp t="s">
        <v>#N/A Requesting Data...2716881088</v>
        <stp/>
        <stp>BDP|913896176557753303</stp>
        <tr r="Y285" s="3"/>
      </tp>
      <tp t="s">
        <v>#N/A Requesting Data...2604786980</v>
        <stp/>
        <stp>BDP|650370492358591945</stp>
        <tr r="W156" s="3"/>
      </tp>
      <tp t="s">
        <v>#N/A Requesting Data...4108361609</v>
        <stp/>
        <stp>BDP|948142168379486536</stp>
        <tr r="C322" s="3"/>
      </tp>
      <tp t="s">
        <v>#N/A Requesting Data...2640996417</v>
        <stp/>
        <stp>BDP|125661881332721728</stp>
        <tr r="Q121" s="3"/>
      </tp>
      <tp t="s">
        <v>#N/A Requesting Data...2220714379</v>
        <stp/>
        <stp>BDP|949035880060002399</stp>
        <tr r="O313" s="3"/>
      </tp>
      <tp t="s">
        <v>#N/A Requesting Data...3693475626</v>
        <stp/>
        <stp>BDP|535338686023496376</stp>
        <tr r="AA231" s="3"/>
      </tp>
      <tp t="s">
        <v>#N/A Requesting Data...2796345880</v>
        <stp/>
        <stp>BDP|872627114314299903</stp>
        <tr r="E81" s="3"/>
      </tp>
      <tp t="s">
        <v>#N/A Requesting Data...3977828356</v>
        <stp/>
        <stp>BDP|879667217969202476</stp>
        <tr r="W270" s="3"/>
      </tp>
      <tp t="s">
        <v>#N/A Requesting Data...3765803476</v>
        <stp/>
        <stp>BDP|936153481954037707</stp>
        <tr r="N57" s="3"/>
      </tp>
      <tp t="s">
        <v>#N/A Requesting Data...4124172911</v>
        <stp/>
        <stp>BDP|824725334726473876</stp>
        <tr r="O97" s="3"/>
      </tp>
      <tp t="s">
        <v>#N/A Requesting Data...3982016185</v>
        <stp/>
        <stp>BDP|550182429188872123</stp>
        <tr r="V132" s="3"/>
      </tp>
      <tp t="s">
        <v>#N/A Requesting Data...2332350281</v>
        <stp/>
        <stp>BDP|219642092002865733</stp>
        <tr r="J69" s="3"/>
      </tp>
      <tp t="s">
        <v>#N/A N/A</v>
        <stp/>
        <stp>BDP|466085597310086314</stp>
        <tr r="U95" s="3"/>
      </tp>
      <tp t="s">
        <v>#N/A Requesting Data...3269143625</v>
        <stp/>
        <stp>BDP|380865092612517986</stp>
        <tr r="G12" s="3"/>
      </tp>
      <tp t="s">
        <v>#N/A N/A</v>
        <stp/>
        <stp>BDP|497433097030211794</stp>
        <tr r="T88" s="3"/>
      </tp>
      <tp t="s">
        <v>#N/A Requesting Data...3555518652</v>
        <stp/>
        <stp>BDP|748194564698898560</stp>
        <tr r="O135" s="3"/>
      </tp>
      <tp t="s">
        <v>#N/A Requesting Data...2517406080</v>
        <stp/>
        <stp>BDP|476638993140444545</stp>
        <tr r="G314" s="3"/>
      </tp>
      <tp t="s">
        <v>#N/A Requesting Data...3389953945</v>
        <stp/>
        <stp>BDP|507535666421595803</stp>
        <tr r="Q16" s="3"/>
      </tp>
      <tp t="s">
        <v>#N/A Requesting Data...3794231530</v>
        <stp/>
        <stp>BDP|755625086716560209</stp>
        <tr r="AC18" s="3"/>
      </tp>
      <tp t="s">
        <v>#N/A Requesting Data...3774884756</v>
        <stp/>
        <stp>BDP|940430106346866828</stp>
        <tr r="V54" s="3"/>
      </tp>
      <tp t="s">
        <v>#N/A Requesting Data...3420163150</v>
        <stp/>
        <stp>BDP|613554694463984593</stp>
        <tr r="I300" s="3"/>
      </tp>
      <tp t="s">
        <v>#N/A N/A</v>
        <stp/>
        <stp>BDP|826606099037733212</stp>
        <tr r="T230" s="3"/>
      </tp>
      <tp t="s">
        <v>#N/A N/A</v>
        <stp/>
        <stp>BDP|410519882640279746</stp>
        <tr r="U34" s="3"/>
      </tp>
      <tp t="s">
        <v>#N/A Requesting Data...4239389090</v>
        <stp/>
        <stp>BDP|798548301156128923</stp>
        <tr r="AB209" s="3"/>
      </tp>
      <tp t="s">
        <v>#N/A Requesting Data...3102388722</v>
        <stp/>
        <stp>BDP|175915061234858183</stp>
        <tr r="E39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F14F-47C5-4AC6-9F12-B055AB24646A}">
  <dimension ref="B2:E37"/>
  <sheetViews>
    <sheetView workbookViewId="0">
      <selection activeCell="G22" sqref="G22"/>
    </sheetView>
  </sheetViews>
  <sheetFormatPr defaultRowHeight="14.4" x14ac:dyDescent="0.3"/>
  <cols>
    <col min="2" max="2" width="25.33203125" bestFit="1" customWidth="1"/>
    <col min="3" max="4" width="13.6640625" bestFit="1" customWidth="1"/>
    <col min="5" max="5" width="12.6640625" bestFit="1" customWidth="1"/>
  </cols>
  <sheetData>
    <row r="2" spans="2:5" x14ac:dyDescent="0.3">
      <c r="B2" s="8" t="s">
        <v>1104</v>
      </c>
      <c r="C2" s="9">
        <v>500000000</v>
      </c>
    </row>
    <row r="3" spans="2:5" x14ac:dyDescent="0.3">
      <c r="C3" s="10"/>
    </row>
    <row r="4" spans="2:5" x14ac:dyDescent="0.3">
      <c r="B4" s="11" t="s">
        <v>1105</v>
      </c>
      <c r="C4" s="12"/>
    </row>
    <row r="5" spans="2:5" x14ac:dyDescent="0.3">
      <c r="B5" s="13" t="s">
        <v>1106</v>
      </c>
      <c r="C5" s="14">
        <v>1000000</v>
      </c>
    </row>
    <row r="6" spans="2:5" x14ac:dyDescent="0.3">
      <c r="B6" s="15" t="s">
        <v>1107</v>
      </c>
      <c r="C6" s="16">
        <v>100000</v>
      </c>
    </row>
    <row r="7" spans="2:5" x14ac:dyDescent="0.3">
      <c r="B7" s="17" t="s">
        <v>1108</v>
      </c>
      <c r="C7" s="18">
        <v>400000</v>
      </c>
    </row>
    <row r="8" spans="2:5" x14ac:dyDescent="0.3">
      <c r="B8" s="17"/>
      <c r="C8" s="19"/>
    </row>
    <row r="9" spans="2:5" x14ac:dyDescent="0.3">
      <c r="B9" s="11" t="s">
        <v>778</v>
      </c>
      <c r="C9" s="20" t="s">
        <v>1109</v>
      </c>
      <c r="D9" s="21" t="s">
        <v>1110</v>
      </c>
      <c r="E9" s="22" t="s">
        <v>1111</v>
      </c>
    </row>
    <row r="10" spans="2:5" x14ac:dyDescent="0.3">
      <c r="B10" s="23" t="s">
        <v>1112</v>
      </c>
      <c r="C10" s="20"/>
      <c r="D10" s="24">
        <v>500000000</v>
      </c>
      <c r="E10" s="22" t="s">
        <v>1113</v>
      </c>
    </row>
    <row r="11" spans="2:5" x14ac:dyDescent="0.3">
      <c r="B11" s="25" t="s">
        <v>1114</v>
      </c>
      <c r="C11" s="26"/>
      <c r="D11" s="27"/>
      <c r="E11" s="28"/>
    </row>
    <row r="12" spans="2:5" x14ac:dyDescent="0.3">
      <c r="B12" s="29" t="s">
        <v>1115</v>
      </c>
      <c r="C12" s="30"/>
      <c r="D12" s="31">
        <v>500000000</v>
      </c>
      <c r="E12" s="32"/>
    </row>
    <row r="13" spans="2:5" x14ac:dyDescent="0.3">
      <c r="B13" s="33"/>
      <c r="C13" s="33" t="s">
        <v>45</v>
      </c>
      <c r="D13" s="34">
        <v>500000000</v>
      </c>
      <c r="E13" s="35">
        <v>50000000</v>
      </c>
    </row>
    <row r="14" spans="2:5" x14ac:dyDescent="0.3">
      <c r="B14" s="36"/>
      <c r="C14" s="36" t="s">
        <v>133</v>
      </c>
      <c r="D14" s="37">
        <v>400000000</v>
      </c>
      <c r="E14" s="38">
        <v>50000000</v>
      </c>
    </row>
    <row r="15" spans="2:5" x14ac:dyDescent="0.3">
      <c r="B15" s="36"/>
      <c r="C15" s="36" t="s">
        <v>86</v>
      </c>
      <c r="D15" s="37">
        <v>350000000</v>
      </c>
      <c r="E15" s="38">
        <v>50000000</v>
      </c>
    </row>
    <row r="16" spans="2:5" x14ac:dyDescent="0.3">
      <c r="B16" s="36"/>
      <c r="C16" s="36" t="s">
        <v>64</v>
      </c>
      <c r="D16" s="37">
        <v>300000000</v>
      </c>
      <c r="E16" s="38">
        <v>50000000</v>
      </c>
    </row>
    <row r="17" spans="2:5" x14ac:dyDescent="0.3">
      <c r="B17" s="36"/>
      <c r="C17" s="36" t="s">
        <v>98</v>
      </c>
      <c r="D17" s="37">
        <v>250000000</v>
      </c>
      <c r="E17" s="38">
        <v>50000000</v>
      </c>
    </row>
    <row r="18" spans="2:5" x14ac:dyDescent="0.3">
      <c r="B18" s="36"/>
      <c r="C18" s="36" t="s">
        <v>1116</v>
      </c>
      <c r="D18" s="37">
        <v>200000000</v>
      </c>
      <c r="E18" s="38">
        <v>50000000</v>
      </c>
    </row>
    <row r="19" spans="2:5" x14ac:dyDescent="0.3">
      <c r="B19" s="39"/>
      <c r="C19" s="39" t="s">
        <v>1117</v>
      </c>
      <c r="D19" s="40">
        <v>200000000</v>
      </c>
      <c r="E19" s="41">
        <v>25000000</v>
      </c>
    </row>
    <row r="20" spans="2:5" x14ac:dyDescent="0.3">
      <c r="B20" s="42" t="s">
        <v>1118</v>
      </c>
      <c r="C20" s="43"/>
      <c r="D20" s="44"/>
      <c r="E20" s="45"/>
    </row>
    <row r="21" spans="2:5" x14ac:dyDescent="0.3">
      <c r="B21" s="46" t="s">
        <v>1119</v>
      </c>
      <c r="C21" s="47"/>
      <c r="D21" s="48">
        <v>500000000</v>
      </c>
      <c r="E21" s="49"/>
    </row>
    <row r="22" spans="2:5" x14ac:dyDescent="0.3">
      <c r="B22" s="50"/>
      <c r="C22" s="43" t="s">
        <v>45</v>
      </c>
      <c r="D22" s="51">
        <v>500000000</v>
      </c>
      <c r="E22" s="52">
        <v>50000000</v>
      </c>
    </row>
    <row r="23" spans="2:5" x14ac:dyDescent="0.3">
      <c r="B23" s="44"/>
      <c r="C23" s="53" t="s">
        <v>133</v>
      </c>
      <c r="D23" s="54">
        <v>400000000</v>
      </c>
      <c r="E23" s="55">
        <v>50000000</v>
      </c>
    </row>
    <row r="24" spans="2:5" x14ac:dyDescent="0.3">
      <c r="B24" s="44"/>
      <c r="C24" s="53" t="s">
        <v>86</v>
      </c>
      <c r="D24" s="54">
        <v>350000000</v>
      </c>
      <c r="E24" s="55">
        <v>50000000</v>
      </c>
    </row>
    <row r="25" spans="2:5" x14ac:dyDescent="0.3">
      <c r="B25" s="44"/>
      <c r="C25" s="53" t="s">
        <v>64</v>
      </c>
      <c r="D25" s="54">
        <v>300000000</v>
      </c>
      <c r="E25" s="55">
        <v>50000000</v>
      </c>
    </row>
    <row r="26" spans="2:5" x14ac:dyDescent="0.3">
      <c r="B26" s="44"/>
      <c r="C26" s="53" t="s">
        <v>98</v>
      </c>
      <c r="D26" s="54">
        <v>250000000</v>
      </c>
      <c r="E26" s="55">
        <v>50000000</v>
      </c>
    </row>
    <row r="27" spans="2:5" x14ac:dyDescent="0.3">
      <c r="B27" s="44"/>
      <c r="C27" s="53" t="s">
        <v>1116</v>
      </c>
      <c r="D27" s="54">
        <v>200000000</v>
      </c>
      <c r="E27" s="55">
        <v>50000000</v>
      </c>
    </row>
    <row r="28" spans="2:5" x14ac:dyDescent="0.3">
      <c r="B28" s="56"/>
      <c r="C28" s="57" t="s">
        <v>1117</v>
      </c>
      <c r="D28" s="58">
        <v>200000000</v>
      </c>
      <c r="E28" s="59">
        <v>25000000</v>
      </c>
    </row>
    <row r="29" spans="2:5" x14ac:dyDescent="0.3">
      <c r="B29" s="60" t="s">
        <v>1120</v>
      </c>
      <c r="C29" s="61"/>
      <c r="D29" s="62"/>
      <c r="E29" s="63"/>
    </row>
    <row r="30" spans="2:5" x14ac:dyDescent="0.3">
      <c r="B30" s="64" t="s">
        <v>1119</v>
      </c>
      <c r="C30" s="65"/>
      <c r="D30" s="66">
        <v>500000000</v>
      </c>
      <c r="E30" s="67"/>
    </row>
    <row r="31" spans="2:5" x14ac:dyDescent="0.3">
      <c r="B31" s="68"/>
      <c r="C31" s="69" t="s">
        <v>45</v>
      </c>
      <c r="D31" s="70">
        <v>500000000</v>
      </c>
      <c r="E31" s="71">
        <v>50000000</v>
      </c>
    </row>
    <row r="32" spans="2:5" x14ac:dyDescent="0.3">
      <c r="B32" s="72"/>
      <c r="C32" s="73" t="s">
        <v>133</v>
      </c>
      <c r="D32" s="74">
        <v>400000000</v>
      </c>
      <c r="E32" s="75">
        <v>50000000</v>
      </c>
    </row>
    <row r="33" spans="2:5" x14ac:dyDescent="0.3">
      <c r="B33" s="72"/>
      <c r="C33" s="73" t="s">
        <v>86</v>
      </c>
      <c r="D33" s="74">
        <v>350000000</v>
      </c>
      <c r="E33" s="75">
        <v>50000000</v>
      </c>
    </row>
    <row r="34" spans="2:5" x14ac:dyDescent="0.3">
      <c r="B34" s="72"/>
      <c r="C34" s="73" t="s">
        <v>64</v>
      </c>
      <c r="D34" s="74">
        <v>300000000</v>
      </c>
      <c r="E34" s="75">
        <v>50000000</v>
      </c>
    </row>
    <row r="35" spans="2:5" x14ac:dyDescent="0.3">
      <c r="B35" s="72"/>
      <c r="C35" s="73" t="s">
        <v>98</v>
      </c>
      <c r="D35" s="74">
        <v>250000000</v>
      </c>
      <c r="E35" s="75">
        <v>50000000</v>
      </c>
    </row>
    <row r="36" spans="2:5" x14ac:dyDescent="0.3">
      <c r="B36" s="72"/>
      <c r="C36" s="73" t="s">
        <v>1116</v>
      </c>
      <c r="D36" s="74">
        <v>200000000</v>
      </c>
      <c r="E36" s="75">
        <v>50000000</v>
      </c>
    </row>
    <row r="37" spans="2:5" x14ac:dyDescent="0.3">
      <c r="B37" s="61"/>
      <c r="C37" s="76" t="s">
        <v>1117</v>
      </c>
      <c r="D37" s="77">
        <v>200000000</v>
      </c>
      <c r="E37" s="63">
        <v>25000000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1E5A-6A10-4049-8F64-2280788279B0}">
  <dimension ref="A1:AC323"/>
  <sheetViews>
    <sheetView workbookViewId="0">
      <selection activeCell="F7" sqref="F7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78" t="s">
        <v>779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1122</v>
      </c>
      <c r="G1" s="78" t="s">
        <v>4</v>
      </c>
      <c r="H1" s="78" t="s">
        <v>5</v>
      </c>
      <c r="I1" s="78" t="s">
        <v>6</v>
      </c>
      <c r="J1" s="78" t="s">
        <v>7</v>
      </c>
      <c r="K1" s="78" t="s">
        <v>8</v>
      </c>
      <c r="L1" s="78" t="s">
        <v>9</v>
      </c>
      <c r="M1" s="78" t="s">
        <v>10</v>
      </c>
      <c r="N1" s="78" t="s">
        <v>11</v>
      </c>
      <c r="O1" s="78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8" t="s">
        <v>17</v>
      </c>
      <c r="U1" s="78" t="s">
        <v>18</v>
      </c>
      <c r="V1" s="78" t="s">
        <v>19</v>
      </c>
      <c r="W1" s="78" t="s">
        <v>20</v>
      </c>
      <c r="X1" s="78" t="s">
        <v>21</v>
      </c>
      <c r="Y1" s="78" t="s">
        <v>22</v>
      </c>
      <c r="Z1" s="78" t="s">
        <v>23</v>
      </c>
      <c r="AA1" s="78" t="s">
        <v>24</v>
      </c>
      <c r="AB1" s="78" t="s">
        <v>25</v>
      </c>
      <c r="AC1" s="78" t="s">
        <v>26</v>
      </c>
    </row>
    <row r="2" spans="1:29" x14ac:dyDescent="0.3">
      <c r="A2" t="str">
        <f t="shared" ref="A2:A65" si="0">LEFT(B2, FIND(" ", B2) - 1)</f>
        <v>515110BN3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4.6667544879159806</v>
      </c>
      <c r="R2">
        <v>-12.030976038584241</v>
      </c>
      <c r="S2">
        <v>99.400499999999994</v>
      </c>
      <c r="T2">
        <v>0.22255178736827469</v>
      </c>
      <c r="U2">
        <v>9.9156748664494358E-4</v>
      </c>
      <c r="V2">
        <v>83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tr">
        <f t="shared" si="0"/>
        <v>4581X0CM8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4.7506370435277709</v>
      </c>
      <c r="R3">
        <v>-3.289596430232621</v>
      </c>
      <c r="S3">
        <v>99.39500000000001</v>
      </c>
      <c r="T3">
        <v>0.22798599267019881</v>
      </c>
      <c r="U3">
        <v>1.040216556618113E-3</v>
      </c>
      <c r="V3">
        <v>85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tr">
        <f t="shared" si="0"/>
        <v>045167CW1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4.7487852527175356</v>
      </c>
      <c r="R4">
        <v>-1.378894748238281</v>
      </c>
      <c r="S4">
        <v>99.314999999999998</v>
      </c>
      <c r="T4">
        <v>0.24660975819514869</v>
      </c>
      <c r="U4">
        <v>1.220840483591594E-3</v>
      </c>
      <c r="V4">
        <v>92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tr">
        <f t="shared" si="0"/>
        <v>XS2106583359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5.4532523164084434</v>
      </c>
      <c r="R5">
        <v>82.699231640844232</v>
      </c>
      <c r="S5">
        <v>100.11150000000001</v>
      </c>
      <c r="V5">
        <v>1</v>
      </c>
      <c r="W5" s="7">
        <v>45589</v>
      </c>
      <c r="X5" s="7">
        <v>45497</v>
      </c>
      <c r="Y5" t="s">
        <v>36</v>
      </c>
    </row>
    <row r="6" spans="1:29" x14ac:dyDescent="0.3">
      <c r="A6" t="str">
        <f t="shared" si="0"/>
        <v>298785GS9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4.7121234194544099</v>
      </c>
      <c r="R6">
        <v>-3.7064112567359762</v>
      </c>
      <c r="S6">
        <v>99.155499999999989</v>
      </c>
      <c r="T6">
        <v>0.29442342178853659</v>
      </c>
      <c r="U6">
        <v>1.7501333045187781E-3</v>
      </c>
      <c r="V6">
        <v>111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tr">
        <f t="shared" si="0"/>
        <v>912828J27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4.6042661509258478</v>
      </c>
      <c r="R7">
        <v>-7.9523021596241108</v>
      </c>
      <c r="S7">
        <v>99.185546875</v>
      </c>
      <c r="T7">
        <v>0.30932564598131762</v>
      </c>
      <c r="U7">
        <v>1.930712961633991E-3</v>
      </c>
      <c r="V7">
        <v>116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tr">
        <f t="shared" si="0"/>
        <v>222213AU4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4.7521596517916151</v>
      </c>
      <c r="R8">
        <v>4.3678359723986091</v>
      </c>
      <c r="S8">
        <v>98.842999999999989</v>
      </c>
      <c r="T8">
        <v>0.33835128552865967</v>
      </c>
      <c r="U8">
        <v>2.3336183198699911E-3</v>
      </c>
      <c r="V8">
        <v>128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tr">
        <f t="shared" si="0"/>
        <v>59156RBM9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4.8290773951838357</v>
      </c>
      <c r="R9">
        <v>8.9163433765114064</v>
      </c>
      <c r="S9">
        <v>99.348500000000001</v>
      </c>
      <c r="T9">
        <v>0.35144031734546388</v>
      </c>
      <c r="U9">
        <v>2.4814341357144152E-3</v>
      </c>
      <c r="V9">
        <v>130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tr">
        <f t="shared" si="0"/>
        <v>XS2133326947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4.7271942192791636</v>
      </c>
      <c r="R10">
        <v>11.309675365146569</v>
      </c>
      <c r="S10">
        <v>98.537499999999994</v>
      </c>
      <c r="T10">
        <v>0.37402226956189111</v>
      </c>
      <c r="U10">
        <v>2.8757308312698749E-3</v>
      </c>
      <c r="V10">
        <v>140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tr">
        <f t="shared" si="0"/>
        <v>91913YAS9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5.3924703967740371</v>
      </c>
      <c r="R11">
        <v>65.807477179482305</v>
      </c>
      <c r="S11">
        <v>99.314499999999995</v>
      </c>
      <c r="T11">
        <v>0.38768514845841651</v>
      </c>
      <c r="U11">
        <v>3.0247419890435932E-3</v>
      </c>
      <c r="V11">
        <v>144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tr">
        <f t="shared" si="0"/>
        <v>225433AA9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5.8945777343136596</v>
      </c>
      <c r="R12">
        <v>126.5140992336664</v>
      </c>
      <c r="S12">
        <v>99.098500000000001</v>
      </c>
      <c r="T12">
        <v>0.41462487289507521</v>
      </c>
      <c r="U12">
        <v>3.482057737043832E-3</v>
      </c>
      <c r="V12">
        <v>155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tr">
        <f t="shared" si="0"/>
        <v>378272AL2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5.0468148380904259</v>
      </c>
      <c r="R13">
        <v>46.807116280092693</v>
      </c>
      <c r="S13">
        <v>99.504500000000007</v>
      </c>
      <c r="T13">
        <v>0.46980081756515801</v>
      </c>
      <c r="U13">
        <v>4.4523608983813847E-3</v>
      </c>
      <c r="V13">
        <v>176</v>
      </c>
      <c r="W13" s="7">
        <v>45763</v>
      </c>
      <c r="X13" s="7">
        <v>45581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tr">
        <f t="shared" si="0"/>
        <v>EK8662307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4.6534939173488166</v>
      </c>
      <c r="R14">
        <v>7.9966141546646554</v>
      </c>
      <c r="S14">
        <v>98.764499999999998</v>
      </c>
      <c r="T14">
        <v>0.48259376542034721</v>
      </c>
      <c r="U14">
        <v>4.7751528002753819E-3</v>
      </c>
      <c r="V14">
        <v>182</v>
      </c>
      <c r="W14" s="7">
        <v>45770</v>
      </c>
      <c r="X14" s="7">
        <v>45588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tr">
        <f t="shared" si="0"/>
        <v>172967JP7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4.8039144657344526</v>
      </c>
      <c r="R15">
        <v>29.976580862475121</v>
      </c>
      <c r="S15">
        <v>99.245000000000005</v>
      </c>
      <c r="T15">
        <v>0.49804526660182091</v>
      </c>
      <c r="U15">
        <v>4.8885766713850634E-3</v>
      </c>
      <c r="V15">
        <v>5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tr">
        <f t="shared" si="0"/>
        <v>98877DAC9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5.8258404757019973</v>
      </c>
      <c r="R16">
        <v>128.85779867258631</v>
      </c>
      <c r="S16">
        <v>99.456000000000003</v>
      </c>
      <c r="T16">
        <v>0.50199135351931545</v>
      </c>
      <c r="U16">
        <v>4.8855527228037366E-3</v>
      </c>
      <c r="V16">
        <v>7</v>
      </c>
      <c r="W16" s="7">
        <v>45594</v>
      </c>
      <c r="X16" s="7">
        <v>45411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tr">
        <f t="shared" si="0"/>
        <v>500769GQ1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4.5771619136400883</v>
      </c>
      <c r="R17">
        <v>10.910119863731721</v>
      </c>
      <c r="S17">
        <v>98.670500000000004</v>
      </c>
      <c r="T17">
        <v>0.50910064263263166</v>
      </c>
      <c r="U17">
        <v>5.1336967404559449E-3</v>
      </c>
      <c r="V17">
        <v>11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tr">
        <f t="shared" si="0"/>
        <v>53944VAH2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4.7521143615907091</v>
      </c>
      <c r="R18">
        <v>24.1314938226175</v>
      </c>
      <c r="S18">
        <v>99.3125</v>
      </c>
      <c r="T18">
        <v>0.54421693565416263</v>
      </c>
      <c r="U18">
        <v>5.5882100208638373E-3</v>
      </c>
      <c r="V18">
        <v>23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tr">
        <f t="shared" si="0"/>
        <v>912828XB1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4.4037343191437053</v>
      </c>
      <c r="R19">
        <v>-3.890859748164786</v>
      </c>
      <c r="S19">
        <v>98.740234375</v>
      </c>
      <c r="T19">
        <v>0.54595879360448407</v>
      </c>
      <c r="U19">
        <v>5.7062352664598304E-3</v>
      </c>
      <c r="V19">
        <v>24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tr">
        <f t="shared" si="0"/>
        <v>471048AP3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4.622167849264283</v>
      </c>
      <c r="R20">
        <v>21.80178086208846</v>
      </c>
      <c r="S20">
        <v>98.756</v>
      </c>
      <c r="T20">
        <v>0.57893482658073481</v>
      </c>
      <c r="U20">
        <v>6.2336449738939481E-3</v>
      </c>
      <c r="V20">
        <v>37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tr">
        <f t="shared" si="0"/>
        <v>17275RAW2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4.4165251790254931</v>
      </c>
      <c r="R21">
        <v>-8.0413194156806611</v>
      </c>
      <c r="S21">
        <v>99.41749999999999</v>
      </c>
      <c r="T21">
        <v>0.62886270523918597</v>
      </c>
      <c r="U21">
        <v>7.0006681939469087E-3</v>
      </c>
      <c r="V21">
        <v>54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tr">
        <f t="shared" si="0"/>
        <v>742651DW9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4.5360171229985786</v>
      </c>
      <c r="R22">
        <v>7.6748057992131749</v>
      </c>
      <c r="S22">
        <v>99.185000000000002</v>
      </c>
      <c r="T22">
        <v>0.6270743223346642</v>
      </c>
      <c r="U22">
        <v>6.9998273026530694E-3</v>
      </c>
      <c r="V22">
        <v>54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tr">
        <f t="shared" si="0"/>
        <v>058498AT3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5.2707603051466583</v>
      </c>
      <c r="R23">
        <v>72.527573775849902</v>
      </c>
      <c r="S23">
        <v>99.977999999999994</v>
      </c>
      <c r="T23">
        <v>0.67200616443514605</v>
      </c>
      <c r="U23">
        <v>7.6565490662433818E-3</v>
      </c>
      <c r="V23">
        <v>71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tr">
        <f t="shared" si="0"/>
        <v>486661AG6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4.7975014364256889</v>
      </c>
      <c r="R24">
        <v>20.666441908621611</v>
      </c>
      <c r="S24">
        <v>100.23</v>
      </c>
      <c r="T24">
        <v>0.72848328981862664</v>
      </c>
      <c r="U24">
        <v>8.7102353569309E-3</v>
      </c>
      <c r="V24">
        <v>91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tr">
        <f t="shared" si="0"/>
        <v>865622BW3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4.6023893945841019</v>
      </c>
      <c r="R25">
        <v>24.837991099102201</v>
      </c>
      <c r="S25">
        <v>99.298000000000002</v>
      </c>
      <c r="T25">
        <v>0.72850117807163883</v>
      </c>
      <c r="U25">
        <v>8.8816231278337193E-3</v>
      </c>
      <c r="V25">
        <v>93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tr">
        <f t="shared" si="0"/>
        <v>459058EP4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4.3905089212009836</v>
      </c>
      <c r="R26">
        <v>9.7457451799863009</v>
      </c>
      <c r="S26">
        <v>98.581500000000005</v>
      </c>
      <c r="T26">
        <v>0.74051244028581209</v>
      </c>
      <c r="U26">
        <v>9.2605598248511507E-3</v>
      </c>
      <c r="V26">
        <v>99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tr">
        <f t="shared" si="0"/>
        <v>06051GFS3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4.4738287962950576</v>
      </c>
      <c r="R27">
        <v>15.35336384631289</v>
      </c>
      <c r="S27">
        <v>99.543499999999995</v>
      </c>
      <c r="T27">
        <v>0.75183100100630895</v>
      </c>
      <c r="U27">
        <v>9.3122497967261988E-3</v>
      </c>
      <c r="V27">
        <v>102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tr">
        <f t="shared" si="0"/>
        <v>233851CB8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4.7308816882379903</v>
      </c>
      <c r="R28">
        <v>40.538394360121657</v>
      </c>
      <c r="S28">
        <v>99.0625</v>
      </c>
      <c r="T28">
        <v>0.75279017864673392</v>
      </c>
      <c r="U28">
        <v>9.4099628092374783E-3</v>
      </c>
      <c r="V28">
        <v>104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tr">
        <f t="shared" si="0"/>
        <v>345397XL2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5.2795731834592381</v>
      </c>
      <c r="R29">
        <v>91.462407239853277</v>
      </c>
      <c r="S29">
        <v>99.125500000000002</v>
      </c>
      <c r="T29">
        <v>0.75342701038181303</v>
      </c>
      <c r="U29">
        <v>9.3909247958674034E-3</v>
      </c>
      <c r="V29">
        <v>105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tr">
        <f t="shared" si="0"/>
        <v>XS1270831420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4.6265427584921124</v>
      </c>
      <c r="R30">
        <v>-22.717724150788769</v>
      </c>
      <c r="S30">
        <v>99.499500000000012</v>
      </c>
      <c r="V30">
        <v>20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tr">
        <f t="shared" si="0"/>
        <v>912828K74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4.3004731999999999</v>
      </c>
      <c r="R31">
        <v>1.711665335804611</v>
      </c>
      <c r="S31">
        <v>98.173828125</v>
      </c>
      <c r="T31">
        <v>0.78155296001582997</v>
      </c>
      <c r="U31">
        <v>1.019702102254038E-2</v>
      </c>
      <c r="V31">
        <v>116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tr">
        <f t="shared" si="0"/>
        <v>880591CJ9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4.5681659039283877</v>
      </c>
      <c r="R32">
        <v>35.171448750013411</v>
      </c>
      <c r="S32">
        <v>102.15900000000001</v>
      </c>
      <c r="T32">
        <v>1.0068060714445439</v>
      </c>
      <c r="U32">
        <v>1.4160435129618589E-2</v>
      </c>
      <c r="V32">
        <v>10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tr">
        <f t="shared" si="0"/>
        <v>85227SAQ9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63.297166912485338</v>
      </c>
      <c r="S33">
        <v>61.238999999999997</v>
      </c>
      <c r="V33">
        <v>12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tr">
        <f t="shared" si="0"/>
        <v>QJ4365756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63.33976070142576</v>
      </c>
      <c r="S34">
        <v>61.219000000000001</v>
      </c>
      <c r="V34">
        <v>12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tr">
        <f t="shared" si="0"/>
        <v>04517PBF8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5.8685200000000002</v>
      </c>
      <c r="O35">
        <v>4</v>
      </c>
      <c r="P35" t="s">
        <v>117</v>
      </c>
      <c r="Q35">
        <v>5.1543733684522124</v>
      </c>
      <c r="R35">
        <v>31.437336845221161</v>
      </c>
      <c r="S35">
        <v>100.83150000000001</v>
      </c>
      <c r="V35">
        <v>85</v>
      </c>
      <c r="W35" s="7">
        <v>45672</v>
      </c>
      <c r="X35" s="7">
        <v>45580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tr">
        <f t="shared" si="0"/>
        <v>500630CJ5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4.4149812933616603</v>
      </c>
      <c r="R36">
        <v>28.789181956547822</v>
      </c>
      <c r="S36">
        <v>98.32650000000001</v>
      </c>
      <c r="T36">
        <v>1.166730805614691</v>
      </c>
      <c r="U36">
        <v>1.97768047017256E-2</v>
      </c>
      <c r="V36">
        <v>83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tr">
        <f t="shared" si="0"/>
        <v>91086QBG2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4.6093880974562751</v>
      </c>
      <c r="R37">
        <v>39.695001139554087</v>
      </c>
      <c r="S37">
        <v>99.413499999999999</v>
      </c>
      <c r="T37">
        <v>1.194992670234285</v>
      </c>
      <c r="U37">
        <v>2.0197293040636801E-2</v>
      </c>
      <c r="V37">
        <v>91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tr">
        <f t="shared" si="0"/>
        <v>61746BDZ6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4.5111711781790831</v>
      </c>
      <c r="R38">
        <v>46.287564638123897</v>
      </c>
      <c r="S38">
        <v>99.221499999999992</v>
      </c>
      <c r="T38">
        <v>1.209813657688841</v>
      </c>
      <c r="U38">
        <v>2.07240475280831E-2</v>
      </c>
      <c r="V38">
        <v>97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tr">
        <f t="shared" si="0"/>
        <v>912810EW4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3.9152005383123911</v>
      </c>
      <c r="R39">
        <v>-35.771079760775763</v>
      </c>
      <c r="S39">
        <v>102.640625</v>
      </c>
      <c r="T39">
        <v>1.2949057724064521</v>
      </c>
      <c r="U39">
        <v>2.2025210767452209E-2</v>
      </c>
      <c r="V39">
        <v>116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tr">
        <f t="shared" si="0"/>
        <v>JK3940786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4.3108787434331264</v>
      </c>
      <c r="R40">
        <v>32.751851608763097</v>
      </c>
      <c r="S40">
        <v>97.4</v>
      </c>
      <c r="T40">
        <v>1.3184493187651469</v>
      </c>
      <c r="U40">
        <v>2.4981215089108191E-2</v>
      </c>
      <c r="V40">
        <v>144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tr">
        <f t="shared" si="0"/>
        <v>46513CXR2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5.3118631895703698</v>
      </c>
      <c r="R41">
        <v>111.6388851464486</v>
      </c>
      <c r="S41">
        <v>96.750500000000002</v>
      </c>
      <c r="T41">
        <v>1.302983268377744</v>
      </c>
      <c r="U41">
        <v>2.473697564819357E-2</v>
      </c>
      <c r="V41">
        <v>145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tr">
        <f t="shared" si="0"/>
        <v>06051GFX2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4.3844202554074609</v>
      </c>
      <c r="R42">
        <v>41.511159238424817</v>
      </c>
      <c r="S42">
        <v>98.73599999999999</v>
      </c>
      <c r="T42">
        <v>1.416678088743595</v>
      </c>
      <c r="U42">
        <v>2.7793188648483132E-2</v>
      </c>
      <c r="V42">
        <v>179</v>
      </c>
      <c r="W42" s="7">
        <v>45766</v>
      </c>
      <c r="X42" s="7">
        <v>45584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tr">
        <f t="shared" si="0"/>
        <v>748149AJ0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4.2806147772395171</v>
      </c>
      <c r="R43">
        <v>32.170183280448008</v>
      </c>
      <c r="S43">
        <v>97.448499999999996</v>
      </c>
      <c r="T43">
        <v>1.4080910388884149</v>
      </c>
      <c r="U43">
        <v>2.8093244899706941E-2</v>
      </c>
      <c r="V43">
        <v>180</v>
      </c>
      <c r="W43" s="7">
        <v>45767</v>
      </c>
      <c r="X43" s="7">
        <v>45585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tr">
        <f t="shared" si="0"/>
        <v>045167DN0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4.194283106115023</v>
      </c>
      <c r="R44">
        <v>24.70202606678933</v>
      </c>
      <c r="S44">
        <v>96.830500000000001</v>
      </c>
      <c r="T44">
        <v>1.413439003756167</v>
      </c>
      <c r="U44">
        <v>2.8287488361671439E-2</v>
      </c>
      <c r="V44">
        <v>2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tr">
        <f t="shared" si="0"/>
        <v>3135G0K36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4.0665799990917213</v>
      </c>
      <c r="R45">
        <v>11.994351408698799</v>
      </c>
      <c r="S45">
        <v>97.192000000000007</v>
      </c>
      <c r="T45">
        <v>1.4188033571308269</v>
      </c>
      <c r="U45">
        <v>2.828420598455509E-2</v>
      </c>
      <c r="V45">
        <v>2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tr">
        <f t="shared" si="0"/>
        <v>68323ADP6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4.2919388854385456</v>
      </c>
      <c r="R46">
        <v>34.124190619191381</v>
      </c>
      <c r="S46">
        <v>97.4</v>
      </c>
      <c r="T46">
        <v>1.425322860740863</v>
      </c>
      <c r="U46">
        <v>2.8373932381550719E-2</v>
      </c>
      <c r="V46">
        <v>5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tr">
        <f t="shared" si="0"/>
        <v>78016EZR1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5.7509200000000007</v>
      </c>
      <c r="O47">
        <v>4</v>
      </c>
      <c r="P47" t="s">
        <v>117</v>
      </c>
      <c r="Q47">
        <v>5.2478403893643817</v>
      </c>
      <c r="R47">
        <v>40.784038936438179</v>
      </c>
      <c r="S47">
        <v>100.238</v>
      </c>
      <c r="V47">
        <v>6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tr">
        <f t="shared" si="0"/>
        <v>65562QBR5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6.1185999999999998</v>
      </c>
      <c r="O48">
        <v>4</v>
      </c>
      <c r="P48" t="s">
        <v>117</v>
      </c>
      <c r="Q48">
        <v>5.050749460913071</v>
      </c>
      <c r="R48">
        <v>21.074946091307108</v>
      </c>
      <c r="S48">
        <v>101.19199999999999</v>
      </c>
      <c r="V48">
        <v>21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tr">
        <f t="shared" si="0"/>
        <v>912828R36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4.0669217</v>
      </c>
      <c r="R49">
        <v>13.6013944995247</v>
      </c>
      <c r="S49">
        <v>96.33203125</v>
      </c>
      <c r="T49">
        <v>1.465082747403557</v>
      </c>
      <c r="U49">
        <v>3.046581204516146E-2</v>
      </c>
      <c r="V49">
        <v>24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tr">
        <f t="shared" si="0"/>
        <v>4581X0CU0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4.1587867588610843</v>
      </c>
      <c r="R50">
        <v>23.60967380334489</v>
      </c>
      <c r="S50">
        <v>96.667500000000004</v>
      </c>
      <c r="T50">
        <v>1.509049919707905</v>
      </c>
      <c r="U50">
        <v>3.1900134011032803E-2</v>
      </c>
      <c r="V50">
        <v>41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tr">
        <f t="shared" si="0"/>
        <v>LW2393129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4.3664561257518058</v>
      </c>
      <c r="R51">
        <v>33.836835380781523</v>
      </c>
      <c r="S51">
        <v>98.281000000000006</v>
      </c>
      <c r="T51">
        <v>1.520135852219084</v>
      </c>
      <c r="U51">
        <v>3.1304806500674791E-2</v>
      </c>
      <c r="V51">
        <v>40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tr">
        <f t="shared" si="0"/>
        <v>94974BFY1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4.5808473058029664</v>
      </c>
      <c r="R52">
        <v>64.148680248906032</v>
      </c>
      <c r="S52">
        <v>99.256</v>
      </c>
      <c r="T52">
        <v>1.5320641910484769</v>
      </c>
      <c r="U52">
        <v>3.1145611777712589E-2</v>
      </c>
      <c r="V52">
        <v>42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tr">
        <f t="shared" si="0"/>
        <v>XS2352275171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4.7191206293647747</v>
      </c>
      <c r="R53">
        <v>78.86511804977772</v>
      </c>
      <c r="S53">
        <v>94.870499999999993</v>
      </c>
      <c r="T53">
        <v>1.563702665668387</v>
      </c>
      <c r="U53">
        <v>3.5178653951148747E-2</v>
      </c>
      <c r="V53">
        <v>75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tr">
        <f t="shared" si="0"/>
        <v>85227SAR7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38.835192018302813</v>
      </c>
      <c r="S54">
        <v>60.612499999999997</v>
      </c>
      <c r="V54">
        <v>88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tr">
        <f t="shared" si="0"/>
        <v>LW8500974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38.824622404598458</v>
      </c>
      <c r="S55">
        <v>60.621499999999997</v>
      </c>
      <c r="V55">
        <v>88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tr">
        <f t="shared" si="0"/>
        <v>515110BR4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4.1630722064565546</v>
      </c>
      <c r="R56">
        <v>27.329984426330039</v>
      </c>
      <c r="S56">
        <v>95.9345</v>
      </c>
      <c r="T56">
        <v>1.639653720425116</v>
      </c>
      <c r="U56">
        <v>3.7591155209119181E-2</v>
      </c>
      <c r="V56">
        <v>97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tr">
        <f t="shared" si="0"/>
        <v>912810EX2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3.8516140497521132</v>
      </c>
      <c r="R57">
        <v>-14.91638682628343</v>
      </c>
      <c r="S57">
        <v>105.02734375</v>
      </c>
      <c r="T57">
        <v>1.795616247994047</v>
      </c>
      <c r="U57">
        <v>3.7805620787017567E-2</v>
      </c>
      <c r="V57">
        <v>116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tr">
        <f t="shared" si="0"/>
        <v>3135G0Q22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4.0484239088699487</v>
      </c>
      <c r="R58">
        <v>19.169061283350231</v>
      </c>
      <c r="S58">
        <v>96.018000000000001</v>
      </c>
      <c r="T58">
        <v>1.7850600923807749</v>
      </c>
      <c r="U58">
        <v>4.3866413208179099E-2</v>
      </c>
      <c r="V58">
        <v>153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tr">
        <f t="shared" si="0"/>
        <v>US29874QEQ38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4.5879046591571866</v>
      </c>
      <c r="R59">
        <v>64.515016074645985</v>
      </c>
      <c r="S59">
        <v>93.533000000000001</v>
      </c>
      <c r="T59">
        <v>1.8243853167781769</v>
      </c>
      <c r="U59">
        <v>4.749162430470371E-2</v>
      </c>
      <c r="V59">
        <v>5</v>
      </c>
      <c r="W59" s="7">
        <v>45592</v>
      </c>
      <c r="X59" s="7">
        <v>45409</v>
      </c>
      <c r="Y59" t="s">
        <v>36</v>
      </c>
    </row>
    <row r="60" spans="1:29" x14ac:dyDescent="0.3">
      <c r="A60" t="str">
        <f t="shared" si="0"/>
        <v>459058FT5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4.0683303063332401</v>
      </c>
      <c r="R60">
        <v>23.675544626130971</v>
      </c>
      <c r="S60">
        <v>95.801500000000004</v>
      </c>
      <c r="T60">
        <v>1.863765642867321</v>
      </c>
      <c r="U60">
        <v>4.7250002507991481E-2</v>
      </c>
      <c r="V60">
        <v>5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tr">
        <f t="shared" si="0"/>
        <v>TT3311889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4.1226339222226516</v>
      </c>
      <c r="R61">
        <v>21.039891235588239</v>
      </c>
      <c r="S61">
        <v>92.103499999999997</v>
      </c>
      <c r="T61">
        <v>1.8009757331448379</v>
      </c>
      <c r="U61">
        <v>5.7017174308737283E-2</v>
      </c>
      <c r="V61">
        <v>744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tr">
        <f t="shared" si="0"/>
        <v>912810EY0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3.6938738748090021</v>
      </c>
      <c r="R62">
        <v>-30.728182261528161</v>
      </c>
      <c r="S62">
        <v>105.52734375</v>
      </c>
      <c r="T62">
        <v>2.040744808873995</v>
      </c>
      <c r="U62">
        <v>4.6653064716727553E-2</v>
      </c>
      <c r="V62">
        <v>24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tr">
        <f t="shared" si="0"/>
        <v>045167DU4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4.0504014405642712</v>
      </c>
      <c r="R63">
        <v>24.974986568767211</v>
      </c>
      <c r="S63">
        <v>96.996499999999997</v>
      </c>
      <c r="T63">
        <v>2.0660351626411</v>
      </c>
      <c r="U63">
        <v>5.5961657964606747E-2</v>
      </c>
      <c r="V63">
        <v>82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tr">
        <f t="shared" si="0"/>
        <v>36966tedo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4.626224337995275</v>
      </c>
      <c r="R64">
        <v>65.439662601699212</v>
      </c>
      <c r="S64">
        <v>98.6815</v>
      </c>
      <c r="T64">
        <v>2.080326693981505</v>
      </c>
      <c r="U64">
        <v>5.4987953684764827E-2</v>
      </c>
      <c r="V64">
        <v>85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tr">
        <f t="shared" si="0"/>
        <v>448814gx5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4.7851092359446374</v>
      </c>
      <c r="R65">
        <v>100.9753841033213</v>
      </c>
      <c r="S65">
        <v>107.23650000000001</v>
      </c>
      <c r="T65">
        <v>2.189857648414772</v>
      </c>
      <c r="U65">
        <v>5.2102984216167159E-2</v>
      </c>
      <c r="V65">
        <v>85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tr">
        <f t="shared" ref="A66:A129" si="1">LEFT(B66, FIND(" ", B66) - 1)</f>
        <v>912810EZ7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3.7479811999999999</v>
      </c>
      <c r="R66">
        <v>-17.234519526728551</v>
      </c>
      <c r="S66">
        <v>106.31640625</v>
      </c>
      <c r="T66">
        <v>2.286346368915559</v>
      </c>
      <c r="U66">
        <v>5.7585924388853342E-2</v>
      </c>
      <c r="V66">
        <v>116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tr">
        <f t="shared" si="1"/>
        <v>05581LAC3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4.945308564203275</v>
      </c>
      <c r="R67">
        <v>110.4388113825664</v>
      </c>
      <c r="S67">
        <v>99.281000000000006</v>
      </c>
      <c r="T67">
        <v>2.2208114393919232</v>
      </c>
      <c r="U67">
        <v>6.187626331020659E-2</v>
      </c>
      <c r="V67">
        <v>142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tr">
        <f t="shared" si="1"/>
        <v>09247XAN1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4.1216222384045569</v>
      </c>
      <c r="R68">
        <v>32.59705642865228</v>
      </c>
      <c r="S68">
        <v>97.913999999999987</v>
      </c>
      <c r="T68">
        <v>2.2319632616557779</v>
      </c>
      <c r="U68">
        <v>6.3823727835147795E-2</v>
      </c>
      <c r="V68">
        <v>144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tr">
        <f t="shared" si="1"/>
        <v>91087BAC4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4.741627221422088</v>
      </c>
      <c r="R69">
        <v>88.24334069488215</v>
      </c>
      <c r="S69">
        <v>98.652500000000003</v>
      </c>
      <c r="T69">
        <v>2.2543058939113791</v>
      </c>
      <c r="U69">
        <v>6.4414159344912139E-2</v>
      </c>
      <c r="V69">
        <v>157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tr">
        <f t="shared" si="1"/>
        <v>748149AN1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4.1317009373905744</v>
      </c>
      <c r="R70">
        <v>35.56847327802285</v>
      </c>
      <c r="S70">
        <v>96.783500000000004</v>
      </c>
      <c r="T70">
        <v>2.2812914338274481</v>
      </c>
      <c r="U70">
        <v>6.7956868081582217E-2</v>
      </c>
      <c r="V70">
        <v>172</v>
      </c>
      <c r="W70" s="7">
        <v>45759</v>
      </c>
      <c r="X70" s="7">
        <v>45577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tr">
        <f t="shared" si="1"/>
        <v>85227SAT3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28.998646478050699</v>
      </c>
      <c r="S71">
        <v>60.46</v>
      </c>
      <c r="V71">
        <v>20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tr">
        <f t="shared" si="1"/>
        <v>984245aq3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7.7622835632052869</v>
      </c>
      <c r="R72">
        <v>387.06586658208408</v>
      </c>
      <c r="S72">
        <v>98.00800000000001</v>
      </c>
      <c r="T72">
        <v>2.4040803056095679</v>
      </c>
      <c r="U72">
        <v>7.3326400053408611E-2</v>
      </c>
      <c r="V72">
        <v>91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tr">
        <f t="shared" si="1"/>
        <v>94974BGL8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4.5496192398781048</v>
      </c>
      <c r="R73">
        <v>79.745963480396199</v>
      </c>
      <c r="S73">
        <v>99.355500000000006</v>
      </c>
      <c r="T73">
        <v>2.5490563718655319</v>
      </c>
      <c r="U73">
        <v>7.9329312270198141E-2</v>
      </c>
      <c r="V73">
        <v>92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tr">
        <f t="shared" si="1"/>
        <v>91282CAD3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3.9358229261755229</v>
      </c>
      <c r="R74">
        <v>19.966267088366351</v>
      </c>
      <c r="S74">
        <v>90.7265625</v>
      </c>
      <c r="T74">
        <v>2.4574671887812372</v>
      </c>
      <c r="U74">
        <v>8.6770968836815329E-2</v>
      </c>
      <c r="V74">
        <v>101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tr">
        <f t="shared" si="1"/>
        <v>912810FA1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3.861738624848881</v>
      </c>
      <c r="R75">
        <v>3.372587662982085</v>
      </c>
      <c r="S75">
        <v>106.63671875</v>
      </c>
      <c r="T75">
        <v>2.751645497698973</v>
      </c>
      <c r="U75">
        <v>8.1023454809105361E-2</v>
      </c>
      <c r="V75">
        <v>116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tr">
        <f t="shared" si="1"/>
        <v>715638BU5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4.7571175623359023</v>
      </c>
      <c r="R76">
        <v>92.700781476558703</v>
      </c>
      <c r="S76">
        <v>98.332999999999998</v>
      </c>
      <c r="T76">
        <v>2.6033451430151899</v>
      </c>
      <c r="U76">
        <v>8.4437131927213874E-2</v>
      </c>
      <c r="V76">
        <v>126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tr">
        <f t="shared" si="1"/>
        <v>786514as8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6.1955488275937602</v>
      </c>
      <c r="R77">
        <v>242.68829857545339</v>
      </c>
      <c r="S77">
        <v>103.2715</v>
      </c>
      <c r="T77">
        <v>2.6694899447420539</v>
      </c>
      <c r="U77">
        <v>8.2085042715823425E-2</v>
      </c>
      <c r="V77">
        <v>144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tr">
        <f t="shared" si="1"/>
        <v>US515110CC65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4.0208467181143384</v>
      </c>
      <c r="R78">
        <v>28.119739026105361</v>
      </c>
      <c r="S78">
        <v>99.597999999999999</v>
      </c>
      <c r="T78">
        <v>2.7348888991461711</v>
      </c>
      <c r="U78">
        <v>9.0728894985979386E-2</v>
      </c>
      <c r="V78">
        <v>157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tr">
        <f t="shared" si="1"/>
        <v>172967KA8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4.708104862677029</v>
      </c>
      <c r="R79">
        <v>97.133688281035987</v>
      </c>
      <c r="S79">
        <v>99.296999999999997</v>
      </c>
      <c r="T79">
        <v>2.70162645409826</v>
      </c>
      <c r="U79">
        <v>8.9428034239915577E-2</v>
      </c>
      <c r="V79">
        <v>158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tr">
        <f t="shared" si="1"/>
        <v>045167EE9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4.0082322302272839</v>
      </c>
      <c r="R80">
        <v>28.570588113038749</v>
      </c>
      <c r="S80">
        <v>95.739000000000004</v>
      </c>
      <c r="T80">
        <v>2.7523824728028501</v>
      </c>
      <c r="U80">
        <v>9.7159566642415915E-2</v>
      </c>
      <c r="V80">
        <v>11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tr">
        <f t="shared" si="1"/>
        <v>912810FB9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3.8879760000000001</v>
      </c>
      <c r="R81">
        <v>13.343274648575999</v>
      </c>
      <c r="S81">
        <v>106.40234375</v>
      </c>
      <c r="T81">
        <v>2.9743800351994309</v>
      </c>
      <c r="U81">
        <v>9.2970850568114882E-2</v>
      </c>
      <c r="V81">
        <v>24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tr">
        <f t="shared" si="1"/>
        <v>US022249AU09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4.642263733856228</v>
      </c>
      <c r="R82">
        <v>93.728905164423537</v>
      </c>
      <c r="S82">
        <v>106.2465</v>
      </c>
      <c r="T82">
        <v>3.08188858104117</v>
      </c>
      <c r="U82">
        <v>0.1008774052977106</v>
      </c>
      <c r="V82">
        <v>85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tr">
        <f t="shared" si="1"/>
        <v>XS0240295658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6.9269510861624886</v>
      </c>
      <c r="R83">
        <v>323.55607802080118</v>
      </c>
      <c r="S83">
        <v>96.777500000000003</v>
      </c>
      <c r="T83">
        <v>0.66149099497221364</v>
      </c>
      <c r="U83">
        <v>3.1798216053865867E-2</v>
      </c>
      <c r="V83">
        <v>84</v>
      </c>
      <c r="W83" s="7">
        <v>45672</v>
      </c>
      <c r="X83" s="7">
        <v>45488</v>
      </c>
      <c r="Y83" t="s">
        <v>36</v>
      </c>
    </row>
    <row r="84" spans="1:29" x14ac:dyDescent="0.3">
      <c r="A84" t="str">
        <f t="shared" si="1"/>
        <v>US742718FZ79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4.0498096956183396</v>
      </c>
      <c r="R84">
        <v>33.486701858478497</v>
      </c>
      <c r="S84">
        <v>99.692999999999998</v>
      </c>
      <c r="T84">
        <v>3.022116559202459</v>
      </c>
      <c r="U84">
        <v>0.10867180297010059</v>
      </c>
      <c r="V84">
        <v>96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tr">
        <f t="shared" si="1"/>
        <v>TT3299530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-22.709390201546469</v>
      </c>
      <c r="S85">
        <v>95.779499999999999</v>
      </c>
      <c r="V85">
        <v>140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tr">
        <f t="shared" si="1"/>
        <v>382550ad3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6.4846200344009226</v>
      </c>
      <c r="R86">
        <v>262.64897225910607</v>
      </c>
      <c r="S86">
        <v>101.54</v>
      </c>
      <c r="T86">
        <v>3.0354372572169548</v>
      </c>
      <c r="U86">
        <v>0.1083200486317218</v>
      </c>
      <c r="V86">
        <v>144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tr">
        <f t="shared" si="1"/>
        <v>as0111508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4.772368568103869</v>
      </c>
      <c r="R87">
        <v>97.296282833487396</v>
      </c>
      <c r="S87">
        <v>99.327500000000001</v>
      </c>
      <c r="T87">
        <v>3.1459006924961841</v>
      </c>
      <c r="U87">
        <v>0.119668859749805</v>
      </c>
      <c r="V87">
        <v>169</v>
      </c>
      <c r="W87" s="7">
        <v>45757</v>
      </c>
      <c r="X87" s="7">
        <v>45575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tr">
        <f t="shared" si="1"/>
        <v>78014RDJ6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4.8269539611607168</v>
      </c>
      <c r="R88">
        <v>77.967396116071711</v>
      </c>
      <c r="S88">
        <v>93.390999999999991</v>
      </c>
      <c r="V88">
        <v>83</v>
      </c>
      <c r="W88" s="7">
        <v>45670</v>
      </c>
      <c r="X88" s="7">
        <v>45578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tr">
        <f t="shared" si="1"/>
        <v>247025ae9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4.595800241336911</v>
      </c>
      <c r="R89">
        <v>89.84477013858708</v>
      </c>
      <c r="S89">
        <v>107.96899999999999</v>
      </c>
      <c r="T89">
        <v>3.3347866012135801</v>
      </c>
      <c r="U89">
        <v>0.1160265527090435</v>
      </c>
      <c r="V89">
        <v>175</v>
      </c>
      <c r="W89" s="7">
        <v>45762</v>
      </c>
      <c r="X89" s="7">
        <v>45580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tr">
        <f t="shared" si="1"/>
        <v>141784bh0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4.2733838100714907</v>
      </c>
      <c r="R90">
        <v>54.127386422702727</v>
      </c>
      <c r="S90">
        <v>108.4285</v>
      </c>
      <c r="T90">
        <v>3.403354148614568</v>
      </c>
      <c r="U90">
        <v>0.11614481714714719</v>
      </c>
      <c r="V90">
        <v>10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tr">
        <f t="shared" si="1"/>
        <v>438506as6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4.3510923916835136</v>
      </c>
      <c r="R91">
        <v>65.654205603253303</v>
      </c>
      <c r="S91">
        <v>107.5855</v>
      </c>
      <c r="T91">
        <v>3.4914355268156778</v>
      </c>
      <c r="U91">
        <v>0.12462946076803801</v>
      </c>
      <c r="V91">
        <v>54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tr">
        <f t="shared" si="1"/>
        <v>91282CCH2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3.9532074325516948</v>
      </c>
      <c r="R92">
        <v>26.23526691511881</v>
      </c>
      <c r="S92">
        <v>90.80078125</v>
      </c>
      <c r="T92">
        <v>3.217707692219562</v>
      </c>
      <c r="U92">
        <v>0.1439743888374081</v>
      </c>
      <c r="V92">
        <v>70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tr">
        <f t="shared" si="1"/>
        <v>136375BD3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4.3828169083844797</v>
      </c>
      <c r="R93">
        <v>68.754680015782611</v>
      </c>
      <c r="S93">
        <v>108.5675</v>
      </c>
      <c r="T93">
        <v>3.5827872371051228</v>
      </c>
      <c r="U93">
        <v>0.12955483055131539</v>
      </c>
      <c r="V93">
        <v>85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tr">
        <f t="shared" si="1"/>
        <v>29646AAC0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6.1327718245869942</v>
      </c>
      <c r="R94">
        <v>236.82181150426791</v>
      </c>
      <c r="S94">
        <v>100.715</v>
      </c>
      <c r="T94">
        <v>3.36088583458789</v>
      </c>
      <c r="U94">
        <v>0.1327209745503363</v>
      </c>
      <c r="V94">
        <v>111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tr">
        <f t="shared" si="1"/>
        <v>912810FE3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3.8489103</v>
      </c>
      <c r="R95">
        <v>12.764964383947589</v>
      </c>
      <c r="S95">
        <v>105.80078125</v>
      </c>
      <c r="T95">
        <v>3.6387443541798352</v>
      </c>
      <c r="U95">
        <v>0.139980738997697</v>
      </c>
      <c r="V95">
        <v>116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tr">
        <f t="shared" si="1"/>
        <v>XS1883244284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4.2413066440842213</v>
      </c>
      <c r="R96">
        <v>49.740591750636263</v>
      </c>
      <c r="S96">
        <v>95.911000000000001</v>
      </c>
      <c r="T96">
        <v>3.494979576237256</v>
      </c>
      <c r="U96">
        <v>0.15467247283692889</v>
      </c>
      <c r="V96">
        <v>154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tr">
        <f t="shared" si="1"/>
        <v>89152UAH5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4.239890203502612</v>
      </c>
      <c r="R97">
        <v>54.488386144973369</v>
      </c>
      <c r="S97">
        <v>98.70750000000001</v>
      </c>
      <c r="T97">
        <v>3.590995854488455</v>
      </c>
      <c r="U97">
        <v>0.1554636364392937</v>
      </c>
      <c r="V97">
        <v>171</v>
      </c>
      <c r="W97" s="7">
        <v>45758</v>
      </c>
      <c r="X97" s="7">
        <v>45576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tr">
        <f t="shared" si="1"/>
        <v>AV5564795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5.0884252978336262</v>
      </c>
      <c r="R98">
        <v>135.91450023116181</v>
      </c>
      <c r="S98">
        <v>98.77</v>
      </c>
      <c r="T98">
        <v>3.5995089390290498</v>
      </c>
      <c r="U98">
        <v>0.1541643297267544</v>
      </c>
      <c r="V98">
        <v>22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tr">
        <f t="shared" si="1"/>
        <v>912810FF0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3.9192917</v>
      </c>
      <c r="R99">
        <v>22.318523159864611</v>
      </c>
      <c r="S99">
        <v>104.953125</v>
      </c>
      <c r="T99">
        <v>3.8324585774830671</v>
      </c>
      <c r="U99">
        <v>0.155218595395612</v>
      </c>
      <c r="V99">
        <v>24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tr">
        <f t="shared" si="1"/>
        <v>055262B*9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4.5803771303264194</v>
      </c>
      <c r="R100">
        <v>88.310443324688691</v>
      </c>
      <c r="S100">
        <v>98.168999999999997</v>
      </c>
      <c r="T100">
        <v>3.6854931038298839</v>
      </c>
      <c r="U100">
        <v>0.16319685692015501</v>
      </c>
      <c r="V100">
        <v>48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tr">
        <f t="shared" si="1"/>
        <v>767754ar5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178.60585666919911</v>
      </c>
      <c r="S101">
        <v>3.673</v>
      </c>
      <c r="V101">
        <v>54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tr">
        <f t="shared" si="1"/>
        <v>US465138ZR91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5.3511111903154616</v>
      </c>
      <c r="R102">
        <v>162.33041881679611</v>
      </c>
      <c r="S102">
        <v>106.9695</v>
      </c>
      <c r="T102">
        <v>3.8302299710203158</v>
      </c>
      <c r="U102">
        <v>0.15161245593329981</v>
      </c>
      <c r="V102">
        <v>54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tr">
        <f t="shared" si="1"/>
        <v>89236TFT7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4.3310824983683673</v>
      </c>
      <c r="R103">
        <v>61.707813967309207</v>
      </c>
      <c r="S103">
        <v>97.399000000000001</v>
      </c>
      <c r="T103">
        <v>3.7547314856183789</v>
      </c>
      <c r="U103">
        <v>0.1718285432344458</v>
      </c>
      <c r="V103">
        <v>78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tr">
        <f t="shared" si="1"/>
        <v>71654QCM2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8.1975352642817523</v>
      </c>
      <c r="R104">
        <v>433.75375725972538</v>
      </c>
      <c r="S104">
        <v>93.990499999999997</v>
      </c>
      <c r="T104">
        <v>3.402519773754165</v>
      </c>
      <c r="U104">
        <v>0.15571276813181331</v>
      </c>
      <c r="V104">
        <v>93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tr">
        <f t="shared" si="1"/>
        <v>912810FG8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3.8423061999999999</v>
      </c>
      <c r="R105">
        <v>12.989224037165339</v>
      </c>
      <c r="S105">
        <v>105.54296875</v>
      </c>
      <c r="T105">
        <v>4.070442023095211</v>
      </c>
      <c r="U105">
        <v>0.17473666901928411</v>
      </c>
      <c r="V105">
        <v>116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tr">
        <f t="shared" si="1"/>
        <v>31359MEU3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3.8682916179105131</v>
      </c>
      <c r="R106">
        <v>20.49253551630585</v>
      </c>
      <c r="S106">
        <v>109.874</v>
      </c>
      <c r="T106">
        <v>4.387006144128236</v>
      </c>
      <c r="U106">
        <v>0.1858483976264837</v>
      </c>
      <c r="V106">
        <v>24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tr">
        <f t="shared" si="1"/>
        <v>XS2004924986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4.6388973988464004</v>
      </c>
      <c r="R107">
        <v>84.94386568787121</v>
      </c>
      <c r="S107">
        <v>90.239499999999992</v>
      </c>
      <c r="T107">
        <v>3.8668073789473572</v>
      </c>
      <c r="U107">
        <v>0.2081453876612098</v>
      </c>
      <c r="V107">
        <v>38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tr">
        <f t="shared" si="1"/>
        <v>912810FJ2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3.9492780000000001</v>
      </c>
      <c r="R108">
        <v>27.448098034509631</v>
      </c>
      <c r="S108">
        <v>109.44921875</v>
      </c>
      <c r="T108">
        <v>4.5872963088719132</v>
      </c>
      <c r="U108">
        <v>0.207221197687668</v>
      </c>
      <c r="V108">
        <v>116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tr">
        <f t="shared" si="1"/>
        <v>478160AJ3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3.998391464786522</v>
      </c>
      <c r="R109">
        <v>30.981685317677549</v>
      </c>
      <c r="S109">
        <v>112.90949999999999</v>
      </c>
      <c r="T109">
        <v>4.7073249493429614</v>
      </c>
      <c r="U109">
        <v>0.20696892390264809</v>
      </c>
      <c r="V109">
        <v>130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tr">
        <f t="shared" si="1"/>
        <v>US500769JD71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4.0161383234588124</v>
      </c>
      <c r="R110">
        <v>33.302268210673283</v>
      </c>
      <c r="S110">
        <v>90.019499999999994</v>
      </c>
      <c r="T110">
        <v>4.1472574814541474</v>
      </c>
      <c r="U110">
        <v>0.23986075213927299</v>
      </c>
      <c r="V110">
        <v>143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tr">
        <f t="shared" si="1"/>
        <v>3134A3U46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3.8964795520468951</v>
      </c>
      <c r="R111">
        <v>23.649176497146701</v>
      </c>
      <c r="S111">
        <v>112.60550000000001</v>
      </c>
      <c r="T111">
        <v>4.7451102769230147</v>
      </c>
      <c r="U111">
        <v>0.21155550045910129</v>
      </c>
      <c r="V111">
        <v>144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tr">
        <f t="shared" si="1"/>
        <v>63743fa89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5.019472439610011</v>
      </c>
      <c r="R112">
        <v>128.0190867980927</v>
      </c>
      <c r="S112">
        <v>91.24799999999999</v>
      </c>
      <c r="T112">
        <v>4.1254523088113606</v>
      </c>
      <c r="U112">
        <v>0.21844704269078569</v>
      </c>
      <c r="V112">
        <v>24</v>
      </c>
      <c r="W112" s="7">
        <v>45611</v>
      </c>
      <c r="X112" s="7">
        <v>45580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tr">
        <f t="shared" si="1"/>
        <v>748148QR7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4.24585821068474</v>
      </c>
      <c r="R113">
        <v>60.92836672928911</v>
      </c>
      <c r="S113">
        <v>114.2465</v>
      </c>
      <c r="T113">
        <v>4.7459945978232554</v>
      </c>
      <c r="U113">
        <v>0.20708978520934701</v>
      </c>
      <c r="V113">
        <v>144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tr">
        <f t="shared" si="1"/>
        <v>023551af1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4.8403350148038822</v>
      </c>
      <c r="R114">
        <v>124.1080020732813</v>
      </c>
      <c r="S114">
        <v>113.19199999999999</v>
      </c>
      <c r="T114">
        <v>4.6878597844447256</v>
      </c>
      <c r="U114">
        <v>0.20741233058309799</v>
      </c>
      <c r="V114">
        <v>161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tr">
        <f t="shared" si="1"/>
        <v>68323AFG4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4.1970049607550441</v>
      </c>
      <c r="R115">
        <v>50.170146110340227</v>
      </c>
      <c r="S115">
        <v>90.280499999999989</v>
      </c>
      <c r="T115">
        <v>4.1722308898897609</v>
      </c>
      <c r="U115">
        <v>0.24231226048823651</v>
      </c>
      <c r="V115">
        <v>162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tr">
        <f t="shared" si="1"/>
        <v>45475qar4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5.0047076610644758</v>
      </c>
      <c r="R116">
        <v>135.7167939008969</v>
      </c>
      <c r="S116">
        <v>109.001</v>
      </c>
      <c r="T116">
        <v>4.5706663485532317</v>
      </c>
      <c r="U116">
        <v>0.21059031245592699</v>
      </c>
      <c r="V116">
        <v>144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tr">
        <f t="shared" si="1"/>
        <v>244199bd6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4.2411289635514722</v>
      </c>
      <c r="R117">
        <v>56.42605667859759</v>
      </c>
      <c r="S117">
        <v>105.0445</v>
      </c>
      <c r="T117">
        <v>4.5811392758530189</v>
      </c>
      <c r="U117">
        <v>0.22493583152064109</v>
      </c>
      <c r="V117">
        <v>176</v>
      </c>
      <c r="W117" s="7">
        <v>45763</v>
      </c>
      <c r="X117" s="7">
        <v>45581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tr">
        <f t="shared" si="1"/>
        <v>471048CF3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4.2360799841190353</v>
      </c>
      <c r="R118">
        <v>53.751604085094982</v>
      </c>
      <c r="S118">
        <v>90.043499999999995</v>
      </c>
      <c r="T118">
        <v>4.1932165183645509</v>
      </c>
      <c r="U118">
        <v>0.24618475979191279</v>
      </c>
      <c r="V118">
        <v>177</v>
      </c>
      <c r="W118" s="7">
        <v>45764</v>
      </c>
      <c r="X118" s="7">
        <v>45582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tr">
        <f t="shared" si="1"/>
        <v>64110LAU0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4.5255783925180966</v>
      </c>
      <c r="R119">
        <v>87.859510885984491</v>
      </c>
      <c r="S119">
        <v>103.803</v>
      </c>
      <c r="T119">
        <v>4.5814178669139949</v>
      </c>
      <c r="U119">
        <v>0.22640976802753829</v>
      </c>
      <c r="V119">
        <v>54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tr">
        <f t="shared" si="1"/>
        <v>31359MFJ7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3.9720700941092368</v>
      </c>
      <c r="R120">
        <v>30.740986409063449</v>
      </c>
      <c r="S120">
        <v>114.751</v>
      </c>
      <c r="T120">
        <v>5.0852595790487953</v>
      </c>
      <c r="U120">
        <v>0.23228272218997639</v>
      </c>
      <c r="V120">
        <v>85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tr">
        <f t="shared" si="1"/>
        <v>761157AB2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4.2112263630558422</v>
      </c>
      <c r="R121">
        <v>55.813939296565309</v>
      </c>
      <c r="S121">
        <v>120.517</v>
      </c>
      <c r="T121">
        <v>5.2107054623292024</v>
      </c>
      <c r="U121">
        <v>0.2236695255174658</v>
      </c>
      <c r="V121">
        <v>85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tr">
        <f t="shared" si="1"/>
        <v>86562MBW9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4.7409384618489971</v>
      </c>
      <c r="R122">
        <v>99.508671893962401</v>
      </c>
      <c r="S122">
        <v>90.867999999999995</v>
      </c>
      <c r="T122">
        <v>4.3395484761980194</v>
      </c>
      <c r="U122">
        <v>0.25912852526900598</v>
      </c>
      <c r="V122">
        <v>85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tr">
        <f t="shared" si="1"/>
        <v>577778BK8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8.0713660610099947</v>
      </c>
      <c r="R123">
        <v>423.11852912420483</v>
      </c>
      <c r="S123">
        <v>99.143499999999989</v>
      </c>
      <c r="T123">
        <v>4.2611907186959286</v>
      </c>
      <c r="U123">
        <v>0.22424711866295119</v>
      </c>
      <c r="V123">
        <v>130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tr">
        <f t="shared" si="1"/>
        <v>EK7906770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5.8232605243414657</v>
      </c>
      <c r="R124">
        <v>214.4326064862727</v>
      </c>
      <c r="S124">
        <v>105.1515</v>
      </c>
      <c r="T124">
        <v>4.7212480587056396</v>
      </c>
      <c r="U124">
        <v>0.24195671330232879</v>
      </c>
      <c r="V124">
        <v>146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tr">
        <f t="shared" si="1"/>
        <v>668027at2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16.103258198647701</v>
      </c>
      <c r="R125">
        <v>1006.074319537604</v>
      </c>
      <c r="S125">
        <v>70.164999999999992</v>
      </c>
      <c r="T125">
        <v>2.846191745787507</v>
      </c>
      <c r="U125">
        <v>0.19825337918628541</v>
      </c>
      <c r="V125">
        <v>10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tr">
        <f t="shared" si="1"/>
        <v>880591DM1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4.0701932710846807</v>
      </c>
      <c r="R126">
        <v>42.651777258284817</v>
      </c>
      <c r="S126">
        <v>114.97750000000001</v>
      </c>
      <c r="T126">
        <v>5.3312429093260496</v>
      </c>
      <c r="U126">
        <v>0.25150650136072289</v>
      </c>
      <c r="V126">
        <v>10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tr">
        <f t="shared" si="1"/>
        <v>928668BF8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5.2384585250729581</v>
      </c>
      <c r="R127">
        <v>149.03285201174401</v>
      </c>
      <c r="S127">
        <v>92.899500000000003</v>
      </c>
      <c r="T127">
        <v>4.5687609628302539</v>
      </c>
      <c r="U127">
        <v>0.27594945910021601</v>
      </c>
      <c r="V127">
        <v>22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tr">
        <f t="shared" si="1"/>
        <v>US928668BF80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5.2384585250729581</v>
      </c>
      <c r="R128">
        <v>149.02891151725939</v>
      </c>
      <c r="S128">
        <v>92.899500000000003</v>
      </c>
      <c r="T128">
        <v>4.5687609628302539</v>
      </c>
      <c r="U128">
        <v>0.27594945910021601</v>
      </c>
      <c r="V128">
        <v>22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tr">
        <f t="shared" si="1"/>
        <v>31359MFP3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3.9753740446466561</v>
      </c>
      <c r="R129">
        <v>33.308429541979251</v>
      </c>
      <c r="S129">
        <v>116.19799999999999</v>
      </c>
      <c r="T129">
        <v>5.4144039773518671</v>
      </c>
      <c r="U129">
        <v>0.25474207736840898</v>
      </c>
      <c r="V129">
        <v>24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tr">
        <f t="shared" ref="A130:A193" si="2">LEFT(B130, FIND(" ", B130) - 1)</f>
        <v>912810FM5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3.978936</v>
      </c>
      <c r="R130">
        <v>31.116594797130318</v>
      </c>
      <c r="S130">
        <v>111.234375</v>
      </c>
      <c r="T130">
        <v>5.2713238199125101</v>
      </c>
      <c r="U130">
        <v>0.26161239707918332</v>
      </c>
      <c r="V130">
        <v>24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tr">
        <f t="shared" si="2"/>
        <v>912828ZQ6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4.0001559118613574</v>
      </c>
      <c r="R131">
        <v>31.284324391411811</v>
      </c>
      <c r="S131">
        <v>83.30859375</v>
      </c>
      <c r="T131">
        <v>4.4654559392348858</v>
      </c>
      <c r="U131">
        <v>0.31586405517042271</v>
      </c>
      <c r="V131">
        <v>24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tr">
        <f t="shared" si="2"/>
        <v>US05591F2H28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4.1830087905391791</v>
      </c>
      <c r="R132">
        <v>47.319062935612124</v>
      </c>
      <c r="S132">
        <v>84.218999999999994</v>
      </c>
      <c r="T132">
        <v>4.5016720549448053</v>
      </c>
      <c r="U132">
        <v>0.31568225617577672</v>
      </c>
      <c r="V132">
        <v>42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tr">
        <f t="shared" si="2"/>
        <v>50048MCV0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4.1748961919966776</v>
      </c>
      <c r="R133">
        <v>46.9435456809436</v>
      </c>
      <c r="S133">
        <v>84.801999999999992</v>
      </c>
      <c r="T133">
        <v>4.5415393240617163</v>
      </c>
      <c r="U133">
        <v>0.31745766406687043</v>
      </c>
      <c r="V133">
        <v>53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tr">
        <f t="shared" si="2"/>
        <v>EC2682416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4.1598580083736838</v>
      </c>
      <c r="R134">
        <v>49.40728154841122</v>
      </c>
      <c r="S134">
        <v>127.85599999999999</v>
      </c>
      <c r="T134">
        <v>5.7964847784788276</v>
      </c>
      <c r="U134">
        <v>0.2466912906606363</v>
      </c>
      <c r="V134">
        <v>53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tr">
        <f t="shared" si="2"/>
        <v>XS2093711625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4.1911457748613614</v>
      </c>
      <c r="R135">
        <v>48.01961357286558</v>
      </c>
      <c r="S135">
        <v>79.025999999999996</v>
      </c>
      <c r="T135">
        <v>4.3485694763326421</v>
      </c>
      <c r="U135">
        <v>0.35561142317184818</v>
      </c>
      <c r="V135">
        <v>2064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tr">
        <f t="shared" si="2"/>
        <v>013051EM5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4.262411664095513</v>
      </c>
      <c r="R136">
        <v>54.799694236068888</v>
      </c>
      <c r="S136">
        <v>85.031499999999994</v>
      </c>
      <c r="T136">
        <v>4.6108953049596826</v>
      </c>
      <c r="U136">
        <v>0.32651212607104008</v>
      </c>
      <c r="V136">
        <v>92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tr">
        <f t="shared" si="2"/>
        <v>ZO1820471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4.3676326003572097</v>
      </c>
      <c r="R137">
        <v>57.531668296165783</v>
      </c>
      <c r="S137">
        <v>81.576999999999998</v>
      </c>
      <c r="T137">
        <v>4.5824310008114821</v>
      </c>
      <c r="U137">
        <v>0.34747047126920733</v>
      </c>
      <c r="V137">
        <v>137</v>
      </c>
      <c r="W137" s="7">
        <v>45725</v>
      </c>
      <c r="X137" s="7">
        <v>45544</v>
      </c>
      <c r="Y137" t="s">
        <v>36</v>
      </c>
    </row>
    <row r="138" spans="1:29" x14ac:dyDescent="0.3">
      <c r="A138" t="str">
        <f t="shared" si="2"/>
        <v>500769JG0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4.0362391923146248</v>
      </c>
      <c r="R138">
        <v>33.885999194120188</v>
      </c>
      <c r="S138">
        <v>82.799000000000007</v>
      </c>
      <c r="T138">
        <v>4.7106546908786129</v>
      </c>
      <c r="U138">
        <v>0.35621098977135118</v>
      </c>
      <c r="V138">
        <v>159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tr">
        <f t="shared" si="2"/>
        <v>035229cf8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4.7952514876982848</v>
      </c>
      <c r="R139">
        <v>116.4616826762646</v>
      </c>
      <c r="S139">
        <v>114.0925</v>
      </c>
      <c r="T139">
        <v>5.5427056350460191</v>
      </c>
      <c r="U139">
        <v>0.28539769860689368</v>
      </c>
      <c r="V139">
        <v>161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tr">
        <f t="shared" si="2"/>
        <v>31359MGK3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3.6449662428952991</v>
      </c>
      <c r="R140">
        <v>-3.553947876503798</v>
      </c>
      <c r="S140">
        <v>116.07899999999999</v>
      </c>
      <c r="T140">
        <v>5.898625708039873</v>
      </c>
      <c r="U140">
        <v>0.30178703393224449</v>
      </c>
      <c r="V140">
        <v>24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tr">
        <f t="shared" si="2"/>
        <v>233835AQ0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4.8529591467624771</v>
      </c>
      <c r="R141">
        <v>129.5689051495531</v>
      </c>
      <c r="S141">
        <v>119.41800000000001</v>
      </c>
      <c r="T141">
        <v>5.9403172777123814</v>
      </c>
      <c r="U141">
        <v>0.29806138312323482</v>
      </c>
      <c r="V141">
        <v>88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tr">
        <f t="shared" si="2"/>
        <v>786514ba6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6.767426687016159</v>
      </c>
      <c r="R142">
        <v>305.46386437186868</v>
      </c>
      <c r="S142">
        <v>102.4195</v>
      </c>
      <c r="T142">
        <v>5.1215015460975621</v>
      </c>
      <c r="U142">
        <v>0.30069472461841151</v>
      </c>
      <c r="V142">
        <v>102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tr">
        <f t="shared" si="2"/>
        <v>912810FP8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3.9606772823267229</v>
      </c>
      <c r="R143">
        <v>27.291297239302029</v>
      </c>
      <c r="S143">
        <v>107.828125</v>
      </c>
      <c r="T143">
        <v>5.7913587776170061</v>
      </c>
      <c r="U143">
        <v>0.3381000880922902</v>
      </c>
      <c r="V143">
        <v>116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tr">
        <f t="shared" si="2"/>
        <v>68323AFH2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4.3286164735050319</v>
      </c>
      <c r="R144">
        <v>59.75977372400024</v>
      </c>
      <c r="S144">
        <v>85.006499999999988</v>
      </c>
      <c r="T144">
        <v>5.0130228808235699</v>
      </c>
      <c r="U144">
        <v>0.38710360575673403</v>
      </c>
      <c r="V144">
        <v>126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tr">
        <f t="shared" si="2"/>
        <v>045167FB4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4.1237891717598814</v>
      </c>
      <c r="R145">
        <v>42.215180044501381</v>
      </c>
      <c r="S145">
        <v>85.4375</v>
      </c>
      <c r="T145">
        <v>5.0793697332487397</v>
      </c>
      <c r="U145">
        <v>0.39271368232823828</v>
      </c>
      <c r="V145">
        <v>133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tr">
        <f t="shared" si="2"/>
        <v>3134A4AA2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4.0121084992718963</v>
      </c>
      <c r="R146">
        <v>33.932625045193163</v>
      </c>
      <c r="S146">
        <v>115.30800000000001</v>
      </c>
      <c r="T146">
        <v>6.0920295333879437</v>
      </c>
      <c r="U146">
        <v>0.33363235493751492</v>
      </c>
      <c r="V146">
        <v>144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tr">
        <f t="shared" si="2"/>
        <v>EC4232897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4.864312137087496</v>
      </c>
      <c r="R147">
        <v>128.0814646576556</v>
      </c>
      <c r="S147">
        <v>114.1485</v>
      </c>
      <c r="T147">
        <v>5.9313402998313336</v>
      </c>
      <c r="U147">
        <v>0.32719034482894682</v>
      </c>
      <c r="V147">
        <v>161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tr">
        <f t="shared" si="2"/>
        <v>748149AR2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4.33503563550659</v>
      </c>
      <c r="R148">
        <v>61.132887160905632</v>
      </c>
      <c r="S148">
        <v>86.339500000000001</v>
      </c>
      <c r="T148">
        <v>5.1617738188632254</v>
      </c>
      <c r="U148">
        <v>0.40109299253588082</v>
      </c>
      <c r="V148">
        <v>181</v>
      </c>
      <c r="W148" s="7">
        <v>45768</v>
      </c>
      <c r="X148" s="7">
        <v>45586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tr">
        <f t="shared" si="2"/>
        <v>149123bj9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4.7644222487843901</v>
      </c>
      <c r="R149">
        <v>112.0088515194775</v>
      </c>
      <c r="S149">
        <v>114.07550000000001</v>
      </c>
      <c r="T149">
        <v>6.0126038286277614</v>
      </c>
      <c r="U149">
        <v>0.32751857462350747</v>
      </c>
      <c r="V149">
        <v>10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tr">
        <f t="shared" si="2"/>
        <v>717265al6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5.3704797810746747</v>
      </c>
      <c r="R150">
        <v>188.87050882819739</v>
      </c>
      <c r="S150">
        <v>122.7085</v>
      </c>
      <c r="T150">
        <v>6.2476538453665853</v>
      </c>
      <c r="U150">
        <v>0.31328831017329389</v>
      </c>
      <c r="V150">
        <v>40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tr">
        <f t="shared" si="2"/>
        <v>11043haa6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5.0706154079946728</v>
      </c>
      <c r="R151">
        <v>194.81468270444859</v>
      </c>
      <c r="S151">
        <v>94.514499999999998</v>
      </c>
      <c r="T151">
        <v>1.650743225815593</v>
      </c>
      <c r="U151">
        <v>9.9800117313701781E-2</v>
      </c>
      <c r="V151">
        <v>59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tr">
        <f t="shared" si="2"/>
        <v>20825uac8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4.8460080001497259</v>
      </c>
      <c r="R152">
        <v>122.46599436231919</v>
      </c>
      <c r="S152">
        <v>114.093</v>
      </c>
      <c r="T152">
        <v>6.3514701994307643</v>
      </c>
      <c r="U152">
        <v>0.37711490771181688</v>
      </c>
      <c r="V152">
        <v>175</v>
      </c>
      <c r="W152" s="7">
        <v>45762</v>
      </c>
      <c r="X152" s="7">
        <v>45580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tr">
        <f t="shared" si="2"/>
        <v>US50064FAU84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4.3189044303352517</v>
      </c>
      <c r="R153">
        <v>56.162153003940603</v>
      </c>
      <c r="S153">
        <v>84.659500000000008</v>
      </c>
      <c r="T153">
        <v>5.4358020979499599</v>
      </c>
      <c r="U153">
        <v>0.46032183497431511</v>
      </c>
      <c r="V153">
        <v>175</v>
      </c>
      <c r="W153" s="7">
        <v>45762</v>
      </c>
      <c r="X153" s="7">
        <v>45580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tr">
        <f t="shared" si="2"/>
        <v>88033gav2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5.4869849259897236</v>
      </c>
      <c r="R154">
        <v>185.9578869571686</v>
      </c>
      <c r="S154">
        <v>108.033</v>
      </c>
      <c r="T154">
        <v>6.0704918131037289</v>
      </c>
      <c r="U154">
        <v>0.3740230069089398</v>
      </c>
      <c r="V154">
        <v>24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tr">
        <f t="shared" si="2"/>
        <v>36962GXZ2</v>
      </c>
      <c r="B155" t="s">
        <v>301</v>
      </c>
      <c r="C155" t="s">
        <v>1123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4.6851043149073428</v>
      </c>
      <c r="R155">
        <v>106.9456814886812</v>
      </c>
      <c r="S155">
        <v>112.7775</v>
      </c>
      <c r="T155">
        <v>6.6594127472647813</v>
      </c>
      <c r="U155">
        <v>0.42055218057097887</v>
      </c>
      <c r="V155">
        <v>144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tr">
        <f t="shared" si="2"/>
        <v>3134A4KX1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4.0399920484661029</v>
      </c>
      <c r="R156">
        <v>37.519292460538139</v>
      </c>
      <c r="S156">
        <v>114.5415</v>
      </c>
      <c r="T156">
        <v>7.1439039903076207</v>
      </c>
      <c r="U156">
        <v>0.46173625883968161</v>
      </c>
      <c r="V156">
        <v>85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tr">
        <f t="shared" si="2"/>
        <v>XS0811904456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4.6683768136066952</v>
      </c>
      <c r="R157">
        <v>84.186128024017165</v>
      </c>
      <c r="S157">
        <v>90.274000000000001</v>
      </c>
      <c r="T157">
        <v>6.0136695633595139</v>
      </c>
      <c r="U157">
        <v>0.53347447965817252</v>
      </c>
      <c r="V157">
        <v>283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tr">
        <f t="shared" si="2"/>
        <v>453258AP0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5.5740649359038166</v>
      </c>
      <c r="R158">
        <v>195.84292661974681</v>
      </c>
      <c r="S158">
        <v>110.2655</v>
      </c>
      <c r="T158">
        <v>6.7112727246183113</v>
      </c>
      <c r="U158">
        <v>0.45323846947163132</v>
      </c>
      <c r="V158">
        <v>144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tr">
        <f t="shared" si="2"/>
        <v>20825caf1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4.6254379785717337</v>
      </c>
      <c r="R159">
        <v>96.583490873692739</v>
      </c>
      <c r="S159">
        <v>108.42400000000001</v>
      </c>
      <c r="T159">
        <v>6.9398987870648909</v>
      </c>
      <c r="U159">
        <v>0.49333641135853851</v>
      </c>
      <c r="V159">
        <v>175</v>
      </c>
      <c r="W159" s="7">
        <v>45762</v>
      </c>
      <c r="X159" s="7">
        <v>45580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tr">
        <f t="shared" si="2"/>
        <v>US92857WAB63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4.8328917895529759</v>
      </c>
      <c r="R160">
        <v>116.65921694119019</v>
      </c>
      <c r="S160">
        <v>109.405</v>
      </c>
      <c r="T160">
        <v>7.0139421235936084</v>
      </c>
      <c r="U160">
        <v>0.4877710751547964</v>
      </c>
      <c r="V160">
        <v>39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tr">
        <f t="shared" si="2"/>
        <v>38141GCU6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4.695225982422695</v>
      </c>
      <c r="R161">
        <v>101.5114692934322</v>
      </c>
      <c r="S161">
        <v>109.74</v>
      </c>
      <c r="T161">
        <v>7.2142533730932712</v>
      </c>
      <c r="U161">
        <v>0.51853489364225203</v>
      </c>
      <c r="V161">
        <v>116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tr">
        <f t="shared" si="2"/>
        <v>20030NAC5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4.8712076601647141</v>
      </c>
      <c r="R162">
        <v>127.2416117106341</v>
      </c>
      <c r="S162">
        <v>114.863</v>
      </c>
      <c r="T162">
        <v>7.4312188521545863</v>
      </c>
      <c r="U162">
        <v>0.51142121628454129</v>
      </c>
      <c r="V162">
        <v>144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tr">
        <f t="shared" si="2"/>
        <v>36966THU9</v>
      </c>
      <c r="B163" t="s">
        <v>302</v>
      </c>
      <c r="C163" t="s">
        <v>1123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5.0042039199070603</v>
      </c>
      <c r="R163">
        <v>116.6416566134105</v>
      </c>
      <c r="S163">
        <v>92.331000000000003</v>
      </c>
      <c r="T163">
        <v>6.4777378542430597</v>
      </c>
      <c r="U163">
        <v>0.57437285959451456</v>
      </c>
      <c r="V163">
        <v>144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tr">
        <f t="shared" si="2"/>
        <v>023551AM6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5.1688162496973344</v>
      </c>
      <c r="R164">
        <v>155.6418334736837</v>
      </c>
      <c r="S164">
        <v>113.18300000000001</v>
      </c>
      <c r="T164">
        <v>7.2780021858903856</v>
      </c>
      <c r="U164">
        <v>0.50663363656536653</v>
      </c>
      <c r="V164">
        <v>144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tr">
        <f t="shared" si="2"/>
        <v>478160AL8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4.248196573001457</v>
      </c>
      <c r="R165">
        <v>55.690956466532839</v>
      </c>
      <c r="S165">
        <v>104.9915</v>
      </c>
      <c r="T165">
        <v>7.3263527579854326</v>
      </c>
      <c r="U165">
        <v>0.56805717262070099</v>
      </c>
      <c r="V165">
        <v>24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tr">
        <f t="shared" si="2"/>
        <v>US500769JY19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4.2216444986791162</v>
      </c>
      <c r="R166">
        <v>52.35574329950029</v>
      </c>
      <c r="S166">
        <v>99.295000000000002</v>
      </c>
      <c r="T166">
        <v>7.2097510091452932</v>
      </c>
      <c r="U166">
        <v>0.61263016949957094</v>
      </c>
      <c r="V166">
        <v>85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tr">
        <f t="shared" si="2"/>
        <v>31428XAX4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4.8337330259825393</v>
      </c>
      <c r="R167">
        <v>111.64420694603029</v>
      </c>
      <c r="S167">
        <v>100.4815</v>
      </c>
      <c r="T167">
        <v>7.3994224450579793</v>
      </c>
      <c r="U167">
        <v>0.64206276703816278</v>
      </c>
      <c r="V167">
        <v>85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tr">
        <f t="shared" si="2"/>
        <v>91911TAE3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5.2484017295186653</v>
      </c>
      <c r="R168">
        <v>171.05333302440729</v>
      </c>
      <c r="S168">
        <v>121.7355</v>
      </c>
      <c r="T168">
        <v>8.2023988995828745</v>
      </c>
      <c r="U168">
        <v>0.56229147885738073</v>
      </c>
      <c r="V168">
        <v>87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tr">
        <f t="shared" si="2"/>
        <v>983024AG5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4.810933421131435</v>
      </c>
      <c r="R169">
        <v>116.51947096290139</v>
      </c>
      <c r="S169">
        <v>112.509</v>
      </c>
      <c r="T169">
        <v>7.9695526840311004</v>
      </c>
      <c r="U169">
        <v>0.60919238102282947</v>
      </c>
      <c r="V169">
        <v>102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tr">
        <f t="shared" si="2"/>
        <v>377372AB3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4.6454830932415607</v>
      </c>
      <c r="R170">
        <v>95.396670369629206</v>
      </c>
      <c r="S170">
        <v>105.542</v>
      </c>
      <c r="T170">
        <v>7.8504439768124712</v>
      </c>
      <c r="U170">
        <v>0.66916711432507359</v>
      </c>
      <c r="V170">
        <v>175</v>
      </c>
      <c r="W170" s="7">
        <v>45762</v>
      </c>
      <c r="X170" s="7">
        <v>45580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tr">
        <f t="shared" si="2"/>
        <v>097751AL5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6.072760684881537</v>
      </c>
      <c r="R171">
        <v>245.30114361616339</v>
      </c>
      <c r="S171">
        <v>109.8485</v>
      </c>
      <c r="T171">
        <v>7.5896095920860773</v>
      </c>
      <c r="U171">
        <v>0.58382478467943544</v>
      </c>
      <c r="V171">
        <v>10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tr">
        <f t="shared" si="2"/>
        <v>37247dab2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6.5760634050142661</v>
      </c>
      <c r="R172">
        <v>279.63944759719072</v>
      </c>
      <c r="S172">
        <v>99.451999999999998</v>
      </c>
      <c r="T172">
        <v>7.0384638606078909</v>
      </c>
      <c r="U172">
        <v>0.61341891548074612</v>
      </c>
      <c r="V172">
        <v>54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tr">
        <f t="shared" si="2"/>
        <v>XS2035558571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4.5002353293636563</v>
      </c>
      <c r="R173">
        <v>66.279917274917466</v>
      </c>
      <c r="S173">
        <v>82.362499999999997</v>
      </c>
      <c r="T173">
        <v>7.0123100902613089</v>
      </c>
      <c r="U173">
        <v>0.8173967757346412</v>
      </c>
      <c r="V173">
        <v>101</v>
      </c>
      <c r="W173" s="7">
        <v>45689</v>
      </c>
      <c r="X173" s="7">
        <v>45505</v>
      </c>
      <c r="Y173" t="s">
        <v>36</v>
      </c>
    </row>
    <row r="174" spans="1:29" x14ac:dyDescent="0.3">
      <c r="A174" t="str">
        <f t="shared" si="2"/>
        <v>049560AG0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5.1014829358404867</v>
      </c>
      <c r="R174">
        <v>135.69237872202231</v>
      </c>
      <c r="S174">
        <v>106.571</v>
      </c>
      <c r="T174">
        <v>8.0551915782656636</v>
      </c>
      <c r="U174">
        <v>0.70301807936189331</v>
      </c>
      <c r="V174">
        <v>175</v>
      </c>
      <c r="W174" s="7">
        <v>45762</v>
      </c>
      <c r="X174" s="7">
        <v>45580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tr">
        <f t="shared" si="2"/>
        <v>US45905CAA27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4.3536882442262499</v>
      </c>
      <c r="R175">
        <v>63.102348954059202</v>
      </c>
      <c r="S175">
        <v>103.259</v>
      </c>
      <c r="T175">
        <v>8.3989685876510123</v>
      </c>
      <c r="U175">
        <v>0.78935289750672655</v>
      </c>
      <c r="V175">
        <v>116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tr">
        <f t="shared" si="2"/>
        <v>984121cl5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10.04897608796195</v>
      </c>
      <c r="R176">
        <v>490.5495663707274</v>
      </c>
      <c r="S176">
        <v>66.672499999999999</v>
      </c>
      <c r="T176">
        <v>4.898770139782016</v>
      </c>
      <c r="U176">
        <v>0.67810123216153451</v>
      </c>
      <c r="V176">
        <v>130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tr">
        <f t="shared" si="2"/>
        <v>585055BT2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4.7447805370334928</v>
      </c>
      <c r="R177">
        <v>98.964704741902437</v>
      </c>
      <c r="S177">
        <v>96.988499999999988</v>
      </c>
      <c r="T177">
        <v>7.9858624994088254</v>
      </c>
      <c r="U177">
        <v>0.80921154874443846</v>
      </c>
      <c r="V177">
        <v>144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tr">
        <f t="shared" si="2"/>
        <v>37045VAH3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5.5455257604417536</v>
      </c>
      <c r="R178">
        <v>175.01591956173081</v>
      </c>
      <c r="S178">
        <v>95.716000000000008</v>
      </c>
      <c r="T178">
        <v>7.6398427066507679</v>
      </c>
      <c r="U178">
        <v>0.77641002600114206</v>
      </c>
      <c r="V178">
        <v>161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tr">
        <f t="shared" si="2"/>
        <v>713448EH7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4.7023811254154557</v>
      </c>
      <c r="R179">
        <v>95.149171324183413</v>
      </c>
      <c r="S179">
        <v>106.5775</v>
      </c>
      <c r="T179">
        <v>8.5797306197520129</v>
      </c>
      <c r="U179">
        <v>0.77665218422603866</v>
      </c>
      <c r="V179">
        <v>24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tr">
        <f t="shared" si="2"/>
        <v>013716AW5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4.9334791815585426</v>
      </c>
      <c r="R180">
        <v>122.6805679749324</v>
      </c>
      <c r="S180">
        <v>106.6755</v>
      </c>
      <c r="T180">
        <v>8.5165983432240466</v>
      </c>
      <c r="U180">
        <v>0.76990369267450465</v>
      </c>
      <c r="V180">
        <v>40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tr">
        <f t="shared" si="2"/>
        <v>US59156RAM07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4.9376618227155156</v>
      </c>
      <c r="R181">
        <v>124.518961605117</v>
      </c>
      <c r="S181">
        <v>106.247</v>
      </c>
      <c r="T181">
        <v>8.5177141608305362</v>
      </c>
      <c r="U181">
        <v>0.7776355145899283</v>
      </c>
      <c r="V181">
        <v>54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tr">
        <f t="shared" si="2"/>
        <v>931142CB7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4.5338343574485416</v>
      </c>
      <c r="R182">
        <v>81.400818210089383</v>
      </c>
      <c r="S182">
        <v>106.08199999999999</v>
      </c>
      <c r="T182">
        <v>8.8140952510322279</v>
      </c>
      <c r="U182">
        <v>0.83736473317877025</v>
      </c>
      <c r="V182">
        <v>130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tr">
        <f t="shared" si="2"/>
        <v>149123BL4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4.706624157215666</v>
      </c>
      <c r="R183">
        <v>96.094327819856886</v>
      </c>
      <c r="S183">
        <v>105.0085</v>
      </c>
      <c r="T183">
        <v>8.7069297947813595</v>
      </c>
      <c r="U183">
        <v>0.83785099513643368</v>
      </c>
      <c r="V183">
        <v>144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tr">
        <f t="shared" si="2"/>
        <v>878742ae5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5.5954527379983334</v>
      </c>
      <c r="R184">
        <v>187.26977962500729</v>
      </c>
      <c r="S184">
        <v>104.2855</v>
      </c>
      <c r="T184">
        <v>8.3176651868981821</v>
      </c>
      <c r="U184">
        <v>0.7945899234441367</v>
      </c>
      <c r="V184">
        <v>161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tr">
        <f t="shared" si="2"/>
        <v>455780AT3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5.0072412501338146</v>
      </c>
      <c r="R185">
        <v>147.16778715111869</v>
      </c>
      <c r="S185">
        <v>129.20949999999999</v>
      </c>
      <c r="T185">
        <v>9.8585035413108812</v>
      </c>
      <c r="U185">
        <v>0.74689061358932807</v>
      </c>
      <c r="V185">
        <v>172</v>
      </c>
      <c r="W185" s="7">
        <v>45759</v>
      </c>
      <c r="X185" s="7">
        <v>45577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tr">
        <f t="shared" si="2"/>
        <v>101137AE7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5.0683062026423586</v>
      </c>
      <c r="R186">
        <v>136.82126772662471</v>
      </c>
      <c r="S186">
        <v>112.00700000000001</v>
      </c>
      <c r="T186">
        <v>9.0085863736568683</v>
      </c>
      <c r="U186">
        <v>0.79196525626154968</v>
      </c>
      <c r="V186">
        <v>24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tr">
        <f t="shared" si="2"/>
        <v>92343VCV4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5.1082305160696366</v>
      </c>
      <c r="R187">
        <v>127.5180489771833</v>
      </c>
      <c r="S187">
        <v>92.913499999999999</v>
      </c>
      <c r="T187">
        <v>8.0990518544787449</v>
      </c>
      <c r="U187">
        <v>0.90745087599747476</v>
      </c>
      <c r="V187">
        <v>85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tr">
        <f t="shared" si="2"/>
        <v>141781AD6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5.5075711335741344</v>
      </c>
      <c r="R188">
        <v>181.8812176994247</v>
      </c>
      <c r="S188">
        <v>111.361</v>
      </c>
      <c r="T188">
        <v>8.9072418406196618</v>
      </c>
      <c r="U188">
        <v>0.80166025790063533</v>
      </c>
      <c r="V188">
        <v>102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tr">
        <f t="shared" si="2"/>
        <v>88163VAD1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5.9422423910062783</v>
      </c>
      <c r="R189">
        <v>216.4916186951699</v>
      </c>
      <c r="S189">
        <v>101.6785</v>
      </c>
      <c r="T189">
        <v>8.2210945942016167</v>
      </c>
      <c r="U189">
        <v>0.81447239385052295</v>
      </c>
      <c r="V189">
        <v>102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tr">
        <f t="shared" si="2"/>
        <v>298785DV5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4.2828414394245904</v>
      </c>
      <c r="R190">
        <v>54.185198489396022</v>
      </c>
      <c r="S190">
        <v>105.26</v>
      </c>
      <c r="T190">
        <v>9.1752757852709976</v>
      </c>
      <c r="U190">
        <v>0.91552303688678105</v>
      </c>
      <c r="V190">
        <v>116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tr">
        <f t="shared" si="2"/>
        <v>912810FT0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4.0856726528456786</v>
      </c>
      <c r="R191">
        <v>34.658382405529842</v>
      </c>
      <c r="S191">
        <v>103.71875</v>
      </c>
      <c r="T191">
        <v>9.1868904089579928</v>
      </c>
      <c r="U191">
        <v>0.93784947285789022</v>
      </c>
      <c r="V191">
        <v>116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tr">
        <f t="shared" si="2"/>
        <v>983024AL4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4.9444899799825413</v>
      </c>
      <c r="R192">
        <v>123.8711763913096</v>
      </c>
      <c r="S192">
        <v>109.0545</v>
      </c>
      <c r="T192">
        <v>9.0648029834945021</v>
      </c>
      <c r="U192">
        <v>0.85291826124538761</v>
      </c>
      <c r="V192">
        <v>116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tr">
        <f t="shared" si="2"/>
        <v>500769BR4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4.397096862196026</v>
      </c>
      <c r="R193">
        <v>46.94836424376922</v>
      </c>
      <c r="S193">
        <v>60.670999999999999</v>
      </c>
      <c r="T193">
        <v>6.819242270337611</v>
      </c>
      <c r="U193">
        <v>1.3187219437325379</v>
      </c>
      <c r="V193">
        <v>4196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tr">
        <f t="shared" ref="A194:A257" si="3">LEFT(B194, FIND(" ", B194) - 1)</f>
        <v>3133XGAY0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3.849488650363921</v>
      </c>
      <c r="R194">
        <v>10.43444948800521</v>
      </c>
      <c r="S194">
        <v>115.456</v>
      </c>
      <c r="T194">
        <v>10.23172687741862</v>
      </c>
      <c r="U194">
        <v>0.95206433799838497</v>
      </c>
      <c r="V194">
        <v>85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tr">
        <f t="shared" si="3"/>
        <v>172967DS7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6.7576083849571056</v>
      </c>
      <c r="R195">
        <v>212.9904393323427</v>
      </c>
      <c r="S195">
        <v>89.236500000000007</v>
      </c>
      <c r="V195">
        <v>34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tr">
        <f t="shared" si="3"/>
        <v>437076AS1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4.8582882083900394</v>
      </c>
      <c r="R196">
        <v>115.82340712045119</v>
      </c>
      <c r="S196">
        <v>109.2405</v>
      </c>
      <c r="T196">
        <v>9.6155517370704047</v>
      </c>
      <c r="U196">
        <v>0.95370453426541713</v>
      </c>
      <c r="V196">
        <v>55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tr">
        <f t="shared" si="3"/>
        <v>912810PT9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4.1721079036676336</v>
      </c>
      <c r="R197">
        <v>42.234386696804897</v>
      </c>
      <c r="S197">
        <v>105.515625</v>
      </c>
      <c r="T197">
        <v>9.8714344223111539</v>
      </c>
      <c r="U197">
        <v>1.060901518748345</v>
      </c>
      <c r="V197">
        <v>116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tr">
        <f t="shared" si="3"/>
        <v>455780AX4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5.04980119293936</v>
      </c>
      <c r="R198">
        <v>137.43460950058409</v>
      </c>
      <c r="S198">
        <v>114.309</v>
      </c>
      <c r="T198">
        <v>9.8996168916080762</v>
      </c>
      <c r="U198">
        <v>0.94543311879815339</v>
      </c>
      <c r="V198">
        <v>118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tr">
        <f t="shared" si="3"/>
        <v>US742718DF34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4.6221223215395906</v>
      </c>
      <c r="R199">
        <v>86.546579993160435</v>
      </c>
      <c r="S199">
        <v>108.6615</v>
      </c>
      <c r="T199">
        <v>9.8387489096005254</v>
      </c>
      <c r="U199">
        <v>1.015274552734819</v>
      </c>
      <c r="V199">
        <v>134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tr">
        <f t="shared" si="3"/>
        <v>92343VAF1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5.3560648355618374</v>
      </c>
      <c r="R200">
        <v>161.24742668861549</v>
      </c>
      <c r="S200">
        <v>108.039</v>
      </c>
      <c r="T200">
        <v>9.4522947368965049</v>
      </c>
      <c r="U200">
        <v>0.97143204462095867</v>
      </c>
      <c r="V200">
        <v>161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tr">
        <f t="shared" si="3"/>
        <v>88732JAJ7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6.8716827413048298</v>
      </c>
      <c r="R201">
        <v>303.10493786420392</v>
      </c>
      <c r="S201">
        <v>97.3245</v>
      </c>
      <c r="T201">
        <v>8.16360469518429</v>
      </c>
      <c r="U201">
        <v>0.89060564315129631</v>
      </c>
      <c r="V201">
        <v>10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tr">
        <f t="shared" si="3"/>
        <v>912810PU6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4.1865389999999998</v>
      </c>
      <c r="R202">
        <v>44.029433693592672</v>
      </c>
      <c r="S202">
        <v>107.8828125</v>
      </c>
      <c r="T202">
        <v>10.153893103026229</v>
      </c>
      <c r="U202">
        <v>1.0692586100256789</v>
      </c>
      <c r="V202">
        <v>24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tr">
        <f t="shared" si="3"/>
        <v>031162AW0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5.2315459879281976</v>
      </c>
      <c r="R203">
        <v>150.44961137145961</v>
      </c>
      <c r="S203">
        <v>110.4525</v>
      </c>
      <c r="T203">
        <v>9.747535439224464</v>
      </c>
      <c r="U203">
        <v>0.97180630359209763</v>
      </c>
      <c r="V203">
        <v>40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tr">
        <f t="shared" si="3"/>
        <v>500769CH5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4.4240767532875314</v>
      </c>
      <c r="R204">
        <v>45.968122360378402</v>
      </c>
      <c r="S204">
        <v>57.4</v>
      </c>
      <c r="T204">
        <v>7.1226908909686406</v>
      </c>
      <c r="U204">
        <v>1.6011278012120851</v>
      </c>
      <c r="V204">
        <v>4633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tr">
        <f t="shared" si="3"/>
        <v>31398AFD9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4.3124181580598258</v>
      </c>
      <c r="R205">
        <v>57.132168478657768</v>
      </c>
      <c r="S205">
        <v>112.74850000000001</v>
      </c>
      <c r="T205">
        <v>10.474473222548401</v>
      </c>
      <c r="U205">
        <v>1.062697363922372</v>
      </c>
      <c r="V205">
        <v>85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tr">
        <f t="shared" si="3"/>
        <v>25152EBL5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5.4591770230203229</v>
      </c>
      <c r="R206">
        <v>108.5746007360314</v>
      </c>
      <c r="S206">
        <v>50.665500000000002</v>
      </c>
      <c r="T206">
        <v>6.1454716784854924</v>
      </c>
      <c r="U206">
        <v>1.586263043228012</v>
      </c>
      <c r="V206">
        <v>4672</v>
      </c>
      <c r="Y206" t="s">
        <v>234</v>
      </c>
    </row>
    <row r="207" spans="1:29" x14ac:dyDescent="0.3">
      <c r="A207" t="str">
        <f t="shared" si="3"/>
        <v>20030NAV3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5.1983083013312221</v>
      </c>
      <c r="R207">
        <v>154.1108046556389</v>
      </c>
      <c r="S207">
        <v>116.2285</v>
      </c>
      <c r="T207">
        <v>10.215841355011429</v>
      </c>
      <c r="U207">
        <v>0.98469856606005357</v>
      </c>
      <c r="V207">
        <v>116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tr">
        <f t="shared" si="3"/>
        <v>931142CK7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4.6703488920104714</v>
      </c>
      <c r="R208">
        <v>99.836549120155127</v>
      </c>
      <c r="S208">
        <v>117.485</v>
      </c>
      <c r="T208">
        <v>10.59388606582417</v>
      </c>
      <c r="U208">
        <v>1.0236004174949029</v>
      </c>
      <c r="V208">
        <v>116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tr">
        <f t="shared" si="3"/>
        <v>141781AW4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5.3146617491747756</v>
      </c>
      <c r="R209">
        <v>162.30553175910549</v>
      </c>
      <c r="S209">
        <v>112.1135</v>
      </c>
      <c r="T209">
        <v>9.9570976831067526</v>
      </c>
      <c r="U209">
        <v>1.008407315712756</v>
      </c>
      <c r="V209">
        <v>144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tr">
        <f t="shared" si="3"/>
        <v>38141GFD1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5.4673996506063602</v>
      </c>
      <c r="R210">
        <v>179.27043776400279</v>
      </c>
      <c r="S210">
        <v>111.7825</v>
      </c>
      <c r="T210">
        <v>9.8764628025101331</v>
      </c>
      <c r="U210">
        <v>1.0050458192812981</v>
      </c>
      <c r="V210">
        <v>161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tr">
        <f t="shared" si="3"/>
        <v>36962G3P7</v>
      </c>
      <c r="B211" t="s">
        <v>299</v>
      </c>
      <c r="C211" t="s">
        <v>1123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5.1215222131988929</v>
      </c>
      <c r="R211">
        <v>138.56798649063191</v>
      </c>
      <c r="S211">
        <v>107.1665</v>
      </c>
      <c r="T211">
        <v>9.9543370808987675</v>
      </c>
      <c r="U211">
        <v>1.081641843851457</v>
      </c>
      <c r="V211">
        <v>84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tr">
        <f t="shared" si="3"/>
        <v>191219BC7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4.97668688891864</v>
      </c>
      <c r="R212">
        <v>126.43354084019769</v>
      </c>
      <c r="S212">
        <v>117.0275</v>
      </c>
      <c r="T212">
        <v>10.633034259736011</v>
      </c>
      <c r="U212">
        <v>1.0462614411750859</v>
      </c>
      <c r="V212">
        <v>85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tr">
        <f t="shared" si="3"/>
        <v>655664AL4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7.4550185625388892</v>
      </c>
      <c r="R213">
        <v>352.62722032142699</v>
      </c>
      <c r="S213">
        <v>96.198000000000008</v>
      </c>
      <c r="T213">
        <v>8.1107735544449611</v>
      </c>
      <c r="U213">
        <v>0.93308039662196585</v>
      </c>
      <c r="V213">
        <v>85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tr">
        <f t="shared" si="3"/>
        <v>912810PW2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4.2298439055519106</v>
      </c>
      <c r="R214">
        <v>45.567786513258582</v>
      </c>
      <c r="S214">
        <v>101.4609375</v>
      </c>
      <c r="T214">
        <v>10.189074836834781</v>
      </c>
      <c r="U214">
        <v>1.225192201411492</v>
      </c>
      <c r="V214">
        <v>116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tr">
        <f t="shared" si="3"/>
        <v>89233PU79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5.4886762034957126</v>
      </c>
      <c r="R215">
        <v>111.8832450107689</v>
      </c>
      <c r="S215">
        <v>48.317500000000003</v>
      </c>
      <c r="T215">
        <v>6.317285228654157</v>
      </c>
      <c r="U215">
        <v>1.7730586222987581</v>
      </c>
      <c r="V215">
        <v>4905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tr">
        <f t="shared" si="3"/>
        <v>24702RAF8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5.6797166441545874</v>
      </c>
      <c r="R216">
        <v>194.6985304024156</v>
      </c>
      <c r="S216">
        <v>107.6525</v>
      </c>
      <c r="T216">
        <v>9.7892805923933679</v>
      </c>
      <c r="U216">
        <v>1.073047367100687</v>
      </c>
      <c r="V216">
        <v>175</v>
      </c>
      <c r="W216" s="7">
        <v>45762</v>
      </c>
      <c r="X216" s="7">
        <v>45580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tr">
        <f t="shared" si="3"/>
        <v>931142CM3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4.7961711657479666</v>
      </c>
      <c r="R217">
        <v>107.575504268579</v>
      </c>
      <c r="S217">
        <v>113.818</v>
      </c>
      <c r="T217">
        <v>10.691647746993739</v>
      </c>
      <c r="U217">
        <v>1.1258364321096499</v>
      </c>
      <c r="V217">
        <v>175</v>
      </c>
      <c r="W217" s="7">
        <v>45762</v>
      </c>
      <c r="X217" s="7">
        <v>45580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tr">
        <f t="shared" si="3"/>
        <v>3130AEAU4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4.7212634498004054</v>
      </c>
      <c r="R218">
        <v>86.6114190116147</v>
      </c>
      <c r="S218">
        <v>88.868499999999997</v>
      </c>
      <c r="T218">
        <v>9.2395377594378658</v>
      </c>
      <c r="U218">
        <v>1.285712255296382</v>
      </c>
      <c r="V218">
        <v>19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tr">
        <f t="shared" si="3"/>
        <v>377372AE7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5.0836334216873764</v>
      </c>
      <c r="R219">
        <v>140.37293712885261</v>
      </c>
      <c r="S219">
        <v>112.54049999999999</v>
      </c>
      <c r="T219">
        <v>10.4823436076849</v>
      </c>
      <c r="U219">
        <v>1.0894283937935429</v>
      </c>
      <c r="V219">
        <v>24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tr">
        <f t="shared" si="3"/>
        <v>46625HHF0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4.9600293893475609</v>
      </c>
      <c r="R220">
        <v>125.370099494184</v>
      </c>
      <c r="S220">
        <v>114.09050000000001</v>
      </c>
      <c r="T220">
        <v>10.653926748629059</v>
      </c>
      <c r="U220">
        <v>1.0937772567573201</v>
      </c>
      <c r="V220">
        <v>24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tr">
        <f t="shared" si="3"/>
        <v>912810PX0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4.249244</v>
      </c>
      <c r="R221">
        <v>47.706104261856041</v>
      </c>
      <c r="S221">
        <v>102.5625</v>
      </c>
      <c r="T221">
        <v>10.38711803163466</v>
      </c>
      <c r="U221">
        <v>1.239020257298316</v>
      </c>
      <c r="V221">
        <v>24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tr">
        <f t="shared" si="3"/>
        <v>88732JAN8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6.9257122322471334</v>
      </c>
      <c r="R222">
        <v>319.09185396493848</v>
      </c>
      <c r="S222">
        <v>103.262</v>
      </c>
      <c r="T222">
        <v>8.9479338322938418</v>
      </c>
      <c r="U222">
        <v>0.98597098707370445</v>
      </c>
      <c r="V222">
        <v>71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tr">
        <f t="shared" si="3"/>
        <v>478160AT1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4.7343598059069461</v>
      </c>
      <c r="R223">
        <v>99.792868658009738</v>
      </c>
      <c r="S223">
        <v>111.1615</v>
      </c>
      <c r="T223">
        <v>10.71080740048771</v>
      </c>
      <c r="U223">
        <v>1.164188724938396</v>
      </c>
      <c r="V223">
        <v>85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tr">
        <f t="shared" si="3"/>
        <v>3128X74S0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4.146828097277222</v>
      </c>
      <c r="R224">
        <v>23.91268498813184</v>
      </c>
      <c r="S224">
        <v>56.144500000000001</v>
      </c>
      <c r="T224">
        <v>7.7357095791523278</v>
      </c>
      <c r="U224">
        <v>1.9658826206582309</v>
      </c>
      <c r="V224">
        <v>5137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tr">
        <f t="shared" si="3"/>
        <v>36962G4B7</v>
      </c>
      <c r="B225" t="s">
        <v>298</v>
      </c>
      <c r="C225" t="s">
        <v>1123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5.172180389506881</v>
      </c>
      <c r="R225">
        <v>151.18339754404431</v>
      </c>
      <c r="S225">
        <v>116.982</v>
      </c>
      <c r="T225">
        <v>11.05907672243589</v>
      </c>
      <c r="U225">
        <v>1.1485760389619839</v>
      </c>
      <c r="V225">
        <v>80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tr">
        <f t="shared" si="3"/>
        <v>20825CAQ7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5.2370929796227443</v>
      </c>
      <c r="R226">
        <v>155.18283496086869</v>
      </c>
      <c r="S226">
        <v>112.57550000000001</v>
      </c>
      <c r="T226">
        <v>10.767255027322159</v>
      </c>
      <c r="U226">
        <v>1.1755044611638781</v>
      </c>
      <c r="V226">
        <v>102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tr">
        <f t="shared" si="3"/>
        <v>17275RAD4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4.9988230735199917</v>
      </c>
      <c r="R227">
        <v>127.00798752911361</v>
      </c>
      <c r="S227">
        <v>109.127</v>
      </c>
      <c r="T227">
        <v>10.72471584515355</v>
      </c>
      <c r="U227">
        <v>1.2291422914233709</v>
      </c>
      <c r="V227">
        <v>116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tr">
        <f t="shared" si="3"/>
        <v>912810QA9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4.2877612000000003</v>
      </c>
      <c r="R228">
        <v>46.963640600595078</v>
      </c>
      <c r="S228">
        <v>91.6328125</v>
      </c>
      <c r="T228">
        <v>10.065235299887121</v>
      </c>
      <c r="U228">
        <v>1.4500991709041109</v>
      </c>
      <c r="V228">
        <v>116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tr">
        <f t="shared" si="3"/>
        <v>717081CY7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5.0848852982060944</v>
      </c>
      <c r="R229">
        <v>146.6916072910069</v>
      </c>
      <c r="S229">
        <v>121.401</v>
      </c>
      <c r="T229">
        <v>11.498820689280359</v>
      </c>
      <c r="U229">
        <v>1.171028825079631</v>
      </c>
      <c r="V229">
        <v>144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tr">
        <f t="shared" si="3"/>
        <v>654902ac9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6.2543194378972844</v>
      </c>
      <c r="R230">
        <v>249.35377230962561</v>
      </c>
      <c r="S230">
        <v>103.504</v>
      </c>
      <c r="T230">
        <v>9.6889977033463026</v>
      </c>
      <c r="U230">
        <v>1.133960861081035</v>
      </c>
      <c r="V230">
        <v>24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tr">
        <f t="shared" si="3"/>
        <v>912810QB7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4.3196745232920222</v>
      </c>
      <c r="R231">
        <v>53.014472768227527</v>
      </c>
      <c r="S231">
        <v>99.25</v>
      </c>
      <c r="T231">
        <v>10.67617485695607</v>
      </c>
      <c r="U231">
        <v>1.404101577695309</v>
      </c>
      <c r="V231">
        <v>24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tr">
        <f t="shared" si="3"/>
        <v>594918AD6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4.5163588436696216</v>
      </c>
      <c r="R232">
        <v>74.057757216795835</v>
      </c>
      <c r="S232">
        <v>107.249</v>
      </c>
      <c r="T232">
        <v>11.09181906907679</v>
      </c>
      <c r="U232">
        <v>1.3271683602258879</v>
      </c>
      <c r="V232">
        <v>40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tr">
        <f t="shared" si="3"/>
        <v>912810QC5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4.3324316999999999</v>
      </c>
      <c r="R233">
        <v>54.850653110876728</v>
      </c>
      <c r="S233">
        <v>101.8125</v>
      </c>
      <c r="T233">
        <v>10.9694908484542</v>
      </c>
      <c r="U233">
        <v>1.435146353903334</v>
      </c>
      <c r="V233">
        <v>116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tr">
        <f t="shared" si="3"/>
        <v>880591EH1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4.6692777649507757</v>
      </c>
      <c r="R234">
        <v>86.587240065585632</v>
      </c>
      <c r="S234">
        <v>106.179</v>
      </c>
      <c r="T234">
        <v>11.06383690285568</v>
      </c>
      <c r="U234">
        <v>1.3742191721211101</v>
      </c>
      <c r="V234">
        <v>144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tr">
        <f t="shared" si="3"/>
        <v>912810QD3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4.3427166000000001</v>
      </c>
      <c r="R235">
        <v>55.195462160948857</v>
      </c>
      <c r="S235">
        <v>100.3515625</v>
      </c>
      <c r="T235">
        <v>10.99316913144577</v>
      </c>
      <c r="U235">
        <v>1.467677471591291</v>
      </c>
      <c r="V235">
        <v>24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tr">
        <f t="shared" si="3"/>
        <v>984121CB7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9.7936981581556655</v>
      </c>
      <c r="R236">
        <v>496.95966788501869</v>
      </c>
      <c r="S236">
        <v>76.207499999999996</v>
      </c>
      <c r="T236">
        <v>6.4399597368129946</v>
      </c>
      <c r="U236">
        <v>0.99147321014132606</v>
      </c>
      <c r="V236">
        <v>54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tr">
        <f t="shared" si="3"/>
        <v>101137AL1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5.3730252317379064</v>
      </c>
      <c r="R237">
        <v>174.44394317367909</v>
      </c>
      <c r="S237">
        <v>120.6315</v>
      </c>
      <c r="T237">
        <v>11.69145774526754</v>
      </c>
      <c r="U237">
        <v>1.232706342645264</v>
      </c>
      <c r="V237">
        <v>85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tr">
        <f t="shared" si="3"/>
        <v>17275RAF9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5.0388052778585486</v>
      </c>
      <c r="R238">
        <v>127.68111651920781</v>
      </c>
      <c r="S238">
        <v>104.855</v>
      </c>
      <c r="T238">
        <v>10.87508878617882</v>
      </c>
      <c r="U238">
        <v>1.3679906622278131</v>
      </c>
      <c r="V238">
        <v>85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tr">
        <f t="shared" si="3"/>
        <v>42809HAC1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5.4814536057131846</v>
      </c>
      <c r="R239">
        <v>172.7518148473884</v>
      </c>
      <c r="S239">
        <v>105.2985</v>
      </c>
      <c r="T239">
        <v>10.592289429413171</v>
      </c>
      <c r="U239">
        <v>1.306002815248678</v>
      </c>
      <c r="V239">
        <v>85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tr">
        <f t="shared" si="3"/>
        <v>713448BP2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4.9695643484523249</v>
      </c>
      <c r="R240">
        <v>118.65184806101099</v>
      </c>
      <c r="S240">
        <v>105.61150000000001</v>
      </c>
      <c r="T240">
        <v>10.97632838966547</v>
      </c>
      <c r="U240">
        <v>1.372275803285554</v>
      </c>
      <c r="V240">
        <v>85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tr">
        <f t="shared" si="3"/>
        <v>912810QE1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4.3519563999999997</v>
      </c>
      <c r="R241">
        <v>57.077835457830943</v>
      </c>
      <c r="S241">
        <v>103.0234375</v>
      </c>
      <c r="T241">
        <v>11.29779431538083</v>
      </c>
      <c r="U241">
        <v>1.498730565635777</v>
      </c>
      <c r="V241">
        <v>116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tr">
        <f t="shared" si="3"/>
        <v>02364waw5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5.5409049671575223</v>
      </c>
      <c r="R242">
        <v>179.3219553365991</v>
      </c>
      <c r="S242">
        <v>106.0035</v>
      </c>
      <c r="T242">
        <v>10.689985485549871</v>
      </c>
      <c r="U242">
        <v>1.3354720546560519</v>
      </c>
      <c r="V242">
        <v>159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tr">
        <f t="shared" si="3"/>
        <v>63946BAF7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5.3949353751342448</v>
      </c>
      <c r="R243">
        <v>168.06671463682241</v>
      </c>
      <c r="S243">
        <v>110.47450000000001</v>
      </c>
      <c r="T243">
        <v>11.13338518969087</v>
      </c>
      <c r="U243">
        <v>1.3059420871445371</v>
      </c>
      <c r="V243">
        <v>8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tr">
        <f t="shared" si="3"/>
        <v>912810QH4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4.3559583000000002</v>
      </c>
      <c r="R244">
        <v>56.099789877154329</v>
      </c>
      <c r="S244">
        <v>100.2109375</v>
      </c>
      <c r="T244">
        <v>11.22960336718748</v>
      </c>
      <c r="U244">
        <v>1.543102512065722</v>
      </c>
      <c r="V244">
        <v>24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tr">
        <f t="shared" si="3"/>
        <v>912810SR0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4.4470071000000004</v>
      </c>
      <c r="R245">
        <v>48.776166201159981</v>
      </c>
      <c r="S245">
        <v>62.96875</v>
      </c>
      <c r="T245">
        <v>8.5538764078812335</v>
      </c>
      <c r="U245">
        <v>2.0423073670465399</v>
      </c>
      <c r="V245">
        <v>24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tr">
        <f t="shared" si="3"/>
        <v>931142CV3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5.0162656268797461</v>
      </c>
      <c r="R246">
        <v>118.25477444731391</v>
      </c>
      <c r="S246">
        <v>98.469500000000011</v>
      </c>
      <c r="T246">
        <v>10.678025365147191</v>
      </c>
      <c r="U246">
        <v>1.4842566135798041</v>
      </c>
      <c r="V246">
        <v>78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tr">
        <f t="shared" si="3"/>
        <v>68389XAM7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5.4532641370262684</v>
      </c>
      <c r="R247">
        <v>163.5622133322475</v>
      </c>
      <c r="S247">
        <v>99.171499999999995</v>
      </c>
      <c r="T247">
        <v>10.41676474187199</v>
      </c>
      <c r="U247">
        <v>1.4167040325919611</v>
      </c>
      <c r="V247">
        <v>85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tr">
        <f t="shared" si="3"/>
        <v>912810QK7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4.3716628000000002</v>
      </c>
      <c r="R248">
        <v>55.234841084381969</v>
      </c>
      <c r="S248">
        <v>94.3671875</v>
      </c>
      <c r="T248">
        <v>10.928051637614541</v>
      </c>
      <c r="U248">
        <v>1.6506619306322969</v>
      </c>
      <c r="V248">
        <v>116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tr">
        <f t="shared" si="3"/>
        <v>912810SQ2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4.4616901999999996</v>
      </c>
      <c r="R249">
        <v>49.609262269930241</v>
      </c>
      <c r="S249">
        <v>62.4296875</v>
      </c>
      <c r="T249">
        <v>8.5919467723620357</v>
      </c>
      <c r="U249">
        <v>2.109249854604879</v>
      </c>
      <c r="V249">
        <v>116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tr">
        <f t="shared" si="3"/>
        <v>04650NAB0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5.464596608140794</v>
      </c>
      <c r="R250">
        <v>163.6473224433777</v>
      </c>
      <c r="S250">
        <v>98.787499999999994</v>
      </c>
      <c r="T250">
        <v>10.43528280944415</v>
      </c>
      <c r="U250">
        <v>1.4444587604331851</v>
      </c>
      <c r="V250">
        <v>130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tr">
        <f t="shared" si="3"/>
        <v>478160AV6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4.7281569332464626</v>
      </c>
      <c r="R251">
        <v>89.552389437375169</v>
      </c>
      <c r="S251">
        <v>97.468999999999994</v>
      </c>
      <c r="T251">
        <v>10.893116761771889</v>
      </c>
      <c r="U251">
        <v>1.57083577024642</v>
      </c>
      <c r="V251">
        <v>130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tr">
        <f t="shared" si="3"/>
        <v>577081au6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6.1343934792739461</v>
      </c>
      <c r="R252">
        <v>229.70477037673419</v>
      </c>
      <c r="S252">
        <v>100.65649999999999</v>
      </c>
      <c r="T252">
        <v>10.12534059890555</v>
      </c>
      <c r="U252">
        <v>1.352451363738328</v>
      </c>
      <c r="V252">
        <v>161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tr">
        <f t="shared" si="3"/>
        <v>912810QL5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4.37184780343493</v>
      </c>
      <c r="R253">
        <v>56.89253807147184</v>
      </c>
      <c r="S253">
        <v>98.6015625</v>
      </c>
      <c r="T253">
        <v>11.34988770658509</v>
      </c>
      <c r="U253">
        <v>1.632222947601399</v>
      </c>
      <c r="V253">
        <v>24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tr">
        <f t="shared" si="3"/>
        <v>USF2R125CH68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5.5406917088285574</v>
      </c>
      <c r="R254">
        <v>140.02119045980149</v>
      </c>
      <c r="S254">
        <v>71.032499999999999</v>
      </c>
      <c r="T254">
        <v>8.5881758088007132</v>
      </c>
      <c r="U254">
        <v>1.7728395678218369</v>
      </c>
      <c r="V254">
        <v>81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tr">
        <f t="shared" si="3"/>
        <v>38141GGM0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5.3104477341278491</v>
      </c>
      <c r="R255">
        <v>157.32667009757139</v>
      </c>
      <c r="S255">
        <v>110.143</v>
      </c>
      <c r="T255">
        <v>11.524852319307399</v>
      </c>
      <c r="U255">
        <v>1.434360760586739</v>
      </c>
      <c r="V255">
        <v>102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tr">
        <f t="shared" si="3"/>
        <v>594918AM6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4.2101674128026341</v>
      </c>
      <c r="R256">
        <v>43.598872759585802</v>
      </c>
      <c r="S256">
        <v>112.7505</v>
      </c>
      <c r="T256">
        <v>12.642172507921151</v>
      </c>
      <c r="U256">
        <v>1.594713346474504</v>
      </c>
      <c r="V256">
        <v>109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tr">
        <f t="shared" si="3"/>
        <v>912810QN1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4.3703137209158784</v>
      </c>
      <c r="R257">
        <v>58.786894949805273</v>
      </c>
      <c r="S257">
        <v>104.390625</v>
      </c>
      <c r="T257">
        <v>11.89724801956373</v>
      </c>
      <c r="U257">
        <v>1.6377884621344869</v>
      </c>
      <c r="V257">
        <v>116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tr">
        <f t="shared" ref="A258:A321" si="4">LEFT(B258, FIND(" ", B258) - 1)</f>
        <v>912810QQ4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4.3781100000000004</v>
      </c>
      <c r="R258">
        <v>57.922667601257572</v>
      </c>
      <c r="S258">
        <v>99.9609375</v>
      </c>
      <c r="T258">
        <v>11.687624811709441</v>
      </c>
      <c r="U258">
        <v>1.6962113241377259</v>
      </c>
      <c r="V258">
        <v>24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tr">
        <f t="shared" si="4"/>
        <v>XS1414837572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5.6718874916227584</v>
      </c>
      <c r="R259">
        <v>170.3554983449875</v>
      </c>
      <c r="S259">
        <v>92.865000000000009</v>
      </c>
      <c r="T259">
        <v>10.06793996324973</v>
      </c>
      <c r="U259">
        <v>1.5331188712976851</v>
      </c>
      <c r="V259">
        <v>213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tr">
        <f t="shared" si="4"/>
        <v>912810QS0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4.4083911245804863</v>
      </c>
      <c r="R260">
        <v>57.618578108021737</v>
      </c>
      <c r="S260">
        <v>92.234375</v>
      </c>
      <c r="T260">
        <v>11.202619595732701</v>
      </c>
      <c r="U260">
        <v>1.8280907891102149</v>
      </c>
      <c r="V260">
        <v>116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tr">
        <f t="shared" si="4"/>
        <v>4581X0BT4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4.6732667627413278</v>
      </c>
      <c r="R261">
        <v>79.499737027224441</v>
      </c>
      <c r="S261">
        <v>90.700500000000005</v>
      </c>
      <c r="T261">
        <v>10.952151132845239</v>
      </c>
      <c r="U261">
        <v>1.8001819524993481</v>
      </c>
      <c r="V261">
        <v>6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tr">
        <f t="shared" si="4"/>
        <v>912810QT8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4.4331075547966083</v>
      </c>
      <c r="R262">
        <v>56.732202470072203</v>
      </c>
      <c r="S262">
        <v>84.453125</v>
      </c>
      <c r="T262">
        <v>10.70365040993053</v>
      </c>
      <c r="U262">
        <v>1.9428454831028501</v>
      </c>
      <c r="V262">
        <v>24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tr">
        <f t="shared" si="4"/>
        <v>06051GEN5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5.1497104783795526</v>
      </c>
      <c r="R263">
        <v>138.40842718022631</v>
      </c>
      <c r="S263">
        <v>108.2285</v>
      </c>
      <c r="T263">
        <v>11.97340648926755</v>
      </c>
      <c r="U263">
        <v>1.608687490720933</v>
      </c>
      <c r="V263">
        <v>108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tr">
        <f t="shared" si="4"/>
        <v>912810QU5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4.4572106025593712</v>
      </c>
      <c r="R264">
        <v>58.656364001586482</v>
      </c>
      <c r="S264">
        <v>84.0390625</v>
      </c>
      <c r="T264">
        <v>10.75348402894392</v>
      </c>
      <c r="U264">
        <v>2.0036507939380939</v>
      </c>
      <c r="V264">
        <v>116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tr">
        <f t="shared" si="4"/>
        <v>156700at3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11.761996178365539</v>
      </c>
      <c r="R265">
        <v>616.10272473885846</v>
      </c>
      <c r="S265">
        <v>69.808999999999997</v>
      </c>
      <c r="T265">
        <v>5.5630147262810681</v>
      </c>
      <c r="U265">
        <v>0.9856772136335028</v>
      </c>
      <c r="V265">
        <v>144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tr">
        <f t="shared" si="4"/>
        <v>084664BU4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4.9223362356542104</v>
      </c>
      <c r="R266">
        <v>106.69147555857739</v>
      </c>
      <c r="S266">
        <v>93.902500000000003</v>
      </c>
      <c r="T266">
        <v>11.20457547002971</v>
      </c>
      <c r="U266">
        <v>1.799193049802466</v>
      </c>
      <c r="V266">
        <v>24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tr">
        <f t="shared" si="4"/>
        <v>912810QW1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4.4814679488100131</v>
      </c>
      <c r="R267">
        <v>60.069000000011272</v>
      </c>
      <c r="S267">
        <v>82.1171875</v>
      </c>
      <c r="T267">
        <v>10.681335770853909</v>
      </c>
      <c r="U267">
        <v>2.0497123327422448</v>
      </c>
      <c r="V267">
        <v>24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tr">
        <f t="shared" si="4"/>
        <v>913017BT5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5.3834847901072393</v>
      </c>
      <c r="R268">
        <v>145.40796700036159</v>
      </c>
      <c r="S268">
        <v>90.024000000000001</v>
      </c>
      <c r="T268">
        <v>10.54042463889289</v>
      </c>
      <c r="U268">
        <v>1.753928225942925</v>
      </c>
      <c r="V268">
        <v>40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tr">
        <f t="shared" si="4"/>
        <v>912810QX9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4.506394421132299</v>
      </c>
      <c r="R269">
        <v>60.552375409953207</v>
      </c>
      <c r="S269">
        <v>78.640625</v>
      </c>
      <c r="T269">
        <v>10.48541910793617</v>
      </c>
      <c r="U269">
        <v>2.159809354430847</v>
      </c>
      <c r="V269">
        <v>116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tr">
        <f t="shared" si="4"/>
        <v>00287YAM1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5.1934906515974939</v>
      </c>
      <c r="R270">
        <v>129.4265752598929</v>
      </c>
      <c r="S270">
        <v>90.778499999999994</v>
      </c>
      <c r="T270">
        <v>10.9111230894932</v>
      </c>
      <c r="U270">
        <v>1.840864849265788</v>
      </c>
      <c r="V270">
        <v>15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tr">
        <f t="shared" si="4"/>
        <v>594918AR5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4.7279494976835714</v>
      </c>
      <c r="R271">
        <v>79.431226793701512</v>
      </c>
      <c r="S271">
        <v>85.192000000000007</v>
      </c>
      <c r="T271">
        <v>10.89672904269179</v>
      </c>
      <c r="U271">
        <v>2.0264488056226391</v>
      </c>
      <c r="V271">
        <v>24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tr">
        <f t="shared" si="4"/>
        <v>912810QY7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4.5236062921119142</v>
      </c>
      <c r="R272">
        <v>61.640493214272063</v>
      </c>
      <c r="S272">
        <v>78.265625</v>
      </c>
      <c r="T272">
        <v>10.533999061781429</v>
      </c>
      <c r="U272">
        <v>2.1864410689213019</v>
      </c>
      <c r="V272">
        <v>24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tr">
        <f t="shared" si="4"/>
        <v>880591EP3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4.7198659991384764</v>
      </c>
      <c r="R273">
        <v>81.16538050611473</v>
      </c>
      <c r="S273">
        <v>85.234999999999999</v>
      </c>
      <c r="T273">
        <v>10.93900620614434</v>
      </c>
      <c r="U273">
        <v>2.0480985137475298</v>
      </c>
      <c r="V273">
        <v>54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tr">
        <f t="shared" si="4"/>
        <v>63946BAJ9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5.3577955998500402</v>
      </c>
      <c r="R274">
        <v>143.62746842163841</v>
      </c>
      <c r="S274">
        <v>89.511499999999998</v>
      </c>
      <c r="T274">
        <v>10.73980388375162</v>
      </c>
      <c r="U274">
        <v>1.8625476793612521</v>
      </c>
      <c r="V274">
        <v>85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tr">
        <f t="shared" si="4"/>
        <v>4651387N9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6.0777351396007306</v>
      </c>
      <c r="R275">
        <v>198.00496728162221</v>
      </c>
      <c r="S275">
        <v>82.725500000000011</v>
      </c>
      <c r="T275">
        <v>9.6453689611557536</v>
      </c>
      <c r="U275">
        <v>1.791427752527287</v>
      </c>
      <c r="V275">
        <v>100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tr">
        <f t="shared" si="4"/>
        <v>912810QZ4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4.5188053602932481</v>
      </c>
      <c r="R276">
        <v>63.355521760557338</v>
      </c>
      <c r="S276">
        <v>82.7578125</v>
      </c>
      <c r="T276">
        <v>10.988215659757831</v>
      </c>
      <c r="U276">
        <v>2.1783682226595271</v>
      </c>
      <c r="V276">
        <v>116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tr">
        <f t="shared" si="4"/>
        <v>054303AZ5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33.853994273209679</v>
      </c>
      <c r="S277">
        <v>22.282</v>
      </c>
      <c r="V277">
        <v>144</v>
      </c>
      <c r="W277" s="7">
        <v>45731</v>
      </c>
      <c r="X277" s="7">
        <v>45550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tr">
        <f t="shared" si="4"/>
        <v>037833AL4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4.9691929619796582</v>
      </c>
      <c r="R278">
        <v>105.746283052213</v>
      </c>
      <c r="S278">
        <v>86.544499999999999</v>
      </c>
      <c r="T278">
        <v>10.95347709644372</v>
      </c>
      <c r="U278">
        <v>2.0178037854465831</v>
      </c>
      <c r="V278">
        <v>13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tr">
        <f t="shared" si="4"/>
        <v>912810RB6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4.534497636881075</v>
      </c>
      <c r="R279">
        <v>63.113996994508803</v>
      </c>
      <c r="S279">
        <v>79.3203125</v>
      </c>
      <c r="T279">
        <v>10.785272431813549</v>
      </c>
      <c r="U279">
        <v>2.2522807251635921</v>
      </c>
      <c r="V279">
        <v>24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tr">
        <f t="shared" si="4"/>
        <v>3130AEFL9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4.9504351983106503</v>
      </c>
      <c r="R280">
        <v>101.9180460646908</v>
      </c>
      <c r="S280">
        <v>85.372</v>
      </c>
      <c r="T280">
        <v>10.915599493583979</v>
      </c>
      <c r="U280">
        <v>2.0639502284842361</v>
      </c>
      <c r="V280">
        <v>51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tr">
        <f t="shared" si="4"/>
        <v>912810RC4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4.533403545335573</v>
      </c>
      <c r="R281">
        <v>67.536767140523509</v>
      </c>
      <c r="S281">
        <v>88.578125</v>
      </c>
      <c r="T281">
        <v>11.63182041493585</v>
      </c>
      <c r="U281">
        <v>2.1746141692988119</v>
      </c>
      <c r="V281">
        <v>116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tr">
        <f t="shared" si="4"/>
        <v>92343VBT0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5.4174674273553647</v>
      </c>
      <c r="R282">
        <v>172.9293246336251</v>
      </c>
      <c r="S282">
        <v>113.285</v>
      </c>
      <c r="T282">
        <v>12.79265314194973</v>
      </c>
      <c r="U282">
        <v>1.7406051428816309</v>
      </c>
      <c r="V282">
        <v>144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tr">
        <f t="shared" si="4"/>
        <v>85771PAQ5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5.1549901363224064</v>
      </c>
      <c r="R283">
        <v>129.13029554235561</v>
      </c>
      <c r="S283">
        <v>95.723500000000001</v>
      </c>
      <c r="T283">
        <v>11.697987869658281</v>
      </c>
      <c r="U283">
        <v>1.938177049171677</v>
      </c>
      <c r="V283">
        <v>17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tr">
        <f t="shared" si="4"/>
        <v>912810RD2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4.5339227152726593</v>
      </c>
      <c r="R284">
        <v>68.31623977634311</v>
      </c>
      <c r="S284">
        <v>90.0625</v>
      </c>
      <c r="T284">
        <v>11.850061720291899</v>
      </c>
      <c r="U284">
        <v>2.1730448352003049</v>
      </c>
      <c r="V284">
        <v>24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tr">
        <f t="shared" si="4"/>
        <v>949746RF0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5.6241234935588658</v>
      </c>
      <c r="R285">
        <v>180.54350394736051</v>
      </c>
      <c r="S285">
        <v>99.778999999999996</v>
      </c>
      <c r="T285">
        <v>11.64590267914463</v>
      </c>
      <c r="U285">
        <v>1.8320207528020951</v>
      </c>
      <c r="V285">
        <v>85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tr">
        <f t="shared" si="4"/>
        <v>912810RE0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4.5463437999999998</v>
      </c>
      <c r="R286">
        <v>68.495905440886929</v>
      </c>
      <c r="S286">
        <v>88.234375</v>
      </c>
      <c r="T286">
        <v>11.779939374206799</v>
      </c>
      <c r="U286">
        <v>2.2589854852313809</v>
      </c>
      <c r="V286">
        <v>116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tr">
        <f t="shared" si="4"/>
        <v>369604BH5</v>
      </c>
      <c r="B287" t="s">
        <v>296</v>
      </c>
      <c r="C287" t="s">
        <v>1123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5.2764532385872167</v>
      </c>
      <c r="R287">
        <v>136.37506031140089</v>
      </c>
      <c r="S287">
        <v>90.640999999999991</v>
      </c>
      <c r="T287">
        <v>11.287800997981631</v>
      </c>
      <c r="U287">
        <v>2.0470030536263</v>
      </c>
      <c r="V287">
        <v>140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tr">
        <f t="shared" si="4"/>
        <v>037833AT7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4.7894238389312251</v>
      </c>
      <c r="R288">
        <v>95.07124257695736</v>
      </c>
      <c r="S288">
        <v>95.722000000000008</v>
      </c>
      <c r="T288">
        <v>12.24206765311351</v>
      </c>
      <c r="U288">
        <v>2.1033201205424739</v>
      </c>
      <c r="V288">
        <v>15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tr">
        <f t="shared" si="4"/>
        <v>717081DK6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5.08152729733294</v>
      </c>
      <c r="R289">
        <v>118.8837211468436</v>
      </c>
      <c r="S289">
        <v>91.610000000000014</v>
      </c>
      <c r="T289">
        <v>11.6149102949592</v>
      </c>
      <c r="U289">
        <v>2.079939618826911</v>
      </c>
      <c r="V289">
        <v>24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tr">
        <f t="shared" si="4"/>
        <v>912810RG5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4.5466038844960748</v>
      </c>
      <c r="R290">
        <v>66.816900187228271</v>
      </c>
      <c r="S290">
        <v>84.921875</v>
      </c>
      <c r="T290">
        <v>11.5939093059275</v>
      </c>
      <c r="U290">
        <v>2.3275207298047942</v>
      </c>
      <c r="V290">
        <v>24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tr">
        <f t="shared" si="4"/>
        <v>50064FAL8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4.871544086770931</v>
      </c>
      <c r="R291">
        <v>97.353866921427297</v>
      </c>
      <c r="S291">
        <v>90.62700000000001</v>
      </c>
      <c r="T291">
        <v>11.768276857650759</v>
      </c>
      <c r="U291">
        <v>2.1673069321738292</v>
      </c>
      <c r="V291">
        <v>49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tr">
        <f t="shared" si="4"/>
        <v>699149AB6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6.0958434250654534</v>
      </c>
      <c r="R292">
        <v>226.54362060771351</v>
      </c>
      <c r="S292">
        <v>100.0365</v>
      </c>
      <c r="T292">
        <v>11.41488879269232</v>
      </c>
      <c r="U292">
        <v>1.801674712385672</v>
      </c>
      <c r="V292">
        <v>112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tr">
        <f t="shared" si="4"/>
        <v>912810RH3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4.5626766821113547</v>
      </c>
      <c r="R293">
        <v>66.207192857175755</v>
      </c>
      <c r="S293">
        <v>81.375</v>
      </c>
      <c r="T293">
        <v>11.36464309752512</v>
      </c>
      <c r="U293">
        <v>2.4467131742907631</v>
      </c>
      <c r="V293">
        <v>116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tr">
        <f t="shared" si="4"/>
        <v>912810RJ9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4.5653977000000001</v>
      </c>
      <c r="R294">
        <v>65.580145334983087</v>
      </c>
      <c r="S294">
        <v>79.5703125</v>
      </c>
      <c r="T294">
        <v>11.28900626990159</v>
      </c>
      <c r="U294">
        <v>2.497876230863735</v>
      </c>
      <c r="V294">
        <v>24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tr">
        <f t="shared" si="4"/>
        <v>61747YDY8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5.2065600286465958</v>
      </c>
      <c r="R295">
        <v>128.68643219304781</v>
      </c>
      <c r="S295">
        <v>88.725999999999999</v>
      </c>
      <c r="T295">
        <v>11.481272759841231</v>
      </c>
      <c r="U295">
        <v>2.2035010391417371</v>
      </c>
      <c r="V295">
        <v>97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tr">
        <f t="shared" si="4"/>
        <v>31428XBB1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5.6534329627169653</v>
      </c>
      <c r="R296">
        <v>159.34730977924511</v>
      </c>
      <c r="S296">
        <v>81.388499999999993</v>
      </c>
      <c r="T296">
        <v>10.43815273473996</v>
      </c>
      <c r="U296">
        <v>2.1779034325484479</v>
      </c>
      <c r="V296">
        <v>102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tr">
        <f t="shared" si="4"/>
        <v>912810RK6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4.5714712999999998</v>
      </c>
      <c r="R297">
        <v>62.844710454965202</v>
      </c>
      <c r="S297">
        <v>72.7734375</v>
      </c>
      <c r="T297">
        <v>10.77622593279912</v>
      </c>
      <c r="U297">
        <v>2.700915310951379</v>
      </c>
      <c r="V297">
        <v>116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tr">
        <f t="shared" si="4"/>
        <v>585055BU9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5.2125375616225611</v>
      </c>
      <c r="R298">
        <v>133.77846278313359</v>
      </c>
      <c r="S298">
        <v>92.669499999999999</v>
      </c>
      <c r="T298">
        <v>11.850417404223631</v>
      </c>
      <c r="U298">
        <v>2.185235296759152</v>
      </c>
      <c r="V298">
        <v>144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tr">
        <f t="shared" si="4"/>
        <v>225433AF8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5.2990811579199493</v>
      </c>
      <c r="R299">
        <v>143.69364048313969</v>
      </c>
      <c r="S299">
        <v>94.723500000000001</v>
      </c>
      <c r="T299">
        <v>11.98818486916551</v>
      </c>
      <c r="U299">
        <v>2.1236998752186582</v>
      </c>
      <c r="V299">
        <v>24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tr">
        <f t="shared" si="4"/>
        <v>912810RM2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4.5677257385477832</v>
      </c>
      <c r="R300">
        <v>66.421266312045873</v>
      </c>
      <c r="S300">
        <v>79.234375</v>
      </c>
      <c r="T300">
        <v>11.422297574340231</v>
      </c>
      <c r="U300">
        <v>2.5899353168538308</v>
      </c>
      <c r="V300">
        <v>24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tr">
        <f t="shared" si="4"/>
        <v>912810RN0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4.5662200999999998</v>
      </c>
      <c r="R301">
        <v>65.561243020509778</v>
      </c>
      <c r="S301">
        <v>77.4296875</v>
      </c>
      <c r="T301">
        <v>11.341279507519889</v>
      </c>
      <c r="U301">
        <v>2.6940648573307402</v>
      </c>
      <c r="V301">
        <v>116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tr">
        <f t="shared" si="4"/>
        <v>912810RP5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4.5658668999999996</v>
      </c>
      <c r="R302">
        <v>66.564798782143129</v>
      </c>
      <c r="S302">
        <v>78.953125</v>
      </c>
      <c r="T302">
        <v>11.554088306775871</v>
      </c>
      <c r="U302">
        <v>2.6826247293087162</v>
      </c>
      <c r="V302">
        <v>24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tr">
        <f t="shared" si="4"/>
        <v>912810RQ3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4.5826105000000004</v>
      </c>
      <c r="R303">
        <v>64.508291665683913</v>
      </c>
      <c r="S303">
        <v>71.8515625</v>
      </c>
      <c r="T303">
        <v>10.975461510026459</v>
      </c>
      <c r="U303">
        <v>2.9007377323720691</v>
      </c>
      <c r="V303">
        <v>116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tr">
        <f t="shared" si="4"/>
        <v>487836BQ0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5.4381941295061678</v>
      </c>
      <c r="R304">
        <v>149.73211578399409</v>
      </c>
      <c r="S304">
        <v>88.204999999999998</v>
      </c>
      <c r="T304">
        <v>11.542724118074689</v>
      </c>
      <c r="U304">
        <v>2.3263504200541099</v>
      </c>
      <c r="V304">
        <v>161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tr">
        <f t="shared" si="4"/>
        <v>912810RS9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4.5877644000000002</v>
      </c>
      <c r="R305">
        <v>65.206844068089481</v>
      </c>
      <c r="S305">
        <v>71.6015625</v>
      </c>
      <c r="T305">
        <v>11.01484537888453</v>
      </c>
      <c r="U305">
        <v>2.9246306734617251</v>
      </c>
      <c r="V305">
        <v>24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tr">
        <f t="shared" si="4"/>
        <v>912810RT7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4.5927959148502051</v>
      </c>
      <c r="R306">
        <v>63.837102524939887</v>
      </c>
      <c r="S306">
        <v>67.9296875</v>
      </c>
      <c r="T306">
        <v>10.73971351332972</v>
      </c>
      <c r="U306">
        <v>3.0893993640607178</v>
      </c>
      <c r="V306">
        <v>116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tr">
        <f t="shared" si="4"/>
        <v>92343VDC5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5.4496438708761099</v>
      </c>
      <c r="R307">
        <v>145.46601199507501</v>
      </c>
      <c r="S307">
        <v>83.209000000000003</v>
      </c>
      <c r="T307">
        <v>11.191639816713209</v>
      </c>
      <c r="U307">
        <v>2.4309409962415369</v>
      </c>
      <c r="V307">
        <v>116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tr">
        <f t="shared" si="4"/>
        <v>88167AAF8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6.5127911488163761</v>
      </c>
      <c r="R308">
        <v>217.38076669300631</v>
      </c>
      <c r="S308">
        <v>72.028499999999994</v>
      </c>
      <c r="T308">
        <v>9.2270061336812148</v>
      </c>
      <c r="U308">
        <v>2.287996359951042</v>
      </c>
      <c r="V308">
        <v>161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tr">
        <f t="shared" si="4"/>
        <v>345370BW9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6.8952865119369333</v>
      </c>
      <c r="R309">
        <v>379.65789570176503</v>
      </c>
      <c r="S309">
        <v>134.8605</v>
      </c>
      <c r="T309">
        <v>14.24415709615943</v>
      </c>
      <c r="U309">
        <v>1.6699989790284711</v>
      </c>
      <c r="V309">
        <v>116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tr">
        <f t="shared" si="4"/>
        <v>87938WAU7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5.845736328811916</v>
      </c>
      <c r="R310">
        <v>193.24350418494919</v>
      </c>
      <c r="S310">
        <v>92.150499999999994</v>
      </c>
      <c r="T310">
        <v>11.70249453861061</v>
      </c>
      <c r="U310">
        <v>2.2618662020580351</v>
      </c>
      <c r="V310">
        <v>137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tr">
        <f t="shared" si="4"/>
        <v>XS1607067839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5.6701410108491057</v>
      </c>
      <c r="R311">
        <v>91.907384801107582</v>
      </c>
      <c r="S311">
        <v>28.81</v>
      </c>
      <c r="T311">
        <v>6.1518437876035392</v>
      </c>
      <c r="U311">
        <v>4.7616398956146604</v>
      </c>
      <c r="V311">
        <v>8240</v>
      </c>
      <c r="Y311" t="s">
        <v>36</v>
      </c>
    </row>
    <row r="312" spans="1:29" x14ac:dyDescent="0.3">
      <c r="A312" t="str">
        <f t="shared" si="4"/>
        <v>53944YAE3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5.7180754567076546</v>
      </c>
      <c r="R312">
        <v>169.827381189721</v>
      </c>
      <c r="S312">
        <v>82.454000000000008</v>
      </c>
      <c r="T312">
        <v>11.162516728640529</v>
      </c>
      <c r="U312">
        <v>2.520075537027386</v>
      </c>
      <c r="V312">
        <v>79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tr">
        <f t="shared" si="4"/>
        <v>87938WAW3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5.8535482817882301</v>
      </c>
      <c r="R313">
        <v>190.65751417156369</v>
      </c>
      <c r="S313">
        <v>87.869500000000002</v>
      </c>
      <c r="T313">
        <v>11.545356847159381</v>
      </c>
      <c r="U313">
        <v>2.4333251584073641</v>
      </c>
      <c r="V313">
        <v>135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tr">
        <f t="shared" si="4"/>
        <v>902674XN5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5.1760219168015977</v>
      </c>
      <c r="R314">
        <v>132.80202393780479</v>
      </c>
      <c r="S314">
        <v>90.827500000000001</v>
      </c>
      <c r="T314">
        <v>12.68794461084042</v>
      </c>
      <c r="U314">
        <v>2.6599193449511511</v>
      </c>
      <c r="V314">
        <v>65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tr">
        <f t="shared" si="4"/>
        <v>92343VCX0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5.4395923562607926</v>
      </c>
      <c r="R315">
        <v>152.77244898340939</v>
      </c>
      <c r="S315">
        <v>87.80449999999999</v>
      </c>
      <c r="T315">
        <v>12.135977906569201</v>
      </c>
      <c r="U315">
        <v>2.6593170687189698</v>
      </c>
      <c r="V315">
        <v>144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tr">
        <f t="shared" si="4"/>
        <v>191216CQ1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5.0214313638132344</v>
      </c>
      <c r="R316">
        <v>114.8431341046325</v>
      </c>
      <c r="S316">
        <v>88.274000000000001</v>
      </c>
      <c r="T316">
        <v>13.08986188593053</v>
      </c>
      <c r="U316">
        <v>3.052001513289988</v>
      </c>
      <c r="V316">
        <v>154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tr">
        <f t="shared" si="4"/>
        <v>912810SP4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4.5716988000000001</v>
      </c>
      <c r="R317">
        <v>57.524518877844677</v>
      </c>
      <c r="S317">
        <v>51.84375</v>
      </c>
      <c r="T317">
        <v>10.017861229140481</v>
      </c>
      <c r="U317">
        <v>4.5323495372915188</v>
      </c>
      <c r="V317">
        <v>116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tr">
        <f t="shared" si="4"/>
        <v>CA013051EN36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5.1620556828130209</v>
      </c>
      <c r="R318">
        <v>100.0891858802228</v>
      </c>
      <c r="S318">
        <v>55.911999999999999</v>
      </c>
      <c r="T318">
        <v>9.7462358469886823</v>
      </c>
      <c r="U318">
        <v>3.910022501640309</v>
      </c>
      <c r="V318">
        <v>48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tr">
        <f t="shared" si="4"/>
        <v>912810SU3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4.5612576999999996</v>
      </c>
      <c r="R319">
        <v>61.193607579914669</v>
      </c>
      <c r="S319">
        <v>59.078125</v>
      </c>
      <c r="T319">
        <v>10.87933634020786</v>
      </c>
      <c r="U319">
        <v>4.2780551791861621</v>
      </c>
      <c r="V319">
        <v>116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tr">
        <f t="shared" si="4"/>
        <v>92343VCZ5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5.4374567116564227</v>
      </c>
      <c r="R320">
        <v>161.249840125551</v>
      </c>
      <c r="S320">
        <v>88.673500000000004</v>
      </c>
      <c r="T320">
        <v>13.524804302931409</v>
      </c>
      <c r="U320">
        <v>3.4644230726478922</v>
      </c>
      <c r="V320">
        <v>144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tr">
        <f t="shared" si="4"/>
        <v>96926GAD5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4.9044606033943792</v>
      </c>
      <c r="R321">
        <v>108.4232672142536</v>
      </c>
      <c r="S321">
        <v>82.19</v>
      </c>
      <c r="T321">
        <v>13.253723960028911</v>
      </c>
      <c r="U321">
        <v>3.614093975517267</v>
      </c>
      <c r="V321">
        <v>24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tr">
        <f t="shared" ref="A322:A323" si="5">LEFT(B322, FIND(" ", B322) - 1)</f>
        <v>92857WBT6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5.8513474555441203</v>
      </c>
      <c r="R322">
        <v>208.5040431851767</v>
      </c>
      <c r="S322">
        <v>89.260500000000008</v>
      </c>
      <c r="T322">
        <v>13.508274424462741</v>
      </c>
      <c r="U322">
        <v>3.5718001009726881</v>
      </c>
      <c r="V322">
        <v>58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tr">
        <f t="shared" si="5"/>
        <v>191216AF7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5.1825432490935492</v>
      </c>
      <c r="R323">
        <v>268.78806647309051</v>
      </c>
      <c r="S323">
        <v>141.03899999999999</v>
      </c>
      <c r="T323">
        <v>25.817189733638202</v>
      </c>
      <c r="U323">
        <v>6.0436415960981273</v>
      </c>
      <c r="V323">
        <v>99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A2:AC323">
    <sortCondition ref="L1:L32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8B13-6F77-4889-8253-886C2A889AFE}">
  <dimension ref="A1:AC323"/>
  <sheetViews>
    <sheetView workbookViewId="0">
      <selection activeCell="F1" sqref="F1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4.6345836519777359</v>
      </c>
      <c r="R2">
        <v>-11.940485149082461</v>
      </c>
      <c r="S2">
        <v>99.457999999999998</v>
      </c>
      <c r="T2">
        <v>0.20371125372733451</v>
      </c>
      <c r="U2">
        <v>8.291880368366801E-4</v>
      </c>
      <c r="V2">
        <v>76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4.7344146723431217</v>
      </c>
      <c r="R3">
        <v>-2.6076065135012532</v>
      </c>
      <c r="S3">
        <v>99.448499999999996</v>
      </c>
      <c r="T3">
        <v>0.20915445943003871</v>
      </c>
      <c r="U3">
        <v>8.7380354378634477E-4</v>
      </c>
      <c r="V3">
        <v>78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4.7280686562003407</v>
      </c>
      <c r="R4">
        <v>-2.6128682331400341</v>
      </c>
      <c r="S4">
        <v>99.372</v>
      </c>
      <c r="T4">
        <v>0.2278661757621592</v>
      </c>
      <c r="U4">
        <v>1.04031292731776E-3</v>
      </c>
      <c r="V4">
        <v>85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5.8963700000000001</v>
      </c>
      <c r="O5">
        <v>4</v>
      </c>
      <c r="P5" t="s">
        <v>117</v>
      </c>
      <c r="Q5">
        <v>5.509253386507142</v>
      </c>
      <c r="R5">
        <v>92.00833865071418</v>
      </c>
      <c r="S5">
        <v>100.09</v>
      </c>
      <c r="V5">
        <v>86</v>
      </c>
      <c r="W5" s="7">
        <v>45681</v>
      </c>
      <c r="X5" s="7">
        <v>45589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4.6996031591155729</v>
      </c>
      <c r="R6">
        <v>-3.362215753343492</v>
      </c>
      <c r="S6">
        <v>99.212500000000006</v>
      </c>
      <c r="T6">
        <v>0.27586329308419982</v>
      </c>
      <c r="U6">
        <v>1.5335228107882281E-3</v>
      </c>
      <c r="V6">
        <v>104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4.6415881840996907</v>
      </c>
      <c r="R7">
        <v>-3.9202569681372101</v>
      </c>
      <c r="S7">
        <v>99.22265625</v>
      </c>
      <c r="T7">
        <v>0.29110985218210322</v>
      </c>
      <c r="U7">
        <v>1.7074351922938321E-3</v>
      </c>
      <c r="V7">
        <v>109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4.7580605917955499</v>
      </c>
      <c r="R8">
        <v>7.0108709348560856</v>
      </c>
      <c r="S8">
        <v>98.904499999999999</v>
      </c>
      <c r="T8">
        <v>0.3199696866552415</v>
      </c>
      <c r="U8">
        <v>2.083256245105824E-3</v>
      </c>
      <c r="V8">
        <v>121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4.7700598325423913</v>
      </c>
      <c r="R9">
        <v>4.3071762069132262</v>
      </c>
      <c r="S9">
        <v>99.402000000000001</v>
      </c>
      <c r="T9">
        <v>0.33311541839040609</v>
      </c>
      <c r="U9">
        <v>2.2244163777495139E-3</v>
      </c>
      <c r="V9">
        <v>123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4.7331139177951744</v>
      </c>
      <c r="R10">
        <v>14.883893908501699</v>
      </c>
      <c r="S10">
        <v>98.607500000000002</v>
      </c>
      <c r="T10">
        <v>0.35581355590608149</v>
      </c>
      <c r="U10">
        <v>2.5979859999930798E-3</v>
      </c>
      <c r="V10">
        <v>133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5.1057904684714437</v>
      </c>
      <c r="R11">
        <v>38.822421650206913</v>
      </c>
      <c r="S11">
        <v>99.451999999999998</v>
      </c>
      <c r="T11">
        <v>0.37025125786271929</v>
      </c>
      <c r="U11">
        <v>2.7473151478355981E-3</v>
      </c>
      <c r="V11">
        <v>137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5.856264909684648</v>
      </c>
      <c r="R12">
        <v>124.6976953035071</v>
      </c>
      <c r="S12">
        <v>99.152000000000001</v>
      </c>
      <c r="T12">
        <v>0.39678593857317418</v>
      </c>
      <c r="U12">
        <v>3.1807788007182621E-3</v>
      </c>
      <c r="V12">
        <v>148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4.9863988753309973</v>
      </c>
      <c r="R13">
        <v>39.151268502353773</v>
      </c>
      <c r="S13">
        <v>99.549499999999995</v>
      </c>
      <c r="T13">
        <v>0.45200891663839121</v>
      </c>
      <c r="U13">
        <v>4.1114096003840557E-3</v>
      </c>
      <c r="V13">
        <v>169</v>
      </c>
      <c r="W13" s="7">
        <v>45763</v>
      </c>
      <c r="X13" s="7">
        <v>45581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4.6536929127463651</v>
      </c>
      <c r="R14">
        <v>7.6115947431832183</v>
      </c>
      <c r="S14">
        <v>98.81049999999999</v>
      </c>
      <c r="T14">
        <v>0.46465614746935557</v>
      </c>
      <c r="U14">
        <v>4.4188666061530553E-3</v>
      </c>
      <c r="V14">
        <v>175</v>
      </c>
      <c r="W14" s="7">
        <v>45770</v>
      </c>
      <c r="X14" s="7">
        <v>45588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4.7751941539663463</v>
      </c>
      <c r="R15">
        <v>26.96486538880956</v>
      </c>
      <c r="S15">
        <v>99.287000000000006</v>
      </c>
      <c r="T15">
        <v>0.4797226814247324</v>
      </c>
      <c r="U15">
        <v>4.6669200909827896E-3</v>
      </c>
      <c r="V15">
        <v>180</v>
      </c>
      <c r="W15" s="7">
        <v>45774</v>
      </c>
      <c r="X15" s="7">
        <v>45592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6.0066405070932749</v>
      </c>
      <c r="R16">
        <v>139.24085562468031</v>
      </c>
      <c r="S16">
        <v>99.39</v>
      </c>
      <c r="T16">
        <v>0.48246017696200738</v>
      </c>
      <c r="U16">
        <v>4.7126754455776949E-3</v>
      </c>
      <c r="V16">
        <v>182</v>
      </c>
      <c r="W16" s="7">
        <v>45776</v>
      </c>
      <c r="X16" s="7">
        <v>45594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4.5951173332454216</v>
      </c>
      <c r="R17">
        <v>12.80438534937741</v>
      </c>
      <c r="S17">
        <v>98.710499999999996</v>
      </c>
      <c r="T17">
        <v>0.49050914457566819</v>
      </c>
      <c r="U17">
        <v>4.8493323490655946E-3</v>
      </c>
      <c r="V17">
        <v>4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4.6818939408754803</v>
      </c>
      <c r="R18">
        <v>17.02283616456884</v>
      </c>
      <c r="S18">
        <v>99.373500000000007</v>
      </c>
      <c r="T18">
        <v>0.52591776296679882</v>
      </c>
      <c r="U18">
        <v>5.2977306234263414E-3</v>
      </c>
      <c r="V18">
        <v>16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4.446672010954468</v>
      </c>
      <c r="R19">
        <v>0.98610659220207708</v>
      </c>
      <c r="S19">
        <v>98.759765625</v>
      </c>
      <c r="T19">
        <v>0.52763544794416362</v>
      </c>
      <c r="U19">
        <v>5.4128331015896192E-3</v>
      </c>
      <c r="V19">
        <v>17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4.65440346434589</v>
      </c>
      <c r="R20">
        <v>24.420146585213079</v>
      </c>
      <c r="S20">
        <v>98.777999999999992</v>
      </c>
      <c r="T20">
        <v>0.56028314154588088</v>
      </c>
      <c r="U20">
        <v>5.9219602768323023E-3</v>
      </c>
      <c r="V20">
        <v>30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4.333770194966629</v>
      </c>
      <c r="R21">
        <v>-17.31384016673751</v>
      </c>
      <c r="S21">
        <v>99.485500000000002</v>
      </c>
      <c r="T21">
        <v>0.61078911929968172</v>
      </c>
      <c r="U21">
        <v>6.6789456949866233E-3</v>
      </c>
      <c r="V21">
        <v>47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4.5949453441945023</v>
      </c>
      <c r="R22">
        <v>12.7977404681053</v>
      </c>
      <c r="S22">
        <v>99.17349999999999</v>
      </c>
      <c r="T22">
        <v>0.60813388189302486</v>
      </c>
      <c r="U22">
        <v>6.6689479709137562E-3</v>
      </c>
      <c r="V22">
        <v>47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5.3453899879278417</v>
      </c>
      <c r="R23">
        <v>78.194091458323456</v>
      </c>
      <c r="S23">
        <v>99.93</v>
      </c>
      <c r="T23">
        <v>0.6528641275423297</v>
      </c>
      <c r="U23">
        <v>7.3118454716529684E-3</v>
      </c>
      <c r="V23">
        <v>64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4.8326990931657257</v>
      </c>
      <c r="R24">
        <v>21.72072784658668</v>
      </c>
      <c r="S24">
        <v>100.199</v>
      </c>
      <c r="T24">
        <v>0.70956021909722722</v>
      </c>
      <c r="U24">
        <v>8.3457166425972163E-3</v>
      </c>
      <c r="V24">
        <v>84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4.6921751678175534</v>
      </c>
      <c r="R25">
        <v>31.81095060139587</v>
      </c>
      <c r="S25">
        <v>99.251999999999995</v>
      </c>
      <c r="T25">
        <v>0.70931778173957127</v>
      </c>
      <c r="U25">
        <v>8.5084352925093414E-3</v>
      </c>
      <c r="V25">
        <v>86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4.4378184129455089</v>
      </c>
      <c r="R26">
        <v>12.095924936219379</v>
      </c>
      <c r="S26">
        <v>98.582499999999996</v>
      </c>
      <c r="T26">
        <v>0.72185710665735314</v>
      </c>
      <c r="U26">
        <v>8.8833728574284846E-3</v>
      </c>
      <c r="V26">
        <v>92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4.5257700787317239</v>
      </c>
      <c r="R27">
        <v>18.072084715295979</v>
      </c>
      <c r="S27">
        <v>99.516500000000008</v>
      </c>
      <c r="T27">
        <v>0.73289727847907216</v>
      </c>
      <c r="U27">
        <v>8.9334802579078398E-3</v>
      </c>
      <c r="V27">
        <v>95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4.7250954793911024</v>
      </c>
      <c r="R28">
        <v>37.487898963854548</v>
      </c>
      <c r="S28">
        <v>99.089500000000001</v>
      </c>
      <c r="T28">
        <v>0.73454696090635707</v>
      </c>
      <c r="U28">
        <v>9.034831720980057E-3</v>
      </c>
      <c r="V28">
        <v>97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7.1019483301695487</v>
      </c>
      <c r="R29">
        <v>267.37907020896779</v>
      </c>
      <c r="S29">
        <v>97.8215</v>
      </c>
      <c r="T29">
        <v>0.71902496278966055</v>
      </c>
      <c r="U29">
        <v>8.8575757326835713E-3</v>
      </c>
      <c r="V29">
        <v>98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4.6537234177088278</v>
      </c>
      <c r="R30">
        <v>-19.99965822911722</v>
      </c>
      <c r="S30">
        <v>99.492999999999995</v>
      </c>
      <c r="V30">
        <v>13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4.3679360999999997</v>
      </c>
      <c r="R31">
        <v>4.698456747948228</v>
      </c>
      <c r="S31">
        <v>98.1640625</v>
      </c>
      <c r="T31">
        <v>0.76321849930991448</v>
      </c>
      <c r="U31">
        <v>9.8074465229560665E-3</v>
      </c>
      <c r="V31">
        <v>109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4.475916472392802</v>
      </c>
      <c r="R32">
        <v>25.279906444123011</v>
      </c>
      <c r="S32">
        <v>102.2115</v>
      </c>
      <c r="T32">
        <v>0.98900696393897647</v>
      </c>
      <c r="U32">
        <v>1.372099429734853E-2</v>
      </c>
      <c r="V32">
        <v>3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66.41756644897238</v>
      </c>
      <c r="S33">
        <v>60.47</v>
      </c>
      <c r="V33">
        <v>5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66.677178053459727</v>
      </c>
      <c r="S34">
        <v>60.353499999999997</v>
      </c>
      <c r="V34">
        <v>5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5.8598100000000004</v>
      </c>
      <c r="O35">
        <v>4</v>
      </c>
      <c r="P35" t="s">
        <v>117</v>
      </c>
      <c r="Q35">
        <v>5.1454840998236602</v>
      </c>
      <c r="R35">
        <v>31.54840998236601</v>
      </c>
      <c r="S35">
        <v>100.8165</v>
      </c>
      <c r="V35">
        <v>78</v>
      </c>
      <c r="W35" s="7">
        <v>45672</v>
      </c>
      <c r="X35" s="7">
        <v>45580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4.5351305993022564</v>
      </c>
      <c r="R36">
        <v>36.02287711985872</v>
      </c>
      <c r="S36">
        <v>98.214500000000001</v>
      </c>
      <c r="T36">
        <v>1.146551854807853</v>
      </c>
      <c r="U36">
        <v>1.921662239121337E-2</v>
      </c>
      <c r="V36">
        <v>76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4.6118055097718376</v>
      </c>
      <c r="R37">
        <v>36.339016794866282</v>
      </c>
      <c r="S37">
        <v>99.419499999999999</v>
      </c>
      <c r="T37">
        <v>1.1769363864203799</v>
      </c>
      <c r="U37">
        <v>1.965668688634991E-2</v>
      </c>
      <c r="V37">
        <v>84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4.6124082685553631</v>
      </c>
      <c r="R38">
        <v>49.774565864699582</v>
      </c>
      <c r="S38">
        <v>99.112500000000011</v>
      </c>
      <c r="T38">
        <v>1.189760762112968</v>
      </c>
      <c r="U38">
        <v>2.0154793051645629E-2</v>
      </c>
      <c r="V38">
        <v>90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4.0526902203106836</v>
      </c>
      <c r="R39">
        <v>-28.541686300386349</v>
      </c>
      <c r="S39">
        <v>102.427734375</v>
      </c>
      <c r="T39">
        <v>1.27356796619793</v>
      </c>
      <c r="U39">
        <v>2.144224815008041E-2</v>
      </c>
      <c r="V39">
        <v>109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4.4234717277490194</v>
      </c>
      <c r="R40">
        <v>37.027517182545012</v>
      </c>
      <c r="S40">
        <v>97.288499999999999</v>
      </c>
      <c r="T40">
        <v>1.2982545177415259</v>
      </c>
      <c r="U40">
        <v>2.4350713171650839E-2</v>
      </c>
      <c r="V40">
        <v>137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5.3449752422534491</v>
      </c>
      <c r="R41">
        <v>106.1429047054219</v>
      </c>
      <c r="S41">
        <v>96.751000000000005</v>
      </c>
      <c r="T41">
        <v>1.285127963828359</v>
      </c>
      <c r="U41">
        <v>2.413172048208537E-2</v>
      </c>
      <c r="V41">
        <v>138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4.5277626168152372</v>
      </c>
      <c r="R42">
        <v>48.642963712197727</v>
      </c>
      <c r="S42">
        <v>98.551000000000002</v>
      </c>
      <c r="T42">
        <v>1.3950894547996029</v>
      </c>
      <c r="U42">
        <v>2.7117739569430852E-2</v>
      </c>
      <c r="V42">
        <v>172</v>
      </c>
      <c r="W42" s="7">
        <v>45766</v>
      </c>
      <c r="X42" s="7">
        <v>45584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4.3905199972945779</v>
      </c>
      <c r="R43">
        <v>35.413794333815929</v>
      </c>
      <c r="S43">
        <v>97.327500000000001</v>
      </c>
      <c r="T43">
        <v>1.387791400821214</v>
      </c>
      <c r="U43">
        <v>2.7424257988083081E-2</v>
      </c>
      <c r="V43">
        <v>173</v>
      </c>
      <c r="W43" s="7">
        <v>45767</v>
      </c>
      <c r="X43" s="7">
        <v>45585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4.2957475633177564</v>
      </c>
      <c r="R44">
        <v>26.91046994056774</v>
      </c>
      <c r="S44">
        <v>96.728499999999997</v>
      </c>
      <c r="T44">
        <v>1.393329191569137</v>
      </c>
      <c r="U44">
        <v>2.7905979137711829E-2</v>
      </c>
      <c r="V44">
        <v>177</v>
      </c>
      <c r="W44" s="7">
        <v>45771</v>
      </c>
      <c r="X44" s="7">
        <v>45589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4.1690994213574424</v>
      </c>
      <c r="R45">
        <v>14.31660698964151</v>
      </c>
      <c r="S45">
        <v>97.083499999999987</v>
      </c>
      <c r="T45">
        <v>1.3985393701645421</v>
      </c>
      <c r="U45">
        <v>2.791851477803467E-2</v>
      </c>
      <c r="V45">
        <v>177</v>
      </c>
      <c r="W45" s="7">
        <v>45771</v>
      </c>
      <c r="X45" s="7">
        <v>45589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4.3940089090489902</v>
      </c>
      <c r="R46">
        <v>36.240452553912768</v>
      </c>
      <c r="S46">
        <v>97.289000000000001</v>
      </c>
      <c r="T46">
        <v>1.4050487999007539</v>
      </c>
      <c r="U46">
        <v>2.806235483424812E-2</v>
      </c>
      <c r="V46">
        <v>180</v>
      </c>
      <c r="W46" s="7">
        <v>45774</v>
      </c>
      <c r="X46" s="7">
        <v>45592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5.4289300000000003</v>
      </c>
      <c r="O47">
        <v>4</v>
      </c>
      <c r="P47" t="s">
        <v>117</v>
      </c>
      <c r="Q47">
        <v>5.3278994724019553</v>
      </c>
      <c r="R47">
        <v>49.789947240195517</v>
      </c>
      <c r="S47">
        <v>100.11150000000001</v>
      </c>
      <c r="V47">
        <v>90</v>
      </c>
      <c r="W47" s="7">
        <v>45684</v>
      </c>
      <c r="X47" s="7">
        <v>45593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6.11693</v>
      </c>
      <c r="O48">
        <v>4</v>
      </c>
      <c r="P48" t="s">
        <v>117</v>
      </c>
      <c r="Q48">
        <v>5.0532707028016342</v>
      </c>
      <c r="R48">
        <v>22.327070280163412</v>
      </c>
      <c r="S48">
        <v>101.15900000000001</v>
      </c>
      <c r="V48">
        <v>14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4.1603940000000001</v>
      </c>
      <c r="R49">
        <v>15.235567498840959</v>
      </c>
      <c r="S49">
        <v>96.240234375</v>
      </c>
      <c r="T49">
        <v>1.4453975105595871</v>
      </c>
      <c r="U49">
        <v>2.9786729175507249E-2</v>
      </c>
      <c r="V49">
        <v>17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4.2736418233325493</v>
      </c>
      <c r="R50">
        <v>26.794487639792319</v>
      </c>
      <c r="S50">
        <v>96.535499999999999</v>
      </c>
      <c r="T50">
        <v>1.488190219937735</v>
      </c>
      <c r="U50">
        <v>3.118469440937182E-2</v>
      </c>
      <c r="V50">
        <v>34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4.493382811010723</v>
      </c>
      <c r="R51">
        <v>38.035674943835829</v>
      </c>
      <c r="S51">
        <v>98.111000000000004</v>
      </c>
      <c r="T51">
        <v>1.4985851149859291</v>
      </c>
      <c r="U51">
        <v>3.0594642927713189E-2</v>
      </c>
      <c r="V51">
        <v>33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4.7386872715168504</v>
      </c>
      <c r="R52">
        <v>71.737775817060651</v>
      </c>
      <c r="S52">
        <v>99.026499999999999</v>
      </c>
      <c r="T52">
        <v>1.5093828623434999</v>
      </c>
      <c r="U52">
        <v>3.0429371461344761E-2</v>
      </c>
      <c r="V52">
        <v>35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4.7565375500325544</v>
      </c>
      <c r="R53">
        <v>74.010893320330922</v>
      </c>
      <c r="S53">
        <v>94.869</v>
      </c>
      <c r="T53">
        <v>1.545765828105772</v>
      </c>
      <c r="U53">
        <v>3.4453447116054213E-2</v>
      </c>
      <c r="V53">
        <v>68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40.26845734110978</v>
      </c>
      <c r="S54">
        <v>59.833500000000001</v>
      </c>
      <c r="V54">
        <v>81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40.409768445512498</v>
      </c>
      <c r="S55">
        <v>59.716999999999999</v>
      </c>
      <c r="V55">
        <v>81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4.2791983100408597</v>
      </c>
      <c r="R56">
        <v>29.972403235648699</v>
      </c>
      <c r="S56">
        <v>95.789500000000004</v>
      </c>
      <c r="T56">
        <v>1.618514118738545</v>
      </c>
      <c r="U56">
        <v>3.6810929819417151E-2</v>
      </c>
      <c r="V56">
        <v>90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3.96138406313883</v>
      </c>
      <c r="R57">
        <v>-13.605806014181891</v>
      </c>
      <c r="S57">
        <v>104.78125</v>
      </c>
      <c r="T57">
        <v>1.772966677001619</v>
      </c>
      <c r="U57">
        <v>3.7044063565065712E-2</v>
      </c>
      <c r="V57">
        <v>109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4.1333529122067949</v>
      </c>
      <c r="R58">
        <v>18.30594987537032</v>
      </c>
      <c r="S58">
        <v>95.906499999999994</v>
      </c>
      <c r="T58">
        <v>1.7645939678416771</v>
      </c>
      <c r="U58">
        <v>4.303247067139826E-2</v>
      </c>
      <c r="V58">
        <v>146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4.6968716557151806</v>
      </c>
      <c r="R59">
        <v>66.241971787730051</v>
      </c>
      <c r="S59">
        <v>93.395999999999987</v>
      </c>
      <c r="T59">
        <v>1.803340481536964</v>
      </c>
      <c r="U59">
        <v>4.6911444228289773E-2</v>
      </c>
      <c r="V59">
        <v>180</v>
      </c>
      <c r="W59" s="7">
        <v>45774</v>
      </c>
      <c r="X59" s="7">
        <v>45592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4.1814210026941279</v>
      </c>
      <c r="R60">
        <v>25.12709155116033</v>
      </c>
      <c r="S60">
        <v>95.632000000000005</v>
      </c>
      <c r="T60">
        <v>1.8417955639876029</v>
      </c>
      <c r="U60">
        <v>4.68283167785035E-2</v>
      </c>
      <c r="V60">
        <v>180</v>
      </c>
      <c r="W60" s="7">
        <v>45774</v>
      </c>
      <c r="X60" s="7">
        <v>45592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4.237866449337413</v>
      </c>
      <c r="R61">
        <v>22.3351162728049</v>
      </c>
      <c r="S61">
        <v>91.970500000000001</v>
      </c>
      <c r="T61">
        <v>1.7792458873572059</v>
      </c>
      <c r="U61">
        <v>5.598818306971675E-2</v>
      </c>
      <c r="V61">
        <v>737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3.8209315654783742</v>
      </c>
      <c r="R62">
        <v>-28.133312993951559</v>
      </c>
      <c r="S62">
        <v>105.22265625</v>
      </c>
      <c r="T62">
        <v>2.015801752303048</v>
      </c>
      <c r="U62">
        <v>4.5797162505058178E-2</v>
      </c>
      <c r="V62">
        <v>17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4.1822447340554261</v>
      </c>
      <c r="R63">
        <v>27.936025782173569</v>
      </c>
      <c r="S63">
        <v>96.751999999999995</v>
      </c>
      <c r="T63">
        <v>2.04189513362607</v>
      </c>
      <c r="U63">
        <v>5.4992015750460227E-2</v>
      </c>
      <c r="V63">
        <v>75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4.8615233296464799</v>
      </c>
      <c r="R64">
        <v>88.074237292173294</v>
      </c>
      <c r="S64">
        <v>98.208500000000001</v>
      </c>
      <c r="T64">
        <v>2.0505363659275129</v>
      </c>
      <c r="U64">
        <v>5.3972095815091832E-2</v>
      </c>
      <c r="V64">
        <v>78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4.8929371776932937</v>
      </c>
      <c r="R65">
        <v>101.6324847890447</v>
      </c>
      <c r="S65">
        <v>106.943</v>
      </c>
      <c r="T65">
        <v>2.165021678887769</v>
      </c>
      <c r="U65">
        <v>5.1192252432745243E-2</v>
      </c>
      <c r="V65">
        <v>78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3.8725407000000001</v>
      </c>
      <c r="R66">
        <v>-15.526653678069691</v>
      </c>
      <c r="S66">
        <v>105.984375</v>
      </c>
      <c r="T66">
        <v>2.2601758753445722</v>
      </c>
      <c r="U66">
        <v>5.6628617675630613E-2</v>
      </c>
      <c r="V66">
        <v>109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5.1333649840285727</v>
      </c>
      <c r="R67">
        <v>118.4882907200373</v>
      </c>
      <c r="S67">
        <v>98.872500000000002</v>
      </c>
      <c r="T67">
        <v>2.1925586219268212</v>
      </c>
      <c r="U67">
        <v>6.0821283874645679E-2</v>
      </c>
      <c r="V67">
        <v>135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4.2377209302010259</v>
      </c>
      <c r="R68">
        <v>33.658098682309202</v>
      </c>
      <c r="S68">
        <v>97.673000000000002</v>
      </c>
      <c r="T68">
        <v>2.2078399447053698</v>
      </c>
      <c r="U68">
        <v>6.2792513422150004E-2</v>
      </c>
      <c r="V68">
        <v>137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4.7662110798990129</v>
      </c>
      <c r="R69">
        <v>80.274965137508701</v>
      </c>
      <c r="S69">
        <v>98.606999999999999</v>
      </c>
      <c r="T69">
        <v>2.236277077006577</v>
      </c>
      <c r="U69">
        <v>6.344541730339591E-2</v>
      </c>
      <c r="V69">
        <v>150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4.2691098123928812</v>
      </c>
      <c r="R70">
        <v>38.615092896718288</v>
      </c>
      <c r="S70">
        <v>96.496499999999997</v>
      </c>
      <c r="T70">
        <v>2.255753877967237</v>
      </c>
      <c r="U70">
        <v>6.6876174574401079E-2</v>
      </c>
      <c r="V70">
        <v>165</v>
      </c>
      <c r="W70" s="7">
        <v>45759</v>
      </c>
      <c r="X70" s="7">
        <v>45577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29.886431412930701</v>
      </c>
      <c r="S71">
        <v>59.689500000000002</v>
      </c>
      <c r="V71">
        <v>13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7.8694921738588626</v>
      </c>
      <c r="R72">
        <v>386.50871538745002</v>
      </c>
      <c r="S72">
        <v>97.765000000000001</v>
      </c>
      <c r="T72">
        <v>2.3812074720936489</v>
      </c>
      <c r="U72">
        <v>7.2248533581168922E-2</v>
      </c>
      <c r="V72">
        <v>84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4.7625016364088362</v>
      </c>
      <c r="R73">
        <v>89.910226831984886</v>
      </c>
      <c r="S73">
        <v>98.822500000000005</v>
      </c>
      <c r="T73">
        <v>2.5154911771089421</v>
      </c>
      <c r="U73">
        <v>7.8092012773629788E-2</v>
      </c>
      <c r="V73">
        <v>85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4.0743338651430028</v>
      </c>
      <c r="R74">
        <v>22.50286088211158</v>
      </c>
      <c r="S74">
        <v>90.44921875</v>
      </c>
      <c r="T74">
        <v>2.4315806568687042</v>
      </c>
      <c r="U74">
        <v>8.5555619583891518E-2</v>
      </c>
      <c r="V74">
        <v>94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4.0107644912295646</v>
      </c>
      <c r="R75">
        <v>5.742964054675781</v>
      </c>
      <c r="S75">
        <v>106.1875</v>
      </c>
      <c r="T75">
        <v>2.720936012253361</v>
      </c>
      <c r="U75">
        <v>7.9846305491031555E-2</v>
      </c>
      <c r="V75">
        <v>109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4.773675578894121</v>
      </c>
      <c r="R76">
        <v>85.732366858155785</v>
      </c>
      <c r="S76">
        <v>98.3005</v>
      </c>
      <c r="T76">
        <v>2.5856855217995189</v>
      </c>
      <c r="U76">
        <v>8.333177062651001E-2</v>
      </c>
      <c r="V76">
        <v>119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6.1729948958072018</v>
      </c>
      <c r="R77">
        <v>229.3140198640067</v>
      </c>
      <c r="S77">
        <v>103.31</v>
      </c>
      <c r="T77">
        <v>2.6546797493431029</v>
      </c>
      <c r="U77">
        <v>8.1047801732407679E-2</v>
      </c>
      <c r="V77">
        <v>137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4.1576404064768182</v>
      </c>
      <c r="R78">
        <v>30.381068720212671</v>
      </c>
      <c r="S78">
        <v>99.228999999999999</v>
      </c>
      <c r="T78">
        <v>2.7057919268543169</v>
      </c>
      <c r="U78">
        <v>8.9463314954452186E-2</v>
      </c>
      <c r="V78">
        <v>150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4.8284922187074164</v>
      </c>
      <c r="R79">
        <v>97.772134127504955</v>
      </c>
      <c r="S79">
        <v>98.978000000000009</v>
      </c>
      <c r="T79">
        <v>2.674565217281355</v>
      </c>
      <c r="U79">
        <v>8.8191411508019013E-2</v>
      </c>
      <c r="V79">
        <v>151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4.145869751289454</v>
      </c>
      <c r="R80">
        <v>30.903068321220839</v>
      </c>
      <c r="S80">
        <v>95.389499999999998</v>
      </c>
      <c r="T80">
        <v>2.7232039586060348</v>
      </c>
      <c r="U80">
        <v>9.5844617240013461E-2</v>
      </c>
      <c r="V80">
        <v>4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4.0292089000000004</v>
      </c>
      <c r="R81">
        <v>17.11516795619082</v>
      </c>
      <c r="S81">
        <v>105.94921875</v>
      </c>
      <c r="T81">
        <v>2.9418078621070261</v>
      </c>
      <c r="U81">
        <v>9.1708169390832248E-2</v>
      </c>
      <c r="V81">
        <v>17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4.692641360937043</v>
      </c>
      <c r="R82">
        <v>87.249202883277661</v>
      </c>
      <c r="S82">
        <v>106.0575</v>
      </c>
      <c r="T82">
        <v>3.0586582926204642</v>
      </c>
      <c r="U82">
        <v>9.9642918166299055E-2</v>
      </c>
      <c r="V82">
        <v>78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7.0143453641548676</v>
      </c>
      <c r="R83">
        <v>331.47285671301847</v>
      </c>
      <c r="S83">
        <v>96.552500000000009</v>
      </c>
      <c r="T83">
        <v>0.6518413445784077</v>
      </c>
      <c r="U83">
        <v>3.107536010753361E-2</v>
      </c>
      <c r="V83">
        <v>77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4.2246121795129117</v>
      </c>
      <c r="R84">
        <v>40.017630636070727</v>
      </c>
      <c r="S84">
        <v>99.170999999999992</v>
      </c>
      <c r="T84">
        <v>2.9864319979267862</v>
      </c>
      <c r="U84">
        <v>0.1072243155742936</v>
      </c>
      <c r="V84">
        <v>89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-22.75882474633433</v>
      </c>
      <c r="S85">
        <v>95.516999999999996</v>
      </c>
      <c r="V85">
        <v>133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6.5344545240945209</v>
      </c>
      <c r="R86">
        <v>256.48071344273518</v>
      </c>
      <c r="S86">
        <v>101.3805</v>
      </c>
      <c r="T86">
        <v>3.0144632883100542</v>
      </c>
      <c r="U86">
        <v>0.10704917448650091</v>
      </c>
      <c r="V86">
        <v>137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4.8525616515185748</v>
      </c>
      <c r="R87">
        <v>93.818527555866282</v>
      </c>
      <c r="S87">
        <v>99.079499999999996</v>
      </c>
      <c r="T87">
        <v>3.1204374685394498</v>
      </c>
      <c r="U87">
        <v>0.1182697019686056</v>
      </c>
      <c r="V87">
        <v>162</v>
      </c>
      <c r="W87" s="7">
        <v>45757</v>
      </c>
      <c r="X87" s="7">
        <v>45575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4.9721225661969486</v>
      </c>
      <c r="R88">
        <v>83.61825661969489</v>
      </c>
      <c r="S88">
        <v>92.983000000000004</v>
      </c>
      <c r="V88">
        <v>76</v>
      </c>
      <c r="W88" s="7">
        <v>45670</v>
      </c>
      <c r="X88" s="7">
        <v>45578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4.7201424157702316</v>
      </c>
      <c r="R89">
        <v>90.834729605879005</v>
      </c>
      <c r="S89">
        <v>107.515</v>
      </c>
      <c r="T89">
        <v>3.301730324917429</v>
      </c>
      <c r="U89">
        <v>0.1145900350978265</v>
      </c>
      <c r="V89">
        <v>168</v>
      </c>
      <c r="W89" s="7">
        <v>45762</v>
      </c>
      <c r="X89" s="7">
        <v>45580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5.2210049226375999</v>
      </c>
      <c r="R90">
        <v>139.34693808026799</v>
      </c>
      <c r="S90">
        <v>105.236</v>
      </c>
      <c r="T90">
        <v>3.2656265998824101</v>
      </c>
      <c r="U90">
        <v>0.11347697911156571</v>
      </c>
      <c r="V90">
        <v>3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4.4573229911862926</v>
      </c>
      <c r="R91">
        <v>64.830738893887911</v>
      </c>
      <c r="S91">
        <v>107.18049999999999</v>
      </c>
      <c r="T91">
        <v>3.4590627294498688</v>
      </c>
      <c r="U91">
        <v>0.1231617909432017</v>
      </c>
      <c r="V91">
        <v>47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4.0942178531994937</v>
      </c>
      <c r="R92">
        <v>29.048173076058841</v>
      </c>
      <c r="S92">
        <v>90.39453125</v>
      </c>
      <c r="T92">
        <v>3.1849547950955071</v>
      </c>
      <c r="U92">
        <v>0.14235811996960321</v>
      </c>
      <c r="V92">
        <v>63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4.4685117318447984</v>
      </c>
      <c r="R93">
        <v>65.841778160607475</v>
      </c>
      <c r="S93">
        <v>108.22150000000001</v>
      </c>
      <c r="T93">
        <v>3.55265854504907</v>
      </c>
      <c r="U93">
        <v>0.12808762576412061</v>
      </c>
      <c r="V93">
        <v>78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6.3134795086171467</v>
      </c>
      <c r="R94">
        <v>242.7830876428506</v>
      </c>
      <c r="S94">
        <v>100.10899999999999</v>
      </c>
      <c r="T94">
        <v>3.3214293575582592</v>
      </c>
      <c r="U94">
        <v>0.13108571713622641</v>
      </c>
      <c r="V94">
        <v>104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3.9895911000000002</v>
      </c>
      <c r="R95">
        <v>16.4899713016564</v>
      </c>
      <c r="S95">
        <v>105.265625</v>
      </c>
      <c r="T95">
        <v>3.6009770199584068</v>
      </c>
      <c r="U95">
        <v>0.13838169476063289</v>
      </c>
      <c r="V95">
        <v>109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4.36845200299617</v>
      </c>
      <c r="R96">
        <v>51.006530495445013</v>
      </c>
      <c r="S96">
        <v>95.488</v>
      </c>
      <c r="T96">
        <v>3.4608256156722921</v>
      </c>
      <c r="U96">
        <v>0.152975821204102</v>
      </c>
      <c r="V96">
        <v>147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4.4196355349411887</v>
      </c>
      <c r="R97">
        <v>61.362537911320914</v>
      </c>
      <c r="S97">
        <v>98.072499999999991</v>
      </c>
      <c r="T97">
        <v>3.5478350644964962</v>
      </c>
      <c r="U97">
        <v>0.15366456897080749</v>
      </c>
      <c r="V97">
        <v>164</v>
      </c>
      <c r="W97" s="7">
        <v>45758</v>
      </c>
      <c r="X97" s="7">
        <v>45576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5.2028953977964374</v>
      </c>
      <c r="R98">
        <v>135.8381316726811</v>
      </c>
      <c r="S98">
        <v>98.36699999999999</v>
      </c>
      <c r="T98">
        <v>3.566279991896693</v>
      </c>
      <c r="U98">
        <v>0.1524958982061487</v>
      </c>
      <c r="V98">
        <v>15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4.0658297000000001</v>
      </c>
      <c r="R99">
        <v>25.194095381445479</v>
      </c>
      <c r="S99">
        <v>104.375</v>
      </c>
      <c r="T99">
        <v>3.7923541593116279</v>
      </c>
      <c r="U99">
        <v>0.15351456987859169</v>
      </c>
      <c r="V99">
        <v>17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4.740414777153827</v>
      </c>
      <c r="R100">
        <v>92.962349367406631</v>
      </c>
      <c r="S100">
        <v>97.590500000000006</v>
      </c>
      <c r="T100">
        <v>3.646275001641897</v>
      </c>
      <c r="U100">
        <v>0.16158983436557731</v>
      </c>
      <c r="V100">
        <v>41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181.13267794629959</v>
      </c>
      <c r="S101">
        <v>3.6880000000000002</v>
      </c>
      <c r="V101">
        <v>47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5.4691659455024366</v>
      </c>
      <c r="R102">
        <v>161.87099699709421</v>
      </c>
      <c r="S102">
        <v>106.492</v>
      </c>
      <c r="T102">
        <v>3.7939735429873171</v>
      </c>
      <c r="U102">
        <v>0.14994952012644841</v>
      </c>
      <c r="V102">
        <v>47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4.4540681009063636</v>
      </c>
      <c r="R103">
        <v>62.467033009980241</v>
      </c>
      <c r="S103">
        <v>96.95150000000001</v>
      </c>
      <c r="T103">
        <v>3.7185349556892788</v>
      </c>
      <c r="U103">
        <v>0.17003014309046319</v>
      </c>
      <c r="V103">
        <v>71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8.4320855705401776</v>
      </c>
      <c r="R104">
        <v>439.92338563172808</v>
      </c>
      <c r="S104">
        <v>93.222499999999997</v>
      </c>
      <c r="T104">
        <v>3.3555028135204168</v>
      </c>
      <c r="U104">
        <v>0.15379753872900229</v>
      </c>
      <c r="V104">
        <v>86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3.9758502999999998</v>
      </c>
      <c r="R105">
        <v>15.06489450045933</v>
      </c>
      <c r="S105">
        <v>104.98046875</v>
      </c>
      <c r="T105">
        <v>4.0296376203897921</v>
      </c>
      <c r="U105">
        <v>0.17292388661199451</v>
      </c>
      <c r="V105">
        <v>109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4.0771371562318031</v>
      </c>
      <c r="R106">
        <v>30.294763625838499</v>
      </c>
      <c r="S106">
        <v>108.9285</v>
      </c>
      <c r="T106">
        <v>4.3256553867379921</v>
      </c>
      <c r="U106">
        <v>0.18371388108745029</v>
      </c>
      <c r="V106">
        <v>17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4.7768829905991268</v>
      </c>
      <c r="R107">
        <v>86.53262931008436</v>
      </c>
      <c r="S107">
        <v>89.747</v>
      </c>
      <c r="T107">
        <v>3.8270341580656009</v>
      </c>
      <c r="U107">
        <v>0.20610512357392</v>
      </c>
      <c r="V107">
        <v>31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4.0849850999999999</v>
      </c>
      <c r="R108">
        <v>29.69666485954335</v>
      </c>
      <c r="S108">
        <v>108.796875</v>
      </c>
      <c r="T108">
        <v>4.5391149317964619</v>
      </c>
      <c r="U108">
        <v>0.20518831512079891</v>
      </c>
      <c r="V108">
        <v>109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4.1121804654668246</v>
      </c>
      <c r="R109">
        <v>31.311446242128401</v>
      </c>
      <c r="S109">
        <v>112.33</v>
      </c>
      <c r="T109">
        <v>4.6626781642352464</v>
      </c>
      <c r="U109">
        <v>0.2049592855301211</v>
      </c>
      <c r="V109">
        <v>123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4.1488589524339794</v>
      </c>
      <c r="R110">
        <v>35.355134972402738</v>
      </c>
      <c r="S110">
        <v>89.508499999999998</v>
      </c>
      <c r="T110">
        <v>4.1050311954919039</v>
      </c>
      <c r="U110">
        <v>0.23766122028957329</v>
      </c>
      <c r="V110">
        <v>136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4.108584281594541</v>
      </c>
      <c r="R111">
        <v>34.379885616180623</v>
      </c>
      <c r="S111">
        <v>111.562</v>
      </c>
      <c r="T111">
        <v>4.6768747072135852</v>
      </c>
      <c r="U111">
        <v>0.20921834180383769</v>
      </c>
      <c r="V111">
        <v>137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4.6509383651379004</v>
      </c>
      <c r="R112">
        <v>83.416110574316065</v>
      </c>
      <c r="S112">
        <v>92.807500000000005</v>
      </c>
      <c r="T112">
        <v>4.185430764059106</v>
      </c>
      <c r="U112">
        <v>0.2170523970544315</v>
      </c>
      <c r="V112">
        <v>17</v>
      </c>
      <c r="W112" s="7">
        <v>45611</v>
      </c>
      <c r="X112" s="7">
        <v>45580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4.3720194979761144</v>
      </c>
      <c r="R113">
        <v>62.58943076051014</v>
      </c>
      <c r="S113">
        <v>113.6</v>
      </c>
      <c r="T113">
        <v>4.6982784691870449</v>
      </c>
      <c r="U113">
        <v>0.2050440813257953</v>
      </c>
      <c r="V113">
        <v>137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4.995437081405381</v>
      </c>
      <c r="R114">
        <v>126.7042515085293</v>
      </c>
      <c r="S114">
        <v>112.423</v>
      </c>
      <c r="T114">
        <v>4.6344787013239852</v>
      </c>
      <c r="U114">
        <v>0.20527335292459009</v>
      </c>
      <c r="V114">
        <v>154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4.3238196600748502</v>
      </c>
      <c r="R115">
        <v>51.506455343536537</v>
      </c>
      <c r="S115">
        <v>89.789000000000001</v>
      </c>
      <c r="T115">
        <v>4.131018379404594</v>
      </c>
      <c r="U115">
        <v>0.24011452021582999</v>
      </c>
      <c r="V115">
        <v>155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5.1355333714765052</v>
      </c>
      <c r="R116">
        <v>137.44420340737071</v>
      </c>
      <c r="S116">
        <v>108.375</v>
      </c>
      <c r="T116">
        <v>4.5243166617538577</v>
      </c>
      <c r="U116">
        <v>0.2085127683482885</v>
      </c>
      <c r="V116">
        <v>137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4.3804740888114564</v>
      </c>
      <c r="R117">
        <v>61.247968910342117</v>
      </c>
      <c r="S117">
        <v>104.392</v>
      </c>
      <c r="T117">
        <v>4.5322513780412521</v>
      </c>
      <c r="U117">
        <v>0.22275585232444531</v>
      </c>
      <c r="V117">
        <v>169</v>
      </c>
      <c r="W117" s="7">
        <v>45763</v>
      </c>
      <c r="X117" s="7">
        <v>45581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4.367896468633913</v>
      </c>
      <c r="R118">
        <v>55.605244541073262</v>
      </c>
      <c r="S118">
        <v>89.528999999999996</v>
      </c>
      <c r="T118">
        <v>4.1505768525254894</v>
      </c>
      <c r="U118">
        <v>0.24395271654418091</v>
      </c>
      <c r="V118">
        <v>170</v>
      </c>
      <c r="W118" s="7">
        <v>45764</v>
      </c>
      <c r="X118" s="7">
        <v>45582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4.6501800005165173</v>
      </c>
      <c r="R119">
        <v>89.102044037302534</v>
      </c>
      <c r="S119">
        <v>103.2235</v>
      </c>
      <c r="T119">
        <v>4.5357816901557158</v>
      </c>
      <c r="U119">
        <v>0.22425929196142591</v>
      </c>
      <c r="V119">
        <v>47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4.1759010526766724</v>
      </c>
      <c r="R120">
        <v>40.917919986262689</v>
      </c>
      <c r="S120">
        <v>113.67449999999999</v>
      </c>
      <c r="T120">
        <v>5.0123542368801566</v>
      </c>
      <c r="U120">
        <v>0.22978471338672329</v>
      </c>
      <c r="V120">
        <v>78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4.3312949796442606</v>
      </c>
      <c r="R121">
        <v>57.963003418773098</v>
      </c>
      <c r="S121">
        <v>119.8275</v>
      </c>
      <c r="T121">
        <v>5.1588683075273423</v>
      </c>
      <c r="U121">
        <v>0.22151954568104851</v>
      </c>
      <c r="V121">
        <v>78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4.8604949397622237</v>
      </c>
      <c r="R122">
        <v>100.1957933699661</v>
      </c>
      <c r="S122">
        <v>90.382499999999993</v>
      </c>
      <c r="T122">
        <v>4.2979888843362346</v>
      </c>
      <c r="U122">
        <v>0.2568462125817107</v>
      </c>
      <c r="V122">
        <v>78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8.066718809136292</v>
      </c>
      <c r="R123">
        <v>412.07671636825052</v>
      </c>
      <c r="S123">
        <v>99.164500000000004</v>
      </c>
      <c r="T123">
        <v>4.2500233061879564</v>
      </c>
      <c r="U123">
        <v>0.2225892821223506</v>
      </c>
      <c r="V123">
        <v>123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5.8612346213308593</v>
      </c>
      <c r="R124">
        <v>207.4197660939607</v>
      </c>
      <c r="S124">
        <v>104.956</v>
      </c>
      <c r="T124">
        <v>4.6968511568522331</v>
      </c>
      <c r="U124">
        <v>0.24003784392460639</v>
      </c>
      <c r="V124">
        <v>139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14.82111518721517</v>
      </c>
      <c r="R125">
        <v>920.86064480690334</v>
      </c>
      <c r="S125">
        <v>74.003</v>
      </c>
      <c r="T125">
        <v>3.035453789387788</v>
      </c>
      <c r="U125">
        <v>0.2017403981944994</v>
      </c>
      <c r="V125">
        <v>3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4.2886743333257442</v>
      </c>
      <c r="R126">
        <v>54.409491285887043</v>
      </c>
      <c r="S126">
        <v>113.77800000000001</v>
      </c>
      <c r="T126">
        <v>5.2486607108562566</v>
      </c>
      <c r="U126">
        <v>0.24876715666418359</v>
      </c>
      <c r="V126">
        <v>3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5.2859837573165818</v>
      </c>
      <c r="R127">
        <v>143.25540150752391</v>
      </c>
      <c r="S127">
        <v>92.705500000000001</v>
      </c>
      <c r="T127">
        <v>4.5431141216290882</v>
      </c>
      <c r="U127">
        <v>0.27384020513831381</v>
      </c>
      <c r="V127">
        <v>15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5.2859837573165818</v>
      </c>
      <c r="R128">
        <v>143.25540230822119</v>
      </c>
      <c r="S128">
        <v>92.705500000000001</v>
      </c>
      <c r="T128">
        <v>4.5431141216290882</v>
      </c>
      <c r="U128">
        <v>0.27384020513831381</v>
      </c>
      <c r="V128">
        <v>15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4.1918337118851827</v>
      </c>
      <c r="R129">
        <v>45.093421986960443</v>
      </c>
      <c r="S129">
        <v>114.9875</v>
      </c>
      <c r="T129">
        <v>5.3307623500899126</v>
      </c>
      <c r="U129">
        <v>0.25198324341744682</v>
      </c>
      <c r="V129">
        <v>17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4.1083309999999997</v>
      </c>
      <c r="R130">
        <v>33.197474649054193</v>
      </c>
      <c r="S130">
        <v>110.5234375</v>
      </c>
      <c r="T130">
        <v>5.2160489220149486</v>
      </c>
      <c r="U130">
        <v>0.25924786693537127</v>
      </c>
      <c r="V130">
        <v>17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4.1261239847423852</v>
      </c>
      <c r="R131">
        <v>33.128938935969423</v>
      </c>
      <c r="S131">
        <v>82.80078125</v>
      </c>
      <c r="T131">
        <v>4.4205252369749806</v>
      </c>
      <c r="U131">
        <v>0.31336159545927489</v>
      </c>
      <c r="V131">
        <v>17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4.3154319312538023</v>
      </c>
      <c r="R132">
        <v>49.622541051229007</v>
      </c>
      <c r="S132">
        <v>83.6755</v>
      </c>
      <c r="T132">
        <v>4.4539832260099388</v>
      </c>
      <c r="U132">
        <v>0.31310128057515219</v>
      </c>
      <c r="V132">
        <v>35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4.3071360380134021</v>
      </c>
      <c r="R133">
        <v>49.166317004910923</v>
      </c>
      <c r="S133">
        <v>84.25200000000001</v>
      </c>
      <c r="T133">
        <v>4.4935715553954481</v>
      </c>
      <c r="U133">
        <v>0.31486485372972628</v>
      </c>
      <c r="V133">
        <v>46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4.2912383856442844</v>
      </c>
      <c r="R134">
        <v>51.777182476834348</v>
      </c>
      <c r="S134">
        <v>127.0155</v>
      </c>
      <c r="T134">
        <v>5.7338634781984874</v>
      </c>
      <c r="U134">
        <v>0.24432329582519921</v>
      </c>
      <c r="V134">
        <v>46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4.3264060862865144</v>
      </c>
      <c r="R135">
        <v>50.300383668207928</v>
      </c>
      <c r="S135">
        <v>78.504999999999995</v>
      </c>
      <c r="T135">
        <v>4.2996677411146322</v>
      </c>
      <c r="U135">
        <v>0.35246619421600689</v>
      </c>
      <c r="V135">
        <v>2057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4.3921280710551436</v>
      </c>
      <c r="R136">
        <v>56.882712449169048</v>
      </c>
      <c r="S136">
        <v>84.481999999999999</v>
      </c>
      <c r="T136">
        <v>4.5629556267272164</v>
      </c>
      <c r="U136">
        <v>0.32387986577168959</v>
      </c>
      <c r="V136">
        <v>85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4.4909426149962872</v>
      </c>
      <c r="R137">
        <v>58.469040418749437</v>
      </c>
      <c r="S137">
        <v>81.068999999999988</v>
      </c>
      <c r="T137">
        <v>4.5360720757827266</v>
      </c>
      <c r="U137">
        <v>0.34478004121555789</v>
      </c>
      <c r="V137">
        <v>130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4.1620401070836319</v>
      </c>
      <c r="R138">
        <v>35.239695525072818</v>
      </c>
      <c r="S138">
        <v>82.259999999999991</v>
      </c>
      <c r="T138">
        <v>4.6617534548992978</v>
      </c>
      <c r="U138">
        <v>0.35347338206150741</v>
      </c>
      <c r="V138">
        <v>152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4.9385000971382498</v>
      </c>
      <c r="R139">
        <v>120.12070399316261</v>
      </c>
      <c r="S139">
        <v>113.26300000000001</v>
      </c>
      <c r="T139">
        <v>5.4797125469001173</v>
      </c>
      <c r="U139">
        <v>0.28277239449197977</v>
      </c>
      <c r="V139">
        <v>154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4.2416402939472251</v>
      </c>
      <c r="R140">
        <v>49.224946113675088</v>
      </c>
      <c r="S140">
        <v>112.58799999999999</v>
      </c>
      <c r="T140">
        <v>5.6712775998676079</v>
      </c>
      <c r="U140">
        <v>0.29662670337782698</v>
      </c>
      <c r="V140">
        <v>17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4.956052721042024</v>
      </c>
      <c r="R141">
        <v>129.1822155155939</v>
      </c>
      <c r="S141">
        <v>118.75749999999999</v>
      </c>
      <c r="T141">
        <v>5.8857070927587074</v>
      </c>
      <c r="U141">
        <v>0.29553285913056587</v>
      </c>
      <c r="V141">
        <v>81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6.7880460412065204</v>
      </c>
      <c r="R142">
        <v>296.59588383444191</v>
      </c>
      <c r="S142">
        <v>102.30800000000001</v>
      </c>
      <c r="T142">
        <v>5.1021249468249152</v>
      </c>
      <c r="U142">
        <v>0.29863837699289392</v>
      </c>
      <c r="V142">
        <v>95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4.0832885876240006</v>
      </c>
      <c r="R143">
        <v>29.324273981737011</v>
      </c>
      <c r="S143">
        <v>107.1015625</v>
      </c>
      <c r="T143">
        <v>5.7316829165031891</v>
      </c>
      <c r="U143">
        <v>0.33535422468381931</v>
      </c>
      <c r="V143">
        <v>109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4.4504482491100879</v>
      </c>
      <c r="R144">
        <v>61.452958572667512</v>
      </c>
      <c r="S144">
        <v>84.439499999999995</v>
      </c>
      <c r="T144">
        <v>4.9613273178344741</v>
      </c>
      <c r="U144">
        <v>0.38420059692996511</v>
      </c>
      <c r="V144">
        <v>119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4.2437190768008888</v>
      </c>
      <c r="R145">
        <v>43.917358362435323</v>
      </c>
      <c r="S145">
        <v>84.871000000000009</v>
      </c>
      <c r="T145">
        <v>5.0265938215659389</v>
      </c>
      <c r="U145">
        <v>0.38978932563419549</v>
      </c>
      <c r="V145">
        <v>126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4.251691131498978</v>
      </c>
      <c r="R146">
        <v>49.863751213496442</v>
      </c>
      <c r="S146">
        <v>113.822</v>
      </c>
      <c r="T146">
        <v>5.9831638552914512</v>
      </c>
      <c r="U146">
        <v>0.33013277679349001</v>
      </c>
      <c r="V146">
        <v>137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4.9770117377126333</v>
      </c>
      <c r="R147">
        <v>128.24633373629629</v>
      </c>
      <c r="S147">
        <v>113.4465</v>
      </c>
      <c r="T147">
        <v>5.8732540110881359</v>
      </c>
      <c r="U147">
        <v>0.32446387851033648</v>
      </c>
      <c r="V147">
        <v>154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4.4558294815898254</v>
      </c>
      <c r="R148">
        <v>62.835956178865359</v>
      </c>
      <c r="S148">
        <v>85.754999999999995</v>
      </c>
      <c r="T148">
        <v>5.1081598015116469</v>
      </c>
      <c r="U148">
        <v>0.39811940800849138</v>
      </c>
      <c r="V148">
        <v>174</v>
      </c>
      <c r="W148" s="7">
        <v>45768</v>
      </c>
      <c r="X148" s="7">
        <v>45586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4.8952627989823592</v>
      </c>
      <c r="R149">
        <v>114.73457119995609</v>
      </c>
      <c r="S149">
        <v>113.26</v>
      </c>
      <c r="T149">
        <v>5.945894454124101</v>
      </c>
      <c r="U149">
        <v>0.32464366365374248</v>
      </c>
      <c r="V149">
        <v>3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5.4151854095034686</v>
      </c>
      <c r="R150">
        <v>182.27134240312989</v>
      </c>
      <c r="S150">
        <v>122.376</v>
      </c>
      <c r="T150">
        <v>6.2125430196289244</v>
      </c>
      <c r="U150">
        <v>0.31103037623664109</v>
      </c>
      <c r="V150">
        <v>33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5.0402742244635972</v>
      </c>
      <c r="R151">
        <v>172.0625579119033</v>
      </c>
      <c r="S151">
        <v>94.697500000000005</v>
      </c>
      <c r="T151">
        <v>1.64633726332856</v>
      </c>
      <c r="U151">
        <v>9.8809321287053276E-2</v>
      </c>
      <c r="V151">
        <v>52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4.8978587562929183</v>
      </c>
      <c r="R152">
        <v>117.2196176035128</v>
      </c>
      <c r="S152">
        <v>113.73050000000001</v>
      </c>
      <c r="T152">
        <v>6.3134952959551072</v>
      </c>
      <c r="U152">
        <v>0.37453716271351328</v>
      </c>
      <c r="V152">
        <v>168</v>
      </c>
      <c r="W152" s="7">
        <v>45762</v>
      </c>
      <c r="X152" s="7">
        <v>45580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4.4474145002252827</v>
      </c>
      <c r="R153">
        <v>58.655172883455243</v>
      </c>
      <c r="S153">
        <v>84.00200000000001</v>
      </c>
      <c r="T153">
        <v>5.3745660552898764</v>
      </c>
      <c r="U153">
        <v>0.45701617940277661</v>
      </c>
      <c r="V153">
        <v>168</v>
      </c>
      <c r="W153" s="7">
        <v>45762</v>
      </c>
      <c r="X153" s="7">
        <v>45580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5.6066537806915564</v>
      </c>
      <c r="R154">
        <v>187.39837673661339</v>
      </c>
      <c r="S154">
        <v>107.2945</v>
      </c>
      <c r="T154">
        <v>6.0066103770765267</v>
      </c>
      <c r="U154">
        <v>0.37093344871197359</v>
      </c>
      <c r="V154">
        <v>17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297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4.834605781048583</v>
      </c>
      <c r="R155">
        <v>112.0530551679195</v>
      </c>
      <c r="S155">
        <v>111.76049999999999</v>
      </c>
      <c r="T155">
        <v>6.5732371151945301</v>
      </c>
      <c r="U155">
        <v>0.41696259069158248</v>
      </c>
      <c r="V155">
        <v>137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4.2625947967598057</v>
      </c>
      <c r="R156">
        <v>51.094010595515101</v>
      </c>
      <c r="S156">
        <v>112.937</v>
      </c>
      <c r="T156">
        <v>7.0085536195442444</v>
      </c>
      <c r="U156">
        <v>0.45713515559087542</v>
      </c>
      <c r="V156">
        <v>78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4.7931253478309364</v>
      </c>
      <c r="R157">
        <v>86.438001479970325</v>
      </c>
      <c r="S157">
        <v>89.54849999999999</v>
      </c>
      <c r="T157">
        <v>5.9421285737982998</v>
      </c>
      <c r="U157">
        <v>0.52915492044421075</v>
      </c>
      <c r="V157">
        <v>276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5.562607276879123</v>
      </c>
      <c r="R158">
        <v>184.84605311899739</v>
      </c>
      <c r="S158">
        <v>110.321</v>
      </c>
      <c r="T158">
        <v>6.7031726204426434</v>
      </c>
      <c r="U158">
        <v>0.45097825793202673</v>
      </c>
      <c r="V158">
        <v>137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4.7327073686538492</v>
      </c>
      <c r="R159">
        <v>97.613754375354048</v>
      </c>
      <c r="S159">
        <v>107.666</v>
      </c>
      <c r="T159">
        <v>6.8684882375521283</v>
      </c>
      <c r="U159">
        <v>0.48972744369354781</v>
      </c>
      <c r="V159">
        <v>168</v>
      </c>
      <c r="W159" s="7">
        <v>45762</v>
      </c>
      <c r="X159" s="7">
        <v>45580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4.9577805202176073</v>
      </c>
      <c r="R160">
        <v>119.5244346262501</v>
      </c>
      <c r="S160">
        <v>108.5175</v>
      </c>
      <c r="T160">
        <v>6.9316929810597117</v>
      </c>
      <c r="U160">
        <v>0.48392002501489778</v>
      </c>
      <c r="V160">
        <v>32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4.8130041237796393</v>
      </c>
      <c r="R161">
        <v>103.7622137606175</v>
      </c>
      <c r="S161">
        <v>108.877</v>
      </c>
      <c r="T161">
        <v>7.1325844752145429</v>
      </c>
      <c r="U161">
        <v>0.51461114179637835</v>
      </c>
      <c r="V161">
        <v>109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4.9595857538564267</v>
      </c>
      <c r="R162">
        <v>125.9217753608683</v>
      </c>
      <c r="S162">
        <v>114.181</v>
      </c>
      <c r="T162">
        <v>7.364381571912304</v>
      </c>
      <c r="U162">
        <v>0.50783888743641759</v>
      </c>
      <c r="V162">
        <v>137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297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5.0811999172961233</v>
      </c>
      <c r="R163">
        <v>115.0021558224224</v>
      </c>
      <c r="S163">
        <v>91.848500000000001</v>
      </c>
      <c r="T163">
        <v>6.4256459683335274</v>
      </c>
      <c r="U163">
        <v>0.5707807345906778</v>
      </c>
      <c r="V163">
        <v>137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5.2082587894940184</v>
      </c>
      <c r="R164">
        <v>149.7783900653026</v>
      </c>
      <c r="S164">
        <v>112.8715</v>
      </c>
      <c r="T164">
        <v>7.2410193469806927</v>
      </c>
      <c r="U164">
        <v>0.50365425091578875</v>
      </c>
      <c r="V164">
        <v>137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4.3554660215159267</v>
      </c>
      <c r="R165">
        <v>57.17753595812632</v>
      </c>
      <c r="S165">
        <v>104.202</v>
      </c>
      <c r="T165">
        <v>7.2472020063969467</v>
      </c>
      <c r="U165">
        <v>0.56403488912648203</v>
      </c>
      <c r="V165">
        <v>17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4.3218811413687668</v>
      </c>
      <c r="R166">
        <v>53.270352588852262</v>
      </c>
      <c r="S166">
        <v>98.578000000000003</v>
      </c>
      <c r="T166">
        <v>7.1357592934774061</v>
      </c>
      <c r="U166">
        <v>0.60856961189662506</v>
      </c>
      <c r="V166">
        <v>78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4.9481399857543638</v>
      </c>
      <c r="R167">
        <v>113.9121609270025</v>
      </c>
      <c r="S167">
        <v>99.64</v>
      </c>
      <c r="T167">
        <v>7.3123135500921421</v>
      </c>
      <c r="U167">
        <v>0.63747492219516888</v>
      </c>
      <c r="V167">
        <v>78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5.331933317818951</v>
      </c>
      <c r="R168">
        <v>170.03375192281769</v>
      </c>
      <c r="S168">
        <v>121.0185</v>
      </c>
      <c r="T168">
        <v>8.1294010341757428</v>
      </c>
      <c r="U168">
        <v>0.55832757682822121</v>
      </c>
      <c r="V168">
        <v>80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4.9134615124971717</v>
      </c>
      <c r="R169">
        <v>117.7266142977121</v>
      </c>
      <c r="S169">
        <v>111.676</v>
      </c>
      <c r="T169">
        <v>7.8846780552481732</v>
      </c>
      <c r="U169">
        <v>0.60479737739665385</v>
      </c>
      <c r="V169">
        <v>95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4.764507451559564</v>
      </c>
      <c r="R170">
        <v>98.27828510758934</v>
      </c>
      <c r="S170">
        <v>104.604</v>
      </c>
      <c r="T170">
        <v>7.7539980662926666</v>
      </c>
      <c r="U170">
        <v>0.66434723110553162</v>
      </c>
      <c r="V170">
        <v>168</v>
      </c>
      <c r="W170" s="7">
        <v>45762</v>
      </c>
      <c r="X170" s="7">
        <v>45580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6.1343099200897999</v>
      </c>
      <c r="R171">
        <v>242.0677107951837</v>
      </c>
      <c r="S171">
        <v>109.37050000000001</v>
      </c>
      <c r="T171">
        <v>7.5354871523771294</v>
      </c>
      <c r="U171">
        <v>0.58012291243480452</v>
      </c>
      <c r="V171">
        <v>3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6.5866255840065806</v>
      </c>
      <c r="R172">
        <v>272.16035510501149</v>
      </c>
      <c r="S172">
        <v>99.379500000000007</v>
      </c>
      <c r="T172">
        <v>7.0215784368343748</v>
      </c>
      <c r="U172">
        <v>0.61054169627642285</v>
      </c>
      <c r="V172">
        <v>47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4.6008987169275377</v>
      </c>
      <c r="R173">
        <v>67.494625841383282</v>
      </c>
      <c r="S173">
        <v>81.688999999999993</v>
      </c>
      <c r="T173">
        <v>6.9349847777310458</v>
      </c>
      <c r="U173">
        <v>0.81255408304913113</v>
      </c>
      <c r="V173">
        <v>94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5.1705673514958814</v>
      </c>
      <c r="R174">
        <v>133.70205709936491</v>
      </c>
      <c r="S174">
        <v>106.006</v>
      </c>
      <c r="T174">
        <v>7.9903021335177016</v>
      </c>
      <c r="U174">
        <v>0.69875275438644713</v>
      </c>
      <c r="V174">
        <v>168</v>
      </c>
      <c r="W174" s="7">
        <v>45762</v>
      </c>
      <c r="X174" s="7">
        <v>45580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4.423959962559973</v>
      </c>
      <c r="R175">
        <v>61.470486123042818</v>
      </c>
      <c r="S175">
        <v>102.6665</v>
      </c>
      <c r="T175">
        <v>8.3305575337661253</v>
      </c>
      <c r="U175">
        <v>0.78483271798294085</v>
      </c>
      <c r="V175">
        <v>109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10.19296078112265</v>
      </c>
      <c r="R176">
        <v>492.85644951676818</v>
      </c>
      <c r="S176">
        <v>66.007499999999993</v>
      </c>
      <c r="T176">
        <v>4.8304911209697821</v>
      </c>
      <c r="U176">
        <v>0.67239790807180744</v>
      </c>
      <c r="V176">
        <v>123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4.840067044411116</v>
      </c>
      <c r="R177">
        <v>99.840925109140485</v>
      </c>
      <c r="S177">
        <v>96.236000000000004</v>
      </c>
      <c r="T177">
        <v>7.900101350080746</v>
      </c>
      <c r="U177">
        <v>0.80407058036419088</v>
      </c>
      <c r="V177">
        <v>137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5.5728824106817552</v>
      </c>
      <c r="R178">
        <v>169.5783616106628</v>
      </c>
      <c r="S178">
        <v>95.512500000000003</v>
      </c>
      <c r="T178">
        <v>7.6083664513340921</v>
      </c>
      <c r="U178">
        <v>0.7727085389111269</v>
      </c>
      <c r="V178">
        <v>154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4.8079959495503104</v>
      </c>
      <c r="R179">
        <v>97.110193905447147</v>
      </c>
      <c r="S179">
        <v>105.669</v>
      </c>
      <c r="T179">
        <v>8.4781563084995071</v>
      </c>
      <c r="U179">
        <v>0.77119381019049016</v>
      </c>
      <c r="V179">
        <v>17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5.0454489087088161</v>
      </c>
      <c r="R180">
        <v>125.1141010822783</v>
      </c>
      <c r="S180">
        <v>105.72</v>
      </c>
      <c r="T180">
        <v>8.410926841160915</v>
      </c>
      <c r="U180">
        <v>0.76421378303089782</v>
      </c>
      <c r="V180">
        <v>33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5.0505592340848091</v>
      </c>
      <c r="R181">
        <v>126.576949974849</v>
      </c>
      <c r="S181">
        <v>105.28400000000001</v>
      </c>
      <c r="T181">
        <v>8.4098204793050968</v>
      </c>
      <c r="U181">
        <v>0.77194157542300268</v>
      </c>
      <c r="V181">
        <v>47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4.6329596712109753</v>
      </c>
      <c r="R182">
        <v>82.948629707252678</v>
      </c>
      <c r="S182">
        <v>105.205</v>
      </c>
      <c r="T182">
        <v>8.7135307261469563</v>
      </c>
      <c r="U182">
        <v>0.8318026453719396</v>
      </c>
      <c r="V182">
        <v>123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4.7863578000128548</v>
      </c>
      <c r="R183">
        <v>95.63451119790966</v>
      </c>
      <c r="S183">
        <v>104.3105</v>
      </c>
      <c r="T183">
        <v>8.6235252353802139</v>
      </c>
      <c r="U183">
        <v>0.83270237512328904</v>
      </c>
      <c r="V183">
        <v>137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5.7939616464447949</v>
      </c>
      <c r="R184">
        <v>197.38060794211771</v>
      </c>
      <c r="S184">
        <v>102.646</v>
      </c>
      <c r="T184">
        <v>8.143970277772894</v>
      </c>
      <c r="U184">
        <v>0.78663281610967706</v>
      </c>
      <c r="V184">
        <v>154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5.1446239036465116</v>
      </c>
      <c r="R185">
        <v>152.04616660493909</v>
      </c>
      <c r="S185">
        <v>127.82550000000001</v>
      </c>
      <c r="T185">
        <v>9.7119724384192807</v>
      </c>
      <c r="U185">
        <v>0.74055916584033599</v>
      </c>
      <c r="V185">
        <v>165</v>
      </c>
      <c r="W185" s="7">
        <v>45759</v>
      </c>
      <c r="X185" s="7">
        <v>45577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5.1037125622917596</v>
      </c>
      <c r="R186">
        <v>131.76596828789641</v>
      </c>
      <c r="S186">
        <v>111.67449999999999</v>
      </c>
      <c r="T186">
        <v>8.9622022897053455</v>
      </c>
      <c r="U186">
        <v>0.78795044833831573</v>
      </c>
      <c r="V186">
        <v>17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5.2417158526891336</v>
      </c>
      <c r="R187">
        <v>131.9252892767592</v>
      </c>
      <c r="S187">
        <v>91.850500000000011</v>
      </c>
      <c r="T187">
        <v>7.9763769269035834</v>
      </c>
      <c r="U187">
        <v>0.9006737742724007</v>
      </c>
      <c r="V187">
        <v>78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5.7133694263710391</v>
      </c>
      <c r="R188">
        <v>193.3522497229462</v>
      </c>
      <c r="S188">
        <v>109.535</v>
      </c>
      <c r="T188">
        <v>8.7103703731642668</v>
      </c>
      <c r="U188">
        <v>0.79306046310322198</v>
      </c>
      <c r="V188">
        <v>95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5.9431352097127732</v>
      </c>
      <c r="R189">
        <v>209.6867445538883</v>
      </c>
      <c r="S189">
        <v>101.669</v>
      </c>
      <c r="T189">
        <v>8.2102292587926229</v>
      </c>
      <c r="U189">
        <v>0.8112508229697577</v>
      </c>
      <c r="V189">
        <v>95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4.3778518161564826</v>
      </c>
      <c r="R190">
        <v>56.181007753631533</v>
      </c>
      <c r="S190">
        <v>104.3865</v>
      </c>
      <c r="T190">
        <v>9.0697039501058896</v>
      </c>
      <c r="U190">
        <v>0.90965207388606117</v>
      </c>
      <c r="V190">
        <v>109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4.1835229819170996</v>
      </c>
      <c r="R191">
        <v>36.367722371646032</v>
      </c>
      <c r="S191">
        <v>102.8203125</v>
      </c>
      <c r="T191">
        <v>9.0809861658996738</v>
      </c>
      <c r="U191">
        <v>0.9319775104407273</v>
      </c>
      <c r="V191">
        <v>109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5.0746659876463509</v>
      </c>
      <c r="R192">
        <v>128.4503510064869</v>
      </c>
      <c r="S192">
        <v>107.872</v>
      </c>
      <c r="T192">
        <v>8.9300667495074038</v>
      </c>
      <c r="U192">
        <v>0.84618165722832173</v>
      </c>
      <c r="V192">
        <v>109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4.5001170334753482</v>
      </c>
      <c r="R193">
        <v>48.876141096497967</v>
      </c>
      <c r="S193">
        <v>60.024500000000003</v>
      </c>
      <c r="T193">
        <v>6.7321043257134514</v>
      </c>
      <c r="U193">
        <v>1.313059039582219</v>
      </c>
      <c r="V193">
        <v>4189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4.508193776542412</v>
      </c>
      <c r="R194">
        <v>70.939516275603538</v>
      </c>
      <c r="S194">
        <v>108.9405</v>
      </c>
      <c r="T194">
        <v>9.5135246343943436</v>
      </c>
      <c r="U194">
        <v>0.92908556488863081</v>
      </c>
      <c r="V194">
        <v>78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6.7418950288178774</v>
      </c>
      <c r="R195">
        <v>215.2725028817876</v>
      </c>
      <c r="S195">
        <v>89.058999999999997</v>
      </c>
      <c r="V195">
        <v>27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4.9967589488160913</v>
      </c>
      <c r="R196">
        <v>121.3774672518138</v>
      </c>
      <c r="S196">
        <v>107.9105</v>
      </c>
      <c r="T196">
        <v>9.4580079990677746</v>
      </c>
      <c r="U196">
        <v>0.94575622587300068</v>
      </c>
      <c r="V196">
        <v>48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4.2653950669514851</v>
      </c>
      <c r="R197">
        <v>43.625151456438687</v>
      </c>
      <c r="S197">
        <v>104.59375</v>
      </c>
      <c r="T197">
        <v>9.7576040756116811</v>
      </c>
      <c r="U197">
        <v>1.0542948676862689</v>
      </c>
      <c r="V197">
        <v>109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5.2071897910343878</v>
      </c>
      <c r="R198">
        <v>144.9019506033915</v>
      </c>
      <c r="S198">
        <v>112.7495</v>
      </c>
      <c r="T198">
        <v>9.7174917487627965</v>
      </c>
      <c r="U198">
        <v>0.93674827046217313</v>
      </c>
      <c r="V198">
        <v>111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4.7484220093972151</v>
      </c>
      <c r="R199">
        <v>91.114954544348777</v>
      </c>
      <c r="S199">
        <v>107.41849999999999</v>
      </c>
      <c r="T199">
        <v>9.6878675046042417</v>
      </c>
      <c r="U199">
        <v>1.007340290447361</v>
      </c>
      <c r="V199">
        <v>127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5.5214212848096933</v>
      </c>
      <c r="R200">
        <v>169.13237577008201</v>
      </c>
      <c r="S200">
        <v>106.482</v>
      </c>
      <c r="T200">
        <v>9.269511666986574</v>
      </c>
      <c r="U200">
        <v>0.96233335619061222</v>
      </c>
      <c r="V200">
        <v>154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6.9537341334702951</v>
      </c>
      <c r="R201">
        <v>302.44611323436669</v>
      </c>
      <c r="S201">
        <v>96.663000000000011</v>
      </c>
      <c r="T201">
        <v>8.0825641842821483</v>
      </c>
      <c r="U201">
        <v>0.8845138671655276</v>
      </c>
      <c r="V201">
        <v>3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4.2786160999999998</v>
      </c>
      <c r="R202">
        <v>45.539040552591203</v>
      </c>
      <c r="S202">
        <v>106.9453125</v>
      </c>
      <c r="T202">
        <v>10.03753122927975</v>
      </c>
      <c r="U202">
        <v>1.0625070833452279</v>
      </c>
      <c r="V202">
        <v>17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5.3263933514097914</v>
      </c>
      <c r="R203">
        <v>151.6557257462932</v>
      </c>
      <c r="S203">
        <v>109.5235</v>
      </c>
      <c r="T203">
        <v>9.6311429438124208</v>
      </c>
      <c r="U203">
        <v>0.96490845962422633</v>
      </c>
      <c r="V203">
        <v>33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4.5262807475455524</v>
      </c>
      <c r="R204">
        <v>48.024752038391448</v>
      </c>
      <c r="S204">
        <v>56.725999999999999</v>
      </c>
      <c r="T204">
        <v>7.025186400483463</v>
      </c>
      <c r="U204">
        <v>1.5947571543346739</v>
      </c>
      <c r="V204">
        <v>4626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4.5416883530938339</v>
      </c>
      <c r="R205">
        <v>72.72858444408034</v>
      </c>
      <c r="S205">
        <v>110.367</v>
      </c>
      <c r="T205">
        <v>10.187702468776649</v>
      </c>
      <c r="U205">
        <v>1.050548878421939</v>
      </c>
      <c r="V205">
        <v>78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5.5970643165375034</v>
      </c>
      <c r="R206">
        <v>112.2229894334545</v>
      </c>
      <c r="S206">
        <v>49.878500000000003</v>
      </c>
      <c r="T206">
        <v>6.0329279412687953</v>
      </c>
      <c r="U206">
        <v>1.5774909416753811</v>
      </c>
      <c r="V206">
        <v>4665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5.2970263022938084</v>
      </c>
      <c r="R207">
        <v>155.83589599362159</v>
      </c>
      <c r="S207">
        <v>115.209</v>
      </c>
      <c r="T207">
        <v>10.088847556227879</v>
      </c>
      <c r="U207">
        <v>0.97752761417786627</v>
      </c>
      <c r="V207">
        <v>109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4.793577783428951</v>
      </c>
      <c r="R208">
        <v>104.4469189414321</v>
      </c>
      <c r="S208">
        <v>116.1705</v>
      </c>
      <c r="T208">
        <v>10.431038287824631</v>
      </c>
      <c r="U208">
        <v>1.015394280774943</v>
      </c>
      <c r="V208">
        <v>109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5.4179515284474347</v>
      </c>
      <c r="R209">
        <v>164.4036457811211</v>
      </c>
      <c r="S209">
        <v>111.07850000000001</v>
      </c>
      <c r="T209">
        <v>9.8277758118022973</v>
      </c>
      <c r="U209">
        <v>1.0009650805177539</v>
      </c>
      <c r="V209">
        <v>137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5.6008872115739567</v>
      </c>
      <c r="R210">
        <v>184.2452291451701</v>
      </c>
      <c r="S210">
        <v>110.462</v>
      </c>
      <c r="T210">
        <v>9.7166888722213685</v>
      </c>
      <c r="U210">
        <v>0.99649044858384084</v>
      </c>
      <c r="V210">
        <v>154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297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5.2704335185760636</v>
      </c>
      <c r="R211">
        <v>145.16985943258811</v>
      </c>
      <c r="S211">
        <v>105.6915</v>
      </c>
      <c r="T211">
        <v>9.7686769569129694</v>
      </c>
      <c r="U211">
        <v>1.071823028906195</v>
      </c>
      <c r="V211">
        <v>77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5.1242605382719892</v>
      </c>
      <c r="R212">
        <v>133.38677183137631</v>
      </c>
      <c r="S212">
        <v>115.456</v>
      </c>
      <c r="T212">
        <v>10.438312326085249</v>
      </c>
      <c r="U212">
        <v>1.036603442563345</v>
      </c>
      <c r="V212">
        <v>78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7.5309355725027904</v>
      </c>
      <c r="R213">
        <v>351.54155334911428</v>
      </c>
      <c r="S213">
        <v>95.588999999999999</v>
      </c>
      <c r="T213">
        <v>8.0346782537340289</v>
      </c>
      <c r="U213">
        <v>0.92667113696751446</v>
      </c>
      <c r="V213">
        <v>78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4.3191642375775556</v>
      </c>
      <c r="R214">
        <v>47.147144074835751</v>
      </c>
      <c r="S214">
        <v>100.5546875</v>
      </c>
      <c r="T214">
        <v>10.06904398000543</v>
      </c>
      <c r="U214">
        <v>1.217758145814464</v>
      </c>
      <c r="V214">
        <v>109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5.5915943173722837</v>
      </c>
      <c r="R215">
        <v>113.7271498756994</v>
      </c>
      <c r="S215">
        <v>47.722999999999999</v>
      </c>
      <c r="T215">
        <v>6.2274065636223952</v>
      </c>
      <c r="U215">
        <v>1.7662516954483549</v>
      </c>
      <c r="V215">
        <v>4898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5.7677576979814642</v>
      </c>
      <c r="R216">
        <v>195.3623571833981</v>
      </c>
      <c r="S216">
        <v>106.78700000000001</v>
      </c>
      <c r="T216">
        <v>9.6785314947297252</v>
      </c>
      <c r="U216">
        <v>1.0657458564351481</v>
      </c>
      <c r="V216">
        <v>168</v>
      </c>
      <c r="W216" s="7">
        <v>45762</v>
      </c>
      <c r="X216" s="7">
        <v>45580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4.8906656493318144</v>
      </c>
      <c r="R217">
        <v>109.3338832812032</v>
      </c>
      <c r="S217">
        <v>112.79900000000001</v>
      </c>
      <c r="T217">
        <v>10.5551207330123</v>
      </c>
      <c r="U217">
        <v>1.117954401512163</v>
      </c>
      <c r="V217">
        <v>168</v>
      </c>
      <c r="W217" s="7">
        <v>45762</v>
      </c>
      <c r="X217" s="7">
        <v>45580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4.8934292615125319</v>
      </c>
      <c r="R218">
        <v>94.989663537846781</v>
      </c>
      <c r="S218">
        <v>87.308500000000009</v>
      </c>
      <c r="T218">
        <v>9.0331756560090071</v>
      </c>
      <c r="U218">
        <v>1.274228718674326</v>
      </c>
      <c r="V218">
        <v>12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5.1603081156014792</v>
      </c>
      <c r="R219">
        <v>140.1486272372274</v>
      </c>
      <c r="S219">
        <v>111.73</v>
      </c>
      <c r="T219">
        <v>10.37387102903509</v>
      </c>
      <c r="U219">
        <v>1.082389266199649</v>
      </c>
      <c r="V219">
        <v>17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5.0895266003238433</v>
      </c>
      <c r="R220">
        <v>130.47270993506001</v>
      </c>
      <c r="S220">
        <v>112.71</v>
      </c>
      <c r="T220">
        <v>10.47363053827368</v>
      </c>
      <c r="U220">
        <v>1.0842227528966271</v>
      </c>
      <c r="V220">
        <v>17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4.3368387000000004</v>
      </c>
      <c r="R221">
        <v>49.31737131733054</v>
      </c>
      <c r="S221">
        <v>101.65625</v>
      </c>
      <c r="T221">
        <v>10.26634858095861</v>
      </c>
      <c r="U221">
        <v>1.231418352398354</v>
      </c>
      <c r="V221">
        <v>17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7.016323489170226</v>
      </c>
      <c r="R222">
        <v>319.30435993356951</v>
      </c>
      <c r="S222">
        <v>102.45399999999999</v>
      </c>
      <c r="T222">
        <v>8.8464074784063484</v>
      </c>
      <c r="U222">
        <v>0.97864037682376159</v>
      </c>
      <c r="V222">
        <v>64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4.8470459494558042</v>
      </c>
      <c r="R223">
        <v>103.36633488561721</v>
      </c>
      <c r="S223">
        <v>109.953</v>
      </c>
      <c r="T223">
        <v>10.54802953323488</v>
      </c>
      <c r="U223">
        <v>1.1551158735674341</v>
      </c>
      <c r="V223">
        <v>78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4.4304218530959893</v>
      </c>
      <c r="R224">
        <v>39.019989223702908</v>
      </c>
      <c r="S224">
        <v>54.040500000000002</v>
      </c>
      <c r="T224">
        <v>7.425206659966932</v>
      </c>
      <c r="U224">
        <v>1.9551078715704391</v>
      </c>
      <c r="V224">
        <v>5130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297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5.276855478441183</v>
      </c>
      <c r="R225">
        <v>153.85665673344951</v>
      </c>
      <c r="S225">
        <v>115.8175</v>
      </c>
      <c r="T225">
        <v>10.904729400292011</v>
      </c>
      <c r="U225">
        <v>1.139622977925995</v>
      </c>
      <c r="V225">
        <v>73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5.3748630499061942</v>
      </c>
      <c r="R226">
        <v>160.9897776181329</v>
      </c>
      <c r="S226">
        <v>111.0945</v>
      </c>
      <c r="T226">
        <v>10.57284433180072</v>
      </c>
      <c r="U226">
        <v>1.164756343079318</v>
      </c>
      <c r="V226">
        <v>95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5.0841360290075874</v>
      </c>
      <c r="R227">
        <v>127.8408564561898</v>
      </c>
      <c r="S227">
        <v>108.209</v>
      </c>
      <c r="T227">
        <v>10.599429721268899</v>
      </c>
      <c r="U227">
        <v>1.2209626484314271</v>
      </c>
      <c r="V227">
        <v>109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4.3713262999999998</v>
      </c>
      <c r="R228">
        <v>47.778542819691488</v>
      </c>
      <c r="S228">
        <v>90.8046875</v>
      </c>
      <c r="T228">
        <v>9.9483413894141393</v>
      </c>
      <c r="U228">
        <v>1.4419053646905791</v>
      </c>
      <c r="V228">
        <v>109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5.1972109533822124</v>
      </c>
      <c r="R229">
        <v>150.2259045446294</v>
      </c>
      <c r="S229">
        <v>120.099</v>
      </c>
      <c r="T229">
        <v>11.326681573192589</v>
      </c>
      <c r="U229">
        <v>1.161488763480079</v>
      </c>
      <c r="V229">
        <v>137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6.3224925416528812</v>
      </c>
      <c r="R230">
        <v>247.58405195391779</v>
      </c>
      <c r="S230">
        <v>102.8455</v>
      </c>
      <c r="T230">
        <v>9.5988191285499624</v>
      </c>
      <c r="U230">
        <v>1.126550336428461</v>
      </c>
      <c r="V230">
        <v>17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4.4037560195145264</v>
      </c>
      <c r="R231">
        <v>54.044607784657401</v>
      </c>
      <c r="S231">
        <v>98.359375</v>
      </c>
      <c r="T231">
        <v>10.549693310914421</v>
      </c>
      <c r="U231">
        <v>1.3956967898542441</v>
      </c>
      <c r="V231">
        <v>17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4.5815991958088587</v>
      </c>
      <c r="R232">
        <v>73.224939426152432</v>
      </c>
      <c r="S232">
        <v>106.523</v>
      </c>
      <c r="T232">
        <v>10.986670929030851</v>
      </c>
      <c r="U232">
        <v>1.3194438071589401</v>
      </c>
      <c r="V232">
        <v>33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4.4132191000000001</v>
      </c>
      <c r="R233">
        <v>55.53589974839656</v>
      </c>
      <c r="S233">
        <v>100.9296875</v>
      </c>
      <c r="T233">
        <v>10.845431816289871</v>
      </c>
      <c r="U233">
        <v>1.426639045858098</v>
      </c>
      <c r="V233">
        <v>109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4.8106139709973847</v>
      </c>
      <c r="R234">
        <v>93.092406515405571</v>
      </c>
      <c r="S234">
        <v>104.625</v>
      </c>
      <c r="T234">
        <v>10.848730783579439</v>
      </c>
      <c r="U234">
        <v>1.362079276760551</v>
      </c>
      <c r="V234">
        <v>137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4.4228234999999998</v>
      </c>
      <c r="R235">
        <v>55.884899500758003</v>
      </c>
      <c r="S235">
        <v>99.4765625</v>
      </c>
      <c r="T235">
        <v>10.865960538256299</v>
      </c>
      <c r="U235">
        <v>1.4588043274367011</v>
      </c>
      <c r="V235">
        <v>17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9.9200186090095794</v>
      </c>
      <c r="R236">
        <v>498.62321628424951</v>
      </c>
      <c r="S236">
        <v>75.415500000000009</v>
      </c>
      <c r="T236">
        <v>6.3386358876762472</v>
      </c>
      <c r="U236">
        <v>0.98120472850100859</v>
      </c>
      <c r="V236">
        <v>47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5.4477905543396954</v>
      </c>
      <c r="R237">
        <v>174.20471430555961</v>
      </c>
      <c r="S237">
        <v>119.74550000000001</v>
      </c>
      <c r="T237">
        <v>11.56680881593388</v>
      </c>
      <c r="U237">
        <v>1.224382840282779</v>
      </c>
      <c r="V237">
        <v>78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5.1567051849090424</v>
      </c>
      <c r="R238">
        <v>131.72684575289321</v>
      </c>
      <c r="S238">
        <v>103.58</v>
      </c>
      <c r="T238">
        <v>10.6943979105047</v>
      </c>
      <c r="U238">
        <v>1.3566868663373419</v>
      </c>
      <c r="V238">
        <v>78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5.5504422113452003</v>
      </c>
      <c r="R239">
        <v>170.84989952224029</v>
      </c>
      <c r="S239">
        <v>104.5675</v>
      </c>
      <c r="T239">
        <v>10.487515955060189</v>
      </c>
      <c r="U239">
        <v>1.297697427526318</v>
      </c>
      <c r="V239">
        <v>78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5.0570043153515938</v>
      </c>
      <c r="R240">
        <v>119.8919589779748</v>
      </c>
      <c r="S240">
        <v>104.65349999999999</v>
      </c>
      <c r="T240">
        <v>10.83904175151957</v>
      </c>
      <c r="U240">
        <v>1.362898758305279</v>
      </c>
      <c r="V240">
        <v>78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4.4330777000000001</v>
      </c>
      <c r="R241">
        <v>57.901243315215623</v>
      </c>
      <c r="S241">
        <v>102.109375</v>
      </c>
      <c r="T241">
        <v>11.16885855338694</v>
      </c>
      <c r="U241">
        <v>1.489674111909556</v>
      </c>
      <c r="V241">
        <v>109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5.6252151702345916</v>
      </c>
      <c r="R242">
        <v>180.02018743342089</v>
      </c>
      <c r="S242">
        <v>105.102</v>
      </c>
      <c r="T242">
        <v>10.56239096491751</v>
      </c>
      <c r="U242">
        <v>1.3262844565389229</v>
      </c>
      <c r="V242">
        <v>152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5.5029256943330642</v>
      </c>
      <c r="R243">
        <v>171.12028468770751</v>
      </c>
      <c r="S243">
        <v>109.27500000000001</v>
      </c>
      <c r="T243">
        <v>10.96365896411271</v>
      </c>
      <c r="U243">
        <v>1.295042743854409</v>
      </c>
      <c r="V243">
        <v>1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4.4365017</v>
      </c>
      <c r="R244">
        <v>57.080876567477112</v>
      </c>
      <c r="S244">
        <v>99.3125</v>
      </c>
      <c r="T244">
        <v>11.097164528321461</v>
      </c>
      <c r="U244">
        <v>1.533776545254478</v>
      </c>
      <c r="V244">
        <v>17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4.5242509999999996</v>
      </c>
      <c r="R245">
        <v>49.760809742993096</v>
      </c>
      <c r="S245">
        <v>62.34375</v>
      </c>
      <c r="T245">
        <v>8.4510678713670018</v>
      </c>
      <c r="U245">
        <v>2.0334511427946058</v>
      </c>
      <c r="V245">
        <v>17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5.0407201892386349</v>
      </c>
      <c r="R246">
        <v>114.01382572176939</v>
      </c>
      <c r="S246">
        <v>98.210499999999996</v>
      </c>
      <c r="T246">
        <v>10.633235846231059</v>
      </c>
      <c r="U246">
        <v>1.478209497777615</v>
      </c>
      <c r="V246">
        <v>71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5.56130609799769</v>
      </c>
      <c r="R247">
        <v>166.47955556183541</v>
      </c>
      <c r="S247">
        <v>98.055999999999997</v>
      </c>
      <c r="T247">
        <v>10.251062904196569</v>
      </c>
      <c r="U247">
        <v>1.405161195676349</v>
      </c>
      <c r="V247">
        <v>78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4.4526469000000004</v>
      </c>
      <c r="R248">
        <v>56.404362942860573</v>
      </c>
      <c r="S248">
        <v>93.4921875</v>
      </c>
      <c r="T248">
        <v>10.796610783890509</v>
      </c>
      <c r="U248">
        <v>1.6409723713371041</v>
      </c>
      <c r="V248">
        <v>109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4.5421930000000001</v>
      </c>
      <c r="R249">
        <v>50.8840672962952</v>
      </c>
      <c r="S249">
        <v>61.7734375</v>
      </c>
      <c r="T249">
        <v>8.4855965172891956</v>
      </c>
      <c r="U249">
        <v>2.100073217005848</v>
      </c>
      <c r="V249">
        <v>109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5.524095229127453</v>
      </c>
      <c r="R250">
        <v>162.4305822518831</v>
      </c>
      <c r="S250">
        <v>98.17</v>
      </c>
      <c r="T250">
        <v>10.34235046700829</v>
      </c>
      <c r="U250">
        <v>1.4363265795002289</v>
      </c>
      <c r="V250">
        <v>123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4.7737527710286436</v>
      </c>
      <c r="R251">
        <v>87.305983478848262</v>
      </c>
      <c r="S251">
        <v>96.975999999999999</v>
      </c>
      <c r="T251">
        <v>10.813065425028871</v>
      </c>
      <c r="U251">
        <v>1.563276618256072</v>
      </c>
      <c r="V251">
        <v>123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6.2054168031506647</v>
      </c>
      <c r="R252">
        <v>229.15810031348889</v>
      </c>
      <c r="S252">
        <v>99.939499999999995</v>
      </c>
      <c r="T252">
        <v>10.017433703722389</v>
      </c>
      <c r="U252">
        <v>1.3435313963643361</v>
      </c>
      <c r="V252">
        <v>154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4.4544371351444916</v>
      </c>
      <c r="R253">
        <v>58.280356478260401</v>
      </c>
      <c r="S253">
        <v>97.671875</v>
      </c>
      <c r="T253">
        <v>11.21184846163246</v>
      </c>
      <c r="U253">
        <v>1.6222028114788221</v>
      </c>
      <c r="V253">
        <v>17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5.6211705456460113</v>
      </c>
      <c r="R254">
        <v>140.76243546770789</v>
      </c>
      <c r="S254">
        <v>70.367500000000007</v>
      </c>
      <c r="T254">
        <v>8.480048378648064</v>
      </c>
      <c r="U254">
        <v>1.762342240039094</v>
      </c>
      <c r="V254">
        <v>74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5.4358169724771193</v>
      </c>
      <c r="R255">
        <v>162.31286322382331</v>
      </c>
      <c r="S255">
        <v>108.70399999999999</v>
      </c>
      <c r="T255">
        <v>11.31575631143917</v>
      </c>
      <c r="U255">
        <v>1.4210994323087149</v>
      </c>
      <c r="V255">
        <v>95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4.2832054780831061</v>
      </c>
      <c r="R256">
        <v>43.231786446969252</v>
      </c>
      <c r="S256">
        <v>111.822</v>
      </c>
      <c r="T256">
        <v>12.49914340952003</v>
      </c>
      <c r="U256">
        <v>1.584675476892289</v>
      </c>
      <c r="V256">
        <v>102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4.4519411901891397</v>
      </c>
      <c r="R257">
        <v>60.094125894355663</v>
      </c>
      <c r="S257">
        <v>103.421875</v>
      </c>
      <c r="T257">
        <v>11.752369215062689</v>
      </c>
      <c r="U257">
        <v>1.6275482389997851</v>
      </c>
      <c r="V257">
        <v>109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4.4609281999999997</v>
      </c>
      <c r="R258">
        <v>59.596705831832217</v>
      </c>
      <c r="S258">
        <v>99</v>
      </c>
      <c r="T258">
        <v>11.539833788744859</v>
      </c>
      <c r="U258">
        <v>1.685459855052208</v>
      </c>
      <c r="V258">
        <v>17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5.8239391909505116</v>
      </c>
      <c r="R259">
        <v>176.65152789423061</v>
      </c>
      <c r="S259">
        <v>91.356499999999997</v>
      </c>
      <c r="T259">
        <v>9.8430273430587079</v>
      </c>
      <c r="U259">
        <v>1.515663408124313</v>
      </c>
      <c r="V259">
        <v>206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4.4896182807116043</v>
      </c>
      <c r="R260">
        <v>59.244703242967987</v>
      </c>
      <c r="S260">
        <v>91.3359375</v>
      </c>
      <c r="T260">
        <v>11.063666380331229</v>
      </c>
      <c r="U260">
        <v>1.8173041136303609</v>
      </c>
      <c r="V260">
        <v>109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4.7520882584702013</v>
      </c>
      <c r="R261">
        <v>80.710228379896847</v>
      </c>
      <c r="S261">
        <v>89.850500000000011</v>
      </c>
      <c r="T261">
        <v>10.81292645903673</v>
      </c>
      <c r="U261">
        <v>1.82754471664314</v>
      </c>
      <c r="V261">
        <v>181</v>
      </c>
      <c r="W261" s="7">
        <v>45775</v>
      </c>
      <c r="X261" s="7">
        <v>45593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4.5113722358176451</v>
      </c>
      <c r="R262">
        <v>57.841759994165763</v>
      </c>
      <c r="S262">
        <v>83.6328125</v>
      </c>
      <c r="T262">
        <v>10.570814268678671</v>
      </c>
      <c r="U262">
        <v>1.931825165481978</v>
      </c>
      <c r="V262">
        <v>17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5.2501619204271286</v>
      </c>
      <c r="R263">
        <v>141.28816056530681</v>
      </c>
      <c r="S263">
        <v>107.0295</v>
      </c>
      <c r="T263">
        <v>11.78773094088967</v>
      </c>
      <c r="U263">
        <v>1.5956241324057741</v>
      </c>
      <c r="V263">
        <v>101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4.5365265619903887</v>
      </c>
      <c r="R264">
        <v>59.896378104823498</v>
      </c>
      <c r="S264">
        <v>83.203125</v>
      </c>
      <c r="T264">
        <v>10.61829870402207</v>
      </c>
      <c r="U264">
        <v>1.9921577899839069</v>
      </c>
      <c r="V264">
        <v>109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11.474222082306641</v>
      </c>
      <c r="R265">
        <v>598.13581944501175</v>
      </c>
      <c r="S265">
        <v>71.4465</v>
      </c>
      <c r="T265">
        <v>5.7628247784130338</v>
      </c>
      <c r="U265">
        <v>1.002264763312517</v>
      </c>
      <c r="V265">
        <v>137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5.0131782970933587</v>
      </c>
      <c r="R266">
        <v>108.14388634148141</v>
      </c>
      <c r="S266">
        <v>92.897500000000008</v>
      </c>
      <c r="T266">
        <v>11.04179957366469</v>
      </c>
      <c r="U266">
        <v>1.786086449094674</v>
      </c>
      <c r="V266">
        <v>17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4.5637083404515169</v>
      </c>
      <c r="R267">
        <v>61.652420321020742</v>
      </c>
      <c r="S267">
        <v>81.2578125</v>
      </c>
      <c r="T267">
        <v>10.54162735220388</v>
      </c>
      <c r="U267">
        <v>2.037666297654638</v>
      </c>
      <c r="V267">
        <v>17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5.4864841793772712</v>
      </c>
      <c r="R268">
        <v>148.20922272779191</v>
      </c>
      <c r="S268">
        <v>88.955000000000013</v>
      </c>
      <c r="T268">
        <v>10.368326927236639</v>
      </c>
      <c r="U268">
        <v>1.739556298378736</v>
      </c>
      <c r="V268">
        <v>33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4.5827937650122754</v>
      </c>
      <c r="R269">
        <v>61.697073836555461</v>
      </c>
      <c r="S269">
        <v>77.859375</v>
      </c>
      <c r="T269">
        <v>10.352570606751501</v>
      </c>
      <c r="U269">
        <v>2.1479021320898202</v>
      </c>
      <c r="V269">
        <v>109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5.2892277681399449</v>
      </c>
      <c r="R270">
        <v>131.8606401842041</v>
      </c>
      <c r="S270">
        <v>89.749499999999998</v>
      </c>
      <c r="T270">
        <v>10.739140132464801</v>
      </c>
      <c r="U270">
        <v>1.8264544277363961</v>
      </c>
      <c r="V270">
        <v>8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4.8133144111199</v>
      </c>
      <c r="R271">
        <v>81.280334512673008</v>
      </c>
      <c r="S271">
        <v>84.279500000000013</v>
      </c>
      <c r="T271">
        <v>10.741481578151021</v>
      </c>
      <c r="U271">
        <v>2.012587656666156</v>
      </c>
      <c r="V271">
        <v>17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4.601978961391108</v>
      </c>
      <c r="R272">
        <v>63.051132454638918</v>
      </c>
      <c r="S272">
        <v>77.4609375</v>
      </c>
      <c r="T272">
        <v>10.394423654049231</v>
      </c>
      <c r="U272">
        <v>2.1739106922438149</v>
      </c>
      <c r="V272">
        <v>17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4.9258087822903391</v>
      </c>
      <c r="R273">
        <v>92.64219903676711</v>
      </c>
      <c r="S273">
        <v>83.031000000000006</v>
      </c>
      <c r="T273">
        <v>10.574833741051039</v>
      </c>
      <c r="U273">
        <v>2.022230588600018</v>
      </c>
      <c r="V273">
        <v>47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5.4267263634672496</v>
      </c>
      <c r="R274">
        <v>143.4739985120116</v>
      </c>
      <c r="S274">
        <v>88.782499999999999</v>
      </c>
      <c r="T274">
        <v>10.61169614576016</v>
      </c>
      <c r="U274">
        <v>1.850494091317237</v>
      </c>
      <c r="V274">
        <v>78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6.1475608310104732</v>
      </c>
      <c r="R275">
        <v>197.91389625103881</v>
      </c>
      <c r="S275">
        <v>82.066000000000003</v>
      </c>
      <c r="T275">
        <v>9.5367844573203797</v>
      </c>
      <c r="U275">
        <v>1.7798204984578661</v>
      </c>
      <c r="V275">
        <v>93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4.5957205593626433</v>
      </c>
      <c r="R276">
        <v>64.748457820070882</v>
      </c>
      <c r="S276">
        <v>81.9296875</v>
      </c>
      <c r="T276">
        <v>10.843561194905501</v>
      </c>
      <c r="U276">
        <v>2.1656389487315488</v>
      </c>
      <c r="V276">
        <v>109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33.421647987750553</v>
      </c>
      <c r="S277">
        <v>22.751999999999999</v>
      </c>
      <c r="V277">
        <v>137</v>
      </c>
      <c r="W277" s="7">
        <v>45731</v>
      </c>
      <c r="X277" s="7">
        <v>45550</v>
      </c>
      <c r="Y277" t="s">
        <v>36</v>
      </c>
      <c r="Z277" t="s">
        <v>122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5.0680397525519183</v>
      </c>
      <c r="R278">
        <v>108.5986573280365</v>
      </c>
      <c r="S278">
        <v>85.480500000000006</v>
      </c>
      <c r="T278">
        <v>10.773236105158899</v>
      </c>
      <c r="U278">
        <v>2.002229109909516</v>
      </c>
      <c r="V278">
        <v>6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4.6145732119705469</v>
      </c>
      <c r="R279">
        <v>64.848938993753364</v>
      </c>
      <c r="S279">
        <v>78.4765625</v>
      </c>
      <c r="T279">
        <v>10.63934278452408</v>
      </c>
      <c r="U279">
        <v>2.2389032509355529</v>
      </c>
      <c r="V279">
        <v>17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5.1484183037550402</v>
      </c>
      <c r="R280">
        <v>112.8476895601805</v>
      </c>
      <c r="S280">
        <v>83.256499999999988</v>
      </c>
      <c r="T280">
        <v>10.56184352402312</v>
      </c>
      <c r="U280">
        <v>2.0372110611395642</v>
      </c>
      <c r="V280">
        <v>44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4.611099347232086</v>
      </c>
      <c r="R281">
        <v>68.890931053141344</v>
      </c>
      <c r="S281">
        <v>87.6875</v>
      </c>
      <c r="T281">
        <v>11.480810193982901</v>
      </c>
      <c r="U281">
        <v>2.16120035066543</v>
      </c>
      <c r="V281">
        <v>109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5.4959512405405873</v>
      </c>
      <c r="R282">
        <v>172.87125342166391</v>
      </c>
      <c r="S282">
        <v>112.279</v>
      </c>
      <c r="T282">
        <v>12.628114365784169</v>
      </c>
      <c r="U282">
        <v>1.7276641395423771</v>
      </c>
      <c r="V282">
        <v>137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5.248047957821008</v>
      </c>
      <c r="R283">
        <v>131.6272656704331</v>
      </c>
      <c r="S283">
        <v>94.647500000000008</v>
      </c>
      <c r="T283">
        <v>11.51433544092839</v>
      </c>
      <c r="U283">
        <v>1.922567870114531</v>
      </c>
      <c r="V283">
        <v>10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4.6121721109537273</v>
      </c>
      <c r="R284">
        <v>69.760169584506912</v>
      </c>
      <c r="S284">
        <v>89.1484375</v>
      </c>
      <c r="T284">
        <v>11.692435233983639</v>
      </c>
      <c r="U284">
        <v>2.1592079654031382</v>
      </c>
      <c r="V284">
        <v>17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5.7354009209387113</v>
      </c>
      <c r="R285">
        <v>184.4125929035537</v>
      </c>
      <c r="S285">
        <v>98.495499999999993</v>
      </c>
      <c r="T285">
        <v>11.43512445852579</v>
      </c>
      <c r="U285">
        <v>1.814200903888334</v>
      </c>
      <c r="V285">
        <v>78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4.6217142000000004</v>
      </c>
      <c r="R286">
        <v>69.960589478222104</v>
      </c>
      <c r="S286">
        <v>87.359375</v>
      </c>
      <c r="T286">
        <v>11.626011467011921</v>
      </c>
      <c r="U286">
        <v>2.2450103124676279</v>
      </c>
      <c r="V286">
        <v>109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297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5.3888041122135517</v>
      </c>
      <c r="R287">
        <v>140.38496499078951</v>
      </c>
      <c r="S287">
        <v>89.39</v>
      </c>
      <c r="T287">
        <v>11.06953641976602</v>
      </c>
      <c r="U287">
        <v>2.028261716137139</v>
      </c>
      <c r="V287">
        <v>133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4.9107168257257428</v>
      </c>
      <c r="R288">
        <v>100.31055708261</v>
      </c>
      <c r="S288">
        <v>94.256500000000003</v>
      </c>
      <c r="T288">
        <v>11.988439142226071</v>
      </c>
      <c r="U288">
        <v>2.0831294650908911</v>
      </c>
      <c r="V288">
        <v>8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5.1757533792748553</v>
      </c>
      <c r="R289">
        <v>121.3972166380799</v>
      </c>
      <c r="S289">
        <v>90.530499999999989</v>
      </c>
      <c r="T289">
        <v>11.42535379351628</v>
      </c>
      <c r="U289">
        <v>2.063089180404198</v>
      </c>
      <c r="V289">
        <v>17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4.6241178060419861</v>
      </c>
      <c r="R290">
        <v>68.443632111993566</v>
      </c>
      <c r="S290">
        <v>84.0390625</v>
      </c>
      <c r="T290">
        <v>11.43456852867075</v>
      </c>
      <c r="U290">
        <v>2.3127505952378211</v>
      </c>
      <c r="V290">
        <v>17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4.9624105234532427</v>
      </c>
      <c r="R291">
        <v>99.612677061451038</v>
      </c>
      <c r="S291">
        <v>89.572499999999991</v>
      </c>
      <c r="T291">
        <v>11.582106391080769</v>
      </c>
      <c r="U291">
        <v>2.1507332722407342</v>
      </c>
      <c r="V291">
        <v>42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6.1899938725326624</v>
      </c>
      <c r="R292">
        <v>228.70650163510791</v>
      </c>
      <c r="S292">
        <v>98.97</v>
      </c>
      <c r="T292">
        <v>11.240224657864671</v>
      </c>
      <c r="U292">
        <v>1.7855697272311699</v>
      </c>
      <c r="V292">
        <v>105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4.6411800173556994</v>
      </c>
      <c r="R293">
        <v>67.995472127771677</v>
      </c>
      <c r="S293">
        <v>80.5</v>
      </c>
      <c r="T293">
        <v>11.20585953305309</v>
      </c>
      <c r="U293">
        <v>2.431464846416072</v>
      </c>
      <c r="V293">
        <v>109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4.6445615</v>
      </c>
      <c r="R294">
        <v>67.419401611932187</v>
      </c>
      <c r="S294">
        <v>78.6953125</v>
      </c>
      <c r="T294">
        <v>11.13072033713962</v>
      </c>
      <c r="U294">
        <v>2.4821816587428192</v>
      </c>
      <c r="V294">
        <v>17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5.318103703716007</v>
      </c>
      <c r="R295">
        <v>132.67702489090641</v>
      </c>
      <c r="S295">
        <v>87.464500000000001</v>
      </c>
      <c r="T295">
        <v>11.25578847690676</v>
      </c>
      <c r="U295">
        <v>2.1829735463015698</v>
      </c>
      <c r="V295">
        <v>90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5.7412309961168608</v>
      </c>
      <c r="R296">
        <v>161.18530916370199</v>
      </c>
      <c r="S296">
        <v>80.489000000000004</v>
      </c>
      <c r="T296">
        <v>10.27619463930165</v>
      </c>
      <c r="U296">
        <v>2.1607014152877282</v>
      </c>
      <c r="V296">
        <v>95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4.6525259999999999</v>
      </c>
      <c r="R297">
        <v>64.781776946004356</v>
      </c>
      <c r="S297">
        <v>71.921875</v>
      </c>
      <c r="T297">
        <v>10.61728072455139</v>
      </c>
      <c r="U297">
        <v>2.6847305537858119</v>
      </c>
      <c r="V297">
        <v>109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5.3016089689962058</v>
      </c>
      <c r="R298">
        <v>135.74397235353879</v>
      </c>
      <c r="S298">
        <v>91.626000000000005</v>
      </c>
      <c r="T298">
        <v>11.66301743209956</v>
      </c>
      <c r="U298">
        <v>2.1677728830665641</v>
      </c>
      <c r="V298">
        <v>137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5.4369856343593792</v>
      </c>
      <c r="R299">
        <v>149.86249531137469</v>
      </c>
      <c r="S299">
        <v>93.094500000000011</v>
      </c>
      <c r="T299">
        <v>11.70055993000574</v>
      </c>
      <c r="U299">
        <v>2.098643619676813</v>
      </c>
      <c r="V299">
        <v>17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4.642497165954393</v>
      </c>
      <c r="R300">
        <v>67.921003167295936</v>
      </c>
      <c r="S300">
        <v>78.3984375</v>
      </c>
      <c r="T300">
        <v>11.263910309661179</v>
      </c>
      <c r="U300">
        <v>2.573806701452237</v>
      </c>
      <c r="V300">
        <v>17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4.6408284999999996</v>
      </c>
      <c r="R301">
        <v>67.13510347264841</v>
      </c>
      <c r="S301">
        <v>76.6015625</v>
      </c>
      <c r="T301">
        <v>11.184037480908421</v>
      </c>
      <c r="U301">
        <v>2.6777183025465181</v>
      </c>
      <c r="V301">
        <v>109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4.6397458</v>
      </c>
      <c r="R302">
        <v>68.056476598256694</v>
      </c>
      <c r="S302">
        <v>78.1171875</v>
      </c>
      <c r="T302">
        <v>11.39718464253505</v>
      </c>
      <c r="U302">
        <v>2.6659742750933502</v>
      </c>
      <c r="V302">
        <v>17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4.6520454999999998</v>
      </c>
      <c r="R303">
        <v>65.590060753113761</v>
      </c>
      <c r="S303">
        <v>71.109375</v>
      </c>
      <c r="T303">
        <v>10.82850431144848</v>
      </c>
      <c r="U303">
        <v>2.8840801591597729</v>
      </c>
      <c r="V303">
        <v>109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5.5176238587394746</v>
      </c>
      <c r="R304">
        <v>151.14230114222181</v>
      </c>
      <c r="S304">
        <v>87.3</v>
      </c>
      <c r="T304">
        <v>11.375652337702039</v>
      </c>
      <c r="U304">
        <v>2.3081776479186038</v>
      </c>
      <c r="V304">
        <v>154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4.6591373000000003</v>
      </c>
      <c r="R305">
        <v>66.514026234938626</v>
      </c>
      <c r="S305">
        <v>70.8359375</v>
      </c>
      <c r="T305">
        <v>10.86488583437486</v>
      </c>
      <c r="U305">
        <v>2.9074497132264741</v>
      </c>
      <c r="V305">
        <v>17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4.663155408899355</v>
      </c>
      <c r="R306">
        <v>65.21724372764308</v>
      </c>
      <c r="S306">
        <v>67.1953125</v>
      </c>
      <c r="T306">
        <v>10.592027766615789</v>
      </c>
      <c r="U306">
        <v>3.0718259363900211</v>
      </c>
      <c r="V306">
        <v>109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5.5771826774308044</v>
      </c>
      <c r="R307">
        <v>151.6433190782636</v>
      </c>
      <c r="S307">
        <v>81.8065</v>
      </c>
      <c r="T307">
        <v>10.92597106493187</v>
      </c>
      <c r="U307">
        <v>2.4037514966097469</v>
      </c>
      <c r="V307">
        <v>109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6.5483400964834599</v>
      </c>
      <c r="R308">
        <v>215.51909265806879</v>
      </c>
      <c r="S308">
        <v>71.712000000000003</v>
      </c>
      <c r="T308">
        <v>9.1663689912159896</v>
      </c>
      <c r="U308">
        <v>2.2770933772045292</v>
      </c>
      <c r="V308">
        <v>154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6.7512591471711616</v>
      </c>
      <c r="R309">
        <v>358.91961351433082</v>
      </c>
      <c r="S309">
        <v>136.92099999999999</v>
      </c>
      <c r="T309">
        <v>14.56883225222612</v>
      </c>
      <c r="U309">
        <v>1.6863734008463671</v>
      </c>
      <c r="V309">
        <v>109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5.9607040551275041</v>
      </c>
      <c r="R310">
        <v>197.21567339977119</v>
      </c>
      <c r="S310">
        <v>90.822000000000003</v>
      </c>
      <c r="T310">
        <v>11.45983495939049</v>
      </c>
      <c r="U310">
        <v>2.2368390739135782</v>
      </c>
      <c r="V310">
        <v>130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5.8407204390606093</v>
      </c>
      <c r="R311">
        <v>96.833368413002518</v>
      </c>
      <c r="S311">
        <v>27.811</v>
      </c>
      <c r="T311">
        <v>5.923845575771125</v>
      </c>
      <c r="U311">
        <v>4.7383006398204914</v>
      </c>
      <c r="V311">
        <v>8233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5.8151405082476648</v>
      </c>
      <c r="R312">
        <v>172.5076283009673</v>
      </c>
      <c r="S312">
        <v>81.388000000000005</v>
      </c>
      <c r="T312">
        <v>10.957037412558179</v>
      </c>
      <c r="U312">
        <v>2.4956672835547482</v>
      </c>
      <c r="V312">
        <v>72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5.917723515219576</v>
      </c>
      <c r="R313">
        <v>190.89369261686079</v>
      </c>
      <c r="S313">
        <v>87.137500000000003</v>
      </c>
      <c r="T313">
        <v>11.402591211518139</v>
      </c>
      <c r="U313">
        <v>2.4154866240684738</v>
      </c>
      <c r="V313">
        <v>128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5.2652701869850294</v>
      </c>
      <c r="R314">
        <v>134.33325708300771</v>
      </c>
      <c r="S314">
        <v>89.709500000000006</v>
      </c>
      <c r="T314">
        <v>12.466315547116119</v>
      </c>
      <c r="U314">
        <v>2.6357145390461318</v>
      </c>
      <c r="V314">
        <v>58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5.5275807751138526</v>
      </c>
      <c r="R315">
        <v>155.25207616794589</v>
      </c>
      <c r="S315">
        <v>86.750500000000002</v>
      </c>
      <c r="T315">
        <v>11.923403843205451</v>
      </c>
      <c r="U315">
        <v>2.6348142793546581</v>
      </c>
      <c r="V315">
        <v>137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5.0570517173393412</v>
      </c>
      <c r="R316">
        <v>113.4851067271552</v>
      </c>
      <c r="S316">
        <v>87.813500000000005</v>
      </c>
      <c r="T316">
        <v>12.98500071900293</v>
      </c>
      <c r="U316">
        <v>3.0366616320520361</v>
      </c>
      <c r="V316">
        <v>147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4.6213911999999997</v>
      </c>
      <c r="R317">
        <v>57.818063877459281</v>
      </c>
      <c r="S317">
        <v>51.3671875</v>
      </c>
      <c r="T317">
        <v>9.9094451965971331</v>
      </c>
      <c r="U317">
        <v>4.5126511731806094</v>
      </c>
      <c r="V317">
        <v>109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5.2210886535496392</v>
      </c>
      <c r="R318">
        <v>100.6617797067686</v>
      </c>
      <c r="S318">
        <v>55.356499999999997</v>
      </c>
      <c r="T318">
        <v>9.6153672896356568</v>
      </c>
      <c r="U318">
        <v>3.8858546878317211</v>
      </c>
      <c r="V318">
        <v>41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4.6095911000000003</v>
      </c>
      <c r="R319">
        <v>61.650587663674941</v>
      </c>
      <c r="S319">
        <v>58.5703125</v>
      </c>
      <c r="T319">
        <v>10.761036006336161</v>
      </c>
      <c r="U319">
        <v>4.2574556035649058</v>
      </c>
      <c r="V319">
        <v>109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5.510965887331678</v>
      </c>
      <c r="R320">
        <v>162.97990012604009</v>
      </c>
      <c r="S320">
        <v>87.69</v>
      </c>
      <c r="T320">
        <v>13.297317754485499</v>
      </c>
      <c r="U320">
        <v>3.4299076152044159</v>
      </c>
      <c r="V320">
        <v>137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4.9333291544763336</v>
      </c>
      <c r="R321">
        <v>107.0266617161255</v>
      </c>
      <c r="S321">
        <v>81.801999999999992</v>
      </c>
      <c r="T321">
        <v>13.15632273738672</v>
      </c>
      <c r="U321">
        <v>3.596707883075184</v>
      </c>
      <c r="V321">
        <v>17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5.9026740212128423</v>
      </c>
      <c r="R322">
        <v>207.66922863953729</v>
      </c>
      <c r="S322">
        <v>88.573999999999998</v>
      </c>
      <c r="T322">
        <v>13.33779143686513</v>
      </c>
      <c r="U322">
        <v>3.5402485417424052</v>
      </c>
      <c r="V322">
        <v>51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5.177845370880882</v>
      </c>
      <c r="R323">
        <v>262.36795039386709</v>
      </c>
      <c r="S323">
        <v>141.15899999999999</v>
      </c>
      <c r="T323">
        <v>25.845484088951309</v>
      </c>
      <c r="U323">
        <v>6.0421686525951976</v>
      </c>
      <c r="V323">
        <v>92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A2:AC323">
    <sortCondition ref="L1:L3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B2C7-0C4B-4BFA-BE76-51E2CBDB2C1F}">
  <dimension ref="A1:AC323"/>
  <sheetViews>
    <sheetView workbookViewId="0">
      <selection activeCell="K29" sqref="K29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4.5720528626356094</v>
      </c>
      <c r="R2">
        <v>-9.9191402232875703</v>
      </c>
      <c r="S2">
        <v>99.513000000000005</v>
      </c>
      <c r="T2">
        <v>0.1875229528771172</v>
      </c>
      <c r="U2">
        <v>7.0141279651306807E-4</v>
      </c>
      <c r="V2">
        <v>69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4.6479741926599241</v>
      </c>
      <c r="R3">
        <v>-4.1432731375806497E-2</v>
      </c>
      <c r="S3">
        <v>99.507999999999996</v>
      </c>
      <c r="T3">
        <v>0.19300405392570499</v>
      </c>
      <c r="U3">
        <v>7.4268045691742134E-4</v>
      </c>
      <c r="V3">
        <v>71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4.6601095811732334</v>
      </c>
      <c r="R4">
        <v>1.793772891061451</v>
      </c>
      <c r="S4">
        <v>99.430999999999997</v>
      </c>
      <c r="T4">
        <v>0.21178482490853409</v>
      </c>
      <c r="U4">
        <v>8.9699833143461877E-4</v>
      </c>
      <c r="V4">
        <v>78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5.8963700000000001</v>
      </c>
      <c r="O5">
        <v>4</v>
      </c>
      <c r="P5" t="s">
        <v>117</v>
      </c>
      <c r="Q5">
        <v>5.4260001262238111</v>
      </c>
      <c r="R5">
        <v>89.436012622381071</v>
      </c>
      <c r="S5">
        <v>100.09950000000001</v>
      </c>
      <c r="V5">
        <v>79</v>
      </c>
      <c r="W5" s="7">
        <v>45681</v>
      </c>
      <c r="X5" s="7">
        <v>45589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4.6316072726591324</v>
      </c>
      <c r="R6">
        <v>-1.9300545092312971</v>
      </c>
      <c r="S6">
        <v>99.27600000000001</v>
      </c>
      <c r="T6">
        <v>0.25996656418385561</v>
      </c>
      <c r="U6">
        <v>1.359302651594519E-3</v>
      </c>
      <c r="V6">
        <v>97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4.5556297603435336</v>
      </c>
      <c r="R7">
        <v>-7.2835176558016883</v>
      </c>
      <c r="S7">
        <v>99.294921875</v>
      </c>
      <c r="T7">
        <v>0.27299688876141198</v>
      </c>
      <c r="U7">
        <v>1.4984272676480501E-3</v>
      </c>
      <c r="V7">
        <v>102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4.6859364167503594</v>
      </c>
      <c r="R8">
        <v>7.4623962712744856</v>
      </c>
      <c r="S8">
        <v>98.980999999999995</v>
      </c>
      <c r="T8">
        <v>0.30431250351625749</v>
      </c>
      <c r="U8">
        <v>1.880571266927214E-3</v>
      </c>
      <c r="V8">
        <v>114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4.7801719969611174</v>
      </c>
      <c r="R9">
        <v>12.76803093135115</v>
      </c>
      <c r="S9">
        <v>99.426999999999992</v>
      </c>
      <c r="T9">
        <v>0.31720851587877519</v>
      </c>
      <c r="U9">
        <v>2.0140222612902159E-3</v>
      </c>
      <c r="V9">
        <v>116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4.674408678628466</v>
      </c>
      <c r="R10">
        <v>16.88498612232581</v>
      </c>
      <c r="S10">
        <v>98.689499999999995</v>
      </c>
      <c r="T10">
        <v>0.34030508771678569</v>
      </c>
      <c r="U10">
        <v>2.3717353199192459E-3</v>
      </c>
      <c r="V10">
        <v>126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5.3249610747896732</v>
      </c>
      <c r="R11">
        <v>67.904678615409125</v>
      </c>
      <c r="S11">
        <v>99.396999999999991</v>
      </c>
      <c r="T11">
        <v>0.35395797709938392</v>
      </c>
      <c r="U11">
        <v>2.510546090138544E-3</v>
      </c>
      <c r="V11">
        <v>130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5.7866163592212896</v>
      </c>
      <c r="R12">
        <v>125.98164660173801</v>
      </c>
      <c r="S12">
        <v>99.210999999999999</v>
      </c>
      <c r="T12">
        <v>0.3815206839007601</v>
      </c>
      <c r="U12">
        <v>2.9335742829577432E-3</v>
      </c>
      <c r="V12">
        <v>141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5.122518183103062</v>
      </c>
      <c r="R13">
        <v>59.127450186893029</v>
      </c>
      <c r="S13">
        <v>99.504500000000007</v>
      </c>
      <c r="T13">
        <v>0.43596288181930731</v>
      </c>
      <c r="U13">
        <v>3.82298593630784E-3</v>
      </c>
      <c r="V13">
        <v>162</v>
      </c>
      <c r="W13" s="7">
        <v>45763</v>
      </c>
      <c r="X13" s="7">
        <v>45581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4.6172666606152921</v>
      </c>
      <c r="R14">
        <v>10.949757786691521</v>
      </c>
      <c r="S14">
        <v>98.866500000000002</v>
      </c>
      <c r="T14">
        <v>0.44936634653396368</v>
      </c>
      <c r="U14">
        <v>4.1252480442945747E-3</v>
      </c>
      <c r="V14">
        <v>168</v>
      </c>
      <c r="W14" s="7">
        <v>45770</v>
      </c>
      <c r="X14" s="7">
        <v>45588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4.6595199748785756</v>
      </c>
      <c r="R15">
        <v>21.84399889008824</v>
      </c>
      <c r="S15">
        <v>99.363</v>
      </c>
      <c r="T15">
        <v>0.46473862333868959</v>
      </c>
      <c r="U15">
        <v>4.3687072614730926E-3</v>
      </c>
      <c r="V15">
        <v>173</v>
      </c>
      <c r="W15" s="7">
        <v>45774</v>
      </c>
      <c r="X15" s="7">
        <v>45592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6.189825358209716</v>
      </c>
      <c r="R16">
        <v>164.03235638406369</v>
      </c>
      <c r="S16">
        <v>99.322000000000003</v>
      </c>
      <c r="T16">
        <v>0.46648297393119259</v>
      </c>
      <c r="U16">
        <v>4.4047233839409634E-3</v>
      </c>
      <c r="V16">
        <v>175</v>
      </c>
      <c r="W16" s="7">
        <v>45776</v>
      </c>
      <c r="X16" s="7">
        <v>45594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4.5475142408629656</v>
      </c>
      <c r="R17">
        <v>9.1795212403510789</v>
      </c>
      <c r="S17">
        <v>98.774500000000003</v>
      </c>
      <c r="T17">
        <v>0.47509583724121279</v>
      </c>
      <c r="U17">
        <v>4.6255207205443353E-3</v>
      </c>
      <c r="V17">
        <v>178</v>
      </c>
      <c r="W17" s="7">
        <v>45779</v>
      </c>
      <c r="X17" s="7">
        <v>45598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4.8096228474722027</v>
      </c>
      <c r="R18">
        <v>35.23358857383792</v>
      </c>
      <c r="S18">
        <v>99.328000000000003</v>
      </c>
      <c r="T18">
        <v>0.50921485954305012</v>
      </c>
      <c r="U18">
        <v>5.0448295727416456E-3</v>
      </c>
      <c r="V18">
        <v>9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4.4084864125130432</v>
      </c>
      <c r="R19">
        <v>-0.1012375237901892</v>
      </c>
      <c r="S19">
        <v>98.822265625</v>
      </c>
      <c r="T19">
        <v>0.50970070621190189</v>
      </c>
      <c r="U19">
        <v>5.1300961273870026E-3</v>
      </c>
      <c r="V19">
        <v>10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4.6211902506473388</v>
      </c>
      <c r="R20">
        <v>26.408844596111241</v>
      </c>
      <c r="S20">
        <v>98.830999999999989</v>
      </c>
      <c r="T20">
        <v>0.54463422465502731</v>
      </c>
      <c r="U20">
        <v>5.6640445862728584E-3</v>
      </c>
      <c r="V20">
        <v>23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4.4695755937133574</v>
      </c>
      <c r="R21">
        <v>0.94370769790866404</v>
      </c>
      <c r="S21">
        <v>99.418499999999995</v>
      </c>
      <c r="T21">
        <v>0.59389595895140701</v>
      </c>
      <c r="U21">
        <v>6.3954817958720191E-3</v>
      </c>
      <c r="V21">
        <v>40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4.6301889100660212</v>
      </c>
      <c r="R22">
        <v>21.13746822935224</v>
      </c>
      <c r="S22">
        <v>99.174499999999995</v>
      </c>
      <c r="T22">
        <v>0.59200099277987306</v>
      </c>
      <c r="U22">
        <v>6.3923490103721817E-3</v>
      </c>
      <c r="V22">
        <v>40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5.354670702661676</v>
      </c>
      <c r="R23">
        <v>83.846864258938396</v>
      </c>
      <c r="S23">
        <v>99.926000000000002</v>
      </c>
      <c r="T23">
        <v>0.63685673011590893</v>
      </c>
      <c r="U23">
        <v>7.0262731161442318E-3</v>
      </c>
      <c r="V23">
        <v>57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4.843472170038698</v>
      </c>
      <c r="R24">
        <v>29.285176683787171</v>
      </c>
      <c r="S24">
        <v>100.187</v>
      </c>
      <c r="T24">
        <v>0.69349105932516864</v>
      </c>
      <c r="U24">
        <v>8.0407471965578386E-3</v>
      </c>
      <c r="V24">
        <v>77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4.7479523151515304</v>
      </c>
      <c r="R25">
        <v>41.774765295528617</v>
      </c>
      <c r="S25">
        <v>99.23</v>
      </c>
      <c r="T25">
        <v>0.69307376164431389</v>
      </c>
      <c r="U25">
        <v>8.1965305392456625E-3</v>
      </c>
      <c r="V25">
        <v>79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4.4214437684010841</v>
      </c>
      <c r="R26">
        <v>14.66781966337652</v>
      </c>
      <c r="S26">
        <v>98.625</v>
      </c>
      <c r="T26">
        <v>0.70634924018975198</v>
      </c>
      <c r="U26">
        <v>8.5700765377700328E-3</v>
      </c>
      <c r="V26">
        <v>85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4.4886534332226526</v>
      </c>
      <c r="R27">
        <v>18.586344940760569</v>
      </c>
      <c r="S27">
        <v>99.5535</v>
      </c>
      <c r="T27">
        <v>0.71738020253420132</v>
      </c>
      <c r="U27">
        <v>8.6218130433055977E-3</v>
      </c>
      <c r="V27">
        <v>88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4.7807246152494347</v>
      </c>
      <c r="R28">
        <v>47.287475627916137</v>
      </c>
      <c r="S28">
        <v>99.069000000000003</v>
      </c>
      <c r="T28">
        <v>0.718351575990539</v>
      </c>
      <c r="U28">
        <v>8.7138069379201974E-3</v>
      </c>
      <c r="V28">
        <v>90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5.2623596921645763</v>
      </c>
      <c r="R29">
        <v>91.370027544524049</v>
      </c>
      <c r="S29">
        <v>99.176999999999992</v>
      </c>
      <c r="T29">
        <v>0.71974014445146395</v>
      </c>
      <c r="U29">
        <v>8.7033523704787615E-3</v>
      </c>
      <c r="V29">
        <v>91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4.6496723415908496</v>
      </c>
      <c r="R30">
        <v>-20.40476584091504</v>
      </c>
      <c r="S30">
        <v>99.509500000000003</v>
      </c>
      <c r="V30">
        <v>6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4.3548891999999997</v>
      </c>
      <c r="R31">
        <v>6.1960213805645878</v>
      </c>
      <c r="S31">
        <v>98.216796875</v>
      </c>
      <c r="T31">
        <v>0.74555431802565408</v>
      </c>
      <c r="U31">
        <v>9.4332531257803783E-3</v>
      </c>
      <c r="V31">
        <v>102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4.6212484239400098</v>
      </c>
      <c r="R32">
        <v>45.283001169683502</v>
      </c>
      <c r="S32">
        <v>102.03400000000001</v>
      </c>
      <c r="T32">
        <v>0.97081051426926024</v>
      </c>
      <c r="U32">
        <v>1.376056313926742E-2</v>
      </c>
      <c r="V32">
        <v>177</v>
      </c>
      <c r="W32" s="7">
        <v>45778</v>
      </c>
      <c r="X32" s="7">
        <v>45597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57.670344579392612</v>
      </c>
      <c r="S33">
        <v>62.485500000000002</v>
      </c>
      <c r="V33">
        <v>179</v>
      </c>
      <c r="W33" s="7">
        <v>45780</v>
      </c>
      <c r="X33" s="7">
        <v>45599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57.558455802461502</v>
      </c>
      <c r="S34">
        <v>62.539499999999997</v>
      </c>
      <c r="V34">
        <v>179</v>
      </c>
      <c r="W34" s="7">
        <v>45780</v>
      </c>
      <c r="X34" s="7">
        <v>45599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5.8823400000000001</v>
      </c>
      <c r="O35">
        <v>4</v>
      </c>
      <c r="P35" t="s">
        <v>117</v>
      </c>
      <c r="Q35">
        <v>5.2054612882350799</v>
      </c>
      <c r="R35">
        <v>34.546128823507964</v>
      </c>
      <c r="S35">
        <v>100.7675</v>
      </c>
      <c r="V35">
        <v>71</v>
      </c>
      <c r="W35" s="7">
        <v>45672</v>
      </c>
      <c r="X35" s="7">
        <v>45580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4.564834878960502</v>
      </c>
      <c r="R36">
        <v>38.618816020062177</v>
      </c>
      <c r="S36">
        <v>98.205000000000013</v>
      </c>
      <c r="T36">
        <v>1.1306944196327611</v>
      </c>
      <c r="U36">
        <v>1.875693922369151E-2</v>
      </c>
      <c r="V36">
        <v>69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4.7041620369103434</v>
      </c>
      <c r="R37">
        <v>46.322289974543963</v>
      </c>
      <c r="S37">
        <v>99.32</v>
      </c>
      <c r="T37">
        <v>1.1595321133576419</v>
      </c>
      <c r="U37">
        <v>1.917916954143736E-2</v>
      </c>
      <c r="V37">
        <v>77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4.6494822791663353</v>
      </c>
      <c r="R38">
        <v>54.831778363836072</v>
      </c>
      <c r="S38">
        <v>99.080500000000001</v>
      </c>
      <c r="T38">
        <v>1.1736142028141221</v>
      </c>
      <c r="U38">
        <v>1.9683281915999679E-2</v>
      </c>
      <c r="V38">
        <v>83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4.0823910998398487</v>
      </c>
      <c r="R39">
        <v>-21.908763318111941</v>
      </c>
      <c r="S39">
        <v>102.35546875</v>
      </c>
      <c r="T39">
        <v>1.2545233019352511</v>
      </c>
      <c r="U39">
        <v>2.089157244651027E-2</v>
      </c>
      <c r="V39">
        <v>102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4.4403039764353656</v>
      </c>
      <c r="R40">
        <v>39.327213244499688</v>
      </c>
      <c r="S40">
        <v>97.298500000000004</v>
      </c>
      <c r="T40">
        <v>1.2829419096625829</v>
      </c>
      <c r="U40">
        <v>2.3836181593867311E-2</v>
      </c>
      <c r="V40">
        <v>130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5.2942152805643508</v>
      </c>
      <c r="R41">
        <v>103.64732658572581</v>
      </c>
      <c r="S41">
        <v>96.853000000000009</v>
      </c>
      <c r="T41">
        <v>1.2716675577067349</v>
      </c>
      <c r="U41">
        <v>2.3637555812970619E-2</v>
      </c>
      <c r="V41">
        <v>131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4.5200153483875871</v>
      </c>
      <c r="R42">
        <v>48.009112417539811</v>
      </c>
      <c r="S42">
        <v>98.576999999999998</v>
      </c>
      <c r="T42">
        <v>1.3804076336590749</v>
      </c>
      <c r="U42">
        <v>2.6582819285560721E-2</v>
      </c>
      <c r="V42">
        <v>165</v>
      </c>
      <c r="W42" s="7">
        <v>45766</v>
      </c>
      <c r="X42" s="7">
        <v>45584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4.4035256121040556</v>
      </c>
      <c r="R43">
        <v>37.553428589053077</v>
      </c>
      <c r="S43">
        <v>97.338499999999996</v>
      </c>
      <c r="T43">
        <v>1.3725993654865929</v>
      </c>
      <c r="U43">
        <v>2.6879642620511061E-2</v>
      </c>
      <c r="V43">
        <v>166</v>
      </c>
      <c r="W43" s="7">
        <v>45767</v>
      </c>
      <c r="X43" s="7">
        <v>45585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4.3013557540934722</v>
      </c>
      <c r="R44">
        <v>27.791052841945</v>
      </c>
      <c r="S44">
        <v>96.756</v>
      </c>
      <c r="T44">
        <v>1.378437622715722</v>
      </c>
      <c r="U44">
        <v>2.735801051116583E-2</v>
      </c>
      <c r="V44">
        <v>170</v>
      </c>
      <c r="W44" s="7">
        <v>45771</v>
      </c>
      <c r="X44" s="7">
        <v>45589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4.1654075243073843</v>
      </c>
      <c r="R45">
        <v>14.359145687142499</v>
      </c>
      <c r="S45">
        <v>97.12</v>
      </c>
      <c r="T45">
        <v>1.3837337866817729</v>
      </c>
      <c r="U45">
        <v>2.7371980747872171E-2</v>
      </c>
      <c r="V45">
        <v>170</v>
      </c>
      <c r="W45" s="7">
        <v>45771</v>
      </c>
      <c r="X45" s="7">
        <v>45589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4.4054083897653573</v>
      </c>
      <c r="R46">
        <v>37.944499825048688</v>
      </c>
      <c r="S46">
        <v>97.301999999999992</v>
      </c>
      <c r="T46">
        <v>1.389920151773083</v>
      </c>
      <c r="U46">
        <v>2.7511916158605869E-2</v>
      </c>
      <c r="V46">
        <v>173</v>
      </c>
      <c r="W46" s="7">
        <v>45774</v>
      </c>
      <c r="X46" s="7">
        <v>45592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5.4569599999999996</v>
      </c>
      <c r="O47">
        <v>4</v>
      </c>
      <c r="P47" t="s">
        <v>117</v>
      </c>
      <c r="Q47">
        <v>5.3802291520175407</v>
      </c>
      <c r="R47">
        <v>52.022915201754039</v>
      </c>
      <c r="S47">
        <v>100.077</v>
      </c>
      <c r="V47">
        <v>83</v>
      </c>
      <c r="W47" s="7">
        <v>45684</v>
      </c>
      <c r="X47" s="7">
        <v>45593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6.1182699999999999</v>
      </c>
      <c r="O48">
        <v>4</v>
      </c>
      <c r="P48" t="s">
        <v>117</v>
      </c>
      <c r="Q48">
        <v>5.0907825038338803</v>
      </c>
      <c r="R48">
        <v>23.078250383387999</v>
      </c>
      <c r="S48">
        <v>101.1335</v>
      </c>
      <c r="V48">
        <v>7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4.1919614000000003</v>
      </c>
      <c r="R49">
        <v>17.87085485743853</v>
      </c>
      <c r="S49">
        <v>96.240234375</v>
      </c>
      <c r="T49">
        <v>1.4275524473163159</v>
      </c>
      <c r="U49">
        <v>2.9135068487495148E-2</v>
      </c>
      <c r="V49">
        <v>10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4.290138203799585</v>
      </c>
      <c r="R50">
        <v>28.22873463727862</v>
      </c>
      <c r="S50">
        <v>96.546500000000009</v>
      </c>
      <c r="T50">
        <v>1.4729420956612671</v>
      </c>
      <c r="U50">
        <v>3.0604850089300951E-2</v>
      </c>
      <c r="V50">
        <v>27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4.5149665760487174</v>
      </c>
      <c r="R51">
        <v>40.166249205005272</v>
      </c>
      <c r="S51">
        <v>98.098500000000001</v>
      </c>
      <c r="T51">
        <v>1.482828257038449</v>
      </c>
      <c r="U51">
        <v>3.001982933685492E-2</v>
      </c>
      <c r="V51">
        <v>26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4.9205890200689364</v>
      </c>
      <c r="R52">
        <v>89.903554466728139</v>
      </c>
      <c r="S52">
        <v>98.765500000000003</v>
      </c>
      <c r="T52">
        <v>1.488693932011387</v>
      </c>
      <c r="U52">
        <v>2.980872427760135E-2</v>
      </c>
      <c r="V52">
        <v>28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4.7626812460439947</v>
      </c>
      <c r="R53">
        <v>74.32556102894614</v>
      </c>
      <c r="S53">
        <v>94.908500000000004</v>
      </c>
      <c r="T53">
        <v>1.5312426578965701</v>
      </c>
      <c r="U53">
        <v>3.3846744214768118E-2</v>
      </c>
      <c r="V53">
        <v>61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38.124998298272651</v>
      </c>
      <c r="S54">
        <v>61.997500000000002</v>
      </c>
      <c r="V54">
        <v>74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38.187620793757603</v>
      </c>
      <c r="S55">
        <v>61.944000000000003</v>
      </c>
      <c r="V55">
        <v>74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4.3021279098246312</v>
      </c>
      <c r="R56">
        <v>31.436376419655488</v>
      </c>
      <c r="S56">
        <v>95.791499999999999</v>
      </c>
      <c r="T56">
        <v>1.603241340038863</v>
      </c>
      <c r="U56">
        <v>3.6177793073835583E-2</v>
      </c>
      <c r="V56">
        <v>83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4.0102069894977186</v>
      </c>
      <c r="R57">
        <v>-8.9337759639815886</v>
      </c>
      <c r="S57">
        <v>104.646484375</v>
      </c>
      <c r="T57">
        <v>1.7525905234528241</v>
      </c>
      <c r="U57">
        <v>3.6317408793535878E-2</v>
      </c>
      <c r="V57">
        <v>102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4.1463784101038934</v>
      </c>
      <c r="R58">
        <v>18.5325344678802</v>
      </c>
      <c r="S58">
        <v>95.918000000000006</v>
      </c>
      <c r="T58">
        <v>1.7495659867776681</v>
      </c>
      <c r="U58">
        <v>4.2349876151014272E-2</v>
      </c>
      <c r="V58">
        <v>139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4.7329162621786462</v>
      </c>
      <c r="R59">
        <v>69.182829112483546</v>
      </c>
      <c r="S59">
        <v>93.384</v>
      </c>
      <c r="T59">
        <v>1.7879587169353779</v>
      </c>
      <c r="U59">
        <v>4.6189244197904371E-2</v>
      </c>
      <c r="V59">
        <v>173</v>
      </c>
      <c r="W59" s="7">
        <v>45774</v>
      </c>
      <c r="X59" s="7">
        <v>45592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4.2053529234691371</v>
      </c>
      <c r="R60">
        <v>26.152583302122078</v>
      </c>
      <c r="S60">
        <v>95.623000000000005</v>
      </c>
      <c r="T60">
        <v>1.8264703288913611</v>
      </c>
      <c r="U60">
        <v>4.6112606601008188E-2</v>
      </c>
      <c r="V60">
        <v>173</v>
      </c>
      <c r="W60" s="7">
        <v>45774</v>
      </c>
      <c r="X60" s="7">
        <v>45592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4.2620235919688998</v>
      </c>
      <c r="R61">
        <v>22.83919745039179</v>
      </c>
      <c r="S61">
        <v>91.991500000000002</v>
      </c>
      <c r="T61">
        <v>1.764707772972685</v>
      </c>
      <c r="U61">
        <v>5.5197900854798622E-2</v>
      </c>
      <c r="V61">
        <v>730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3.8498765239883239</v>
      </c>
      <c r="R62">
        <v>-25.634691373487559</v>
      </c>
      <c r="S62">
        <v>105.119140625</v>
      </c>
      <c r="T62">
        <v>1.9956379320852591</v>
      </c>
      <c r="U62">
        <v>4.4999576757474249E-2</v>
      </c>
      <c r="V62">
        <v>10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4.2274299179727723</v>
      </c>
      <c r="R63">
        <v>30.736943041329852</v>
      </c>
      <c r="S63">
        <v>96.683999999999997</v>
      </c>
      <c r="T63">
        <v>2.025046565908895</v>
      </c>
      <c r="U63">
        <v>5.4206703943539623E-2</v>
      </c>
      <c r="V63">
        <v>68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4.9273519639994543</v>
      </c>
      <c r="R64">
        <v>93.466035298131303</v>
      </c>
      <c r="S64">
        <v>98.087500000000006</v>
      </c>
      <c r="T64">
        <v>2.0325173783888322</v>
      </c>
      <c r="U64">
        <v>5.3186868728519181E-2</v>
      </c>
      <c r="V64">
        <v>71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4.9647200785359153</v>
      </c>
      <c r="R65">
        <v>107.4905013253553</v>
      </c>
      <c r="S65">
        <v>106.73950000000001</v>
      </c>
      <c r="T65">
        <v>2.1450067530999211</v>
      </c>
      <c r="U65">
        <v>5.0430642698250157E-2</v>
      </c>
      <c r="V65">
        <v>71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3.9053026000000002</v>
      </c>
      <c r="R66">
        <v>-11.751664869312609</v>
      </c>
      <c r="S66">
        <v>105.86328125</v>
      </c>
      <c r="T66">
        <v>2.2398207461755248</v>
      </c>
      <c r="U66">
        <v>5.5735728178994887E-2</v>
      </c>
      <c r="V66">
        <v>102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5.1838883054342464</v>
      </c>
      <c r="R67">
        <v>121.73334281800339</v>
      </c>
      <c r="S67">
        <v>98.769499999999994</v>
      </c>
      <c r="T67">
        <v>2.1752189035609599</v>
      </c>
      <c r="U67">
        <v>5.9996173019861189E-2</v>
      </c>
      <c r="V67">
        <v>128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4.3224977919578178</v>
      </c>
      <c r="R68">
        <v>40.15018811126005</v>
      </c>
      <c r="S68">
        <v>97.502499999999998</v>
      </c>
      <c r="T68">
        <v>2.1882182421009588</v>
      </c>
      <c r="U68">
        <v>6.1927238696823768E-2</v>
      </c>
      <c r="V68">
        <v>130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4.8872871449775719</v>
      </c>
      <c r="R69">
        <v>89.978745705690599</v>
      </c>
      <c r="S69">
        <v>98.347000000000008</v>
      </c>
      <c r="T69">
        <v>2.2143445313780319</v>
      </c>
      <c r="U69">
        <v>6.255402269161027E-2</v>
      </c>
      <c r="V69">
        <v>143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4.3178663657306524</v>
      </c>
      <c r="R70">
        <v>41.204331954421491</v>
      </c>
      <c r="S70">
        <v>96.409500000000008</v>
      </c>
      <c r="T70">
        <v>2.238609931629298</v>
      </c>
      <c r="U70">
        <v>6.6006579694336154E-2</v>
      </c>
      <c r="V70">
        <v>158</v>
      </c>
      <c r="W70" s="7">
        <v>45759</v>
      </c>
      <c r="X70" s="7">
        <v>45577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28.563470577365219</v>
      </c>
      <c r="S71">
        <v>61.595999999999997</v>
      </c>
      <c r="V71">
        <v>6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7.9254667462926687</v>
      </c>
      <c r="R72">
        <v>390.10736092676558</v>
      </c>
      <c r="S72">
        <v>97.644999999999996</v>
      </c>
      <c r="T72">
        <v>2.3644523855850248</v>
      </c>
      <c r="U72">
        <v>7.1363572928036217E-2</v>
      </c>
      <c r="V72">
        <v>77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4.7864168129282874</v>
      </c>
      <c r="R73">
        <v>90.181700653156128</v>
      </c>
      <c r="S73">
        <v>98.769499999999994</v>
      </c>
      <c r="T73">
        <v>2.4994072351951502</v>
      </c>
      <c r="U73">
        <v>7.7176578912671864E-2</v>
      </c>
      <c r="V73">
        <v>78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4.1308988594928753</v>
      </c>
      <c r="R74">
        <v>25.476489629292931</v>
      </c>
      <c r="S74">
        <v>90.375</v>
      </c>
      <c r="T74">
        <v>2.4123550791742332</v>
      </c>
      <c r="U74">
        <v>8.442308812011283E-2</v>
      </c>
      <c r="V74">
        <v>87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4.0595785488142013</v>
      </c>
      <c r="R75">
        <v>9.7987597277495979</v>
      </c>
      <c r="S75">
        <v>106.015625</v>
      </c>
      <c r="T75">
        <v>2.6985525390976761</v>
      </c>
      <c r="U75">
        <v>7.8772834435507852E-2</v>
      </c>
      <c r="V75">
        <v>102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4.8625243948964876</v>
      </c>
      <c r="R76">
        <v>90.741240791220093</v>
      </c>
      <c r="S76">
        <v>98.081500000000005</v>
      </c>
      <c r="T76">
        <v>2.564038593761353</v>
      </c>
      <c r="U76">
        <v>8.2327474479982565E-2</v>
      </c>
      <c r="V76">
        <v>112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6.1533061481519766</v>
      </c>
      <c r="R77">
        <v>223.88163359153589</v>
      </c>
      <c r="S77">
        <v>103.34350000000001</v>
      </c>
      <c r="T77">
        <v>2.6426114164614489</v>
      </c>
      <c r="U77">
        <v>8.017171458786157E-2</v>
      </c>
      <c r="V77">
        <v>130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4.2105290480501667</v>
      </c>
      <c r="R78">
        <v>33.259429020358141</v>
      </c>
      <c r="S78">
        <v>99.090499999999992</v>
      </c>
      <c r="T78">
        <v>2.6868703656191428</v>
      </c>
      <c r="U78">
        <v>8.845074153193476E-2</v>
      </c>
      <c r="V78">
        <v>143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4.9250034204029776</v>
      </c>
      <c r="R79">
        <v>104.8841593724128</v>
      </c>
      <c r="S79">
        <v>98.726500000000001</v>
      </c>
      <c r="T79">
        <v>2.6522212596546519</v>
      </c>
      <c r="U79">
        <v>8.7146005410697391E-2</v>
      </c>
      <c r="V79">
        <v>144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4.1938910465489263</v>
      </c>
      <c r="R80">
        <v>33.092562406171481</v>
      </c>
      <c r="S80">
        <v>95.283500000000004</v>
      </c>
      <c r="T80">
        <v>2.7050846791262022</v>
      </c>
      <c r="U80">
        <v>9.6042974156363689E-2</v>
      </c>
      <c r="V80">
        <v>178</v>
      </c>
      <c r="W80" s="7">
        <v>45779</v>
      </c>
      <c r="X80" s="7">
        <v>45598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4.0884505999999998</v>
      </c>
      <c r="R81">
        <v>20.161303900735589</v>
      </c>
      <c r="S81">
        <v>105.7421875</v>
      </c>
      <c r="T81">
        <v>2.918446663439056</v>
      </c>
      <c r="U81">
        <v>9.0550574650597682E-2</v>
      </c>
      <c r="V81">
        <v>10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4.8257061335994393</v>
      </c>
      <c r="R82">
        <v>98.289247219492523</v>
      </c>
      <c r="S82">
        <v>105.6245</v>
      </c>
      <c r="T82">
        <v>3.0293416302669129</v>
      </c>
      <c r="U82">
        <v>9.8484217657727663E-2</v>
      </c>
      <c r="V82">
        <v>71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7.0914073179168664</v>
      </c>
      <c r="R83">
        <v>343.55319322080049</v>
      </c>
      <c r="S83">
        <v>96.356500000000011</v>
      </c>
      <c r="T83">
        <v>0.64270878629462125</v>
      </c>
      <c r="U83">
        <v>3.0376634250817231E-2</v>
      </c>
      <c r="V83">
        <v>70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4.2886126944343204</v>
      </c>
      <c r="R84">
        <v>43.822729545530429</v>
      </c>
      <c r="S84">
        <v>98.984999999999999</v>
      </c>
      <c r="T84">
        <v>2.965631457228568</v>
      </c>
      <c r="U84">
        <v>0.10610013971942529</v>
      </c>
      <c r="V84">
        <v>82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-22.997836481158359</v>
      </c>
      <c r="S85">
        <v>95.515999999999991</v>
      </c>
      <c r="V85">
        <v>126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6.5179508060145892</v>
      </c>
      <c r="R86">
        <v>252.60532746720449</v>
      </c>
      <c r="S86">
        <v>101.423</v>
      </c>
      <c r="T86">
        <v>3.00336673410655</v>
      </c>
      <c r="U86">
        <v>0.1060479866272879</v>
      </c>
      <c r="V86">
        <v>130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4.9381283933748046</v>
      </c>
      <c r="R87">
        <v>99.622072679767925</v>
      </c>
      <c r="S87">
        <v>98.817499999999995</v>
      </c>
      <c r="T87">
        <v>3.0968070187654462</v>
      </c>
      <c r="U87">
        <v>0.1170554197103568</v>
      </c>
      <c r="V87">
        <v>155</v>
      </c>
      <c r="W87" s="7">
        <v>45757</v>
      </c>
      <c r="X87" s="7">
        <v>45575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5.0602152410474748</v>
      </c>
      <c r="R88">
        <v>84.461524104747454</v>
      </c>
      <c r="S88">
        <v>92.74799999999999</v>
      </c>
      <c r="V88">
        <v>69</v>
      </c>
      <c r="W88" s="7">
        <v>45670</v>
      </c>
      <c r="X88" s="7">
        <v>45578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4.7577477885873334</v>
      </c>
      <c r="R89">
        <v>92.25801669155382</v>
      </c>
      <c r="S89">
        <v>107.357</v>
      </c>
      <c r="T89">
        <v>3.2822630662380452</v>
      </c>
      <c r="U89">
        <v>0.1134652063331858</v>
      </c>
      <c r="V89">
        <v>161</v>
      </c>
      <c r="W89" s="7">
        <v>45762</v>
      </c>
      <c r="X89" s="7">
        <v>45580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5.2848453933774371</v>
      </c>
      <c r="R90">
        <v>142.8813614464662</v>
      </c>
      <c r="S90">
        <v>105.0055</v>
      </c>
      <c r="T90">
        <v>3.2433519304071008</v>
      </c>
      <c r="U90">
        <v>0.1160082528305874</v>
      </c>
      <c r="V90">
        <v>177</v>
      </c>
      <c r="W90" s="7">
        <v>45778</v>
      </c>
      <c r="X90" s="7">
        <v>45597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4.5315282442565277</v>
      </c>
      <c r="R91">
        <v>70.024916914708257</v>
      </c>
      <c r="S91">
        <v>106.8955</v>
      </c>
      <c r="T91">
        <v>3.4337941184759302</v>
      </c>
      <c r="U91">
        <v>0.1219427872577126</v>
      </c>
      <c r="V91">
        <v>40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4.147057536249144</v>
      </c>
      <c r="R92">
        <v>31.43648504883015</v>
      </c>
      <c r="S92">
        <v>90.2734375</v>
      </c>
      <c r="T92">
        <v>3.1640265749537382</v>
      </c>
      <c r="U92">
        <v>0.14089334577991169</v>
      </c>
      <c r="V92">
        <v>56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4.5070476718427548</v>
      </c>
      <c r="R93">
        <v>67.407175897167576</v>
      </c>
      <c r="S93">
        <v>108.0515</v>
      </c>
      <c r="T93">
        <v>3.531903744335096</v>
      </c>
      <c r="U93">
        <v>0.12689582953321291</v>
      </c>
      <c r="V93">
        <v>71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6.3427778619791679</v>
      </c>
      <c r="R94">
        <v>243.1815772976646</v>
      </c>
      <c r="S94">
        <v>100.0115</v>
      </c>
      <c r="T94">
        <v>3.304888925241301</v>
      </c>
      <c r="U94">
        <v>0.12990761845533111</v>
      </c>
      <c r="V94">
        <v>97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4.0317999000000002</v>
      </c>
      <c r="R95">
        <v>17.13956617355726</v>
      </c>
      <c r="S95">
        <v>105.08984375</v>
      </c>
      <c r="T95">
        <v>3.5773575879979091</v>
      </c>
      <c r="U95">
        <v>0.13696280772939989</v>
      </c>
      <c r="V95">
        <v>102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4.4083218323203566</v>
      </c>
      <c r="R96">
        <v>52.719526606514798</v>
      </c>
      <c r="S96">
        <v>95.367999999999995</v>
      </c>
      <c r="T96">
        <v>3.4418931106813488</v>
      </c>
      <c r="U96">
        <v>0.1516507763561851</v>
      </c>
      <c r="V96">
        <v>140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4.5411586656510474</v>
      </c>
      <c r="R97">
        <v>70.905162778577164</v>
      </c>
      <c r="S97">
        <v>97.650999999999996</v>
      </c>
      <c r="T97">
        <v>3.5163941939508452</v>
      </c>
      <c r="U97">
        <v>0.15219396754483061</v>
      </c>
      <c r="V97">
        <v>157</v>
      </c>
      <c r="W97" s="7">
        <v>45758</v>
      </c>
      <c r="X97" s="7">
        <v>45576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5.3226660199644034</v>
      </c>
      <c r="R98">
        <v>145.26372623774029</v>
      </c>
      <c r="S98">
        <v>97.9495</v>
      </c>
      <c r="T98">
        <v>3.5348043089811649</v>
      </c>
      <c r="U98">
        <v>0.1510325819721568</v>
      </c>
      <c r="V98">
        <v>8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4.1128200000000001</v>
      </c>
      <c r="R99">
        <v>27.195901971245849</v>
      </c>
      <c r="S99">
        <v>104.1796875</v>
      </c>
      <c r="T99">
        <v>3.7673766769771082</v>
      </c>
      <c r="U99">
        <v>0.15201217215282281</v>
      </c>
      <c r="V99">
        <v>10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4.7535994337021661</v>
      </c>
      <c r="R100">
        <v>91.695452780518806</v>
      </c>
      <c r="S100">
        <v>97.5535</v>
      </c>
      <c r="T100">
        <v>3.628649929038374</v>
      </c>
      <c r="U100">
        <v>0.1600773772264085</v>
      </c>
      <c r="V100">
        <v>34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183.4376402855334</v>
      </c>
      <c r="S101">
        <v>3.6995</v>
      </c>
      <c r="V101">
        <v>40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5.4143075545369612</v>
      </c>
      <c r="R102">
        <v>156.22145533993299</v>
      </c>
      <c r="S102">
        <v>106.67700000000001</v>
      </c>
      <c r="T102">
        <v>3.7886947885205302</v>
      </c>
      <c r="U102">
        <v>0.14886316585984941</v>
      </c>
      <c r="V102">
        <v>40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4.4919384847794133</v>
      </c>
      <c r="R103">
        <v>64.04932531866929</v>
      </c>
      <c r="S103">
        <v>96.822500000000005</v>
      </c>
      <c r="T103">
        <v>3.698999148959103</v>
      </c>
      <c r="U103">
        <v>0.16863823222680591</v>
      </c>
      <c r="V103">
        <v>64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8.1540813759255535</v>
      </c>
      <c r="R104">
        <v>414.68112849109878</v>
      </c>
      <c r="S104">
        <v>94.180499999999995</v>
      </c>
      <c r="T104">
        <v>3.3855316732712031</v>
      </c>
      <c r="U104">
        <v>0.15318083991278481</v>
      </c>
      <c r="V104">
        <v>79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4.0341122</v>
      </c>
      <c r="R105">
        <v>18.93958868667492</v>
      </c>
      <c r="S105">
        <v>104.7265625</v>
      </c>
      <c r="T105">
        <v>4.0029865957201594</v>
      </c>
      <c r="U105">
        <v>0.17129878650930741</v>
      </c>
      <c r="V105">
        <v>102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4.1320885123973827</v>
      </c>
      <c r="R106">
        <v>34.024937598515493</v>
      </c>
      <c r="S106">
        <v>108.663</v>
      </c>
      <c r="T106">
        <v>4.2991038661106984</v>
      </c>
      <c r="U106">
        <v>0.18222662871177661</v>
      </c>
      <c r="V106">
        <v>10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4.8436219582925046</v>
      </c>
      <c r="R107">
        <v>90.785757299748525</v>
      </c>
      <c r="S107">
        <v>89.526499999999999</v>
      </c>
      <c r="T107">
        <v>3.8028984809848509</v>
      </c>
      <c r="U107">
        <v>0.20449205142733079</v>
      </c>
      <c r="V107">
        <v>24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4.1402124000000002</v>
      </c>
      <c r="R108">
        <v>32.491200326710469</v>
      </c>
      <c r="S108">
        <v>108.515625</v>
      </c>
      <c r="T108">
        <v>4.5106857364757502</v>
      </c>
      <c r="U108">
        <v>0.20342648945338679</v>
      </c>
      <c r="V108">
        <v>102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4.1700732606768698</v>
      </c>
      <c r="R109">
        <v>35.581407697312841</v>
      </c>
      <c r="S109">
        <v>112.02249999999999</v>
      </c>
      <c r="T109">
        <v>4.6339466797547857</v>
      </c>
      <c r="U109">
        <v>0.20336580957750591</v>
      </c>
      <c r="V109">
        <v>116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4.1975989192685086</v>
      </c>
      <c r="R110">
        <v>38.116819687671068</v>
      </c>
      <c r="S110">
        <v>89.341499999999996</v>
      </c>
      <c r="T110">
        <v>4.0833819972689867</v>
      </c>
      <c r="U110">
        <v>0.2359706457648435</v>
      </c>
      <c r="V110">
        <v>129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4.1572751783532231</v>
      </c>
      <c r="R111">
        <v>37.704721684132323</v>
      </c>
      <c r="S111">
        <v>111.29900000000001</v>
      </c>
      <c r="T111">
        <v>4.6503168449461896</v>
      </c>
      <c r="U111">
        <v>0.20763378538496671</v>
      </c>
      <c r="V111">
        <v>130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5.0555941463558938</v>
      </c>
      <c r="R112">
        <v>119.3480745418924</v>
      </c>
      <c r="S112">
        <v>91.157000000000011</v>
      </c>
      <c r="T112">
        <v>4.0929239102908346</v>
      </c>
      <c r="U112">
        <v>0.21514463002898601</v>
      </c>
      <c r="V112">
        <v>10</v>
      </c>
      <c r="W112" s="7">
        <v>45611</v>
      </c>
      <c r="X112" s="7">
        <v>45580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4.4258079595868143</v>
      </c>
      <c r="R113">
        <v>66.516120648819822</v>
      </c>
      <c r="S113">
        <v>113.306</v>
      </c>
      <c r="T113">
        <v>4.6711406139039013</v>
      </c>
      <c r="U113">
        <v>0.2034802094200899</v>
      </c>
      <c r="V113">
        <v>130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5.0080479194763852</v>
      </c>
      <c r="R114">
        <v>126.27104608606059</v>
      </c>
      <c r="S114">
        <v>112.3265</v>
      </c>
      <c r="T114">
        <v>4.6169887427680578</v>
      </c>
      <c r="U114">
        <v>0.20382425492850059</v>
      </c>
      <c r="V114">
        <v>147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4.3711680881868977</v>
      </c>
      <c r="R115">
        <v>54.034998237419963</v>
      </c>
      <c r="S115">
        <v>89.625</v>
      </c>
      <c r="T115">
        <v>4.1096778484408958</v>
      </c>
      <c r="U115">
        <v>0.23842093677666229</v>
      </c>
      <c r="V115">
        <v>148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5.1758945872877273</v>
      </c>
      <c r="R116">
        <v>139.73877395518161</v>
      </c>
      <c r="S116">
        <v>108.1675</v>
      </c>
      <c r="T116">
        <v>4.5012478089013541</v>
      </c>
      <c r="U116">
        <v>0.20696515755255901</v>
      </c>
      <c r="V116">
        <v>130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4.4736429131257767</v>
      </c>
      <c r="R117">
        <v>68.917040155451744</v>
      </c>
      <c r="S117">
        <v>103.958</v>
      </c>
      <c r="T117">
        <v>4.4969372201386193</v>
      </c>
      <c r="U117">
        <v>0.2209791151897971</v>
      </c>
      <c r="V117">
        <v>162</v>
      </c>
      <c r="W117" s="7">
        <v>45763</v>
      </c>
      <c r="X117" s="7">
        <v>45581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4.4194762622881321</v>
      </c>
      <c r="R118">
        <v>58.625112800670017</v>
      </c>
      <c r="S118">
        <v>89.347000000000008</v>
      </c>
      <c r="T118">
        <v>4.1283031531790471</v>
      </c>
      <c r="U118">
        <v>0.24223249169621769</v>
      </c>
      <c r="V118">
        <v>163</v>
      </c>
      <c r="W118" s="7">
        <v>45764</v>
      </c>
      <c r="X118" s="7">
        <v>45582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4.7134325121992422</v>
      </c>
      <c r="R119">
        <v>93.768131773975156</v>
      </c>
      <c r="S119">
        <v>102.929</v>
      </c>
      <c r="T119">
        <v>4.5072943858720294</v>
      </c>
      <c r="U119">
        <v>0.2225700373303291</v>
      </c>
      <c r="V119">
        <v>40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4.2242921502111761</v>
      </c>
      <c r="R120">
        <v>44.427710152795783</v>
      </c>
      <c r="S120">
        <v>113.39400000000001</v>
      </c>
      <c r="T120">
        <v>4.9842305207455686</v>
      </c>
      <c r="U120">
        <v>0.228117401756883</v>
      </c>
      <c r="V120">
        <v>71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4.3567152120593446</v>
      </c>
      <c r="R121">
        <v>59.753938067616453</v>
      </c>
      <c r="S121">
        <v>119.6405</v>
      </c>
      <c r="T121">
        <v>5.1357428416693551</v>
      </c>
      <c r="U121">
        <v>0.21997278070430701</v>
      </c>
      <c r="V121">
        <v>71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4.9163755228844366</v>
      </c>
      <c r="R122">
        <v>103.9664691565069</v>
      </c>
      <c r="S122">
        <v>90.170500000000004</v>
      </c>
      <c r="T122">
        <v>4.2735898618978752</v>
      </c>
      <c r="U122">
        <v>0.25505268052104352</v>
      </c>
      <c r="V122">
        <v>71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8.0742006268068245</v>
      </c>
      <c r="R123">
        <v>411.35079815415048</v>
      </c>
      <c r="S123">
        <v>99.134</v>
      </c>
      <c r="T123">
        <v>4.2378539320708342</v>
      </c>
      <c r="U123">
        <v>0.22113139997089509</v>
      </c>
      <c r="V123">
        <v>116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5.9105180563851309</v>
      </c>
      <c r="R124">
        <v>211.18843611180429</v>
      </c>
      <c r="S124">
        <v>104.7115</v>
      </c>
      <c r="T124">
        <v>4.6718605365853696</v>
      </c>
      <c r="U124">
        <v>0.23833776011852109</v>
      </c>
      <c r="V124">
        <v>132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14.22813624034818</v>
      </c>
      <c r="R125">
        <v>881.51313745449147</v>
      </c>
      <c r="S125">
        <v>75.878500000000003</v>
      </c>
      <c r="T125">
        <v>3.1253530537696861</v>
      </c>
      <c r="U125">
        <v>0.21312166475464911</v>
      </c>
      <c r="V125">
        <v>177</v>
      </c>
      <c r="W125" s="7">
        <v>45778</v>
      </c>
      <c r="X125" s="7">
        <v>45597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4.343606721711267</v>
      </c>
      <c r="R126">
        <v>58.649486483483876</v>
      </c>
      <c r="S126">
        <v>113.45350000000001</v>
      </c>
      <c r="T126">
        <v>5.2176935123704027</v>
      </c>
      <c r="U126">
        <v>0.25475253265868059</v>
      </c>
      <c r="V126">
        <v>177</v>
      </c>
      <c r="W126" s="7">
        <v>45778</v>
      </c>
      <c r="X126" s="7">
        <v>45597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5.3881506935116121</v>
      </c>
      <c r="R127">
        <v>151.56429161636621</v>
      </c>
      <c r="S127">
        <v>92.263499999999993</v>
      </c>
      <c r="T127">
        <v>4.5055177735243026</v>
      </c>
      <c r="U127">
        <v>0.27179667104956562</v>
      </c>
      <c r="V127">
        <v>8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5.3881506935116121</v>
      </c>
      <c r="R128">
        <v>151.564202131504</v>
      </c>
      <c r="S128">
        <v>92.263499999999993</v>
      </c>
      <c r="T128">
        <v>4.5055177735243026</v>
      </c>
      <c r="U128">
        <v>0.27179667104956562</v>
      </c>
      <c r="V128">
        <v>8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4.239587619528379</v>
      </c>
      <c r="R129">
        <v>48.704363185258103</v>
      </c>
      <c r="S129">
        <v>114.69499999999999</v>
      </c>
      <c r="T129">
        <v>5.3010462175137718</v>
      </c>
      <c r="U129">
        <v>0.25022976330321972</v>
      </c>
      <c r="V129">
        <v>10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4.1647818000000001</v>
      </c>
      <c r="R130">
        <v>37.887021327072887</v>
      </c>
      <c r="S130">
        <v>110.19921875</v>
      </c>
      <c r="T130">
        <v>5.1835807592127026</v>
      </c>
      <c r="U130">
        <v>0.25722700662664127</v>
      </c>
      <c r="V130">
        <v>10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4.1789157068185441</v>
      </c>
      <c r="R131">
        <v>36.528932612938597</v>
      </c>
      <c r="S131">
        <v>82.62109375</v>
      </c>
      <c r="T131">
        <v>4.3952812912984029</v>
      </c>
      <c r="U131">
        <v>0.31113176963784972</v>
      </c>
      <c r="V131">
        <v>10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4.3667450279112092</v>
      </c>
      <c r="R132">
        <v>52.746111637612501</v>
      </c>
      <c r="S132">
        <v>83.491</v>
      </c>
      <c r="T132">
        <v>4.4306578851269762</v>
      </c>
      <c r="U132">
        <v>0.31112801829560471</v>
      </c>
      <c r="V132">
        <v>28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4.3607335568622689</v>
      </c>
      <c r="R133">
        <v>52.618769188774188</v>
      </c>
      <c r="S133">
        <v>84.0535</v>
      </c>
      <c r="T133">
        <v>4.4693979770194403</v>
      </c>
      <c r="U133">
        <v>0.31288149213595717</v>
      </c>
      <c r="V133">
        <v>39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4.349671518332781</v>
      </c>
      <c r="R134">
        <v>57.056151452338213</v>
      </c>
      <c r="S134">
        <v>126.61199999999999</v>
      </c>
      <c r="T134">
        <v>5.6981778013025064</v>
      </c>
      <c r="U134">
        <v>0.24255447661891211</v>
      </c>
      <c r="V134">
        <v>39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4.3890655637756959</v>
      </c>
      <c r="R135">
        <v>54.366553501582871</v>
      </c>
      <c r="S135">
        <v>78.301500000000004</v>
      </c>
      <c r="T135">
        <v>4.2713628518995961</v>
      </c>
      <c r="U135">
        <v>0.34982907704214927</v>
      </c>
      <c r="V135">
        <v>2050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4.445430067132401</v>
      </c>
      <c r="R136">
        <v>60.484412503011811</v>
      </c>
      <c r="S136">
        <v>84.279499999999999</v>
      </c>
      <c r="T136">
        <v>4.5385598887001777</v>
      </c>
      <c r="U136">
        <v>0.32186742653047368</v>
      </c>
      <c r="V136">
        <v>78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4.5342180490914377</v>
      </c>
      <c r="R137">
        <v>61.091560641643468</v>
      </c>
      <c r="S137">
        <v>80.920500000000004</v>
      </c>
      <c r="T137">
        <v>4.514151148231349</v>
      </c>
      <c r="U137">
        <v>0.3427189502821788</v>
      </c>
      <c r="V137">
        <v>123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4.2149089340829242</v>
      </c>
      <c r="R138">
        <v>38.663956626155077</v>
      </c>
      <c r="S138">
        <v>82.058500000000009</v>
      </c>
      <c r="T138">
        <v>4.6370324655164552</v>
      </c>
      <c r="U138">
        <v>0.35136403007437961</v>
      </c>
      <c r="V138">
        <v>145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5.0433425576105444</v>
      </c>
      <c r="R139">
        <v>129.5444233790823</v>
      </c>
      <c r="S139">
        <v>112.6585</v>
      </c>
      <c r="T139">
        <v>5.43266539899534</v>
      </c>
      <c r="U139">
        <v>0.28062968534779442</v>
      </c>
      <c r="V139">
        <v>147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4.2840332291814054</v>
      </c>
      <c r="R140">
        <v>52.45961964563358</v>
      </c>
      <c r="S140">
        <v>112.319</v>
      </c>
      <c r="T140">
        <v>5.6419208736542714</v>
      </c>
      <c r="U140">
        <v>0.29472418183510568</v>
      </c>
      <c r="V140">
        <v>10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4.9744964108833356</v>
      </c>
      <c r="R141">
        <v>129.98620419031371</v>
      </c>
      <c r="S141">
        <v>118.6065</v>
      </c>
      <c r="T141">
        <v>5.8642258489634003</v>
      </c>
      <c r="U141">
        <v>0.29378371013260612</v>
      </c>
      <c r="V141">
        <v>74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6.806624004872492</v>
      </c>
      <c r="R142">
        <v>297.39096984217548</v>
      </c>
      <c r="S142">
        <v>102.2085</v>
      </c>
      <c r="T142">
        <v>5.0858103364532781</v>
      </c>
      <c r="U142">
        <v>0.29688917341291299</v>
      </c>
      <c r="V142">
        <v>88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4.1498047038772672</v>
      </c>
      <c r="R143">
        <v>35.220948701323188</v>
      </c>
      <c r="S143">
        <v>106.703125</v>
      </c>
      <c r="T143">
        <v>5.6926979497404773</v>
      </c>
      <c r="U143">
        <v>0.33295125189617503</v>
      </c>
      <c r="V143">
        <v>102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4.495047280215525</v>
      </c>
      <c r="R144">
        <v>64.448158872756778</v>
      </c>
      <c r="S144">
        <v>84.254500000000007</v>
      </c>
      <c r="T144">
        <v>4.9373373556242939</v>
      </c>
      <c r="U144">
        <v>0.38202311829397112</v>
      </c>
      <c r="V144">
        <v>112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4.2910479485428512</v>
      </c>
      <c r="R145">
        <v>47.157116801870977</v>
      </c>
      <c r="S145">
        <v>84.668499999999995</v>
      </c>
      <c r="T145">
        <v>5.0015020372832453</v>
      </c>
      <c r="U145">
        <v>0.38757514620144551</v>
      </c>
      <c r="V145">
        <v>119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4.3016837039814844</v>
      </c>
      <c r="R146">
        <v>54.079252137631869</v>
      </c>
      <c r="S146">
        <v>113.492</v>
      </c>
      <c r="T146">
        <v>5.9498375615675059</v>
      </c>
      <c r="U146">
        <v>0.32806016081091122</v>
      </c>
      <c r="V146">
        <v>130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5.0012299066529629</v>
      </c>
      <c r="R147">
        <v>129.7203515548797</v>
      </c>
      <c r="S147">
        <v>113.274</v>
      </c>
      <c r="T147">
        <v>5.8505986739767479</v>
      </c>
      <c r="U147">
        <v>0.32258144624926161</v>
      </c>
      <c r="V147">
        <v>147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4.5048216938824162</v>
      </c>
      <c r="R148">
        <v>66.307224308955909</v>
      </c>
      <c r="S148">
        <v>85.537000000000006</v>
      </c>
      <c r="T148">
        <v>5.0821839798054214</v>
      </c>
      <c r="U148">
        <v>0.39587474582021492</v>
      </c>
      <c r="V148">
        <v>167</v>
      </c>
      <c r="W148" s="7">
        <v>45768</v>
      </c>
      <c r="X148" s="7">
        <v>45586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4.800826776099008</v>
      </c>
      <c r="R149">
        <v>103.64912785263429</v>
      </c>
      <c r="S149">
        <v>113.7925</v>
      </c>
      <c r="T149">
        <v>5.9678437240187074</v>
      </c>
      <c r="U149">
        <v>0.33389375168272578</v>
      </c>
      <c r="V149">
        <v>177</v>
      </c>
      <c r="W149" s="7">
        <v>45778</v>
      </c>
      <c r="X149" s="7">
        <v>45597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5.4473554965886981</v>
      </c>
      <c r="R150">
        <v>184.69793227384201</v>
      </c>
      <c r="S150">
        <v>122.131</v>
      </c>
      <c r="T150">
        <v>6.1850030268296052</v>
      </c>
      <c r="U150">
        <v>0.30914413042277272</v>
      </c>
      <c r="V150">
        <v>26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5.0829287426654641</v>
      </c>
      <c r="R151">
        <v>179.68176424850029</v>
      </c>
      <c r="S151">
        <v>94.469499999999996</v>
      </c>
      <c r="T151">
        <v>1.632570460783987</v>
      </c>
      <c r="U151">
        <v>9.7584749114780697E-2</v>
      </c>
      <c r="V151">
        <v>45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4.9591998826290302</v>
      </c>
      <c r="R152">
        <v>122.79341020596669</v>
      </c>
      <c r="S152">
        <v>113.316</v>
      </c>
      <c r="T152">
        <v>6.2740023591160821</v>
      </c>
      <c r="U152">
        <v>0.37222220131898548</v>
      </c>
      <c r="V152">
        <v>161</v>
      </c>
      <c r="W152" s="7">
        <v>45762</v>
      </c>
      <c r="X152" s="7">
        <v>45580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4.4635453585592453</v>
      </c>
      <c r="R153">
        <v>59.443319637294451</v>
      </c>
      <c r="S153">
        <v>83.948000000000008</v>
      </c>
      <c r="T153">
        <v>5.3586216631842376</v>
      </c>
      <c r="U153">
        <v>0.45475791856189379</v>
      </c>
      <c r="V153">
        <v>161</v>
      </c>
      <c r="W153" s="7">
        <v>45762</v>
      </c>
      <c r="X153" s="7">
        <v>45580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5.6344117976133052</v>
      </c>
      <c r="R154">
        <v>189.20846818223279</v>
      </c>
      <c r="S154">
        <v>107.1155</v>
      </c>
      <c r="T154">
        <v>5.9829173332445862</v>
      </c>
      <c r="U154">
        <v>0.36887845389812651</v>
      </c>
      <c r="V154">
        <v>10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297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4.8824261768088704</v>
      </c>
      <c r="R155">
        <v>116.38455260094889</v>
      </c>
      <c r="S155">
        <v>111.42449999999999</v>
      </c>
      <c r="T155">
        <v>6.5378185658957477</v>
      </c>
      <c r="U155">
        <v>0.41458115834545178</v>
      </c>
      <c r="V155">
        <v>130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4.3115032619874958</v>
      </c>
      <c r="R156">
        <v>55.66519186580382</v>
      </c>
      <c r="S156">
        <v>112.572</v>
      </c>
      <c r="T156">
        <v>6.9701375892258</v>
      </c>
      <c r="U156">
        <v>0.45461006041579821</v>
      </c>
      <c r="V156">
        <v>71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4.8270538041830129</v>
      </c>
      <c r="R157">
        <v>89.19330066893346</v>
      </c>
      <c r="S157">
        <v>89.365499999999997</v>
      </c>
      <c r="T157">
        <v>5.916257053716123</v>
      </c>
      <c r="U157">
        <v>0.52645608515394671</v>
      </c>
      <c r="V157">
        <v>269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5.5563667706191824</v>
      </c>
      <c r="R158">
        <v>184.05369826744709</v>
      </c>
      <c r="S158">
        <v>110.3445</v>
      </c>
      <c r="T158">
        <v>6.694375737615843</v>
      </c>
      <c r="U158">
        <v>0.44900980557789832</v>
      </c>
      <c r="V158">
        <v>130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4.8097718461108814</v>
      </c>
      <c r="R159">
        <v>105.12314487136101</v>
      </c>
      <c r="S159">
        <v>107.125</v>
      </c>
      <c r="T159">
        <v>6.815822540094274</v>
      </c>
      <c r="U159">
        <v>0.48679830975111538</v>
      </c>
      <c r="V159">
        <v>161</v>
      </c>
      <c r="W159" s="7">
        <v>45762</v>
      </c>
      <c r="X159" s="7">
        <v>45580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4.9653783654336374</v>
      </c>
      <c r="R160">
        <v>120.2986644589933</v>
      </c>
      <c r="S160">
        <v>108.4515</v>
      </c>
      <c r="T160">
        <v>6.9151996108558933</v>
      </c>
      <c r="U160">
        <v>0.48173029640170462</v>
      </c>
      <c r="V160">
        <v>25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4.8259670521935751</v>
      </c>
      <c r="R161">
        <v>104.9980825937391</v>
      </c>
      <c r="S161">
        <v>108.77</v>
      </c>
      <c r="T161">
        <v>7.1129841100599833</v>
      </c>
      <c r="U161">
        <v>0.51227697897146374</v>
      </c>
      <c r="V161">
        <v>102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4.9900880744364384</v>
      </c>
      <c r="R162">
        <v>129.02423755730109</v>
      </c>
      <c r="S162">
        <v>113.9335</v>
      </c>
      <c r="T162">
        <v>7.3339365277078628</v>
      </c>
      <c r="U162">
        <v>0.50531815623651188</v>
      </c>
      <c r="V162">
        <v>130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297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5.078185453709386</v>
      </c>
      <c r="R163">
        <v>114.8084366832994</v>
      </c>
      <c r="S163">
        <v>91.880499999999998</v>
      </c>
      <c r="T163">
        <v>6.4166047059593723</v>
      </c>
      <c r="U163">
        <v>0.56847486129190516</v>
      </c>
      <c r="V163">
        <v>130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5.2441056974391937</v>
      </c>
      <c r="R164">
        <v>153.37682410843379</v>
      </c>
      <c r="S164">
        <v>112.5915</v>
      </c>
      <c r="T164">
        <v>7.2083016067608696</v>
      </c>
      <c r="U164">
        <v>0.5010845513456702</v>
      </c>
      <c r="V164">
        <v>130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4.4140700849211987</v>
      </c>
      <c r="R165">
        <v>63.055677534137743</v>
      </c>
      <c r="S165">
        <v>103.773</v>
      </c>
      <c r="T165">
        <v>7.2000526787697083</v>
      </c>
      <c r="U165">
        <v>0.56100411941354955</v>
      </c>
      <c r="V165">
        <v>10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4.3508809850051353</v>
      </c>
      <c r="R166">
        <v>56.219396654163297</v>
      </c>
      <c r="S166">
        <v>98.373999999999995</v>
      </c>
      <c r="T166">
        <v>7.1077116917749086</v>
      </c>
      <c r="U166">
        <v>0.6058390190235825</v>
      </c>
      <c r="V166">
        <v>71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4.9722268911477352</v>
      </c>
      <c r="R167">
        <v>116.6185468396904</v>
      </c>
      <c r="S167">
        <v>99.465000000000003</v>
      </c>
      <c r="T167">
        <v>7.286371157658067</v>
      </c>
      <c r="U167">
        <v>0.634682123598176</v>
      </c>
      <c r="V167">
        <v>71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5.3628655159708174</v>
      </c>
      <c r="R168">
        <v>173.77197980758891</v>
      </c>
      <c r="S168">
        <v>120.7385</v>
      </c>
      <c r="T168">
        <v>8.0952813093041698</v>
      </c>
      <c r="U168">
        <v>0.55568635570755787</v>
      </c>
      <c r="V168">
        <v>73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4.9534586356819386</v>
      </c>
      <c r="R169">
        <v>122.3189274307218</v>
      </c>
      <c r="S169">
        <v>111.345</v>
      </c>
      <c r="T169">
        <v>7.8453547201327467</v>
      </c>
      <c r="U169">
        <v>0.60187631990528234</v>
      </c>
      <c r="V169">
        <v>88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4.8096332285854508</v>
      </c>
      <c r="R170">
        <v>103.1963389019956</v>
      </c>
      <c r="S170">
        <v>104.248</v>
      </c>
      <c r="T170">
        <v>7.7117498242785132</v>
      </c>
      <c r="U170">
        <v>0.66117964966755238</v>
      </c>
      <c r="V170">
        <v>161</v>
      </c>
      <c r="W170" s="7">
        <v>45762</v>
      </c>
      <c r="X170" s="7">
        <v>45580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6.1976278645287239</v>
      </c>
      <c r="R171">
        <v>248.13699395430501</v>
      </c>
      <c r="S171">
        <v>108.88249999999999</v>
      </c>
      <c r="T171">
        <v>7.4860267170478778</v>
      </c>
      <c r="U171">
        <v>0.59659347035150767</v>
      </c>
      <c r="V171">
        <v>177</v>
      </c>
      <c r="W171" s="7">
        <v>45778</v>
      </c>
      <c r="X171" s="7">
        <v>45597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6.6011338521718956</v>
      </c>
      <c r="R172">
        <v>274.08840104641013</v>
      </c>
      <c r="S172">
        <v>99.279499999999999</v>
      </c>
      <c r="T172">
        <v>7.0037364989502748</v>
      </c>
      <c r="U172">
        <v>0.60798697866457818</v>
      </c>
      <c r="V172">
        <v>40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4.6016748836092676</v>
      </c>
      <c r="R173">
        <v>68.218120590685317</v>
      </c>
      <c r="S173">
        <v>81.708499999999987</v>
      </c>
      <c r="T173">
        <v>6.9263176503035604</v>
      </c>
      <c r="U173">
        <v>0.80971781775607399</v>
      </c>
      <c r="V173">
        <v>87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5.208695309373832</v>
      </c>
      <c r="R174">
        <v>138.1547091524892</v>
      </c>
      <c r="S174">
        <v>105.6935</v>
      </c>
      <c r="T174">
        <v>7.9527720815299574</v>
      </c>
      <c r="U174">
        <v>0.69559884578193898</v>
      </c>
      <c r="V174">
        <v>161</v>
      </c>
      <c r="W174" s="7">
        <v>45762</v>
      </c>
      <c r="X174" s="7">
        <v>45580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4.4501909423585326</v>
      </c>
      <c r="R175">
        <v>65.091756346701189</v>
      </c>
      <c r="S175">
        <v>102.44499999999999</v>
      </c>
      <c r="T175">
        <v>8.2973513493314499</v>
      </c>
      <c r="U175">
        <v>0.78160213718444849</v>
      </c>
      <c r="V175">
        <v>102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11.8174206752477</v>
      </c>
      <c r="R176">
        <v>579.53047366595649</v>
      </c>
      <c r="S176">
        <v>58.755499999999998</v>
      </c>
      <c r="T176">
        <v>4.1581449431156159</v>
      </c>
      <c r="U176">
        <v>0.63731478525060925</v>
      </c>
      <c r="V176">
        <v>116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4.9009853240157772</v>
      </c>
      <c r="R177">
        <v>106.45857965338929</v>
      </c>
      <c r="S177">
        <v>95.760999999999996</v>
      </c>
      <c r="T177">
        <v>7.8435169800627591</v>
      </c>
      <c r="U177">
        <v>0.80010095919283075</v>
      </c>
      <c r="V177">
        <v>130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5.6321330458249683</v>
      </c>
      <c r="R178">
        <v>175.81508570278879</v>
      </c>
      <c r="S178">
        <v>95.068000000000012</v>
      </c>
      <c r="T178">
        <v>7.5572353179815366</v>
      </c>
      <c r="U178">
        <v>0.76885048640233911</v>
      </c>
      <c r="V178">
        <v>147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4.8211758774906492</v>
      </c>
      <c r="R179">
        <v>99.396599007701298</v>
      </c>
      <c r="S179">
        <v>105.5515</v>
      </c>
      <c r="T179">
        <v>8.4562939947325333</v>
      </c>
      <c r="U179">
        <v>0.76826995460826109</v>
      </c>
      <c r="V179">
        <v>10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5.0641516391159067</v>
      </c>
      <c r="R180">
        <v>127.939152082772</v>
      </c>
      <c r="S180">
        <v>105.557</v>
      </c>
      <c r="T180">
        <v>8.3849348375245825</v>
      </c>
      <c r="U180">
        <v>0.76126785606638769</v>
      </c>
      <c r="V180">
        <v>26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5.1293495839077234</v>
      </c>
      <c r="R181">
        <v>135.19386577422961</v>
      </c>
      <c r="S181">
        <v>104.619</v>
      </c>
      <c r="T181">
        <v>8.3356882924256581</v>
      </c>
      <c r="U181">
        <v>0.76760898842284175</v>
      </c>
      <c r="V181">
        <v>40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4.6909820883040121</v>
      </c>
      <c r="R182">
        <v>89.876046418837461</v>
      </c>
      <c r="S182">
        <v>104.69499999999999</v>
      </c>
      <c r="T182">
        <v>8.6520066042425015</v>
      </c>
      <c r="U182">
        <v>0.82768573649194288</v>
      </c>
      <c r="V182">
        <v>116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4.8309114561587769</v>
      </c>
      <c r="R183">
        <v>101.1120391633247</v>
      </c>
      <c r="S183">
        <v>103.922</v>
      </c>
      <c r="T183">
        <v>8.5756980013712791</v>
      </c>
      <c r="U183">
        <v>0.82892899942603149</v>
      </c>
      <c r="V183">
        <v>130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5.7336182607458399</v>
      </c>
      <c r="R184">
        <v>193.04867103256669</v>
      </c>
      <c r="S184">
        <v>103.1345</v>
      </c>
      <c r="T184">
        <v>8.1840064933160761</v>
      </c>
      <c r="U184">
        <v>0.78552350734660459</v>
      </c>
      <c r="V184">
        <v>147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5.1808175992423209</v>
      </c>
      <c r="R185">
        <v>157.0861628160155</v>
      </c>
      <c r="S185">
        <v>127.44199999999999</v>
      </c>
      <c r="T185">
        <v>9.6651317959647542</v>
      </c>
      <c r="U185">
        <v>0.73714084762594789</v>
      </c>
      <c r="V185">
        <v>158</v>
      </c>
      <c r="W185" s="7">
        <v>45759</v>
      </c>
      <c r="X185" s="7">
        <v>45577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5.1274770514309358</v>
      </c>
      <c r="R186">
        <v>135.34198865594351</v>
      </c>
      <c r="S186">
        <v>111.45</v>
      </c>
      <c r="T186">
        <v>8.9310129325369303</v>
      </c>
      <c r="U186">
        <v>0.7847584640284988</v>
      </c>
      <c r="V186">
        <v>10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5.2955323416083688</v>
      </c>
      <c r="R187">
        <v>138.0542250987302</v>
      </c>
      <c r="S187">
        <v>91.431999999999988</v>
      </c>
      <c r="T187">
        <v>7.9232506460414243</v>
      </c>
      <c r="U187">
        <v>0.89643702963018768</v>
      </c>
      <c r="V187">
        <v>71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5.6806583243754378</v>
      </c>
      <c r="R188">
        <v>191.35363363027551</v>
      </c>
      <c r="S188">
        <v>109.81</v>
      </c>
      <c r="T188">
        <v>8.7318322819839977</v>
      </c>
      <c r="U188">
        <v>0.7913900748120769</v>
      </c>
      <c r="V188">
        <v>88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6.0442761264147382</v>
      </c>
      <c r="R189">
        <v>220.1272686602228</v>
      </c>
      <c r="S189">
        <v>100.842</v>
      </c>
      <c r="T189">
        <v>8.1194723236713173</v>
      </c>
      <c r="U189">
        <v>0.80607765777725582</v>
      </c>
      <c r="V189">
        <v>88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4.4095071478793084</v>
      </c>
      <c r="R190">
        <v>59.960460737113721</v>
      </c>
      <c r="S190">
        <v>104.095</v>
      </c>
      <c r="T190">
        <v>9.0299970992468559</v>
      </c>
      <c r="U190">
        <v>0.90600540473836</v>
      </c>
      <c r="V190">
        <v>102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4.2029288241893141</v>
      </c>
      <c r="R191">
        <v>39.42772975407852</v>
      </c>
      <c r="S191">
        <v>102.640625</v>
      </c>
      <c r="T191">
        <v>9.0526017695914618</v>
      </c>
      <c r="U191">
        <v>0.92825744673181365</v>
      </c>
      <c r="V191">
        <v>102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5.0810199224626267</v>
      </c>
      <c r="R192">
        <v>130.4756460894574</v>
      </c>
      <c r="S192">
        <v>107.8065</v>
      </c>
      <c r="T192">
        <v>8.9152741756265641</v>
      </c>
      <c r="U192">
        <v>0.84331317226945801</v>
      </c>
      <c r="V192">
        <v>102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4.5123187737432513</v>
      </c>
      <c r="R193">
        <v>50.914181758231109</v>
      </c>
      <c r="S193">
        <v>59.986999999999988</v>
      </c>
      <c r="T193">
        <v>6.7184802841634186</v>
      </c>
      <c r="U193">
        <v>1.3092090471881599</v>
      </c>
      <c r="V193">
        <v>4182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4.5386554911178454</v>
      </c>
      <c r="R194">
        <v>75.406859215112434</v>
      </c>
      <c r="S194">
        <v>108.642</v>
      </c>
      <c r="T194">
        <v>9.4713615787007654</v>
      </c>
      <c r="U194">
        <v>0.92529910758041867</v>
      </c>
      <c r="V194">
        <v>71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6.7278874299548512</v>
      </c>
      <c r="R195">
        <v>219.62474299548509</v>
      </c>
      <c r="S195">
        <v>88.70150000000001</v>
      </c>
      <c r="V195">
        <v>20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5.0746398861426503</v>
      </c>
      <c r="R196">
        <v>130.51544499694759</v>
      </c>
      <c r="S196">
        <v>107.1705</v>
      </c>
      <c r="T196">
        <v>9.367353636427822</v>
      </c>
      <c r="U196">
        <v>0.94031675960913319</v>
      </c>
      <c r="V196">
        <v>41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4.280066569603088</v>
      </c>
      <c r="R197">
        <v>46.588684255114643</v>
      </c>
      <c r="S197">
        <v>104.4453125</v>
      </c>
      <c r="T197">
        <v>9.7294922340260825</v>
      </c>
      <c r="U197">
        <v>1.050409324412874</v>
      </c>
      <c r="V197">
        <v>102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5.2101632661263029</v>
      </c>
      <c r="R198">
        <v>146.83291812968139</v>
      </c>
      <c r="S198">
        <v>112.708</v>
      </c>
      <c r="T198">
        <v>9.7041050807838758</v>
      </c>
      <c r="U198">
        <v>0.93380358925228946</v>
      </c>
      <c r="V198">
        <v>104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4.7765411748647431</v>
      </c>
      <c r="R199">
        <v>95.526791954710134</v>
      </c>
      <c r="S199">
        <v>107.139</v>
      </c>
      <c r="T199">
        <v>9.6472642432885891</v>
      </c>
      <c r="U199">
        <v>1.0035168647758961</v>
      </c>
      <c r="V199">
        <v>120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5.5029186435325927</v>
      </c>
      <c r="R200">
        <v>169.18168557700531</v>
      </c>
      <c r="S200">
        <v>106.6465</v>
      </c>
      <c r="T200">
        <v>9.2795932542003357</v>
      </c>
      <c r="U200">
        <v>0.96008306435774748</v>
      </c>
      <c r="V200">
        <v>147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6.9843975349640646</v>
      </c>
      <c r="R201">
        <v>306.38163609391302</v>
      </c>
      <c r="S201">
        <v>96.418000000000006</v>
      </c>
      <c r="T201">
        <v>8.0490264043866944</v>
      </c>
      <c r="U201">
        <v>0.91065130642196779</v>
      </c>
      <c r="V201">
        <v>177</v>
      </c>
      <c r="W201" s="7">
        <v>45778</v>
      </c>
      <c r="X201" s="7">
        <v>45597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4.2935037999999999</v>
      </c>
      <c r="R202">
        <v>48.854726167478248</v>
      </c>
      <c r="S202">
        <v>106.7890625</v>
      </c>
      <c r="T202">
        <v>10.00804531292161</v>
      </c>
      <c r="U202">
        <v>1.0585991417680189</v>
      </c>
      <c r="V202">
        <v>10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5.370464510366924</v>
      </c>
      <c r="R203">
        <v>157.6777060530861</v>
      </c>
      <c r="S203">
        <v>109.0925</v>
      </c>
      <c r="T203">
        <v>9.5778864010227949</v>
      </c>
      <c r="U203">
        <v>0.96056296736884483</v>
      </c>
      <c r="V203">
        <v>26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4.5465758233719011</v>
      </c>
      <c r="R204">
        <v>51.095015588110407</v>
      </c>
      <c r="S204">
        <v>56.625999999999998</v>
      </c>
      <c r="T204">
        <v>7.0039063425269887</v>
      </c>
      <c r="U204">
        <v>1.5903770246544591</v>
      </c>
      <c r="V204">
        <v>4619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4.5729526092207688</v>
      </c>
      <c r="R205">
        <v>77.636406534088763</v>
      </c>
      <c r="S205">
        <v>110.0395</v>
      </c>
      <c r="T205">
        <v>10.14043417917989</v>
      </c>
      <c r="U205">
        <v>1.0463411108194249</v>
      </c>
      <c r="V205">
        <v>71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5.6467717938720963</v>
      </c>
      <c r="R206">
        <v>116.9096349064101</v>
      </c>
      <c r="S206">
        <v>49.625</v>
      </c>
      <c r="T206">
        <v>5.991613615351099</v>
      </c>
      <c r="U206">
        <v>1.5720455561567239</v>
      </c>
      <c r="V206">
        <v>4658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5.3323975601140949</v>
      </c>
      <c r="R207">
        <v>161.17980463314021</v>
      </c>
      <c r="S207">
        <v>114.839</v>
      </c>
      <c r="T207">
        <v>10.04016922574138</v>
      </c>
      <c r="U207">
        <v>0.97337731869859001</v>
      </c>
      <c r="V207">
        <v>102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4.8602281661357898</v>
      </c>
      <c r="R208">
        <v>113.2352240392996</v>
      </c>
      <c r="S208">
        <v>115.46299999999999</v>
      </c>
      <c r="T208">
        <v>10.3427119270556</v>
      </c>
      <c r="U208">
        <v>1.0099567646680201</v>
      </c>
      <c r="V208">
        <v>102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5.4644917627835419</v>
      </c>
      <c r="R209">
        <v>170.6307153230961</v>
      </c>
      <c r="S209">
        <v>110.61199999999999</v>
      </c>
      <c r="T209">
        <v>9.7695144522774058</v>
      </c>
      <c r="U209">
        <v>0.99636460738147414</v>
      </c>
      <c r="V209">
        <v>130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5.6801218710918002</v>
      </c>
      <c r="R210">
        <v>193.639646730479</v>
      </c>
      <c r="S210">
        <v>109.68600000000001</v>
      </c>
      <c r="T210">
        <v>9.6206074449426637</v>
      </c>
      <c r="U210">
        <v>0.99053700039373849</v>
      </c>
      <c r="V210">
        <v>147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297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5.2993974505346388</v>
      </c>
      <c r="R211">
        <v>149.7947881277754</v>
      </c>
      <c r="S211">
        <v>105.4045</v>
      </c>
      <c r="T211">
        <v>9.7281869088519102</v>
      </c>
      <c r="U211">
        <v>1.067668483723025</v>
      </c>
      <c r="V211">
        <v>70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5.153368037540643</v>
      </c>
      <c r="R212">
        <v>137.87435469945621</v>
      </c>
      <c r="S212">
        <v>115.1395</v>
      </c>
      <c r="T212">
        <v>10.39844243600996</v>
      </c>
      <c r="U212">
        <v>1.0326247533896551</v>
      </c>
      <c r="V212">
        <v>71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7.5565269000752613</v>
      </c>
      <c r="R213">
        <v>355.31687357902882</v>
      </c>
      <c r="S213">
        <v>95.387500000000003</v>
      </c>
      <c r="T213">
        <v>8.0078359134866162</v>
      </c>
      <c r="U213">
        <v>0.9231223555311997</v>
      </c>
      <c r="V213">
        <v>71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4.3315264264108917</v>
      </c>
      <c r="R214">
        <v>49.919275095478291</v>
      </c>
      <c r="S214">
        <v>100.4296875</v>
      </c>
      <c r="T214">
        <v>10.045020690925099</v>
      </c>
      <c r="U214">
        <v>1.213655852184812</v>
      </c>
      <c r="V214">
        <v>102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5.5461761435876777</v>
      </c>
      <c r="R215">
        <v>113.43058814658799</v>
      </c>
      <c r="S215">
        <v>48.0505</v>
      </c>
      <c r="T215">
        <v>6.263735397156367</v>
      </c>
      <c r="U215">
        <v>1.762722810140777</v>
      </c>
      <c r="V215">
        <v>4891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5.7591435117653011</v>
      </c>
      <c r="R216">
        <v>196.53445265474019</v>
      </c>
      <c r="S216">
        <v>106.8635</v>
      </c>
      <c r="T216">
        <v>9.6801656812274928</v>
      </c>
      <c r="U216">
        <v>1.063126720620887</v>
      </c>
      <c r="V216">
        <v>161</v>
      </c>
      <c r="W216" s="7">
        <v>45762</v>
      </c>
      <c r="X216" s="7">
        <v>45580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4.9241204021933971</v>
      </c>
      <c r="R217">
        <v>114.80205297006221</v>
      </c>
      <c r="S217">
        <v>112.4345</v>
      </c>
      <c r="T217">
        <v>10.50766388955893</v>
      </c>
      <c r="U217">
        <v>1.113554402380206</v>
      </c>
      <c r="V217">
        <v>161</v>
      </c>
      <c r="W217" s="7">
        <v>45762</v>
      </c>
      <c r="X217" s="7">
        <v>45580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4.910202972992094</v>
      </c>
      <c r="R218">
        <v>98.363283034078705</v>
      </c>
      <c r="S218">
        <v>87.168999999999997</v>
      </c>
      <c r="T218">
        <v>9.0090701298464637</v>
      </c>
      <c r="U218">
        <v>1.270118338869302</v>
      </c>
      <c r="V218">
        <v>5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5.2102028083339631</v>
      </c>
      <c r="R219">
        <v>147.03728533922069</v>
      </c>
      <c r="S219">
        <v>111.2055</v>
      </c>
      <c r="T219">
        <v>10.303651680469979</v>
      </c>
      <c r="U219">
        <v>1.0771697339940081</v>
      </c>
      <c r="V219">
        <v>10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5.1738938462270339</v>
      </c>
      <c r="R220">
        <v>140.8626122781894</v>
      </c>
      <c r="S220">
        <v>111.8215</v>
      </c>
      <c r="T220">
        <v>10.36602617837303</v>
      </c>
      <c r="U220">
        <v>1.0776707672313071</v>
      </c>
      <c r="V220">
        <v>10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4.3451310000000003</v>
      </c>
      <c r="R221">
        <v>51.849413074043497</v>
      </c>
      <c r="S221">
        <v>101.5703125</v>
      </c>
      <c r="T221">
        <v>10.24582119411264</v>
      </c>
      <c r="U221">
        <v>1.227478278992199</v>
      </c>
      <c r="V221">
        <v>10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7.0430514728282239</v>
      </c>
      <c r="R222">
        <v>323.64888299971688</v>
      </c>
      <c r="S222">
        <v>102.217</v>
      </c>
      <c r="T222">
        <v>8.8148973094476446</v>
      </c>
      <c r="U222">
        <v>0.97476660047797559</v>
      </c>
      <c r="V222">
        <v>57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4.8920001096155126</v>
      </c>
      <c r="R223">
        <v>109.8659634655433</v>
      </c>
      <c r="S223">
        <v>109.47199999999999</v>
      </c>
      <c r="T223">
        <v>10.48522409940418</v>
      </c>
      <c r="U223">
        <v>1.150056606260266</v>
      </c>
      <c r="V223">
        <v>71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4.3972176943352537</v>
      </c>
      <c r="R224">
        <v>38.677062542103442</v>
      </c>
      <c r="S224">
        <v>54.326999999999998</v>
      </c>
      <c r="T224">
        <v>7.45692487820655</v>
      </c>
      <c r="U224">
        <v>1.9511837846708791</v>
      </c>
      <c r="V224">
        <v>5123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297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5.3165355831991681</v>
      </c>
      <c r="R225">
        <v>159.9997636001082</v>
      </c>
      <c r="S225">
        <v>115.374</v>
      </c>
      <c r="T225">
        <v>10.84307375315348</v>
      </c>
      <c r="U225">
        <v>1.134581380214075</v>
      </c>
      <c r="V225">
        <v>66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5.3712974304674006</v>
      </c>
      <c r="R226">
        <v>162.85043674666721</v>
      </c>
      <c r="S226">
        <v>111.12350000000001</v>
      </c>
      <c r="T226">
        <v>10.569618204473841</v>
      </c>
      <c r="U226">
        <v>1.161856704125809</v>
      </c>
      <c r="V226">
        <v>88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5.1428259723338474</v>
      </c>
      <c r="R227">
        <v>135.70184766996729</v>
      </c>
      <c r="S227">
        <v>107.583</v>
      </c>
      <c r="T227">
        <v>10.51236434891152</v>
      </c>
      <c r="U227">
        <v>1.2147105759342669</v>
      </c>
      <c r="V227">
        <v>102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4.3753495999999998</v>
      </c>
      <c r="R228">
        <v>50.248533440347153</v>
      </c>
      <c r="S228">
        <v>90.7734375</v>
      </c>
      <c r="T228">
        <v>9.9352178032880545</v>
      </c>
      <c r="U228">
        <v>1.4377658361082051</v>
      </c>
      <c r="V228">
        <v>102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5.2656671144870257</v>
      </c>
      <c r="R229">
        <v>159.4952023438276</v>
      </c>
      <c r="S229">
        <v>119.31100000000001</v>
      </c>
      <c r="T229">
        <v>11.22225268608474</v>
      </c>
      <c r="U229">
        <v>1.154884285108317</v>
      </c>
      <c r="V229">
        <v>130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6.3734230287927023</v>
      </c>
      <c r="R230">
        <v>254.26326597749289</v>
      </c>
      <c r="S230">
        <v>102.358</v>
      </c>
      <c r="T230">
        <v>9.5312234179068867</v>
      </c>
      <c r="U230">
        <v>1.121014970110231</v>
      </c>
      <c r="V230">
        <v>10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4.4054558619956996</v>
      </c>
      <c r="R231">
        <v>55.831076570127031</v>
      </c>
      <c r="S231">
        <v>98.34375</v>
      </c>
      <c r="T231">
        <v>10.53738311375483</v>
      </c>
      <c r="U231">
        <v>1.391762246809656</v>
      </c>
      <c r="V231">
        <v>10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4.5933508060886261</v>
      </c>
      <c r="R232">
        <v>76.832618805611659</v>
      </c>
      <c r="S232">
        <v>106.3895</v>
      </c>
      <c r="T232">
        <v>10.95822855754278</v>
      </c>
      <c r="U232">
        <v>1.3154979367449511</v>
      </c>
      <c r="V232">
        <v>26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4.4188976000000002</v>
      </c>
      <c r="R233">
        <v>58.197153830113457</v>
      </c>
      <c r="S233">
        <v>100.8671875</v>
      </c>
      <c r="T233">
        <v>10.827239671456111</v>
      </c>
      <c r="U233">
        <v>1.422471097866514</v>
      </c>
      <c r="V233">
        <v>102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4.8203925864443171</v>
      </c>
      <c r="R234">
        <v>96.414372919846031</v>
      </c>
      <c r="S234">
        <v>104.515</v>
      </c>
      <c r="T234">
        <v>10.826196880515941</v>
      </c>
      <c r="U234">
        <v>1.35808779281488</v>
      </c>
      <c r="V234">
        <v>130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4.4265366000000004</v>
      </c>
      <c r="R235">
        <v>58.317051230735501</v>
      </c>
      <c r="S235">
        <v>99.4375</v>
      </c>
      <c r="T235">
        <v>10.85275424739933</v>
      </c>
      <c r="U235">
        <v>1.454809590463191</v>
      </c>
      <c r="V235">
        <v>10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11.54186516010744</v>
      </c>
      <c r="R236">
        <v>583.2284018276564</v>
      </c>
      <c r="S236">
        <v>66.084000000000003</v>
      </c>
      <c r="T236">
        <v>5.2270087436099288</v>
      </c>
      <c r="U236">
        <v>0.89057614781139227</v>
      </c>
      <c r="V236">
        <v>40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5.4862387693497574</v>
      </c>
      <c r="R237">
        <v>180.55329964441179</v>
      </c>
      <c r="S237">
        <v>119.2885</v>
      </c>
      <c r="T237">
        <v>11.50168243336509</v>
      </c>
      <c r="U237">
        <v>1.219001331736701</v>
      </c>
      <c r="V237">
        <v>71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5.1865287676839982</v>
      </c>
      <c r="R238">
        <v>136.89045868037209</v>
      </c>
      <c r="S238">
        <v>103.2595</v>
      </c>
      <c r="T238">
        <v>10.645318230184129</v>
      </c>
      <c r="U238">
        <v>1.3515263147884971</v>
      </c>
      <c r="V238">
        <v>71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5.5248684789245752</v>
      </c>
      <c r="R239">
        <v>170.89979796998091</v>
      </c>
      <c r="S239">
        <v>104.833</v>
      </c>
      <c r="T239">
        <v>10.515127433979639</v>
      </c>
      <c r="U239">
        <v>1.2961959462417201</v>
      </c>
      <c r="V239">
        <v>71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5.0623429989998598</v>
      </c>
      <c r="R240">
        <v>122.7875356371257</v>
      </c>
      <c r="S240">
        <v>104.5925</v>
      </c>
      <c r="T240">
        <v>10.823068229068159</v>
      </c>
      <c r="U240">
        <v>1.3591763291740311</v>
      </c>
      <c r="V240">
        <v>71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4.4342996000000001</v>
      </c>
      <c r="R241">
        <v>60.107996098986597</v>
      </c>
      <c r="S241">
        <v>102.09375</v>
      </c>
      <c r="T241">
        <v>11.15818711527297</v>
      </c>
      <c r="U241">
        <v>1.4858242171480729</v>
      </c>
      <c r="V241">
        <v>102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5.6459536358934406</v>
      </c>
      <c r="R242">
        <v>184.38804547355451</v>
      </c>
      <c r="S242">
        <v>104.879</v>
      </c>
      <c r="T242">
        <v>10.526206191917</v>
      </c>
      <c r="U242">
        <v>1.3217101144609249</v>
      </c>
      <c r="V242">
        <v>145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5.5496812818993044</v>
      </c>
      <c r="R243">
        <v>177.82726142196941</v>
      </c>
      <c r="S243">
        <v>108.75700000000001</v>
      </c>
      <c r="T243">
        <v>10.889201571774979</v>
      </c>
      <c r="U243">
        <v>1.3267626499719749</v>
      </c>
      <c r="V243">
        <v>176</v>
      </c>
      <c r="W243" s="7">
        <v>45777</v>
      </c>
      <c r="X243" s="7">
        <v>45595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4.4373294999999997</v>
      </c>
      <c r="R244">
        <v>59.498815521505414</v>
      </c>
      <c r="S244">
        <v>99.3046875</v>
      </c>
      <c r="T244">
        <v>11.086283055539781</v>
      </c>
      <c r="U244">
        <v>1.529835752365043</v>
      </c>
      <c r="V244">
        <v>10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4.5243530999999999</v>
      </c>
      <c r="R245">
        <v>51.730496418753603</v>
      </c>
      <c r="S245">
        <v>62.375</v>
      </c>
      <c r="T245">
        <v>8.4487936264629582</v>
      </c>
      <c r="U245">
        <v>2.0286315082051889</v>
      </c>
      <c r="V245">
        <v>10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4.9977942885035862</v>
      </c>
      <c r="R246">
        <v>112.6568795551109</v>
      </c>
      <c r="S246">
        <v>98.669499999999999</v>
      </c>
      <c r="T246">
        <v>10.689225751258389</v>
      </c>
      <c r="U246">
        <v>1.4777527846526151</v>
      </c>
      <c r="V246">
        <v>64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5.5810435767666187</v>
      </c>
      <c r="R247">
        <v>170.6860451146016</v>
      </c>
      <c r="S247">
        <v>97.855500000000006</v>
      </c>
      <c r="T247">
        <v>10.2223925884573</v>
      </c>
      <c r="U247">
        <v>1.4006896637297721</v>
      </c>
      <c r="V247">
        <v>71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4.4560355999999999</v>
      </c>
      <c r="R248">
        <v>58.880929441789213</v>
      </c>
      <c r="S248">
        <v>93.4609375</v>
      </c>
      <c r="T248">
        <v>10.78622540743908</v>
      </c>
      <c r="U248">
        <v>1.6367360481422111</v>
      </c>
      <c r="V248">
        <v>102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4.5413126000000004</v>
      </c>
      <c r="R249">
        <v>52.762709662804177</v>
      </c>
      <c r="S249">
        <v>61.8125</v>
      </c>
      <c r="T249">
        <v>8.4848488654273524</v>
      </c>
      <c r="U249">
        <v>2.095221625966551</v>
      </c>
      <c r="V249">
        <v>102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5.4950130455421062</v>
      </c>
      <c r="R250">
        <v>162.34945073459519</v>
      </c>
      <c r="S250">
        <v>98.472000000000008</v>
      </c>
      <c r="T250">
        <v>10.377067636278531</v>
      </c>
      <c r="U250">
        <v>1.4348508042640331</v>
      </c>
      <c r="V250">
        <v>116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4.8098720471899474</v>
      </c>
      <c r="R251">
        <v>93.087255263309373</v>
      </c>
      <c r="S251">
        <v>96.58850000000001</v>
      </c>
      <c r="T251">
        <v>10.75213922290459</v>
      </c>
      <c r="U251">
        <v>1.557188134137045</v>
      </c>
      <c r="V251">
        <v>116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6.2501809048589072</v>
      </c>
      <c r="R252">
        <v>235.51394461996441</v>
      </c>
      <c r="S252">
        <v>99.491500000000002</v>
      </c>
      <c r="T252">
        <v>9.9556568095330533</v>
      </c>
      <c r="U252">
        <v>1.3373975368960269</v>
      </c>
      <c r="V252">
        <v>147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4.4546745096883464</v>
      </c>
      <c r="R253">
        <v>60.547725174122803</v>
      </c>
      <c r="S253">
        <v>97.671875</v>
      </c>
      <c r="T253">
        <v>11.203441448391519</v>
      </c>
      <c r="U253">
        <v>1.618160593346702</v>
      </c>
      <c r="V253">
        <v>10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5.6362226429957047</v>
      </c>
      <c r="R254">
        <v>144.24959081057449</v>
      </c>
      <c r="S254">
        <v>70.259</v>
      </c>
      <c r="T254">
        <v>8.4594878800167805</v>
      </c>
      <c r="U254">
        <v>1.757465908235142</v>
      </c>
      <c r="V254">
        <v>67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5.4614083973383396</v>
      </c>
      <c r="R255">
        <v>167.3717208757194</v>
      </c>
      <c r="S255">
        <v>108.40949999999999</v>
      </c>
      <c r="T255">
        <v>11.26940766365578</v>
      </c>
      <c r="U255">
        <v>1.4159102563983621</v>
      </c>
      <c r="V255">
        <v>88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4.3000013652281988</v>
      </c>
      <c r="R256">
        <v>47.640512497899849</v>
      </c>
      <c r="S256">
        <v>111.604</v>
      </c>
      <c r="T256">
        <v>12.46016974437012</v>
      </c>
      <c r="U256">
        <v>1.5799818803926</v>
      </c>
      <c r="V256">
        <v>95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4.4516955168414016</v>
      </c>
      <c r="R257">
        <v>62.405868261638531</v>
      </c>
      <c r="S257">
        <v>103.421875</v>
      </c>
      <c r="T257">
        <v>11.743192488462739</v>
      </c>
      <c r="U257">
        <v>1.623586411728817</v>
      </c>
      <c r="V257">
        <v>102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4.4637744000000001</v>
      </c>
      <c r="R258">
        <v>62.22819548322115</v>
      </c>
      <c r="S258">
        <v>98.96875</v>
      </c>
      <c r="T258">
        <v>11.52933684967223</v>
      </c>
      <c r="U258">
        <v>1.6812692473830351</v>
      </c>
      <c r="V258">
        <v>10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5.8746895293947201</v>
      </c>
      <c r="R259">
        <v>183.40029214464411</v>
      </c>
      <c r="S259">
        <v>90.864000000000004</v>
      </c>
      <c r="T259">
        <v>9.7660292659760728</v>
      </c>
      <c r="U259">
        <v>1.507755642404047</v>
      </c>
      <c r="V259">
        <v>199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4.4923253542760442</v>
      </c>
      <c r="R260">
        <v>61.916699406387977</v>
      </c>
      <c r="S260">
        <v>91.3125</v>
      </c>
      <c r="T260">
        <v>11.053704398864991</v>
      </c>
      <c r="U260">
        <v>1.8128702747926471</v>
      </c>
      <c r="V260">
        <v>102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4.7468431835638043</v>
      </c>
      <c r="R261">
        <v>82.768420451692904</v>
      </c>
      <c r="S261">
        <v>89.913000000000011</v>
      </c>
      <c r="T261">
        <v>10.81801779469345</v>
      </c>
      <c r="U261">
        <v>1.824199732413708</v>
      </c>
      <c r="V261">
        <v>174</v>
      </c>
      <c r="W261" s="7">
        <v>45775</v>
      </c>
      <c r="X261" s="7">
        <v>45593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4.5111012995229043</v>
      </c>
      <c r="R262">
        <v>60.181701505668912</v>
      </c>
      <c r="S262">
        <v>83.6484375</v>
      </c>
      <c r="T262">
        <v>10.565613447626991</v>
      </c>
      <c r="U262">
        <v>1.927322544881432</v>
      </c>
      <c r="V262">
        <v>10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5.2898910420251628</v>
      </c>
      <c r="R263">
        <v>147.91017167592389</v>
      </c>
      <c r="S263">
        <v>106.5585</v>
      </c>
      <c r="T263">
        <v>11.71353450199604</v>
      </c>
      <c r="U263">
        <v>1.5886445624499299</v>
      </c>
      <c r="V263">
        <v>94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4.53840584379288</v>
      </c>
      <c r="R264">
        <v>62.644517007228188</v>
      </c>
      <c r="S264">
        <v>83.1953125</v>
      </c>
      <c r="T264">
        <v>10.6086220281135</v>
      </c>
      <c r="U264">
        <v>1.9875147569898119</v>
      </c>
      <c r="V264">
        <v>102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11.244936745529429</v>
      </c>
      <c r="R265">
        <v>590.36195151823733</v>
      </c>
      <c r="S265">
        <v>72.794499999999999</v>
      </c>
      <c r="T265">
        <v>5.932691618681929</v>
      </c>
      <c r="U265">
        <v>1.0159030778514511</v>
      </c>
      <c r="V265">
        <v>130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5.0326914564085854</v>
      </c>
      <c r="R266">
        <v>112.66224900678689</v>
      </c>
      <c r="S266">
        <v>92.6875</v>
      </c>
      <c r="T266">
        <v>11.002493987325581</v>
      </c>
      <c r="U266">
        <v>1.780484333392883</v>
      </c>
      <c r="V266">
        <v>10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4.5687356681601061</v>
      </c>
      <c r="R267">
        <v>64.683567084018932</v>
      </c>
      <c r="S267">
        <v>81.21875</v>
      </c>
      <c r="T267">
        <v>10.526854281196311</v>
      </c>
      <c r="U267">
        <v>2.032577031574156</v>
      </c>
      <c r="V267">
        <v>10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5.4962813553601357</v>
      </c>
      <c r="R268">
        <v>151.83786529442369</v>
      </c>
      <c r="S268">
        <v>88.860500000000002</v>
      </c>
      <c r="T268">
        <v>10.34749535709523</v>
      </c>
      <c r="U268">
        <v>1.735124732285787</v>
      </c>
      <c r="V268">
        <v>26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4.5842731148059146</v>
      </c>
      <c r="R269">
        <v>64.263369928591572</v>
      </c>
      <c r="S269">
        <v>77.859375</v>
      </c>
      <c r="T269">
        <v>10.346957917739269</v>
      </c>
      <c r="U269">
        <v>2.1431167647692191</v>
      </c>
      <c r="V269">
        <v>102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5.3223946786131586</v>
      </c>
      <c r="R270">
        <v>137.4748832992365</v>
      </c>
      <c r="S270">
        <v>89.40100000000001</v>
      </c>
      <c r="T270">
        <v>10.67969841761993</v>
      </c>
      <c r="U270">
        <v>1.8193312289601531</v>
      </c>
      <c r="V270">
        <v>1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4.8199095065057778</v>
      </c>
      <c r="R271">
        <v>84.429352520585823</v>
      </c>
      <c r="S271">
        <v>84.218500000000006</v>
      </c>
      <c r="T271">
        <v>10.72897530114361</v>
      </c>
      <c r="U271">
        <v>2.0083103021421191</v>
      </c>
      <c r="V271">
        <v>10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4.5959871338099454</v>
      </c>
      <c r="R272">
        <v>65.173240536063076</v>
      </c>
      <c r="S272">
        <v>77.5390625</v>
      </c>
      <c r="T272">
        <v>10.400306229580281</v>
      </c>
      <c r="U272">
        <v>2.1697977788701031</v>
      </c>
      <c r="V272">
        <v>10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4.9261958353156254</v>
      </c>
      <c r="R273">
        <v>95.537841752561718</v>
      </c>
      <c r="S273">
        <v>83.037000000000006</v>
      </c>
      <c r="T273">
        <v>10.573295990484869</v>
      </c>
      <c r="U273">
        <v>2.018290259174754</v>
      </c>
      <c r="V273">
        <v>40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5.488253641484329</v>
      </c>
      <c r="R274">
        <v>151.25940109757801</v>
      </c>
      <c r="S274">
        <v>88.138999999999996</v>
      </c>
      <c r="T274">
        <v>10.50944037141406</v>
      </c>
      <c r="U274">
        <v>1.8405910312804259</v>
      </c>
      <c r="V274">
        <v>71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6.1768916240116774</v>
      </c>
      <c r="R275">
        <v>202.76793679762969</v>
      </c>
      <c r="S275">
        <v>81.795999999999992</v>
      </c>
      <c r="T275">
        <v>9.4899962669309446</v>
      </c>
      <c r="U275">
        <v>1.773060216678831</v>
      </c>
      <c r="V275">
        <v>86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4.593219923557764</v>
      </c>
      <c r="R276">
        <v>67.158149601701979</v>
      </c>
      <c r="S276">
        <v>81.96875</v>
      </c>
      <c r="T276">
        <v>10.84332878259389</v>
      </c>
      <c r="U276">
        <v>2.1613645053243098</v>
      </c>
      <c r="V276">
        <v>102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33.56703819921249</v>
      </c>
      <c r="S277">
        <v>22.756</v>
      </c>
      <c r="V277">
        <v>130</v>
      </c>
      <c r="W277" s="7">
        <v>45731</v>
      </c>
      <c r="X277" s="7">
        <v>45550</v>
      </c>
      <c r="Y277" t="s">
        <v>36</v>
      </c>
      <c r="Z277" t="s">
        <v>122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5.0800741431465646</v>
      </c>
      <c r="R278">
        <v>112.3932604787983</v>
      </c>
      <c r="S278">
        <v>85.359499999999997</v>
      </c>
      <c r="T278">
        <v>10.747067651374209</v>
      </c>
      <c r="U278">
        <v>2.041827088838625</v>
      </c>
      <c r="V278">
        <v>180</v>
      </c>
      <c r="W278" s="7">
        <v>45781</v>
      </c>
      <c r="X278" s="7">
        <v>45600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4.6130056407836264</v>
      </c>
      <c r="R279">
        <v>67.285757449569502</v>
      </c>
      <c r="S279">
        <v>78.5078125</v>
      </c>
      <c r="T279">
        <v>10.64046332469459</v>
      </c>
      <c r="U279">
        <v>2.2345774253629309</v>
      </c>
      <c r="V279">
        <v>10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5.1337479057064206</v>
      </c>
      <c r="R280">
        <v>114.5426859998377</v>
      </c>
      <c r="S280">
        <v>83.420999999999992</v>
      </c>
      <c r="T280">
        <v>10.582335935008301</v>
      </c>
      <c r="U280">
        <v>2.0349501695230132</v>
      </c>
      <c r="V280">
        <v>37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4.6008902863298262</v>
      </c>
      <c r="R281">
        <v>70.931828935180889</v>
      </c>
      <c r="S281">
        <v>87.8125</v>
      </c>
      <c r="T281">
        <v>11.493815493692241</v>
      </c>
      <c r="U281">
        <v>2.157730441367097</v>
      </c>
      <c r="V281">
        <v>102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5.4959957563445556</v>
      </c>
      <c r="R282">
        <v>176.19062936721329</v>
      </c>
      <c r="S282">
        <v>112.2715</v>
      </c>
      <c r="T282">
        <v>12.62108469124783</v>
      </c>
      <c r="U282">
        <v>1.7239600960050161</v>
      </c>
      <c r="V282">
        <v>130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5.2555445950965787</v>
      </c>
      <c r="R283">
        <v>135.3202707235979</v>
      </c>
      <c r="S283">
        <v>94.564999999999998</v>
      </c>
      <c r="T283">
        <v>11.494581994470821</v>
      </c>
      <c r="U283">
        <v>1.917768169113564</v>
      </c>
      <c r="V283">
        <v>3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4.6067995117871821</v>
      </c>
      <c r="R284">
        <v>72.316664288412667</v>
      </c>
      <c r="S284">
        <v>89.21875</v>
      </c>
      <c r="T284">
        <v>11.69751451781238</v>
      </c>
      <c r="U284">
        <v>2.155442030694656</v>
      </c>
      <c r="V284">
        <v>10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5.7563869829325309</v>
      </c>
      <c r="R285">
        <v>189.1447230270399</v>
      </c>
      <c r="S285">
        <v>98.257000000000005</v>
      </c>
      <c r="T285">
        <v>11.39673991122123</v>
      </c>
      <c r="U285">
        <v>1.808638954137163</v>
      </c>
      <c r="V285">
        <v>71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4.6163249000000004</v>
      </c>
      <c r="R286">
        <v>72.19386438292851</v>
      </c>
      <c r="S286">
        <v>87.4296875</v>
      </c>
      <c r="T286">
        <v>11.63303739051358</v>
      </c>
      <c r="U286">
        <v>2.2410713113929841</v>
      </c>
      <c r="V286">
        <v>102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297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5.3928966441874326</v>
      </c>
      <c r="R287">
        <v>143.72914154108369</v>
      </c>
      <c r="S287">
        <v>89.349500000000006</v>
      </c>
      <c r="T287">
        <v>11.067576531986131</v>
      </c>
      <c r="U287">
        <v>2.024379268071046</v>
      </c>
      <c r="V287">
        <v>126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4.9273314033219391</v>
      </c>
      <c r="R288">
        <v>104.8929007667513</v>
      </c>
      <c r="S288">
        <v>94.061499999999995</v>
      </c>
      <c r="T288">
        <v>11.954107150543789</v>
      </c>
      <c r="U288">
        <v>2.0772199579250841</v>
      </c>
      <c r="V288">
        <v>1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5.2027811437399656</v>
      </c>
      <c r="R289">
        <v>126.4932763965073</v>
      </c>
      <c r="S289">
        <v>90.228000000000009</v>
      </c>
      <c r="T289">
        <v>11.374973079979609</v>
      </c>
      <c r="U289">
        <v>2.056003794418841</v>
      </c>
      <c r="V289">
        <v>10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4.61886544552274</v>
      </c>
      <c r="R290">
        <v>70.815768712204061</v>
      </c>
      <c r="S290">
        <v>84.109375</v>
      </c>
      <c r="T290">
        <v>11.443036977094319</v>
      </c>
      <c r="U290">
        <v>2.3088808690328499</v>
      </c>
      <c r="V290">
        <v>10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4.9187995453771007</v>
      </c>
      <c r="R291">
        <v>99.16654641016639</v>
      </c>
      <c r="S291">
        <v>90.085000000000008</v>
      </c>
      <c r="T291">
        <v>11.66249368347607</v>
      </c>
      <c r="U291">
        <v>2.1521000359201841</v>
      </c>
      <c r="V291">
        <v>35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6.2296206256395577</v>
      </c>
      <c r="R292">
        <v>235.3987041101982</v>
      </c>
      <c r="S292">
        <v>98.526499999999999</v>
      </c>
      <c r="T292">
        <v>11.16572779474652</v>
      </c>
      <c r="U292">
        <v>1.7773984572630559</v>
      </c>
      <c r="V292">
        <v>98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4.6352265503970491</v>
      </c>
      <c r="R293">
        <v>70.489563026330217</v>
      </c>
      <c r="S293">
        <v>80.578125</v>
      </c>
      <c r="T293">
        <v>11.213660557168479</v>
      </c>
      <c r="U293">
        <v>2.427463847098414</v>
      </c>
      <c r="V293">
        <v>102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4.6351941999999999</v>
      </c>
      <c r="R294">
        <v>69.567102670285038</v>
      </c>
      <c r="S294">
        <v>78.8125</v>
      </c>
      <c r="T294">
        <v>11.14555212256718</v>
      </c>
      <c r="U294">
        <v>2.478677088365457</v>
      </c>
      <c r="V294">
        <v>10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5.3284975944691233</v>
      </c>
      <c r="R295">
        <v>136.6279728676754</v>
      </c>
      <c r="S295">
        <v>87.353499999999997</v>
      </c>
      <c r="T295">
        <v>11.231194496297549</v>
      </c>
      <c r="U295">
        <v>2.1773333606754028</v>
      </c>
      <c r="V295">
        <v>83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5.7483982174162209</v>
      </c>
      <c r="R296">
        <v>164.76254402079829</v>
      </c>
      <c r="S296">
        <v>80.424000000000007</v>
      </c>
      <c r="T296">
        <v>10.26444549626717</v>
      </c>
      <c r="U296">
        <v>2.1558908973713371</v>
      </c>
      <c r="V296">
        <v>88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4.6422502999999997</v>
      </c>
      <c r="R297">
        <v>66.935122052800551</v>
      </c>
      <c r="S297">
        <v>72.046875</v>
      </c>
      <c r="T297">
        <v>10.63307559150957</v>
      </c>
      <c r="U297">
        <v>2.6809037673614369</v>
      </c>
      <c r="V297">
        <v>102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5.3221758393486507</v>
      </c>
      <c r="R298">
        <v>140.6526983963083</v>
      </c>
      <c r="S298">
        <v>91.39</v>
      </c>
      <c r="T298">
        <v>11.617232674818471</v>
      </c>
      <c r="U298">
        <v>2.160740329201289</v>
      </c>
      <c r="V298">
        <v>130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5.4811003630005981</v>
      </c>
      <c r="R299">
        <v>156.80780821859801</v>
      </c>
      <c r="S299">
        <v>92.584500000000006</v>
      </c>
      <c r="T299">
        <v>11.60792115183042</v>
      </c>
      <c r="U299">
        <v>2.0886142886030532</v>
      </c>
      <c r="V299">
        <v>10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4.6346018528410244</v>
      </c>
      <c r="R300">
        <v>70.286007876836351</v>
      </c>
      <c r="S300">
        <v>78.5</v>
      </c>
      <c r="T300">
        <v>11.276534170080771</v>
      </c>
      <c r="U300">
        <v>2.5701316738530009</v>
      </c>
      <c r="V300">
        <v>10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4.6342832999999999</v>
      </c>
      <c r="R301">
        <v>69.535554389563401</v>
      </c>
      <c r="S301">
        <v>76.6875</v>
      </c>
      <c r="T301">
        <v>11.19585148088902</v>
      </c>
      <c r="U301">
        <v>2.6738449246245648</v>
      </c>
      <c r="V301">
        <v>102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4.6319169000000002</v>
      </c>
      <c r="R302">
        <v>70.522048495589729</v>
      </c>
      <c r="S302">
        <v>78.21875</v>
      </c>
      <c r="T302">
        <v>11.410378293963671</v>
      </c>
      <c r="U302">
        <v>2.662324423482672</v>
      </c>
      <c r="V302">
        <v>10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4.6426264000000002</v>
      </c>
      <c r="R303">
        <v>68.041934363615979</v>
      </c>
      <c r="S303">
        <v>71.2265625</v>
      </c>
      <c r="T303">
        <v>10.84709020359114</v>
      </c>
      <c r="U303">
        <v>2.8804382354132652</v>
      </c>
      <c r="V303">
        <v>102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5.5182877079206243</v>
      </c>
      <c r="R304">
        <v>154.6211064906235</v>
      </c>
      <c r="S304">
        <v>87.296999999999997</v>
      </c>
      <c r="T304">
        <v>11.368713931744169</v>
      </c>
      <c r="U304">
        <v>2.3040948190959361</v>
      </c>
      <c r="V304">
        <v>147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4.6454791000000002</v>
      </c>
      <c r="R305">
        <v>68.584448340296802</v>
      </c>
      <c r="S305">
        <v>71</v>
      </c>
      <c r="T305">
        <v>10.889607920722</v>
      </c>
      <c r="U305">
        <v>2.904629156776668</v>
      </c>
      <c r="V305">
        <v>10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4.6492471487423774</v>
      </c>
      <c r="R306">
        <v>67.295927023715024</v>
      </c>
      <c r="S306">
        <v>67.359375</v>
      </c>
      <c r="T306">
        <v>10.620719032947081</v>
      </c>
      <c r="U306">
        <v>3.0690082868451971</v>
      </c>
      <c r="V306">
        <v>102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5.5702364829768856</v>
      </c>
      <c r="R307">
        <v>154.56039493151081</v>
      </c>
      <c r="S307">
        <v>81.889499999999998</v>
      </c>
      <c r="T307">
        <v>10.939107404390571</v>
      </c>
      <c r="U307">
        <v>2.400797333918733</v>
      </c>
      <c r="V307">
        <v>102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6.6613234478214602</v>
      </c>
      <c r="R308">
        <v>225.81303389016281</v>
      </c>
      <c r="S308">
        <v>70.695999999999998</v>
      </c>
      <c r="T308">
        <v>8.9816734780654883</v>
      </c>
      <c r="U308">
        <v>2.2538937737336822</v>
      </c>
      <c r="V308">
        <v>147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6.8390193625240716</v>
      </c>
      <c r="R309">
        <v>371.63461542228077</v>
      </c>
      <c r="S309">
        <v>135.6395</v>
      </c>
      <c r="T309">
        <v>14.358749325197101</v>
      </c>
      <c r="U309">
        <v>1.67044836485902</v>
      </c>
      <c r="V309">
        <v>102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5.946737147383768</v>
      </c>
      <c r="R310">
        <v>199.62399132318581</v>
      </c>
      <c r="S310">
        <v>90.984999999999999</v>
      </c>
      <c r="T310">
        <v>11.48984979711329</v>
      </c>
      <c r="U310">
        <v>2.23555708367121</v>
      </c>
      <c r="V310">
        <v>123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5.8398469534367559</v>
      </c>
      <c r="R311">
        <v>99.525855132465836</v>
      </c>
      <c r="S311">
        <v>27.842500000000001</v>
      </c>
      <c r="T311">
        <v>5.9262197496508406</v>
      </c>
      <c r="U311">
        <v>4.731524125998769</v>
      </c>
      <c r="V311">
        <v>8226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5.8561655401360424</v>
      </c>
      <c r="R312">
        <v>178.97232543220409</v>
      </c>
      <c r="S312">
        <v>80.947000000000003</v>
      </c>
      <c r="T312">
        <v>10.86984773753699</v>
      </c>
      <c r="U312">
        <v>2.4831423375121568</v>
      </c>
      <c r="V312">
        <v>65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5.879511679094084</v>
      </c>
      <c r="R313">
        <v>191.79226003704611</v>
      </c>
      <c r="S313">
        <v>87.578499999999991</v>
      </c>
      <c r="T313">
        <v>11.480799866184549</v>
      </c>
      <c r="U313">
        <v>2.4187887541636579</v>
      </c>
      <c r="V313">
        <v>121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5.2634708054135357</v>
      </c>
      <c r="R314">
        <v>138.13104881994491</v>
      </c>
      <c r="S314">
        <v>89.736000000000004</v>
      </c>
      <c r="T314">
        <v>12.46661256737767</v>
      </c>
      <c r="U314">
        <v>2.631581110512482</v>
      </c>
      <c r="V314">
        <v>51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5.5218387869010064</v>
      </c>
      <c r="R315">
        <v>158.62857516705299</v>
      </c>
      <c r="S315">
        <v>86.823000000000008</v>
      </c>
      <c r="T315">
        <v>11.93501654522464</v>
      </c>
      <c r="U315">
        <v>2.6316945472737712</v>
      </c>
      <c r="V315">
        <v>130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5.0448940060763814</v>
      </c>
      <c r="R316">
        <v>116.48273246581699</v>
      </c>
      <c r="S316">
        <v>87.974999999999994</v>
      </c>
      <c r="T316">
        <v>13.016012605086051</v>
      </c>
      <c r="U316">
        <v>3.0351163589810648</v>
      </c>
      <c r="V316">
        <v>140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4.5910589999999996</v>
      </c>
      <c r="R317">
        <v>59.266864422303911</v>
      </c>
      <c r="S317">
        <v>51.6875</v>
      </c>
      <c r="T317">
        <v>9.9793603046325785</v>
      </c>
      <c r="U317">
        <v>4.5141613628139634</v>
      </c>
      <c r="V317">
        <v>102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5.1661272081684979</v>
      </c>
      <c r="R318">
        <v>100.8941329224583</v>
      </c>
      <c r="S318">
        <v>55.902000000000001</v>
      </c>
      <c r="T318">
        <v>9.7351946211546192</v>
      </c>
      <c r="U318">
        <v>3.8965469667327408</v>
      </c>
      <c r="V318">
        <v>34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4.5791922999999999</v>
      </c>
      <c r="R319">
        <v>63.083099386872988</v>
      </c>
      <c r="S319">
        <v>58.9140625</v>
      </c>
      <c r="T319">
        <v>10.83958000647236</v>
      </c>
      <c r="U319">
        <v>4.260440998508086</v>
      </c>
      <c r="V319">
        <v>102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5.5238949765895162</v>
      </c>
      <c r="R320">
        <v>168.23667866738609</v>
      </c>
      <c r="S320">
        <v>87.520499999999998</v>
      </c>
      <c r="T320">
        <v>13.263270122624251</v>
      </c>
      <c r="U320">
        <v>3.420854964041669</v>
      </c>
      <c r="V320">
        <v>130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4.9184480980133731</v>
      </c>
      <c r="R321">
        <v>109.87432848339471</v>
      </c>
      <c r="S321">
        <v>82.009500000000003</v>
      </c>
      <c r="T321">
        <v>13.206809739859439</v>
      </c>
      <c r="U321">
        <v>3.597917369116916</v>
      </c>
      <c r="V321">
        <v>10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5.8599590884400472</v>
      </c>
      <c r="R322">
        <v>209.5869732004505</v>
      </c>
      <c r="S322">
        <v>89.149000000000001</v>
      </c>
      <c r="T322">
        <v>13.476504224290411</v>
      </c>
      <c r="U322">
        <v>3.5569589864996449</v>
      </c>
      <c r="V322">
        <v>44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5.1682637099597617</v>
      </c>
      <c r="R323">
        <v>269.1231300263247</v>
      </c>
      <c r="S323">
        <v>141.40600000000001</v>
      </c>
      <c r="T323">
        <v>25.927217014519499</v>
      </c>
      <c r="U323">
        <v>6.0553571773018628</v>
      </c>
      <c r="V323">
        <v>85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1711-26B2-42BA-9CD9-C6949E083EC9}">
  <dimension ref="A1:AG323"/>
  <sheetViews>
    <sheetView topLeftCell="A285" workbookViewId="0">
      <selection activeCell="L20" sqref="L20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20.33203125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style="79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  <col min="30" max="30" width="10.109375" bestFit="1" customWidth="1"/>
    <col min="31" max="31" width="14.5546875" bestFit="1" customWidth="1"/>
    <col min="32" max="32" width="10.109375" bestFit="1" customWidth="1"/>
    <col min="33" max="33" width="14.5546875" bestFit="1" customWidth="1"/>
  </cols>
  <sheetData>
    <row r="1" spans="1:33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/>
      <c r="AE1" s="1"/>
      <c r="AF1" s="1"/>
      <c r="AG1" s="1"/>
    </row>
    <row r="2" spans="1:33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4.5391085945857261</v>
      </c>
      <c r="R2">
        <v>-15.893531234112031</v>
      </c>
      <c r="S2">
        <v>99.567999999999998</v>
      </c>
      <c r="T2">
        <v>0.16853640201688341</v>
      </c>
      <c r="U2">
        <v>5.6549608365953489E-4</v>
      </c>
      <c r="V2">
        <v>62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33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4.6334337908994376</v>
      </c>
      <c r="R3">
        <v>-6.2393608164444743</v>
      </c>
      <c r="S3">
        <v>99.558999999999997</v>
      </c>
      <c r="T3">
        <v>0.17402575438296711</v>
      </c>
      <c r="U3">
        <v>6.0268651659124185E-4</v>
      </c>
      <c r="V3">
        <v>64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33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4.6441079248436248</v>
      </c>
      <c r="R4">
        <v>-0.1739660657096351</v>
      </c>
      <c r="S4">
        <v>99.484999999999999</v>
      </c>
      <c r="T4">
        <v>0.19288949461824251</v>
      </c>
      <c r="U4">
        <v>7.42698910758117E-4</v>
      </c>
      <c r="V4">
        <v>71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33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5.8963700000000001</v>
      </c>
      <c r="O5">
        <v>4</v>
      </c>
      <c r="P5" t="s">
        <v>117</v>
      </c>
      <c r="Q5">
        <v>5.4514060579157197</v>
      </c>
      <c r="R5">
        <v>93.523605791571995</v>
      </c>
      <c r="S5">
        <v>100.08450000000001</v>
      </c>
      <c r="V5">
        <v>72</v>
      </c>
      <c r="W5" s="7">
        <v>45681</v>
      </c>
      <c r="X5" s="7">
        <v>45589</v>
      </c>
      <c r="Y5" t="s">
        <v>36</v>
      </c>
    </row>
    <row r="6" spans="1:33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4.6371701997522932</v>
      </c>
      <c r="R6">
        <v>-6.2737540818400248</v>
      </c>
      <c r="S6">
        <v>99.326999999999998</v>
      </c>
      <c r="T6">
        <v>0.24123614451312389</v>
      </c>
      <c r="U6">
        <v>1.168422593896644E-3</v>
      </c>
      <c r="V6">
        <v>90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33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4.5422886737058503</v>
      </c>
      <c r="R7">
        <v>-7.0812414955583174</v>
      </c>
      <c r="S7">
        <v>99.345703125</v>
      </c>
      <c r="T7">
        <v>0.25472485534194789</v>
      </c>
      <c r="U7">
        <v>1.302134381145878E-3</v>
      </c>
      <c r="V7">
        <v>95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33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4.6473422072527173</v>
      </c>
      <c r="R8">
        <v>-2.6217313413584979</v>
      </c>
      <c r="S8">
        <v>99.05449999999999</v>
      </c>
      <c r="T8">
        <v>0.28586957200644753</v>
      </c>
      <c r="U8">
        <v>1.6561863259996919E-3</v>
      </c>
      <c r="V8">
        <v>107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33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4.7207479095373577</v>
      </c>
      <c r="R9">
        <v>3.56685478041183</v>
      </c>
      <c r="S9">
        <v>99.478000000000009</v>
      </c>
      <c r="T9">
        <v>0.29871901021749642</v>
      </c>
      <c r="U9">
        <v>1.7821769140751889E-3</v>
      </c>
      <c r="V9">
        <v>109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33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4.6757716074128339</v>
      </c>
      <c r="R10">
        <v>12.88812554216906</v>
      </c>
      <c r="S10">
        <v>98.760500000000008</v>
      </c>
      <c r="T10">
        <v>0.32197200761743261</v>
      </c>
      <c r="U10">
        <v>2.1193208033991138E-3</v>
      </c>
      <c r="V10">
        <v>119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33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5.5489831186395486</v>
      </c>
      <c r="R11">
        <v>86.291016619793766</v>
      </c>
      <c r="S11">
        <v>99.352499999999992</v>
      </c>
      <c r="T11">
        <v>0.33507620561508128</v>
      </c>
      <c r="U11">
        <v>2.2486495501601342E-3</v>
      </c>
      <c r="V11">
        <v>123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33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5.7943409326945474</v>
      </c>
      <c r="R12">
        <v>123.03964460563481</v>
      </c>
      <c r="S12">
        <v>99.245000000000005</v>
      </c>
      <c r="T12">
        <v>0.36335865404168999</v>
      </c>
      <c r="U12">
        <v>2.6552180404399929E-3</v>
      </c>
      <c r="V12">
        <v>134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33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5.0015079402447782</v>
      </c>
      <c r="R13">
        <v>42.523035312357663</v>
      </c>
      <c r="S13">
        <v>99.5745</v>
      </c>
      <c r="T13">
        <v>0.41824489501962597</v>
      </c>
      <c r="U13">
        <v>3.5081547517313849E-3</v>
      </c>
      <c r="V13">
        <v>155</v>
      </c>
      <c r="W13" s="7">
        <v>45763</v>
      </c>
      <c r="X13" s="7">
        <v>45581</v>
      </c>
      <c r="Y13" t="s">
        <v>36</v>
      </c>
      <c r="Z13" t="s">
        <v>54</v>
      </c>
      <c r="AA13" t="s">
        <v>38</v>
      </c>
      <c r="AC13" t="s">
        <v>54</v>
      </c>
    </row>
    <row r="14" spans="1:33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4.6479366349343803</v>
      </c>
      <c r="R14">
        <v>11.98649296496839</v>
      </c>
      <c r="S14">
        <v>98.899000000000001</v>
      </c>
      <c r="T14">
        <v>0.43116893273307261</v>
      </c>
      <c r="U14">
        <v>3.7923196763361578E-3</v>
      </c>
      <c r="V14">
        <v>161</v>
      </c>
      <c r="W14" s="7">
        <v>45770</v>
      </c>
      <c r="X14" s="7">
        <v>45588</v>
      </c>
      <c r="Y14" t="s">
        <v>36</v>
      </c>
      <c r="Z14" t="s">
        <v>45</v>
      </c>
      <c r="AA14" t="s">
        <v>46</v>
      </c>
      <c r="AC14" t="s">
        <v>45</v>
      </c>
    </row>
    <row r="15" spans="1:33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4.7200820486581598</v>
      </c>
      <c r="R15">
        <v>23.016732132053701</v>
      </c>
      <c r="S15">
        <v>99.36</v>
      </c>
      <c r="T15">
        <v>0.44637349478620081</v>
      </c>
      <c r="U15">
        <v>4.02533901975974E-3</v>
      </c>
      <c r="V15">
        <v>166</v>
      </c>
      <c r="W15" s="7">
        <v>45774</v>
      </c>
      <c r="X15" s="7">
        <v>45592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33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6.0026614534560974</v>
      </c>
      <c r="R16">
        <v>140.35489209671039</v>
      </c>
      <c r="S16">
        <v>99.43</v>
      </c>
      <c r="T16">
        <v>0.44952314405932731</v>
      </c>
      <c r="U16">
        <v>4.0738225868690329E-3</v>
      </c>
      <c r="V16">
        <v>168</v>
      </c>
      <c r="W16" s="7">
        <v>45776</v>
      </c>
      <c r="X16" s="7">
        <v>45594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4.5642068794299577</v>
      </c>
      <c r="R17">
        <v>5.4501427544454373</v>
      </c>
      <c r="S17">
        <v>98.813500000000005</v>
      </c>
      <c r="T17">
        <v>0.45703116844109098</v>
      </c>
      <c r="U17">
        <v>4.273668704407923E-3</v>
      </c>
      <c r="V17">
        <v>171</v>
      </c>
      <c r="W17" s="7">
        <v>45779</v>
      </c>
      <c r="X17" s="7">
        <v>45598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4.7175459627228831</v>
      </c>
      <c r="R18">
        <v>19.26525187389333</v>
      </c>
      <c r="S18">
        <v>99.398499999999999</v>
      </c>
      <c r="T18">
        <v>0.49093576597840638</v>
      </c>
      <c r="U18">
        <v>4.7685677256080238E-3</v>
      </c>
      <c r="V18">
        <v>2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4.4232564401684602</v>
      </c>
      <c r="R19">
        <v>-3.2519876524405329</v>
      </c>
      <c r="S19">
        <v>98.857421875</v>
      </c>
      <c r="T19">
        <v>0.49147697820188802</v>
      </c>
      <c r="U19">
        <v>4.8519358514205919E-3</v>
      </c>
      <c r="V19">
        <v>3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4.6367634140378033</v>
      </c>
      <c r="R20">
        <v>22.757236170396059</v>
      </c>
      <c r="S20">
        <v>98.863</v>
      </c>
      <c r="T20">
        <v>0.52602224615014848</v>
      </c>
      <c r="U20">
        <v>5.3667745668040294E-3</v>
      </c>
      <c r="V20">
        <v>16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4.4341235022105536</v>
      </c>
      <c r="R21">
        <v>-10.017121786436631</v>
      </c>
      <c r="S21">
        <v>99.45750000000001</v>
      </c>
      <c r="T21">
        <v>0.57544002494367419</v>
      </c>
      <c r="U21">
        <v>6.0840429986684253E-3</v>
      </c>
      <c r="V21">
        <v>33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4.7457779318773303</v>
      </c>
      <c r="R22">
        <v>25.495406741285048</v>
      </c>
      <c r="S22">
        <v>99.134500000000003</v>
      </c>
      <c r="T22">
        <v>0.57271760839654462</v>
      </c>
      <c r="U22">
        <v>6.0721450858296439E-3</v>
      </c>
      <c r="V22">
        <v>33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5.1615841483714604</v>
      </c>
      <c r="R23">
        <v>56.32308479467094</v>
      </c>
      <c r="S23">
        <v>100.048</v>
      </c>
      <c r="T23">
        <v>0.61954536604389432</v>
      </c>
      <c r="U23">
        <v>6.7133047705486663E-3</v>
      </c>
      <c r="V23">
        <v>50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4.8012479101899066</v>
      </c>
      <c r="R24">
        <v>16.15808879859517</v>
      </c>
      <c r="S24">
        <v>100.2105</v>
      </c>
      <c r="T24">
        <v>0.67514811853470746</v>
      </c>
      <c r="U24">
        <v>7.6958824938619698E-3</v>
      </c>
      <c r="V24">
        <v>70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4.7621135939849202</v>
      </c>
      <c r="R25">
        <v>34.491741634519627</v>
      </c>
      <c r="S25">
        <v>99.241</v>
      </c>
      <c r="T25">
        <v>0.67453385281055489</v>
      </c>
      <c r="U25">
        <v>7.843694096382416E-3</v>
      </c>
      <c r="V25">
        <v>72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4.4873943733191739</v>
      </c>
      <c r="R26">
        <v>11.97059992395444</v>
      </c>
      <c r="S26">
        <v>98.615499999999997</v>
      </c>
      <c r="T26">
        <v>0.68749512338968088</v>
      </c>
      <c r="U26">
        <v>8.2045287332573845E-3</v>
      </c>
      <c r="V26">
        <v>78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4.4836347624669699</v>
      </c>
      <c r="R27">
        <v>8.6357533685985644</v>
      </c>
      <c r="S27">
        <v>99.5685</v>
      </c>
      <c r="T27">
        <v>0.69889975446528751</v>
      </c>
      <c r="U27">
        <v>8.2615134618502662E-3</v>
      </c>
      <c r="V27">
        <v>81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4.7897506208198273</v>
      </c>
      <c r="R28">
        <v>38.526792081398632</v>
      </c>
      <c r="S28">
        <v>99.086500000000001</v>
      </c>
      <c r="T28">
        <v>0.69993536544927792</v>
      </c>
      <c r="U28">
        <v>8.3509992780847805E-3</v>
      </c>
      <c r="V28">
        <v>83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5.3128305795571524</v>
      </c>
      <c r="R29">
        <v>86.709795212517818</v>
      </c>
      <c r="S29">
        <v>99.162499999999994</v>
      </c>
      <c r="T29">
        <v>0.70103803031926759</v>
      </c>
      <c r="U29">
        <v>8.3383865273626706E-3</v>
      </c>
      <c r="V29">
        <v>84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4.6749778784752376</v>
      </c>
      <c r="R30">
        <v>-17.874212152476151</v>
      </c>
      <c r="S30">
        <v>99.507499999999993</v>
      </c>
      <c r="V30">
        <v>91</v>
      </c>
      <c r="W30" s="7">
        <v>45700</v>
      </c>
      <c r="X30" s="7">
        <v>45608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4.4110877999999998</v>
      </c>
      <c r="R31">
        <v>3.2013687749237931</v>
      </c>
      <c r="S31">
        <v>98.21875</v>
      </c>
      <c r="T31">
        <v>0.72732917733731028</v>
      </c>
      <c r="U31">
        <v>9.0587608871430352E-3</v>
      </c>
      <c r="V31">
        <v>95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4.636476154623149</v>
      </c>
      <c r="R32">
        <v>34.696602321962793</v>
      </c>
      <c r="S32">
        <v>101.979</v>
      </c>
      <c r="T32">
        <v>0.95204283853078664</v>
      </c>
      <c r="U32">
        <v>1.3307903512966041E-2</v>
      </c>
      <c r="V32">
        <v>170</v>
      </c>
      <c r="W32" s="7">
        <v>45778</v>
      </c>
      <c r="X32" s="7">
        <v>45597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57.663465519366881</v>
      </c>
      <c r="S33">
        <v>63.107500000000002</v>
      </c>
      <c r="V33">
        <v>172</v>
      </c>
      <c r="W33" s="7">
        <v>45780</v>
      </c>
      <c r="X33" s="7">
        <v>45599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57.845817159029011</v>
      </c>
      <c r="S34">
        <v>63.020499999999998</v>
      </c>
      <c r="V34">
        <v>172</v>
      </c>
      <c r="W34" s="7">
        <v>45780</v>
      </c>
      <c r="X34" s="7">
        <v>45599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5.8539300000000001</v>
      </c>
      <c r="O35">
        <v>4</v>
      </c>
      <c r="P35" t="s">
        <v>117</v>
      </c>
      <c r="Q35">
        <v>5.1040378438713594</v>
      </c>
      <c r="R35">
        <v>28.403784387135818</v>
      </c>
      <c r="S35">
        <v>100.82599999999999</v>
      </c>
      <c r="V35">
        <v>64</v>
      </c>
      <c r="W35" s="7">
        <v>45672</v>
      </c>
      <c r="X35" s="7">
        <v>45580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4.5807527736443481</v>
      </c>
      <c r="R36">
        <v>27.015126286481401</v>
      </c>
      <c r="S36">
        <v>98.216000000000008</v>
      </c>
      <c r="T36">
        <v>1.1125359506273469</v>
      </c>
      <c r="U36">
        <v>1.8231092397801619E-2</v>
      </c>
      <c r="V36">
        <v>62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4.6933936256332771</v>
      </c>
      <c r="R37">
        <v>31.208722633351019</v>
      </c>
      <c r="S37">
        <v>99.343000000000004</v>
      </c>
      <c r="T37">
        <v>1.1417707657443541</v>
      </c>
      <c r="U37">
        <v>1.8654035830163861E-2</v>
      </c>
      <c r="V37">
        <v>70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4.565331207174248</v>
      </c>
      <c r="R38">
        <v>33.456169303721524</v>
      </c>
      <c r="S38">
        <v>99.192000000000007</v>
      </c>
      <c r="T38">
        <v>1.1572345973000611</v>
      </c>
      <c r="U38">
        <v>1.9164726066502769E-2</v>
      </c>
      <c r="V38">
        <v>76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4.173142859415397</v>
      </c>
      <c r="R39">
        <v>-24.841027662571889</v>
      </c>
      <c r="S39">
        <v>102.208984375</v>
      </c>
      <c r="T39">
        <v>1.234228967229001</v>
      </c>
      <c r="U39">
        <v>2.033262907446878E-2</v>
      </c>
      <c r="V39">
        <v>95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4.5345987905331961</v>
      </c>
      <c r="R40">
        <v>35.346197975488217</v>
      </c>
      <c r="S40">
        <v>97.216499999999996</v>
      </c>
      <c r="T40">
        <v>1.2633115015290739</v>
      </c>
      <c r="U40">
        <v>2.3225089801270311E-2</v>
      </c>
      <c r="V40">
        <v>123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5.0135006793789278</v>
      </c>
      <c r="R41">
        <v>59.007648309716927</v>
      </c>
      <c r="S41">
        <v>97.248999999999995</v>
      </c>
      <c r="T41">
        <v>1.260840265367591</v>
      </c>
      <c r="U41">
        <v>2.311765431305576E-2</v>
      </c>
      <c r="V41">
        <v>124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4.590352249655095</v>
      </c>
      <c r="R42">
        <v>41.847918583015542</v>
      </c>
      <c r="S42">
        <v>98.498999999999995</v>
      </c>
      <c r="T42">
        <v>1.36098629155299</v>
      </c>
      <c r="U42">
        <v>2.5943873169999049E-2</v>
      </c>
      <c r="V42">
        <v>158</v>
      </c>
      <c r="W42" s="7">
        <v>45766</v>
      </c>
      <c r="X42" s="7">
        <v>45584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4.4880490661193599</v>
      </c>
      <c r="R43">
        <v>33.288737195956202</v>
      </c>
      <c r="S43">
        <v>97.257999999999996</v>
      </c>
      <c r="T43">
        <v>1.353017072053575</v>
      </c>
      <c r="U43">
        <v>2.6231616753048349E-2</v>
      </c>
      <c r="V43">
        <v>159</v>
      </c>
      <c r="W43" s="7">
        <v>45767</v>
      </c>
      <c r="X43" s="7">
        <v>45585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4.3886804895677569</v>
      </c>
      <c r="R44">
        <v>23.463376343071669</v>
      </c>
      <c r="S44">
        <v>96.6785</v>
      </c>
      <c r="T44">
        <v>1.3588655987518909</v>
      </c>
      <c r="U44">
        <v>2.6703257728996611E-2</v>
      </c>
      <c r="V44">
        <v>163</v>
      </c>
      <c r="W44" s="7">
        <v>45771</v>
      </c>
      <c r="X44" s="7">
        <v>45589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4.2383675176217057</v>
      </c>
      <c r="R45">
        <v>8.648912951854669</v>
      </c>
      <c r="S45">
        <v>97.056999999999988</v>
      </c>
      <c r="T45">
        <v>1.3644212008777861</v>
      </c>
      <c r="U45">
        <v>2.6720579006223929E-2</v>
      </c>
      <c r="V45">
        <v>163</v>
      </c>
      <c r="W45" s="7">
        <v>45771</v>
      </c>
      <c r="X45" s="7">
        <v>45589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4.4873770401175168</v>
      </c>
      <c r="R46">
        <v>32.714497354945053</v>
      </c>
      <c r="S46">
        <v>97.223500000000001</v>
      </c>
      <c r="T46">
        <v>1.3703767414099839</v>
      </c>
      <c r="U46">
        <v>2.6856719191389791E-2</v>
      </c>
      <c r="V46">
        <v>166</v>
      </c>
      <c r="W46" s="7">
        <v>45774</v>
      </c>
      <c r="X46" s="7">
        <v>45592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5.4212600000000002</v>
      </c>
      <c r="O47">
        <v>4</v>
      </c>
      <c r="P47" t="s">
        <v>117</v>
      </c>
      <c r="Q47">
        <v>5.1171401132567294</v>
      </c>
      <c r="R47">
        <v>29.71401132567291</v>
      </c>
      <c r="S47">
        <v>100.39100000000001</v>
      </c>
      <c r="V47">
        <v>76</v>
      </c>
      <c r="W47" s="7">
        <v>45684</v>
      </c>
      <c r="X47" s="7">
        <v>45593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5.8493599999999999</v>
      </c>
      <c r="O48">
        <v>4</v>
      </c>
      <c r="P48" t="s">
        <v>117</v>
      </c>
      <c r="Q48">
        <v>5.0471408905374773</v>
      </c>
      <c r="R48">
        <v>22.714089053747699</v>
      </c>
      <c r="S48">
        <v>101.134</v>
      </c>
      <c r="V48">
        <v>92</v>
      </c>
      <c r="W48" s="7">
        <v>45700</v>
      </c>
      <c r="X48" s="7">
        <v>45608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4.2867360000000003</v>
      </c>
      <c r="R49">
        <v>14.189161715387799</v>
      </c>
      <c r="S49">
        <v>96.15234375</v>
      </c>
      <c r="T49">
        <v>1.4079721068981139</v>
      </c>
      <c r="U49">
        <v>2.847155302832247E-2</v>
      </c>
      <c r="V49">
        <v>3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4.3946964494234999</v>
      </c>
      <c r="R50">
        <v>25.11866399241174</v>
      </c>
      <c r="S50">
        <v>96.436000000000007</v>
      </c>
      <c r="T50">
        <v>1.4525247435813069</v>
      </c>
      <c r="U50">
        <v>2.990739458388611E-2</v>
      </c>
      <c r="V50">
        <v>20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4.2526931777976777</v>
      </c>
      <c r="R51">
        <v>-23.09419240359929</v>
      </c>
      <c r="S51">
        <v>98.507000000000005</v>
      </c>
      <c r="T51">
        <v>1.4728753858349819</v>
      </c>
      <c r="U51">
        <v>2.9442072632874461E-2</v>
      </c>
      <c r="V51">
        <v>19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4.779939320616764</v>
      </c>
      <c r="R52">
        <v>62.780409011057223</v>
      </c>
      <c r="S52">
        <v>98.988</v>
      </c>
      <c r="T52">
        <v>1.475144371502068</v>
      </c>
      <c r="U52">
        <v>2.9199568363664379E-2</v>
      </c>
      <c r="V52">
        <v>21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4.8947456134402474</v>
      </c>
      <c r="R53">
        <v>74.166401496880042</v>
      </c>
      <c r="S53">
        <v>94.765999999999991</v>
      </c>
      <c r="T53">
        <v>1.510330700758544</v>
      </c>
      <c r="U53">
        <v>3.310452204297204E-2</v>
      </c>
      <c r="V53">
        <v>54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38.044040842545662</v>
      </c>
      <c r="S54">
        <v>62.488500000000002</v>
      </c>
      <c r="V54">
        <v>67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38.056370720037137</v>
      </c>
      <c r="S55">
        <v>62.477999999999987</v>
      </c>
      <c r="V55">
        <v>67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4.3868002078540211</v>
      </c>
      <c r="R56">
        <v>25.421460995510301</v>
      </c>
      <c r="S56">
        <v>95.703000000000003</v>
      </c>
      <c r="T56">
        <v>1.583274801625123</v>
      </c>
      <c r="U56">
        <v>3.5423348552342762E-2</v>
      </c>
      <c r="V56">
        <v>76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4.1120574788811366</v>
      </c>
      <c r="R57">
        <v>-10.907765142323401</v>
      </c>
      <c r="S57">
        <v>104.421875</v>
      </c>
      <c r="T57">
        <v>1.730171225805321</v>
      </c>
      <c r="U57">
        <v>3.5573038772140957E-2</v>
      </c>
      <c r="V57">
        <v>95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4.2378298494712556</v>
      </c>
      <c r="R58">
        <v>14.323978343470401</v>
      </c>
      <c r="S58">
        <v>95.8</v>
      </c>
      <c r="T58">
        <v>1.7289829560837691</v>
      </c>
      <c r="U58">
        <v>4.1528764079623443E-2</v>
      </c>
      <c r="V58">
        <v>132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4.8509684539763596</v>
      </c>
      <c r="R59">
        <v>67.041087327429807</v>
      </c>
      <c r="S59">
        <v>93.236999999999995</v>
      </c>
      <c r="T59">
        <v>1.766826884220762</v>
      </c>
      <c r="U59">
        <v>4.5319903423790588E-2</v>
      </c>
      <c r="V59">
        <v>166</v>
      </c>
      <c r="W59" s="7">
        <v>45774</v>
      </c>
      <c r="X59" s="7">
        <v>45592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4.3123982400425156</v>
      </c>
      <c r="R60">
        <v>23.991120783080671</v>
      </c>
      <c r="S60">
        <v>95.470499999999987</v>
      </c>
      <c r="T60">
        <v>1.805032498220527</v>
      </c>
      <c r="U60">
        <v>4.5246319318891462E-2</v>
      </c>
      <c r="V60">
        <v>166</v>
      </c>
      <c r="W60" s="7">
        <v>45774</v>
      </c>
      <c r="X60" s="7">
        <v>45592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4.346858244710794</v>
      </c>
      <c r="R61">
        <v>16.640720721012311</v>
      </c>
      <c r="S61">
        <v>91.918000000000006</v>
      </c>
      <c r="T61">
        <v>1.744649641819507</v>
      </c>
      <c r="U61">
        <v>5.4215753625460703E-2</v>
      </c>
      <c r="V61">
        <v>723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3.9516613112936612</v>
      </c>
      <c r="R62">
        <v>-29.284477863266801</v>
      </c>
      <c r="S62">
        <v>104.873046875</v>
      </c>
      <c r="T62">
        <v>1.971918435924636</v>
      </c>
      <c r="U62">
        <v>4.4172045157943748E-2</v>
      </c>
      <c r="V62">
        <v>3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4.3250612286400631</v>
      </c>
      <c r="R63">
        <v>27.877181843168529</v>
      </c>
      <c r="S63">
        <v>96.516500000000008</v>
      </c>
      <c r="T63">
        <v>2.003038923592726</v>
      </c>
      <c r="U63">
        <v>5.327234633622141E-2</v>
      </c>
      <c r="V63">
        <v>61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4.9039225065702929</v>
      </c>
      <c r="R64">
        <v>76.735781183929802</v>
      </c>
      <c r="S64">
        <v>98.150999999999996</v>
      </c>
      <c r="T64">
        <v>2.016797252836966</v>
      </c>
      <c r="U64">
        <v>5.2334002052593129E-2</v>
      </c>
      <c r="V64">
        <v>64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5.0805004199616857</v>
      </c>
      <c r="R65">
        <v>105.6759941056406</v>
      </c>
      <c r="S65">
        <v>106.4375</v>
      </c>
      <c r="T65">
        <v>2.120033970346213</v>
      </c>
      <c r="U65">
        <v>4.9532488495132913E-2</v>
      </c>
      <c r="V65">
        <v>64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4.0056015</v>
      </c>
      <c r="R66">
        <v>-16.187122397030461</v>
      </c>
      <c r="S66">
        <v>105.59375</v>
      </c>
      <c r="T66">
        <v>2.2155255712554829</v>
      </c>
      <c r="U66">
        <v>5.4807660692301967E-2</v>
      </c>
      <c r="V66">
        <v>95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5.226800484978285</v>
      </c>
      <c r="R67">
        <v>113.137361057889</v>
      </c>
      <c r="S67">
        <v>98.686000000000007</v>
      </c>
      <c r="T67">
        <v>2.1559975912246898</v>
      </c>
      <c r="U67">
        <v>5.9051319835692673E-2</v>
      </c>
      <c r="V67">
        <v>121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4.2926938177561054</v>
      </c>
      <c r="R68">
        <v>24.486866654521801</v>
      </c>
      <c r="S68">
        <v>97.586500000000001</v>
      </c>
      <c r="T68">
        <v>2.1731633796157719</v>
      </c>
      <c r="U68">
        <v>6.1004706569577023E-2</v>
      </c>
      <c r="V68">
        <v>123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4.8598071177527924</v>
      </c>
      <c r="R69">
        <v>75.948225958234545</v>
      </c>
      <c r="S69">
        <v>98.419499999999999</v>
      </c>
      <c r="T69">
        <v>2.1993197792816939</v>
      </c>
      <c r="U69">
        <v>6.1630449379395963E-2</v>
      </c>
      <c r="V69">
        <v>136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4.3731708240616891</v>
      </c>
      <c r="R70">
        <v>34.223823804932579</v>
      </c>
      <c r="S70">
        <v>96.313500000000005</v>
      </c>
      <c r="T70">
        <v>2.2185123805250839</v>
      </c>
      <c r="U70">
        <v>6.4995744245036777E-2</v>
      </c>
      <c r="V70">
        <v>151</v>
      </c>
      <c r="W70" s="7">
        <v>45759</v>
      </c>
      <c r="X70" s="7">
        <v>45577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26.203754163986581</v>
      </c>
      <c r="S71">
        <v>62.21</v>
      </c>
      <c r="V71">
        <v>180</v>
      </c>
      <c r="W71" s="7">
        <v>45788</v>
      </c>
      <c r="X71" s="7">
        <v>45607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7.881897867143592</v>
      </c>
      <c r="R72">
        <v>373.75243704008051</v>
      </c>
      <c r="S72">
        <v>97.763000000000005</v>
      </c>
      <c r="T72">
        <v>2.3522593261560591</v>
      </c>
      <c r="U72">
        <v>7.0423050948545063E-2</v>
      </c>
      <c r="V72">
        <v>70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4.6982843061997546</v>
      </c>
      <c r="R73">
        <v>69.027840132876122</v>
      </c>
      <c r="S73">
        <v>98.997</v>
      </c>
      <c r="T73">
        <v>2.4893493403673972</v>
      </c>
      <c r="U73">
        <v>7.6211155596581454E-2</v>
      </c>
      <c r="V73">
        <v>71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4.2160592350193884</v>
      </c>
      <c r="R74">
        <v>21.69861817738979</v>
      </c>
      <c r="S74">
        <v>90.234375</v>
      </c>
      <c r="T74">
        <v>2.3909413789205298</v>
      </c>
      <c r="U74">
        <v>8.3268356607540811E-2</v>
      </c>
      <c r="V74">
        <v>80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4.1456533128949404</v>
      </c>
      <c r="R75">
        <v>5.2889415713858909</v>
      </c>
      <c r="S75">
        <v>105.74609375</v>
      </c>
      <c r="T75">
        <v>2.673510089638143</v>
      </c>
      <c r="U75">
        <v>7.7669028101410548E-2</v>
      </c>
      <c r="V75">
        <v>95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4.9341216441474458</v>
      </c>
      <c r="R76">
        <v>84.369205800740829</v>
      </c>
      <c r="S76">
        <v>97.91149999999999</v>
      </c>
      <c r="T76">
        <v>2.542055025732282</v>
      </c>
      <c r="U76">
        <v>8.1188622800706253E-2</v>
      </c>
      <c r="V76">
        <v>105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6.2699477098270027</v>
      </c>
      <c r="R77">
        <v>221.36440233916269</v>
      </c>
      <c r="S77">
        <v>103.01600000000001</v>
      </c>
      <c r="T77">
        <v>2.6161680628753459</v>
      </c>
      <c r="U77">
        <v>7.9019148166205602E-2</v>
      </c>
      <c r="V77">
        <v>123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4.2807562534830259</v>
      </c>
      <c r="R78">
        <v>27.371033589762451</v>
      </c>
      <c r="S78">
        <v>98.908500000000004</v>
      </c>
      <c r="T78">
        <v>2.6639062156924349</v>
      </c>
      <c r="U78">
        <v>8.7263942976688769E-2</v>
      </c>
      <c r="V78">
        <v>136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4.7967856259277726</v>
      </c>
      <c r="R79">
        <v>80.102214708027816</v>
      </c>
      <c r="S79">
        <v>99.072499999999991</v>
      </c>
      <c r="T79">
        <v>2.6468060640723929</v>
      </c>
      <c r="U79">
        <v>8.6163250425323426E-2</v>
      </c>
      <c r="V79">
        <v>137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4.2791102302282162</v>
      </c>
      <c r="R80">
        <v>29.565311499776389</v>
      </c>
      <c r="S80">
        <v>95.082999999999998</v>
      </c>
      <c r="T80">
        <v>2.6814044380031992</v>
      </c>
      <c r="U80">
        <v>9.4787285324590811E-2</v>
      </c>
      <c r="V80">
        <v>171</v>
      </c>
      <c r="W80" s="7">
        <v>45779</v>
      </c>
      <c r="X80" s="7">
        <v>45598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4.1647699999999999</v>
      </c>
      <c r="R81">
        <v>14.122024342073219</v>
      </c>
      <c r="S81">
        <v>105.48828125</v>
      </c>
      <c r="T81">
        <v>2.8928839888095581</v>
      </c>
      <c r="U81">
        <v>8.9377107584127313E-2</v>
      </c>
      <c r="V81">
        <v>3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4.8156278180234118</v>
      </c>
      <c r="R82">
        <v>84.841038084275567</v>
      </c>
      <c r="S82">
        <v>105.62350000000001</v>
      </c>
      <c r="T82">
        <v>3.012674324054387</v>
      </c>
      <c r="U82">
        <v>9.7338142235362107E-2</v>
      </c>
      <c r="V82">
        <v>64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6.8939310998462258</v>
      </c>
      <c r="R83">
        <v>300.27153138335359</v>
      </c>
      <c r="S83">
        <v>96.918999999999997</v>
      </c>
      <c r="T83">
        <v>0.64134595480007661</v>
      </c>
      <c r="U83">
        <v>2.9929533459214869E-2</v>
      </c>
      <c r="V83">
        <v>63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4.2089610630293883</v>
      </c>
      <c r="R84">
        <v>24.106138058252458</v>
      </c>
      <c r="S84">
        <v>99.225999999999999</v>
      </c>
      <c r="T84">
        <v>2.957107405386239</v>
      </c>
      <c r="U84">
        <v>0.1049741116664952</v>
      </c>
      <c r="V84">
        <v>75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-23.281330935588961</v>
      </c>
      <c r="S85">
        <v>95.515000000000001</v>
      </c>
      <c r="V85">
        <v>119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6.3049297076341944</v>
      </c>
      <c r="R86">
        <v>220.24944007006829</v>
      </c>
      <c r="S86">
        <v>102.0535</v>
      </c>
      <c r="T86">
        <v>3.010410877332959</v>
      </c>
      <c r="U86">
        <v>0.1051242635379827</v>
      </c>
      <c r="V86">
        <v>123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4.9657063489825557</v>
      </c>
      <c r="R87">
        <v>90.691361650586813</v>
      </c>
      <c r="S87">
        <v>98.738</v>
      </c>
      <c r="T87">
        <v>3.0777470401339708</v>
      </c>
      <c r="U87">
        <v>0.1157443151233221</v>
      </c>
      <c r="V87">
        <v>148</v>
      </c>
      <c r="W87" s="7">
        <v>45757</v>
      </c>
      <c r="X87" s="7">
        <v>45575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4.9451685654035602</v>
      </c>
      <c r="R88">
        <v>64.197856540356042</v>
      </c>
      <c r="S88">
        <v>93.130499999999998</v>
      </c>
      <c r="V88">
        <v>62</v>
      </c>
      <c r="W88" s="7">
        <v>45670</v>
      </c>
      <c r="X88" s="7">
        <v>45578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4.647244452758259</v>
      </c>
      <c r="R89">
        <v>68.728157203175556</v>
      </c>
      <c r="S89">
        <v>107.679</v>
      </c>
      <c r="T89">
        <v>3.2780565897738261</v>
      </c>
      <c r="U89">
        <v>0.1123690499817757</v>
      </c>
      <c r="V89">
        <v>154</v>
      </c>
      <c r="W89" s="7">
        <v>45762</v>
      </c>
      <c r="X89" s="7">
        <v>45580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5.3816992459525981</v>
      </c>
      <c r="R90">
        <v>140.660479607372</v>
      </c>
      <c r="S90">
        <v>104.6665</v>
      </c>
      <c r="T90">
        <v>3.2150500035633911</v>
      </c>
      <c r="U90">
        <v>0.11461527976534561</v>
      </c>
      <c r="V90">
        <v>170</v>
      </c>
      <c r="W90" s="7">
        <v>45778</v>
      </c>
      <c r="X90" s="7">
        <v>45597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4.502154802099823</v>
      </c>
      <c r="R91">
        <v>55.052386325752252</v>
      </c>
      <c r="S91">
        <v>106.96250000000001</v>
      </c>
      <c r="T91">
        <v>3.419840230206717</v>
      </c>
      <c r="U91">
        <v>0.12070250263577979</v>
      </c>
      <c r="V91">
        <v>33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4.2179223578958593</v>
      </c>
      <c r="R92">
        <v>27.259108784590069</v>
      </c>
      <c r="S92">
        <v>90.09765625</v>
      </c>
      <c r="T92">
        <v>3.1403055078953912</v>
      </c>
      <c r="U92">
        <v>0.13939409985767831</v>
      </c>
      <c r="V92">
        <v>49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4.5229444589346741</v>
      </c>
      <c r="R93">
        <v>57.113095779749408</v>
      </c>
      <c r="S93">
        <v>107.95699999999999</v>
      </c>
      <c r="T93">
        <v>3.5117995139110292</v>
      </c>
      <c r="U93">
        <v>0.12556106810896961</v>
      </c>
      <c r="V93">
        <v>64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6.334982480404225</v>
      </c>
      <c r="R94">
        <v>231.407646541726</v>
      </c>
      <c r="S94">
        <v>100.03700000000001</v>
      </c>
      <c r="T94">
        <v>3.2904686348466332</v>
      </c>
      <c r="U94">
        <v>0.12860183721416529</v>
      </c>
      <c r="V94">
        <v>90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4.1008963999999999</v>
      </c>
      <c r="R95">
        <v>13.65586423989731</v>
      </c>
      <c r="S95">
        <v>104.8203125</v>
      </c>
      <c r="T95">
        <v>3.5504416178532949</v>
      </c>
      <c r="U95">
        <v>0.13549553759347799</v>
      </c>
      <c r="V95">
        <v>95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4.5088983541194354</v>
      </c>
      <c r="R96">
        <v>51.491157872787852</v>
      </c>
      <c r="S96">
        <v>95.045000000000002</v>
      </c>
      <c r="T96">
        <v>3.4121515881018638</v>
      </c>
      <c r="U96">
        <v>0.15002017236589449</v>
      </c>
      <c r="V96">
        <v>133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4.4576141108697902</v>
      </c>
      <c r="R97">
        <v>51.893098401230439</v>
      </c>
      <c r="S97">
        <v>97.954000000000008</v>
      </c>
      <c r="T97">
        <v>3.5130298558215149</v>
      </c>
      <c r="U97">
        <v>0.15088550365050221</v>
      </c>
      <c r="V97">
        <v>150</v>
      </c>
      <c r="W97" s="7">
        <v>45758</v>
      </c>
      <c r="X97" s="7">
        <v>45576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5.3205515236418588</v>
      </c>
      <c r="R98">
        <v>134.14946792091749</v>
      </c>
      <c r="S98">
        <v>97.966999999999999</v>
      </c>
      <c r="T98">
        <v>3.5197328415179641</v>
      </c>
      <c r="U98">
        <v>0.14961193922217009</v>
      </c>
      <c r="V98">
        <v>1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4.1780974000000004</v>
      </c>
      <c r="R99">
        <v>22.27953029773499</v>
      </c>
      <c r="S99">
        <v>103.91796875</v>
      </c>
      <c r="T99">
        <v>3.7400905199319818</v>
      </c>
      <c r="U99">
        <v>0.15047171143156809</v>
      </c>
      <c r="V99">
        <v>3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4.8364043670684467</v>
      </c>
      <c r="R100">
        <v>88.953114176606178</v>
      </c>
      <c r="S100">
        <v>97.265999999999991</v>
      </c>
      <c r="T100">
        <v>3.600090761106856</v>
      </c>
      <c r="U100">
        <v>0.15843383460193919</v>
      </c>
      <c r="V100">
        <v>27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181.0290086832683</v>
      </c>
      <c r="S101">
        <v>3.867</v>
      </c>
      <c r="V101">
        <v>33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5.2437517411883654</v>
      </c>
      <c r="R102">
        <v>127.87692573934019</v>
      </c>
      <c r="S102">
        <v>107.2955</v>
      </c>
      <c r="T102">
        <v>3.7995418131480112</v>
      </c>
      <c r="U102">
        <v>0.1478187163040087</v>
      </c>
      <c r="V102">
        <v>33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4.5323493238954509</v>
      </c>
      <c r="R103">
        <v>57.473856502065622</v>
      </c>
      <c r="S103">
        <v>96.6875</v>
      </c>
      <c r="T103">
        <v>3.6769230905740362</v>
      </c>
      <c r="U103">
        <v>0.16703031261484741</v>
      </c>
      <c r="V103">
        <v>57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7.789610823082465</v>
      </c>
      <c r="R104">
        <v>374.69780821613642</v>
      </c>
      <c r="S104">
        <v>95.442499999999995</v>
      </c>
      <c r="T104">
        <v>3.426507261448819</v>
      </c>
      <c r="U104">
        <v>0.15254392519774149</v>
      </c>
      <c r="V104">
        <v>72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4.1028633000000001</v>
      </c>
      <c r="R105">
        <v>16.182897197845659</v>
      </c>
      <c r="S105">
        <v>104.43359375</v>
      </c>
      <c r="T105">
        <v>3.9732106913490379</v>
      </c>
      <c r="U105">
        <v>0.16963767201944449</v>
      </c>
      <c r="V105">
        <v>95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4.1812600534754596</v>
      </c>
      <c r="R106">
        <v>28.318819236496129</v>
      </c>
      <c r="S106">
        <v>108.42</v>
      </c>
      <c r="T106">
        <v>4.2713332004510107</v>
      </c>
      <c r="U106">
        <v>0.1805401024220841</v>
      </c>
      <c r="V106">
        <v>3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4.8826690158124846</v>
      </c>
      <c r="R107">
        <v>84.878354561439494</v>
      </c>
      <c r="S107">
        <v>89.419000000000011</v>
      </c>
      <c r="T107">
        <v>3.7820744937370421</v>
      </c>
      <c r="U107">
        <v>0.20271337219308841</v>
      </c>
      <c r="V107">
        <v>17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4.1925378999999996</v>
      </c>
      <c r="R108">
        <v>27.11475802315536</v>
      </c>
      <c r="S108">
        <v>108.25</v>
      </c>
      <c r="T108">
        <v>4.4815345220314384</v>
      </c>
      <c r="U108">
        <v>0.20163694686190331</v>
      </c>
      <c r="V108">
        <v>95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4.1401540686398608</v>
      </c>
      <c r="R109">
        <v>21.725980784149272</v>
      </c>
      <c r="S109">
        <v>112.1165</v>
      </c>
      <c r="T109">
        <v>4.6229235846382721</v>
      </c>
      <c r="U109">
        <v>0.20180663050666461</v>
      </c>
      <c r="V109">
        <v>109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4.2386480674293683</v>
      </c>
      <c r="R110">
        <v>33.145344187962337</v>
      </c>
      <c r="S110">
        <v>89.212999999999994</v>
      </c>
      <c r="T110">
        <v>4.0607651698088887</v>
      </c>
      <c r="U110">
        <v>0.23402802426365879</v>
      </c>
      <c r="V110">
        <v>122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4.2077599301339621</v>
      </c>
      <c r="R111">
        <v>32.458578667162868</v>
      </c>
      <c r="S111">
        <v>111.024</v>
      </c>
      <c r="T111">
        <v>4.6209790733826139</v>
      </c>
      <c r="U111">
        <v>0.2058133888769143</v>
      </c>
      <c r="V111">
        <v>123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5.1477985932570807</v>
      </c>
      <c r="R112">
        <v>120.0225431750499</v>
      </c>
      <c r="S112">
        <v>90.812999999999988</v>
      </c>
      <c r="T112">
        <v>4.0612948471220989</v>
      </c>
      <c r="U112">
        <v>0.21330561673225679</v>
      </c>
      <c r="V112">
        <v>3</v>
      </c>
      <c r="W112" s="7">
        <v>45611</v>
      </c>
      <c r="X112" s="7">
        <v>45580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4.4604470481125054</v>
      </c>
      <c r="R113">
        <v>60.807492905270983</v>
      </c>
      <c r="S113">
        <v>113.09650000000001</v>
      </c>
      <c r="T113">
        <v>4.6450794453001274</v>
      </c>
      <c r="U113">
        <v>0.2017221595313228</v>
      </c>
      <c r="V113">
        <v>123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4.9215331737664449</v>
      </c>
      <c r="R114">
        <v>106.70608185524149</v>
      </c>
      <c r="S114">
        <v>112.681</v>
      </c>
      <c r="T114">
        <v>4.6198073218938873</v>
      </c>
      <c r="U114">
        <v>0.20245222957726389</v>
      </c>
      <c r="V114">
        <v>140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4.4044396238440378</v>
      </c>
      <c r="R115">
        <v>48.182990348210318</v>
      </c>
      <c r="S115">
        <v>89.525499999999994</v>
      </c>
      <c r="T115">
        <v>4.0886497739322181</v>
      </c>
      <c r="U115">
        <v>0.23649020105982821</v>
      </c>
      <c r="V115">
        <v>141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5.1438895115613033</v>
      </c>
      <c r="R116">
        <v>126.0328456790437</v>
      </c>
      <c r="S116">
        <v>108.282</v>
      </c>
      <c r="T116">
        <v>4.4921995700306638</v>
      </c>
      <c r="U116">
        <v>0.20541154265521061</v>
      </c>
      <c r="V116">
        <v>123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4.4736881399534969</v>
      </c>
      <c r="R117">
        <v>58.959670108060052</v>
      </c>
      <c r="S117">
        <v>103.943</v>
      </c>
      <c r="T117">
        <v>4.4809543898836068</v>
      </c>
      <c r="U117">
        <v>0.21924863605566081</v>
      </c>
      <c r="V117">
        <v>155</v>
      </c>
      <c r="W117" s="7">
        <v>45763</v>
      </c>
      <c r="X117" s="7">
        <v>45581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4.4597839476828334</v>
      </c>
      <c r="R118">
        <v>53.735513312771758</v>
      </c>
      <c r="S118">
        <v>89.218500000000006</v>
      </c>
      <c r="T118">
        <v>4.1058561267568896</v>
      </c>
      <c r="U118">
        <v>0.24026644455309751</v>
      </c>
      <c r="V118">
        <v>156</v>
      </c>
      <c r="W118" s="7">
        <v>45764</v>
      </c>
      <c r="X118" s="7">
        <v>45582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4.7204834304036716</v>
      </c>
      <c r="R119">
        <v>84.666790961683731</v>
      </c>
      <c r="S119">
        <v>102.88800000000001</v>
      </c>
      <c r="T119">
        <v>4.4897744142780027</v>
      </c>
      <c r="U119">
        <v>0.22082719250708671</v>
      </c>
      <c r="V119">
        <v>33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4.266511965996215</v>
      </c>
      <c r="R120">
        <v>38.639849522075451</v>
      </c>
      <c r="S120">
        <v>113.14</v>
      </c>
      <c r="T120">
        <v>4.9551109468190191</v>
      </c>
      <c r="U120">
        <v>0.2262330162944228</v>
      </c>
      <c r="V120">
        <v>64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4.4136339401411782</v>
      </c>
      <c r="R121">
        <v>55.675968118397861</v>
      </c>
      <c r="S121">
        <v>119.28449999999999</v>
      </c>
      <c r="T121">
        <v>5.1015805327679686</v>
      </c>
      <c r="U121">
        <v>0.21807679231400401</v>
      </c>
      <c r="V121">
        <v>64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4.917788392620082</v>
      </c>
      <c r="R122">
        <v>95.343136105398031</v>
      </c>
      <c r="S122">
        <v>90.197000000000003</v>
      </c>
      <c r="T122">
        <v>4.2600136168815084</v>
      </c>
      <c r="U122">
        <v>0.25317679100570623</v>
      </c>
      <c r="V122">
        <v>64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8.1528672605718846</v>
      </c>
      <c r="R123">
        <v>409.62352415071382</v>
      </c>
      <c r="S123">
        <v>98.804000000000002</v>
      </c>
      <c r="T123">
        <v>4.2082190454159729</v>
      </c>
      <c r="U123">
        <v>0.21918149982413149</v>
      </c>
      <c r="V123">
        <v>109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5.8186457165003214</v>
      </c>
      <c r="R124">
        <v>200.49412369163571</v>
      </c>
      <c r="S124">
        <v>105.125</v>
      </c>
      <c r="T124">
        <v>4.6802311622613502</v>
      </c>
      <c r="U124">
        <v>0.23692497893787909</v>
      </c>
      <c r="V124">
        <v>125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14.001448392766729</v>
      </c>
      <c r="R125">
        <v>860.01410116374268</v>
      </c>
      <c r="S125">
        <v>76.642499999999998</v>
      </c>
      <c r="T125">
        <v>3.1566585625753869</v>
      </c>
      <c r="U125">
        <v>0.21237223657915669</v>
      </c>
      <c r="V125">
        <v>170</v>
      </c>
      <c r="W125" s="7">
        <v>45778</v>
      </c>
      <c r="X125" s="7">
        <v>45597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4.384006160364927</v>
      </c>
      <c r="R126">
        <v>52.993024715565703</v>
      </c>
      <c r="S126">
        <v>113.2</v>
      </c>
      <c r="T126">
        <v>5.1888348049196509</v>
      </c>
      <c r="U126">
        <v>0.25275261125479559</v>
      </c>
      <c r="V126">
        <v>170</v>
      </c>
      <c r="W126" s="7">
        <v>45778</v>
      </c>
      <c r="X126" s="7">
        <v>45597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5.3887897501478497</v>
      </c>
      <c r="R127">
        <v>142.9263785173398</v>
      </c>
      <c r="S127">
        <v>92.284999999999997</v>
      </c>
      <c r="T127">
        <v>4.4921885924232194</v>
      </c>
      <c r="U127">
        <v>0.26989153350959111</v>
      </c>
      <c r="V127">
        <v>1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5.3887897501478497</v>
      </c>
      <c r="R128">
        <v>142.9263785173398</v>
      </c>
      <c r="S128">
        <v>92.284999999999997</v>
      </c>
      <c r="T128">
        <v>4.4921885924232194</v>
      </c>
      <c r="U128">
        <v>0.26989153350959111</v>
      </c>
      <c r="V128">
        <v>1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4.2834472425748862</v>
      </c>
      <c r="R129">
        <v>43.378750748962261</v>
      </c>
      <c r="S129">
        <v>114.419</v>
      </c>
      <c r="T129">
        <v>5.2699998456709807</v>
      </c>
      <c r="U129">
        <v>0.24824350351325589</v>
      </c>
      <c r="V129">
        <v>3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4.2119410999999998</v>
      </c>
      <c r="R130">
        <v>32.500468417147061</v>
      </c>
      <c r="S130">
        <v>109.92578125</v>
      </c>
      <c r="T130">
        <v>5.1524858076064106</v>
      </c>
      <c r="U130">
        <v>0.25521702940706009</v>
      </c>
      <c r="V130">
        <v>3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4.2214483278516202</v>
      </c>
      <c r="R131">
        <v>32.666561079330172</v>
      </c>
      <c r="S131">
        <v>82.48828125</v>
      </c>
      <c r="T131">
        <v>4.3719269721194109</v>
      </c>
      <c r="U131">
        <v>0.30890970809984331</v>
      </c>
      <c r="V131">
        <v>3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4.4115205477054733</v>
      </c>
      <c r="R132">
        <v>49.006455161541403</v>
      </c>
      <c r="S132">
        <v>83.344500000000011</v>
      </c>
      <c r="T132">
        <v>4.4066188529860986</v>
      </c>
      <c r="U132">
        <v>0.30886752850986859</v>
      </c>
      <c r="V132">
        <v>21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4.4061257965183431</v>
      </c>
      <c r="R133">
        <v>48.48615989780825</v>
      </c>
      <c r="S133">
        <v>83.900499999999994</v>
      </c>
      <c r="T133">
        <v>4.4447891869246803</v>
      </c>
      <c r="U133">
        <v>0.31060669783560652</v>
      </c>
      <c r="V133">
        <v>32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4.3450216366952024</v>
      </c>
      <c r="R134">
        <v>51.386403212879827</v>
      </c>
      <c r="S134">
        <v>126.55800000000001</v>
      </c>
      <c r="T134">
        <v>5.67953906963794</v>
      </c>
      <c r="U134">
        <v>0.24082062289668299</v>
      </c>
      <c r="V134">
        <v>32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4.4319442056180511</v>
      </c>
      <c r="R135">
        <v>50.418478551050903</v>
      </c>
      <c r="S135">
        <v>78.1845</v>
      </c>
      <c r="T135">
        <v>4.2486719519729377</v>
      </c>
      <c r="U135">
        <v>0.34733650623747991</v>
      </c>
      <c r="V135">
        <v>2043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4.4985691498241609</v>
      </c>
      <c r="R136">
        <v>57.21521639907894</v>
      </c>
      <c r="S136">
        <v>84.086500000000001</v>
      </c>
      <c r="T136">
        <v>4.511595609791641</v>
      </c>
      <c r="U136">
        <v>0.31952742721165522</v>
      </c>
      <c r="V136">
        <v>71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4.580371339944918</v>
      </c>
      <c r="R137">
        <v>57.477146343921163</v>
      </c>
      <c r="S137">
        <v>80.768500000000003</v>
      </c>
      <c r="T137">
        <v>4.4899374483883037</v>
      </c>
      <c r="U137">
        <v>0.34033951897165771</v>
      </c>
      <c r="V137">
        <v>116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4.251721967695735</v>
      </c>
      <c r="R138">
        <v>34.586871199847167</v>
      </c>
      <c r="S138">
        <v>81.9405</v>
      </c>
      <c r="T138">
        <v>4.6141859794396112</v>
      </c>
      <c r="U138">
        <v>0.34897141124256392</v>
      </c>
      <c r="V138">
        <v>138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4.6737504527448932</v>
      </c>
      <c r="R139">
        <v>81.472058470678576</v>
      </c>
      <c r="S139">
        <v>114.645</v>
      </c>
      <c r="T139">
        <v>5.5342227977511982</v>
      </c>
      <c r="U139">
        <v>0.28049737123827179</v>
      </c>
      <c r="V139">
        <v>140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4.3185378664297218</v>
      </c>
      <c r="R140">
        <v>46.733967994933607</v>
      </c>
      <c r="S140">
        <v>112.0915</v>
      </c>
      <c r="T140">
        <v>5.6129186483552473</v>
      </c>
      <c r="U140">
        <v>0.29259278269887817</v>
      </c>
      <c r="V140">
        <v>3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4.9668036883718747</v>
      </c>
      <c r="R141">
        <v>119.5882946554264</v>
      </c>
      <c r="S141">
        <v>118.602</v>
      </c>
      <c r="T141">
        <v>5.8495502595967253</v>
      </c>
      <c r="U141">
        <v>0.29188891709730641</v>
      </c>
      <c r="V141">
        <v>67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6.6894615246376894</v>
      </c>
      <c r="R142">
        <v>278.11870123625141</v>
      </c>
      <c r="S142">
        <v>102.79949999999999</v>
      </c>
      <c r="T142">
        <v>5.1084493565305422</v>
      </c>
      <c r="U142">
        <v>0.29560274732538527</v>
      </c>
      <c r="V142">
        <v>81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4.1948837856186003</v>
      </c>
      <c r="R143">
        <v>30.944064554310899</v>
      </c>
      <c r="S143">
        <v>106.4296875</v>
      </c>
      <c r="T143">
        <v>5.6604497444894264</v>
      </c>
      <c r="U143">
        <v>0.33061705600476232</v>
      </c>
      <c r="V143">
        <v>95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4.5155707588911236</v>
      </c>
      <c r="R144">
        <v>58.925902798910222</v>
      </c>
      <c r="S144">
        <v>84.195499999999996</v>
      </c>
      <c r="T144">
        <v>4.9186582179288507</v>
      </c>
      <c r="U144">
        <v>0.37960062078608292</v>
      </c>
      <c r="V144">
        <v>105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4.3218382846973897</v>
      </c>
      <c r="R145">
        <v>42.921095916271952</v>
      </c>
      <c r="S145">
        <v>84.555999999999997</v>
      </c>
      <c r="T145">
        <v>4.9793171050900753</v>
      </c>
      <c r="U145">
        <v>0.38509164209649199</v>
      </c>
      <c r="V145">
        <v>112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4.3341606248580629</v>
      </c>
      <c r="R146">
        <v>48.417004597286819</v>
      </c>
      <c r="S146">
        <v>113.26300000000001</v>
      </c>
      <c r="T146">
        <v>5.9208525787070698</v>
      </c>
      <c r="U146">
        <v>0.32580256033192567</v>
      </c>
      <c r="V146">
        <v>123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4.9390787890473353</v>
      </c>
      <c r="R147">
        <v>114.2026709742111</v>
      </c>
      <c r="S147">
        <v>113.602</v>
      </c>
      <c r="T147">
        <v>5.8573554261492689</v>
      </c>
      <c r="U147">
        <v>0.32089855015577567</v>
      </c>
      <c r="V147">
        <v>140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4.5251012894329552</v>
      </c>
      <c r="R148">
        <v>60.896388630154888</v>
      </c>
      <c r="S148">
        <v>85.471499999999992</v>
      </c>
      <c r="T148">
        <v>5.0630274363882677</v>
      </c>
      <c r="U148">
        <v>0.39340856754861381</v>
      </c>
      <c r="V148">
        <v>160</v>
      </c>
      <c r="W148" s="7">
        <v>45768</v>
      </c>
      <c r="X148" s="7">
        <v>45586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4.6862608845525822</v>
      </c>
      <c r="R149">
        <v>82.530701852712639</v>
      </c>
      <c r="S149">
        <v>114.44</v>
      </c>
      <c r="T149">
        <v>5.9952122417541887</v>
      </c>
      <c r="U149">
        <v>0.33250664820581</v>
      </c>
      <c r="V149">
        <v>170</v>
      </c>
      <c r="W149" s="7">
        <v>45778</v>
      </c>
      <c r="X149" s="7">
        <v>45597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5.4108716708899536</v>
      </c>
      <c r="R150">
        <v>171.26421872672759</v>
      </c>
      <c r="S150">
        <v>122.3035</v>
      </c>
      <c r="T150">
        <v>6.1817343912636602</v>
      </c>
      <c r="U150">
        <v>0.30744064419095568</v>
      </c>
      <c r="V150">
        <v>19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5.1138317710712649</v>
      </c>
      <c r="R151">
        <v>175.71637116843959</v>
      </c>
      <c r="S151">
        <v>94.310500000000005</v>
      </c>
      <c r="T151">
        <v>1.6188370595624291</v>
      </c>
      <c r="U151">
        <v>9.6216173381455175E-2</v>
      </c>
      <c r="V151">
        <v>38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4.915307688861529</v>
      </c>
      <c r="R152">
        <v>109.64404149869129</v>
      </c>
      <c r="S152">
        <v>113.5585</v>
      </c>
      <c r="T152">
        <v>6.2769013165329568</v>
      </c>
      <c r="U152">
        <v>0.37034798086018572</v>
      </c>
      <c r="V152">
        <v>154</v>
      </c>
      <c r="W152" s="7">
        <v>45762</v>
      </c>
      <c r="X152" s="7">
        <v>45580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4.481256342726919</v>
      </c>
      <c r="R153">
        <v>54.061797084247019</v>
      </c>
      <c r="S153">
        <v>83.891500000000008</v>
      </c>
      <c r="T153">
        <v>5.3404912579850361</v>
      </c>
      <c r="U153">
        <v>0.45213769554060868</v>
      </c>
      <c r="V153">
        <v>154</v>
      </c>
      <c r="W153" s="7">
        <v>45762</v>
      </c>
      <c r="X153" s="7">
        <v>45580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5.7675614152428416</v>
      </c>
      <c r="R154">
        <v>194.27148823880489</v>
      </c>
      <c r="S154">
        <v>106.31</v>
      </c>
      <c r="T154">
        <v>5.9148102467950991</v>
      </c>
      <c r="U154">
        <v>0.3657137395303458</v>
      </c>
      <c r="V154">
        <v>3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297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4.8209580490522397</v>
      </c>
      <c r="R155">
        <v>101.86929621687889</v>
      </c>
      <c r="S155">
        <v>111.8005</v>
      </c>
      <c r="T155">
        <v>6.5511767243833674</v>
      </c>
      <c r="U155">
        <v>0.41280064992923698</v>
      </c>
      <c r="V155">
        <v>123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4.3281177101928812</v>
      </c>
      <c r="R156">
        <v>49.365409386158937</v>
      </c>
      <c r="S156">
        <v>112.43</v>
      </c>
      <c r="T156">
        <v>6.9455102116258161</v>
      </c>
      <c r="U156">
        <v>0.45204365170116639</v>
      </c>
      <c r="V156">
        <v>64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4.8626608965425708</v>
      </c>
      <c r="R157">
        <v>85.452700163712905</v>
      </c>
      <c r="S157">
        <v>89.176999999999992</v>
      </c>
      <c r="T157">
        <v>5.8881275432277391</v>
      </c>
      <c r="U157">
        <v>0.52337210420683411</v>
      </c>
      <c r="V157">
        <v>262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5.5017986830909971</v>
      </c>
      <c r="R158">
        <v>170.7658842614301</v>
      </c>
      <c r="S158">
        <v>110.6885</v>
      </c>
      <c r="T158">
        <v>6.7076536407093101</v>
      </c>
      <c r="U158">
        <v>0.4471928298434224</v>
      </c>
      <c r="V158">
        <v>123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4.7599717453460064</v>
      </c>
      <c r="R159">
        <v>92.530397708411002</v>
      </c>
      <c r="S159">
        <v>107.449</v>
      </c>
      <c r="T159">
        <v>6.8276965983365301</v>
      </c>
      <c r="U159">
        <v>0.48480175009951709</v>
      </c>
      <c r="V159">
        <v>154</v>
      </c>
      <c r="W159" s="7">
        <v>45762</v>
      </c>
      <c r="X159" s="7">
        <v>45580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4.9168539304528913</v>
      </c>
      <c r="R160">
        <v>107.6866013264607</v>
      </c>
      <c r="S160">
        <v>108.7715</v>
      </c>
      <c r="T160">
        <v>6.9266163912729439</v>
      </c>
      <c r="U160">
        <v>0.47981253116544242</v>
      </c>
      <c r="V160">
        <v>18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4.7746627646175419</v>
      </c>
      <c r="R161">
        <v>92.278344109200816</v>
      </c>
      <c r="S161">
        <v>109.11799999999999</v>
      </c>
      <c r="T161">
        <v>7.1275455218803074</v>
      </c>
      <c r="U161">
        <v>0.51032402653044739</v>
      </c>
      <c r="V161">
        <v>95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4.955036993998033</v>
      </c>
      <c r="R162">
        <v>117.6644056630372</v>
      </c>
      <c r="S162">
        <v>114.1635</v>
      </c>
      <c r="T162">
        <v>7.3394500990815459</v>
      </c>
      <c r="U162">
        <v>0.50322173320419583</v>
      </c>
      <c r="V162">
        <v>123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297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5.1501719048201879</v>
      </c>
      <c r="R163">
        <v>114.7663320166959</v>
      </c>
      <c r="S163">
        <v>91.43549999999999</v>
      </c>
      <c r="T163">
        <v>6.368749836037324</v>
      </c>
      <c r="U163">
        <v>0.56496131803129068</v>
      </c>
      <c r="V163">
        <v>123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5.1821695043055254</v>
      </c>
      <c r="R164">
        <v>139.44624377945249</v>
      </c>
      <c r="S164">
        <v>113.014</v>
      </c>
      <c r="T164">
        <v>7.2292229779648656</v>
      </c>
      <c r="U164">
        <v>0.49932209745346973</v>
      </c>
      <c r="V164">
        <v>123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4.4125911126189186</v>
      </c>
      <c r="R165">
        <v>55.781251924360411</v>
      </c>
      <c r="S165">
        <v>103.7775</v>
      </c>
      <c r="T165">
        <v>7.1868406165080501</v>
      </c>
      <c r="U165">
        <v>0.55835128906893594</v>
      </c>
      <c r="V165">
        <v>3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4.3734850113252106</v>
      </c>
      <c r="R166">
        <v>51.493484394107398</v>
      </c>
      <c r="S166">
        <v>98.216999999999999</v>
      </c>
      <c r="T166">
        <v>7.0810658855911868</v>
      </c>
      <c r="U166">
        <v>0.60271943885346135</v>
      </c>
      <c r="V166">
        <v>64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4.9384157644385409</v>
      </c>
      <c r="R167">
        <v>106.79509054831099</v>
      </c>
      <c r="S167">
        <v>99.712500000000006</v>
      </c>
      <c r="T167">
        <v>7.2957841949403246</v>
      </c>
      <c r="U167">
        <v>0.63236134309057723</v>
      </c>
      <c r="V167">
        <v>64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5.3314651981487016</v>
      </c>
      <c r="R168">
        <v>162.64940226939311</v>
      </c>
      <c r="S168">
        <v>120.959</v>
      </c>
      <c r="T168">
        <v>8.1017124752683856</v>
      </c>
      <c r="U168">
        <v>0.55359776013590878</v>
      </c>
      <c r="V168">
        <v>66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4.9354955085131689</v>
      </c>
      <c r="R169">
        <v>113.1776668562882</v>
      </c>
      <c r="S169">
        <v>111.467</v>
      </c>
      <c r="T169">
        <v>7.8435413859345724</v>
      </c>
      <c r="U169">
        <v>0.59943287460273298</v>
      </c>
      <c r="V169">
        <v>81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4.7893433712117472</v>
      </c>
      <c r="R170">
        <v>94.446319820856928</v>
      </c>
      <c r="S170">
        <v>104.3965</v>
      </c>
      <c r="T170">
        <v>7.7130001934349934</v>
      </c>
      <c r="U170">
        <v>0.6585737475467498</v>
      </c>
      <c r="V170">
        <v>154</v>
      </c>
      <c r="W170" s="7">
        <v>45762</v>
      </c>
      <c r="X170" s="7">
        <v>45580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6.083589694362459</v>
      </c>
      <c r="R171">
        <v>230.4277183315121</v>
      </c>
      <c r="S171">
        <v>109.7235</v>
      </c>
      <c r="T171">
        <v>7.547545492325014</v>
      </c>
      <c r="U171">
        <v>0.59574975397060548</v>
      </c>
      <c r="V171">
        <v>170</v>
      </c>
      <c r="W171" s="7">
        <v>45778</v>
      </c>
      <c r="X171" s="7">
        <v>45597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6.7146289883814188</v>
      </c>
      <c r="R172">
        <v>277.60534296914352</v>
      </c>
      <c r="S172">
        <v>98.49199999999999</v>
      </c>
      <c r="T172">
        <v>6.9237546816218298</v>
      </c>
      <c r="U172">
        <v>0.60333548607942422</v>
      </c>
      <c r="V172">
        <v>33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4.6469660813577454</v>
      </c>
      <c r="R173">
        <v>66.678497471493529</v>
      </c>
      <c r="S173">
        <v>81.425000000000011</v>
      </c>
      <c r="T173">
        <v>6.8867735528094443</v>
      </c>
      <c r="U173">
        <v>0.80574304529024454</v>
      </c>
      <c r="V173">
        <v>80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5.0139245552221654</v>
      </c>
      <c r="R174">
        <v>112.3117648121992</v>
      </c>
      <c r="S174">
        <v>107.2445</v>
      </c>
      <c r="T174">
        <v>8.0852123634450379</v>
      </c>
      <c r="U174">
        <v>0.6962239793267968</v>
      </c>
      <c r="V174">
        <v>154</v>
      </c>
      <c r="W174" s="7">
        <v>45762</v>
      </c>
      <c r="X174" s="7">
        <v>45580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4.4719089893344348</v>
      </c>
      <c r="R175">
        <v>60.860200108028607</v>
      </c>
      <c r="S175">
        <v>102.2615</v>
      </c>
      <c r="T175">
        <v>8.2680386519989213</v>
      </c>
      <c r="U175">
        <v>0.77803030974637222</v>
      </c>
      <c r="V175">
        <v>95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10.91985042191547</v>
      </c>
      <c r="R176">
        <v>529.14334054318238</v>
      </c>
      <c r="S176">
        <v>62.682499999999997</v>
      </c>
      <c r="T176">
        <v>4.5115264868609728</v>
      </c>
      <c r="U176">
        <v>0.65262617211261376</v>
      </c>
      <c r="V176">
        <v>109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4.8602378587402733</v>
      </c>
      <c r="R177">
        <v>96.660917446554322</v>
      </c>
      <c r="S177">
        <v>96.086500000000001</v>
      </c>
      <c r="T177">
        <v>7.8639885607692861</v>
      </c>
      <c r="U177">
        <v>0.79774634817162948</v>
      </c>
      <c r="V177">
        <v>123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5.5658353277827439</v>
      </c>
      <c r="R178">
        <v>163.95163753307349</v>
      </c>
      <c r="S178">
        <v>95.575999999999993</v>
      </c>
      <c r="T178">
        <v>7.5960421492275998</v>
      </c>
      <c r="U178">
        <v>0.76715225637028284</v>
      </c>
      <c r="V178">
        <v>140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4.8890006954225349</v>
      </c>
      <c r="R179">
        <v>99.594684344712533</v>
      </c>
      <c r="S179">
        <v>104.974</v>
      </c>
      <c r="T179">
        <v>8.3876001901593611</v>
      </c>
      <c r="U179">
        <v>0.76369417531815809</v>
      </c>
      <c r="V179">
        <v>3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5.007669124665699</v>
      </c>
      <c r="R180">
        <v>115.9898453316234</v>
      </c>
      <c r="S180">
        <v>106.0245</v>
      </c>
      <c r="T180">
        <v>8.4190340233377015</v>
      </c>
      <c r="U180">
        <v>0.75951221668129587</v>
      </c>
      <c r="V180">
        <v>19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5.09396147931351</v>
      </c>
      <c r="R181">
        <v>125.386493625227</v>
      </c>
      <c r="S181">
        <v>104.9085</v>
      </c>
      <c r="T181">
        <v>8.3526146385679567</v>
      </c>
      <c r="U181">
        <v>0.76531219065790279</v>
      </c>
      <c r="V181">
        <v>33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4.625133770137178</v>
      </c>
      <c r="R182">
        <v>76.981221562642759</v>
      </c>
      <c r="S182">
        <v>105.259</v>
      </c>
      <c r="T182">
        <v>8.6973314847128336</v>
      </c>
      <c r="U182">
        <v>0.8260261981299466</v>
      </c>
      <c r="V182">
        <v>109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4.7759636343782432</v>
      </c>
      <c r="R183">
        <v>89.44387539802986</v>
      </c>
      <c r="S183">
        <v>104.38800000000001</v>
      </c>
      <c r="T183">
        <v>8.6114467146430229</v>
      </c>
      <c r="U183">
        <v>0.8270248266789435</v>
      </c>
      <c r="V183">
        <v>123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5.6667896163835723</v>
      </c>
      <c r="R184">
        <v>180.62228922345241</v>
      </c>
      <c r="S184">
        <v>103.67749999999999</v>
      </c>
      <c r="T184">
        <v>8.2278715273304215</v>
      </c>
      <c r="U184">
        <v>0.78405420050482455</v>
      </c>
      <c r="V184">
        <v>140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5.1515936971518013</v>
      </c>
      <c r="R185">
        <v>146.64247336856459</v>
      </c>
      <c r="S185">
        <v>127.6865</v>
      </c>
      <c r="T185">
        <v>9.677998534031218</v>
      </c>
      <c r="U185">
        <v>0.73489797128571521</v>
      </c>
      <c r="V185">
        <v>151</v>
      </c>
      <c r="W185" s="7">
        <v>45759</v>
      </c>
      <c r="X185" s="7">
        <v>45577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5.0851147533034613</v>
      </c>
      <c r="R186">
        <v>124.4699356736155</v>
      </c>
      <c r="S186">
        <v>111.815</v>
      </c>
      <c r="T186">
        <v>8.9561265971312309</v>
      </c>
      <c r="U186">
        <v>0.78279883571046149</v>
      </c>
      <c r="V186">
        <v>3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5.1898148132376933</v>
      </c>
      <c r="R187">
        <v>123.0653100653479</v>
      </c>
      <c r="S187">
        <v>92.284500000000008</v>
      </c>
      <c r="T187">
        <v>8.0019009455689627</v>
      </c>
      <c r="U187">
        <v>0.89580758799758464</v>
      </c>
      <c r="V187">
        <v>64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5.7096539691188548</v>
      </c>
      <c r="R188">
        <v>187.82516400889881</v>
      </c>
      <c r="S188">
        <v>109.5455</v>
      </c>
      <c r="T188">
        <v>8.6935114453495999</v>
      </c>
      <c r="U188">
        <v>0.78753868568839447</v>
      </c>
      <c r="V188">
        <v>81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6.0795044558249058</v>
      </c>
      <c r="R189">
        <v>217.26796552096019</v>
      </c>
      <c r="S189">
        <v>100.556</v>
      </c>
      <c r="T189">
        <v>8.078630599439407</v>
      </c>
      <c r="U189">
        <v>0.80200617631131799</v>
      </c>
      <c r="V189">
        <v>81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4.4386537182065391</v>
      </c>
      <c r="R190">
        <v>56.810664132518887</v>
      </c>
      <c r="S190">
        <v>103.827</v>
      </c>
      <c r="T190">
        <v>8.9905642025989607</v>
      </c>
      <c r="U190">
        <v>0.90186388503778903</v>
      </c>
      <c r="V190">
        <v>95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4.2215682085118029</v>
      </c>
      <c r="R191">
        <v>35.014545756723493</v>
      </c>
      <c r="S191">
        <v>102.46875</v>
      </c>
      <c r="T191">
        <v>9.0209198407251279</v>
      </c>
      <c r="U191">
        <v>0.92432037435761971</v>
      </c>
      <c r="V191">
        <v>95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5.0749415725594291</v>
      </c>
      <c r="R192">
        <v>123.4348384231605</v>
      </c>
      <c r="S192">
        <v>107.8505</v>
      </c>
      <c r="T192">
        <v>8.9088410827642406</v>
      </c>
      <c r="U192">
        <v>0.84028812703613132</v>
      </c>
      <c r="V192">
        <v>95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4.5125526431221807</v>
      </c>
      <c r="R193">
        <v>46.939457422239059</v>
      </c>
      <c r="S193">
        <v>60.037500000000001</v>
      </c>
      <c r="T193">
        <v>6.7128291487794201</v>
      </c>
      <c r="U193">
        <v>1.304832440435334</v>
      </c>
      <c r="V193">
        <v>4175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4.557267684516269</v>
      </c>
      <c r="R194">
        <v>71.021745484054108</v>
      </c>
      <c r="S194">
        <v>108.4555</v>
      </c>
      <c r="T194">
        <v>9.439763857577077</v>
      </c>
      <c r="U194">
        <v>0.92139722863930351</v>
      </c>
      <c r="V194">
        <v>64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6.633939470644262</v>
      </c>
      <c r="R195">
        <v>211.7769470644262</v>
      </c>
      <c r="S195">
        <v>89.293499999999995</v>
      </c>
      <c r="V195">
        <v>13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5.0025057621179592</v>
      </c>
      <c r="R196">
        <v>117.35941196322599</v>
      </c>
      <c r="S196">
        <v>107.84050000000001</v>
      </c>
      <c r="T196">
        <v>9.4300752581304437</v>
      </c>
      <c r="U196">
        <v>0.93935379285129594</v>
      </c>
      <c r="V196">
        <v>34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4.2956107718283016</v>
      </c>
      <c r="R197">
        <v>42.370597514014413</v>
      </c>
      <c r="S197">
        <v>104.2890625</v>
      </c>
      <c r="T197">
        <v>9.7005047939916267</v>
      </c>
      <c r="U197">
        <v>1.046263928969305</v>
      </c>
      <c r="V197">
        <v>95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5.1744717895974031</v>
      </c>
      <c r="R198">
        <v>137.08085514616741</v>
      </c>
      <c r="S198">
        <v>113.04</v>
      </c>
      <c r="T198">
        <v>9.7301903217150709</v>
      </c>
      <c r="U198">
        <v>0.93169794161118935</v>
      </c>
      <c r="V198">
        <v>97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4.7499934717395362</v>
      </c>
      <c r="R199">
        <v>86.829604859477257</v>
      </c>
      <c r="S199">
        <v>107.3865</v>
      </c>
      <c r="T199">
        <v>9.66434476947029</v>
      </c>
      <c r="U199">
        <v>1.0009367151525901</v>
      </c>
      <c r="V199">
        <v>113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5.4846749127281571</v>
      </c>
      <c r="R200">
        <v>161.3666823771263</v>
      </c>
      <c r="S200">
        <v>106.8075</v>
      </c>
      <c r="T200">
        <v>9.2878368052481619</v>
      </c>
      <c r="U200">
        <v>0.95734578846282226</v>
      </c>
      <c r="V200">
        <v>140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6.6919166577742324</v>
      </c>
      <c r="R201">
        <v>276.58982926489477</v>
      </c>
      <c r="S201">
        <v>98.8095</v>
      </c>
      <c r="T201">
        <v>8.3026618938077945</v>
      </c>
      <c r="U201">
        <v>0.91751514124298961</v>
      </c>
      <c r="V201">
        <v>170</v>
      </c>
      <c r="W201" s="7">
        <v>45778</v>
      </c>
      <c r="X201" s="7">
        <v>45597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4.3068951999999996</v>
      </c>
      <c r="R202">
        <v>44.235263088180368</v>
      </c>
      <c r="S202">
        <v>106.6484375</v>
      </c>
      <c r="T202">
        <v>9.9803728017143101</v>
      </c>
      <c r="U202">
        <v>1.054472923526901</v>
      </c>
      <c r="V202">
        <v>3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5.2826853315408364</v>
      </c>
      <c r="R203">
        <v>142.9915000993762</v>
      </c>
      <c r="S203">
        <v>109.92749999999999</v>
      </c>
      <c r="T203">
        <v>9.6586525062420492</v>
      </c>
      <c r="U203">
        <v>0.96035682617463258</v>
      </c>
      <c r="V203">
        <v>19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4.5506518132775842</v>
      </c>
      <c r="R204">
        <v>47.880696171498357</v>
      </c>
      <c r="S204">
        <v>56.646999999999998</v>
      </c>
      <c r="T204">
        <v>6.99565880869919</v>
      </c>
      <c r="U204">
        <v>1.5854913519558169</v>
      </c>
      <c r="V204">
        <v>4612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4.5951394010857562</v>
      </c>
      <c r="R205">
        <v>73.808192233700879</v>
      </c>
      <c r="S205">
        <v>109.804</v>
      </c>
      <c r="T205">
        <v>10.102246157533299</v>
      </c>
      <c r="U205">
        <v>1.0419770361043601</v>
      </c>
      <c r="V205">
        <v>64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5.5306910827974676</v>
      </c>
      <c r="R206">
        <v>106.452232202674</v>
      </c>
      <c r="S206">
        <v>50.378500000000003</v>
      </c>
      <c r="T206">
        <v>6.0799977844684614</v>
      </c>
      <c r="U206">
        <v>1.570880488143684</v>
      </c>
      <c r="V206">
        <v>4651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5.3204907849003993</v>
      </c>
      <c r="R207">
        <v>153.68486973791479</v>
      </c>
      <c r="S207">
        <v>114.9425</v>
      </c>
      <c r="T207">
        <v>10.041848968192109</v>
      </c>
      <c r="U207">
        <v>0.97045365264114802</v>
      </c>
      <c r="V207">
        <v>95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4.8016472257563354</v>
      </c>
      <c r="R208">
        <v>100.7897145729445</v>
      </c>
      <c r="S208">
        <v>116.053</v>
      </c>
      <c r="T208">
        <v>10.39941090326764</v>
      </c>
      <c r="U208">
        <v>1.008718898596743</v>
      </c>
      <c r="V208">
        <v>95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5.5010696173043359</v>
      </c>
      <c r="R209">
        <v>168.23045610999691</v>
      </c>
      <c r="S209">
        <v>110.244</v>
      </c>
      <c r="T209">
        <v>9.71680593324038</v>
      </c>
      <c r="U209">
        <v>0.99152184049474468</v>
      </c>
      <c r="V209">
        <v>123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5.5226919607319109</v>
      </c>
      <c r="R210">
        <v>172.49103860050761</v>
      </c>
      <c r="S210">
        <v>111.2015</v>
      </c>
      <c r="T210">
        <v>9.7835569078547735</v>
      </c>
      <c r="U210">
        <v>0.99317312929836088</v>
      </c>
      <c r="V210">
        <v>140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297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5.2683626223329449</v>
      </c>
      <c r="R211">
        <v>141.09884489397871</v>
      </c>
      <c r="S211">
        <v>105.7015</v>
      </c>
      <c r="T211">
        <v>9.7532709930106876</v>
      </c>
      <c r="U211">
        <v>1.0654103208731369</v>
      </c>
      <c r="V211">
        <v>63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5.0996208712348761</v>
      </c>
      <c r="R212">
        <v>126.5613090863459</v>
      </c>
      <c r="S212">
        <v>115.684</v>
      </c>
      <c r="T212">
        <v>10.446885965832561</v>
      </c>
      <c r="U212">
        <v>1.031236567478002</v>
      </c>
      <c r="V212">
        <v>64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7.6000315034159529</v>
      </c>
      <c r="R213">
        <v>353.58482575857778</v>
      </c>
      <c r="S213">
        <v>95.045000000000002</v>
      </c>
      <c r="T213">
        <v>7.9600889848684631</v>
      </c>
      <c r="U213">
        <v>0.9181106927552104</v>
      </c>
      <c r="V213">
        <v>64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4.3431607705598863</v>
      </c>
      <c r="R214">
        <v>45.76573034356597</v>
      </c>
      <c r="S214">
        <v>100.3125</v>
      </c>
      <c r="T214">
        <v>10.020043718890999</v>
      </c>
      <c r="U214">
        <v>1.2092719754707451</v>
      </c>
      <c r="V214">
        <v>95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5.6136637105550058</v>
      </c>
      <c r="R215">
        <v>114.3614793386735</v>
      </c>
      <c r="S215">
        <v>47.680999999999997</v>
      </c>
      <c r="T215">
        <v>6.2045100642805551</v>
      </c>
      <c r="U215">
        <v>1.7565480231936861</v>
      </c>
      <c r="V215">
        <v>4884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5.6765677739943694</v>
      </c>
      <c r="R216">
        <v>183.0342759205214</v>
      </c>
      <c r="S216">
        <v>107.658</v>
      </c>
      <c r="T216">
        <v>9.7650010849186231</v>
      </c>
      <c r="U216">
        <v>1.0631351744463811</v>
      </c>
      <c r="V216">
        <v>154</v>
      </c>
      <c r="W216" s="7">
        <v>45762</v>
      </c>
      <c r="X216" s="7">
        <v>45580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4.8640921612538097</v>
      </c>
      <c r="R217">
        <v>102.63542692924079</v>
      </c>
      <c r="S217">
        <v>113.053</v>
      </c>
      <c r="T217">
        <v>10.571695350046181</v>
      </c>
      <c r="U217">
        <v>1.1125044034789699</v>
      </c>
      <c r="V217">
        <v>154</v>
      </c>
      <c r="W217" s="7">
        <v>45762</v>
      </c>
      <c r="X217" s="7">
        <v>45580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4.9204805590362586</v>
      </c>
      <c r="R218">
        <v>94.24443391052867</v>
      </c>
      <c r="S218">
        <v>87.09</v>
      </c>
      <c r="T218">
        <v>8.9871328919670646</v>
      </c>
      <c r="U218">
        <v>1.2918998051593931</v>
      </c>
      <c r="V218">
        <v>179</v>
      </c>
      <c r="W218" s="7">
        <v>45787</v>
      </c>
      <c r="X218" s="7">
        <v>45606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5.1983410445182834</v>
      </c>
      <c r="R219">
        <v>139.94138295444071</v>
      </c>
      <c r="S219">
        <v>111.318</v>
      </c>
      <c r="T219">
        <v>10.30686725088259</v>
      </c>
      <c r="U219">
        <v>1.0741941924501279</v>
      </c>
      <c r="V219">
        <v>3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5.0240270142444672</v>
      </c>
      <c r="R220">
        <v>119.86558046510621</v>
      </c>
      <c r="S220">
        <v>113.37649999999999</v>
      </c>
      <c r="T220">
        <v>10.538492453127899</v>
      </c>
      <c r="U220">
        <v>1.080784201703378</v>
      </c>
      <c r="V220">
        <v>3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4.3580423000000001</v>
      </c>
      <c r="R221">
        <v>47.675863699278743</v>
      </c>
      <c r="S221">
        <v>101.4375</v>
      </c>
      <c r="T221">
        <v>10.218499925272789</v>
      </c>
      <c r="U221">
        <v>1.2229681047453329</v>
      </c>
      <c r="V221">
        <v>3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6.8316413062042356</v>
      </c>
      <c r="R222">
        <v>300.24646366908388</v>
      </c>
      <c r="S222">
        <v>104.1005</v>
      </c>
      <c r="T222">
        <v>9.0231089149220622</v>
      </c>
      <c r="U222">
        <v>0.98083793798325114</v>
      </c>
      <c r="V222">
        <v>50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4.8658204796951328</v>
      </c>
      <c r="R223">
        <v>101.4242728324167</v>
      </c>
      <c r="S223">
        <v>109.7375</v>
      </c>
      <c r="T223">
        <v>10.5074268021518</v>
      </c>
      <c r="U223">
        <v>1.1475941297221921</v>
      </c>
      <c r="V223">
        <v>64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4.398152500645347</v>
      </c>
      <c r="R224">
        <v>35.326927110619522</v>
      </c>
      <c r="S224">
        <v>54.366</v>
      </c>
      <c r="T224">
        <v>7.451900179154336</v>
      </c>
      <c r="U224">
        <v>1.945853466592264</v>
      </c>
      <c r="V224">
        <v>5116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297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5.2783891868381447</v>
      </c>
      <c r="R225">
        <v>150.2047058058169</v>
      </c>
      <c r="S225">
        <v>115.7745</v>
      </c>
      <c r="T225">
        <v>10.88275881179257</v>
      </c>
      <c r="U225">
        <v>1.1329195569533821</v>
      </c>
      <c r="V225">
        <v>59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5.2945219101052734</v>
      </c>
      <c r="R226">
        <v>149.47157024044969</v>
      </c>
      <c r="S226">
        <v>111.928</v>
      </c>
      <c r="T226">
        <v>10.66009029151544</v>
      </c>
      <c r="U226">
        <v>1.1621247532151391</v>
      </c>
      <c r="V226">
        <v>81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5.0665756696156956</v>
      </c>
      <c r="R227">
        <v>122.69805977729069</v>
      </c>
      <c r="S227">
        <v>108.3805</v>
      </c>
      <c r="T227">
        <v>10.60345730975669</v>
      </c>
      <c r="U227">
        <v>1.2148820585212641</v>
      </c>
      <c r="V227">
        <v>95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4.3825390000000004</v>
      </c>
      <c r="R228">
        <v>46.290774435262684</v>
      </c>
      <c r="S228">
        <v>90.7109375</v>
      </c>
      <c r="T228">
        <v>9.9169059719798724</v>
      </c>
      <c r="U228">
        <v>1.4331649080849871</v>
      </c>
      <c r="V228">
        <v>95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5.2075533398339662</v>
      </c>
      <c r="R229">
        <v>147.42909869083391</v>
      </c>
      <c r="S229">
        <v>119.9465</v>
      </c>
      <c r="T229">
        <v>11.29168103379499</v>
      </c>
      <c r="U229">
        <v>1.1542477768093029</v>
      </c>
      <c r="V229">
        <v>123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6.28542871060219</v>
      </c>
      <c r="R230">
        <v>241.2302681414688</v>
      </c>
      <c r="S230">
        <v>103.20050000000001</v>
      </c>
      <c r="T230">
        <v>9.6274461383210053</v>
      </c>
      <c r="U230">
        <v>1.122239805522057</v>
      </c>
      <c r="V230">
        <v>3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4.4138493021089902</v>
      </c>
      <c r="R231">
        <v>51.950582346737967</v>
      </c>
      <c r="S231">
        <v>98.2578125</v>
      </c>
      <c r="T231">
        <v>10.51573791882419</v>
      </c>
      <c r="U231">
        <v>1.3871088394480009</v>
      </c>
      <c r="V231">
        <v>3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4.5670787773218029</v>
      </c>
      <c r="R232">
        <v>68.485010198483423</v>
      </c>
      <c r="S232">
        <v>106.6725</v>
      </c>
      <c r="T232">
        <v>10.986995930538511</v>
      </c>
      <c r="U232">
        <v>1.3131070441738351</v>
      </c>
      <c r="V232">
        <v>19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4.4231518999999997</v>
      </c>
      <c r="R233">
        <v>53.519852196225983</v>
      </c>
      <c r="S233">
        <v>100.8203125</v>
      </c>
      <c r="T233">
        <v>10.81112126987378</v>
      </c>
      <c r="U233">
        <v>1.4179852685126551</v>
      </c>
      <c r="V233">
        <v>95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4.821496288228448</v>
      </c>
      <c r="R234">
        <v>91.124625960444931</v>
      </c>
      <c r="S234">
        <v>104.49850000000001</v>
      </c>
      <c r="T234">
        <v>10.81465327178535</v>
      </c>
      <c r="U234">
        <v>1.354029383174989</v>
      </c>
      <c r="V234">
        <v>123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4.4331488999999999</v>
      </c>
      <c r="R235">
        <v>53.881037001610892</v>
      </c>
      <c r="S235">
        <v>99.3671875</v>
      </c>
      <c r="T235">
        <v>10.83315141119456</v>
      </c>
      <c r="U235">
        <v>1.450130001933214</v>
      </c>
      <c r="V235">
        <v>3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10.58517729716506</v>
      </c>
      <c r="R236">
        <v>532.6954862898624</v>
      </c>
      <c r="S236">
        <v>71.394499999999994</v>
      </c>
      <c r="T236">
        <v>5.8502714346751361</v>
      </c>
      <c r="U236">
        <v>0.93901845519360327</v>
      </c>
      <c r="V236">
        <v>33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5.4865499210597131</v>
      </c>
      <c r="R237">
        <v>174.61752520120041</v>
      </c>
      <c r="S237">
        <v>119.26949999999999</v>
      </c>
      <c r="T237">
        <v>11.4901777304425</v>
      </c>
      <c r="U237">
        <v>1.21527032741372</v>
      </c>
      <c r="V237">
        <v>64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5.1166769257101947</v>
      </c>
      <c r="R238">
        <v>125.07737182281291</v>
      </c>
      <c r="S238">
        <v>104.0035</v>
      </c>
      <c r="T238">
        <v>10.73540269919064</v>
      </c>
      <c r="U238">
        <v>1.351884979231873</v>
      </c>
      <c r="V238">
        <v>64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5.482433349002255</v>
      </c>
      <c r="R239">
        <v>161.6433957193255</v>
      </c>
      <c r="S239">
        <v>105.2765</v>
      </c>
      <c r="T239">
        <v>10.564812055292091</v>
      </c>
      <c r="U239">
        <v>1.294942345874871</v>
      </c>
      <c r="V239">
        <v>64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5.0054004848665237</v>
      </c>
      <c r="R240">
        <v>112.00477950978819</v>
      </c>
      <c r="S240">
        <v>105.20699999999999</v>
      </c>
      <c r="T240">
        <v>10.89585589288617</v>
      </c>
      <c r="U240">
        <v>1.358725332834849</v>
      </c>
      <c r="V240">
        <v>64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4.4383343000000002</v>
      </c>
      <c r="R241">
        <v>55.430734945568361</v>
      </c>
      <c r="S241">
        <v>102.046875</v>
      </c>
      <c r="T241">
        <v>11.142126080301299</v>
      </c>
      <c r="U241">
        <v>1.481199086607041</v>
      </c>
      <c r="V241">
        <v>95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5.6183031069744436</v>
      </c>
      <c r="R242">
        <v>176.58669595043719</v>
      </c>
      <c r="S242">
        <v>105.16549999999999</v>
      </c>
      <c r="T242">
        <v>10.55606082702454</v>
      </c>
      <c r="U242">
        <v>1.319531708303783</v>
      </c>
      <c r="V242">
        <v>138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5.4644556733745322</v>
      </c>
      <c r="R243">
        <v>164.2718585565388</v>
      </c>
      <c r="S243">
        <v>109.681</v>
      </c>
      <c r="T243">
        <v>11.00380423962193</v>
      </c>
      <c r="U243">
        <v>1.328234272654585</v>
      </c>
      <c r="V243">
        <v>169</v>
      </c>
      <c r="W243" s="7">
        <v>45777</v>
      </c>
      <c r="X243" s="7">
        <v>45595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4.4431041999999996</v>
      </c>
      <c r="R244">
        <v>54.995117675334072</v>
      </c>
      <c r="S244">
        <v>99.2421875</v>
      </c>
      <c r="T244">
        <v>11.06882196226238</v>
      </c>
      <c r="U244">
        <v>1.525064897935531</v>
      </c>
      <c r="V244">
        <v>3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4.5170621999999998</v>
      </c>
      <c r="R245">
        <v>47.78126762054643</v>
      </c>
      <c r="S245">
        <v>62.46875</v>
      </c>
      <c r="T245">
        <v>8.4523875692951833</v>
      </c>
      <c r="U245">
        <v>2.023680006139938</v>
      </c>
      <c r="V245">
        <v>3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4.9248045660689668</v>
      </c>
      <c r="R246">
        <v>100.8561731489344</v>
      </c>
      <c r="S246">
        <v>99.454499999999996</v>
      </c>
      <c r="T246">
        <v>10.78899091615639</v>
      </c>
      <c r="U246">
        <v>1.478527440429851</v>
      </c>
      <c r="V246">
        <v>57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5.4804079418280756</v>
      </c>
      <c r="R247">
        <v>156.84051751542179</v>
      </c>
      <c r="S247">
        <v>98.892499999999998</v>
      </c>
      <c r="T247">
        <v>10.354951144251601</v>
      </c>
      <c r="U247">
        <v>1.4034477949151649</v>
      </c>
      <c r="V247">
        <v>64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4.4594373999999997</v>
      </c>
      <c r="R248">
        <v>54.551394885560597</v>
      </c>
      <c r="S248">
        <v>93.4296875</v>
      </c>
      <c r="T248">
        <v>10.770227156468341</v>
      </c>
      <c r="U248">
        <v>1.6318723830745261</v>
      </c>
      <c r="V248">
        <v>95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4.5376738000000003</v>
      </c>
      <c r="R249">
        <v>49.270545586925103</v>
      </c>
      <c r="S249">
        <v>61.875</v>
      </c>
      <c r="T249">
        <v>8.4840728559509415</v>
      </c>
      <c r="U249">
        <v>2.0899996197691162</v>
      </c>
      <c r="V249">
        <v>95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5.4567620876432734</v>
      </c>
      <c r="R250">
        <v>153.96088462124561</v>
      </c>
      <c r="S250">
        <v>98.870499999999993</v>
      </c>
      <c r="T250">
        <v>10.42380640158385</v>
      </c>
      <c r="U250">
        <v>1.433421397134977</v>
      </c>
      <c r="V250">
        <v>109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4.7053774741573111</v>
      </c>
      <c r="R251">
        <v>78.520365716247412</v>
      </c>
      <c r="S251">
        <v>97.722000000000008</v>
      </c>
      <c r="T251">
        <v>10.903031951201569</v>
      </c>
      <c r="U251">
        <v>1.560039810306618</v>
      </c>
      <c r="V251">
        <v>109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6.0927695803575288</v>
      </c>
      <c r="R252">
        <v>216.9984774007325</v>
      </c>
      <c r="S252">
        <v>101.0735</v>
      </c>
      <c r="T252">
        <v>10.161522432400719</v>
      </c>
      <c r="U252">
        <v>1.344239669503543</v>
      </c>
      <c r="V252">
        <v>140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4.4584093949162176</v>
      </c>
      <c r="R253">
        <v>56.061110122972927</v>
      </c>
      <c r="S253">
        <v>97.6328125</v>
      </c>
      <c r="T253">
        <v>11.18713442411803</v>
      </c>
      <c r="U253">
        <v>1.6133701454956879</v>
      </c>
      <c r="V253">
        <v>3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5.5706968786564</v>
      </c>
      <c r="R254">
        <v>135.81206431377061</v>
      </c>
      <c r="S254">
        <v>70.837999999999994</v>
      </c>
      <c r="T254">
        <v>8.5374029799240247</v>
      </c>
      <c r="U254">
        <v>1.757535636114381</v>
      </c>
      <c r="V254">
        <v>60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5.3129752300254536</v>
      </c>
      <c r="R255">
        <v>147.92756382887069</v>
      </c>
      <c r="S255">
        <v>110.092</v>
      </c>
      <c r="T255">
        <v>11.493891109823551</v>
      </c>
      <c r="U255">
        <v>1.4227590758136439</v>
      </c>
      <c r="V255">
        <v>81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4.2387256442342442</v>
      </c>
      <c r="R256">
        <v>35.767415487431762</v>
      </c>
      <c r="S256">
        <v>112.3605</v>
      </c>
      <c r="T256">
        <v>12.557939130424961</v>
      </c>
      <c r="U256">
        <v>1.5802085352691959</v>
      </c>
      <c r="V256">
        <v>88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4.4554516568441986</v>
      </c>
      <c r="R257">
        <v>57.937536657903337</v>
      </c>
      <c r="S257">
        <v>103.375</v>
      </c>
      <c r="T257">
        <v>11.72721687079488</v>
      </c>
      <c r="U257">
        <v>1.6187397462636219</v>
      </c>
      <c r="V257">
        <v>95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4.4659538999999997</v>
      </c>
      <c r="R258">
        <v>57.74338389952166</v>
      </c>
      <c r="S258">
        <v>98.9453125</v>
      </c>
      <c r="T258">
        <v>11.514208481354871</v>
      </c>
      <c r="U258">
        <v>1.676497187176295</v>
      </c>
      <c r="V258">
        <v>3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5.6975735141368782</v>
      </c>
      <c r="R259">
        <v>164.23383351627271</v>
      </c>
      <c r="S259">
        <v>92.621000000000009</v>
      </c>
      <c r="T259">
        <v>10.01164353645194</v>
      </c>
      <c r="U259">
        <v>1.5192426993663071</v>
      </c>
      <c r="V259">
        <v>192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4.4907983746711162</v>
      </c>
      <c r="R260">
        <v>57.301718653828729</v>
      </c>
      <c r="S260">
        <v>91.3359375</v>
      </c>
      <c r="T260">
        <v>11.04607479337005</v>
      </c>
      <c r="U260">
        <v>1.8081018483955209</v>
      </c>
      <c r="V260">
        <v>95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4.7445567894666514</v>
      </c>
      <c r="R261">
        <v>78.01530237636635</v>
      </c>
      <c r="S261">
        <v>89.944500000000005</v>
      </c>
      <c r="T261">
        <v>10.81415088473392</v>
      </c>
      <c r="U261">
        <v>1.819637022653259</v>
      </c>
      <c r="V261">
        <v>167</v>
      </c>
      <c r="W261" s="7">
        <v>45775</v>
      </c>
      <c r="X261" s="7">
        <v>45593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4.5093562395201499</v>
      </c>
      <c r="R262">
        <v>56.07492721991369</v>
      </c>
      <c r="S262">
        <v>83.6796875</v>
      </c>
      <c r="T262">
        <v>10.561592642962131</v>
      </c>
      <c r="U262">
        <v>1.9225772613879171</v>
      </c>
      <c r="V262">
        <v>3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5.1012319756891129</v>
      </c>
      <c r="R263">
        <v>124.8509565094383</v>
      </c>
      <c r="S263">
        <v>108.79300000000001</v>
      </c>
      <c r="T263">
        <v>12.033121674337369</v>
      </c>
      <c r="U263">
        <v>1.6008109036683409</v>
      </c>
      <c r="V263">
        <v>87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4.5351361347592496</v>
      </c>
      <c r="R264">
        <v>58.085611569179463</v>
      </c>
      <c r="S264">
        <v>83.2421875</v>
      </c>
      <c r="T264">
        <v>10.607508959868991</v>
      </c>
      <c r="U264">
        <v>1.9827506874981631</v>
      </c>
      <c r="V264">
        <v>95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10.600956087446511</v>
      </c>
      <c r="R265">
        <v>554.76988850853297</v>
      </c>
      <c r="S265">
        <v>76.783500000000004</v>
      </c>
      <c r="T265">
        <v>6.4385534984353399</v>
      </c>
      <c r="U265">
        <v>1.058792337024888</v>
      </c>
      <c r="V265">
        <v>123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4.9699279160734768</v>
      </c>
      <c r="R266">
        <v>102.63479804458601</v>
      </c>
      <c r="S266">
        <v>93.387</v>
      </c>
      <c r="T266">
        <v>11.101436510688959</v>
      </c>
      <c r="U266">
        <v>1.781841405475358</v>
      </c>
      <c r="V266">
        <v>3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4.5626408725613867</v>
      </c>
      <c r="R267">
        <v>59.998936695776372</v>
      </c>
      <c r="S267">
        <v>81.296875</v>
      </c>
      <c r="T267">
        <v>10.53074846657651</v>
      </c>
      <c r="U267">
        <v>2.028104107964869</v>
      </c>
      <c r="V267">
        <v>3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5.3899314704278396</v>
      </c>
      <c r="R268">
        <v>138.74394825435149</v>
      </c>
      <c r="S268">
        <v>89.977499999999992</v>
      </c>
      <c r="T268">
        <v>10.5099918938734</v>
      </c>
      <c r="U268">
        <v>1.7406676905264631</v>
      </c>
      <c r="V268">
        <v>19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4.5766989502565627</v>
      </c>
      <c r="R269">
        <v>59.757214744824068</v>
      </c>
      <c r="S269">
        <v>77.953125</v>
      </c>
      <c r="T269">
        <v>10.35400398238551</v>
      </c>
      <c r="U269">
        <v>2.13861658609015</v>
      </c>
      <c r="V269">
        <v>95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5.2400217109845464</v>
      </c>
      <c r="R270">
        <v>126.27924491508141</v>
      </c>
      <c r="S270">
        <v>90.292000000000002</v>
      </c>
      <c r="T270">
        <v>10.81163794570017</v>
      </c>
      <c r="U270">
        <v>1.8675396453999871</v>
      </c>
      <c r="V270">
        <v>175</v>
      </c>
      <c r="W270" s="7">
        <v>45783</v>
      </c>
      <c r="X270" s="7">
        <v>45602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4.7712587515625833</v>
      </c>
      <c r="R271">
        <v>76.397184922072256</v>
      </c>
      <c r="S271">
        <v>84.753500000000003</v>
      </c>
      <c r="T271">
        <v>10.80237511754305</v>
      </c>
      <c r="U271">
        <v>2.0081200895163192</v>
      </c>
      <c r="V271">
        <v>3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4.5892495331244714</v>
      </c>
      <c r="R272">
        <v>60.717554849276553</v>
      </c>
      <c r="S272">
        <v>77.625</v>
      </c>
      <c r="T272">
        <v>10.40614194004519</v>
      </c>
      <c r="U272">
        <v>2.1652448601511232</v>
      </c>
      <c r="V272">
        <v>3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4.9126581202190742</v>
      </c>
      <c r="R273">
        <v>90.346300524366271</v>
      </c>
      <c r="S273">
        <v>83.192000000000007</v>
      </c>
      <c r="T273">
        <v>10.58605092189069</v>
      </c>
      <c r="U273">
        <v>2.0145680220360371</v>
      </c>
      <c r="V273">
        <v>33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5.4265023173366593</v>
      </c>
      <c r="R274">
        <v>141.96582569891979</v>
      </c>
      <c r="S274">
        <v>88.79849999999999</v>
      </c>
      <c r="T274">
        <v>10.605678082568909</v>
      </c>
      <c r="U274">
        <v>1.8423657134852911</v>
      </c>
      <c r="V274">
        <v>64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6.0962967261261873</v>
      </c>
      <c r="R275">
        <v>192.30505219171471</v>
      </c>
      <c r="S275">
        <v>82.575999999999993</v>
      </c>
      <c r="T275">
        <v>9.6048108447455149</v>
      </c>
      <c r="U275">
        <v>1.776900873918601</v>
      </c>
      <c r="V275">
        <v>79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4.5907232378215674</v>
      </c>
      <c r="R276">
        <v>63.01508294951185</v>
      </c>
      <c r="S276">
        <v>82.0078125</v>
      </c>
      <c r="T276">
        <v>10.84305785282069</v>
      </c>
      <c r="U276">
        <v>2.1563585188188958</v>
      </c>
      <c r="V276">
        <v>95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33.745096008383619</v>
      </c>
      <c r="S277">
        <v>22.756</v>
      </c>
      <c r="V277">
        <v>123</v>
      </c>
      <c r="W277" s="7">
        <v>45731</v>
      </c>
      <c r="X277" s="7">
        <v>45550</v>
      </c>
      <c r="Y277" t="s">
        <v>36</v>
      </c>
      <c r="Z277" t="s">
        <v>122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4.9958352991774087</v>
      </c>
      <c r="R278">
        <v>101.3398202445275</v>
      </c>
      <c r="S278">
        <v>86.278999999999996</v>
      </c>
      <c r="T278">
        <v>10.889088042316081</v>
      </c>
      <c r="U278">
        <v>2.0459096183435448</v>
      </c>
      <c r="V278">
        <v>173</v>
      </c>
      <c r="W278" s="7">
        <v>45781</v>
      </c>
      <c r="X278" s="7">
        <v>45600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4.6070364841901013</v>
      </c>
      <c r="R279">
        <v>62.962080543194389</v>
      </c>
      <c r="S279">
        <v>78.5859375</v>
      </c>
      <c r="T279">
        <v>10.642854165655541</v>
      </c>
      <c r="U279">
        <v>2.229704072576205</v>
      </c>
      <c r="V279">
        <v>3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5.1192996642294437</v>
      </c>
      <c r="R280">
        <v>109.3385205098091</v>
      </c>
      <c r="S280">
        <v>83.585000000000008</v>
      </c>
      <c r="T280">
        <v>10.60161745114385</v>
      </c>
      <c r="U280">
        <v>2.031476683202214</v>
      </c>
      <c r="V280">
        <v>30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4.5900138057324753</v>
      </c>
      <c r="R281">
        <v>65.766579569397038</v>
      </c>
      <c r="S281">
        <v>87.9453125</v>
      </c>
      <c r="T281">
        <v>11.508058603174479</v>
      </c>
      <c r="U281">
        <v>2.1537298523718449</v>
      </c>
      <c r="V281">
        <v>95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5.4333898558418072</v>
      </c>
      <c r="R282">
        <v>165.04022537336891</v>
      </c>
      <c r="S282">
        <v>113.057</v>
      </c>
      <c r="T282">
        <v>12.735602891450529</v>
      </c>
      <c r="U282">
        <v>1.7264073055528031</v>
      </c>
      <c r="V282">
        <v>123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5.1713883324275676</v>
      </c>
      <c r="R283">
        <v>123.60179789070401</v>
      </c>
      <c r="S283">
        <v>95.541499999999999</v>
      </c>
      <c r="T283">
        <v>11.64545725732893</v>
      </c>
      <c r="U283">
        <v>1.9712880754946589</v>
      </c>
      <c r="V283">
        <v>177</v>
      </c>
      <c r="W283" s="7">
        <v>45785</v>
      </c>
      <c r="X283" s="7">
        <v>45604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4.5954247227263876</v>
      </c>
      <c r="R284">
        <v>67.01658752449805</v>
      </c>
      <c r="S284">
        <v>89.359375</v>
      </c>
      <c r="T284">
        <v>11.71170609969607</v>
      </c>
      <c r="U284">
        <v>2.1515206879981741</v>
      </c>
      <c r="V284">
        <v>3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5.5101836841297898</v>
      </c>
      <c r="R285">
        <v>163.57317231819451</v>
      </c>
      <c r="S285">
        <v>101.117</v>
      </c>
      <c r="T285">
        <v>11.839702681172779</v>
      </c>
      <c r="U285">
        <v>1.8324963744982401</v>
      </c>
      <c r="V285">
        <v>64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4.6035605000000004</v>
      </c>
      <c r="R286">
        <v>66.884303553789621</v>
      </c>
      <c r="S286">
        <v>87.5859375</v>
      </c>
      <c r="T286">
        <v>11.651954758968939</v>
      </c>
      <c r="U286">
        <v>2.237376830100124</v>
      </c>
      <c r="V286">
        <v>95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297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5.327024672339487</v>
      </c>
      <c r="R287">
        <v>134.1489776383583</v>
      </c>
      <c r="S287">
        <v>90.087500000000006</v>
      </c>
      <c r="T287">
        <v>11.17745386140427</v>
      </c>
      <c r="U287">
        <v>2.027253604533811</v>
      </c>
      <c r="V287">
        <v>119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4.8597089932928803</v>
      </c>
      <c r="R288">
        <v>94.48172878177229</v>
      </c>
      <c r="S288">
        <v>94.876499999999993</v>
      </c>
      <c r="T288">
        <v>12.078436072127371</v>
      </c>
      <c r="U288">
        <v>2.1294308947037499</v>
      </c>
      <c r="V288">
        <v>175</v>
      </c>
      <c r="W288" s="7">
        <v>45783</v>
      </c>
      <c r="X288" s="7">
        <v>45602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5.2183041736656479</v>
      </c>
      <c r="R289">
        <v>123.80356576872219</v>
      </c>
      <c r="S289">
        <v>90.058500000000009</v>
      </c>
      <c r="T289">
        <v>11.334776416183701</v>
      </c>
      <c r="U289">
        <v>2.0489750539691038</v>
      </c>
      <c r="V289">
        <v>3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4.6054331903152272</v>
      </c>
      <c r="R290">
        <v>65.677881558155946</v>
      </c>
      <c r="S290">
        <v>84.2734375</v>
      </c>
      <c r="T290">
        <v>11.4622547172381</v>
      </c>
      <c r="U290">
        <v>2.305185268557651</v>
      </c>
      <c r="V290">
        <v>3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4.956282309744636</v>
      </c>
      <c r="R291">
        <v>98.268031784892656</v>
      </c>
      <c r="S291">
        <v>89.656000000000006</v>
      </c>
      <c r="T291">
        <v>11.58243834879897</v>
      </c>
      <c r="U291">
        <v>2.1424025152244508</v>
      </c>
      <c r="V291">
        <v>28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6.164641342940623</v>
      </c>
      <c r="R292">
        <v>225.130630233749</v>
      </c>
      <c r="S292">
        <v>99.256</v>
      </c>
      <c r="T292">
        <v>11.274238351774811</v>
      </c>
      <c r="U292">
        <v>1.7809237943453069</v>
      </c>
      <c r="V292">
        <v>91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4.6195393110776282</v>
      </c>
      <c r="R293">
        <v>65.188927007346763</v>
      </c>
      <c r="S293">
        <v>80.765625</v>
      </c>
      <c r="T293">
        <v>11.23926793524817</v>
      </c>
      <c r="U293">
        <v>2.423913218675346</v>
      </c>
      <c r="V293">
        <v>95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4.6223394000000004</v>
      </c>
      <c r="R294">
        <v>64.808902354472849</v>
      </c>
      <c r="S294">
        <v>78.96875</v>
      </c>
      <c r="T294">
        <v>11.164506299747501</v>
      </c>
      <c r="U294">
        <v>2.474694887320612</v>
      </c>
      <c r="V294">
        <v>3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5.2046617450028592</v>
      </c>
      <c r="R295">
        <v>122.4956728477492</v>
      </c>
      <c r="S295">
        <v>88.765500000000003</v>
      </c>
      <c r="T295">
        <v>11.467128649704961</v>
      </c>
      <c r="U295">
        <v>2.1895374447176819</v>
      </c>
      <c r="V295">
        <v>76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5.6640000788388916</v>
      </c>
      <c r="R296">
        <v>154.71171389265891</v>
      </c>
      <c r="S296">
        <v>81.306000000000012</v>
      </c>
      <c r="T296">
        <v>10.40525361087532</v>
      </c>
      <c r="U296">
        <v>2.162367868579262</v>
      </c>
      <c r="V296">
        <v>81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4.6275908000000001</v>
      </c>
      <c r="R297">
        <v>62.252684875252243</v>
      </c>
      <c r="S297">
        <v>72.21875</v>
      </c>
      <c r="T297">
        <v>10.657390591684649</v>
      </c>
      <c r="U297">
        <v>2.6770745728485439</v>
      </c>
      <c r="V297">
        <v>95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5.2417029823962586</v>
      </c>
      <c r="R298">
        <v>129.72619773421931</v>
      </c>
      <c r="S298">
        <v>92.335000000000008</v>
      </c>
      <c r="T298">
        <v>11.77271433266753</v>
      </c>
      <c r="U298">
        <v>2.167032543690516</v>
      </c>
      <c r="V298">
        <v>123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5.3876017196653114</v>
      </c>
      <c r="R299">
        <v>144.8213802451024</v>
      </c>
      <c r="S299">
        <v>93.682999999999993</v>
      </c>
      <c r="T299">
        <v>11.78871713972711</v>
      </c>
      <c r="U299">
        <v>2.097257619553385</v>
      </c>
      <c r="V299">
        <v>3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4.6191081012777753</v>
      </c>
      <c r="R300">
        <v>65.37462819978748</v>
      </c>
      <c r="S300">
        <v>78.6875</v>
      </c>
      <c r="T300">
        <v>11.303325377235041</v>
      </c>
      <c r="U300">
        <v>2.5666572143674808</v>
      </c>
      <c r="V300">
        <v>3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4.6186889999999998</v>
      </c>
      <c r="R301">
        <v>64.730228657409981</v>
      </c>
      <c r="S301">
        <v>76.875</v>
      </c>
      <c r="T301">
        <v>11.223474672299011</v>
      </c>
      <c r="U301">
        <v>2.670281694848244</v>
      </c>
      <c r="V301">
        <v>95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4.6172617000000002</v>
      </c>
      <c r="R302">
        <v>65.694036652655001</v>
      </c>
      <c r="S302">
        <v>78.3984375</v>
      </c>
      <c r="T302">
        <v>11.435125685051871</v>
      </c>
      <c r="U302">
        <v>2.658672541397626</v>
      </c>
      <c r="V302">
        <v>3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4.6303460000000003</v>
      </c>
      <c r="R303">
        <v>63.738916061413313</v>
      </c>
      <c r="S303">
        <v>71.375</v>
      </c>
      <c r="T303">
        <v>10.867108985119961</v>
      </c>
      <c r="U303">
        <v>2.8762223551742241</v>
      </c>
      <c r="V303">
        <v>95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5.5053583124367043</v>
      </c>
      <c r="R304">
        <v>149.6660230612934</v>
      </c>
      <c r="S304">
        <v>87.4495</v>
      </c>
      <c r="T304">
        <v>11.39027442243261</v>
      </c>
      <c r="U304">
        <v>2.30115806699482</v>
      </c>
      <c r="V304">
        <v>140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4.6318520000000003</v>
      </c>
      <c r="R305">
        <v>64.211332069639525</v>
      </c>
      <c r="S305">
        <v>71.1640625</v>
      </c>
      <c r="T305">
        <v>10.914268672566861</v>
      </c>
      <c r="U305">
        <v>2.9006053152290732</v>
      </c>
      <c r="V305">
        <v>3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4.6339054566334239</v>
      </c>
      <c r="R306">
        <v>62.98981071068556</v>
      </c>
      <c r="S306">
        <v>67.5390625</v>
      </c>
      <c r="T306">
        <v>10.649346542862761</v>
      </c>
      <c r="U306">
        <v>3.0651893700380088</v>
      </c>
      <c r="V306">
        <v>95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5.4901462202968707</v>
      </c>
      <c r="R307">
        <v>144.8224980125047</v>
      </c>
      <c r="S307">
        <v>82.78</v>
      </c>
      <c r="T307">
        <v>11.09546819719043</v>
      </c>
      <c r="U307">
        <v>2.4092668322227659</v>
      </c>
      <c r="V307">
        <v>95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6.543239042874518</v>
      </c>
      <c r="R308">
        <v>215.24300428745761</v>
      </c>
      <c r="S308">
        <v>71.778499999999994</v>
      </c>
      <c r="T308">
        <v>9.1708340739117489</v>
      </c>
      <c r="U308">
        <v>2.2688960595633589</v>
      </c>
      <c r="V308">
        <v>140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6.7210154015541841</v>
      </c>
      <c r="R309">
        <v>354.41802551240482</v>
      </c>
      <c r="S309">
        <v>137.3355</v>
      </c>
      <c r="T309">
        <v>14.62608047858822</v>
      </c>
      <c r="U309">
        <v>1.6831961227803709</v>
      </c>
      <c r="V309">
        <v>95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5.8346167181104764</v>
      </c>
      <c r="R310">
        <v>187.1125673709349</v>
      </c>
      <c r="S310">
        <v>92.288499999999999</v>
      </c>
      <c r="T310">
        <v>11.713062679826439</v>
      </c>
      <c r="U310">
        <v>2.24977011862428</v>
      </c>
      <c r="V310">
        <v>116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5.7589677476584722</v>
      </c>
      <c r="R311">
        <v>94.548144604226707</v>
      </c>
      <c r="S311">
        <v>28.356999999999999</v>
      </c>
      <c r="T311">
        <v>6.0351322435588273</v>
      </c>
      <c r="U311">
        <v>4.7307606312775512</v>
      </c>
      <c r="V311">
        <v>8219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5.6553452377245446</v>
      </c>
      <c r="R312">
        <v>160.90709976662981</v>
      </c>
      <c r="S312">
        <v>83.179000000000002</v>
      </c>
      <c r="T312">
        <v>11.285598300270999</v>
      </c>
      <c r="U312">
        <v>2.518012272593094</v>
      </c>
      <c r="V312">
        <v>58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5.7879349974671124</v>
      </c>
      <c r="R313">
        <v>181.1463296285485</v>
      </c>
      <c r="S313">
        <v>88.643000000000001</v>
      </c>
      <c r="T313">
        <v>11.674512691129021</v>
      </c>
      <c r="U313">
        <v>2.4317607275353859</v>
      </c>
      <c r="V313">
        <v>114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5.1740770940816976</v>
      </c>
      <c r="R314">
        <v>127.6082493586499</v>
      </c>
      <c r="S314">
        <v>90.864499999999992</v>
      </c>
      <c r="T314">
        <v>12.67866350491502</v>
      </c>
      <c r="U314">
        <v>2.6452037957888268</v>
      </c>
      <c r="V314">
        <v>44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5.4699450811553252</v>
      </c>
      <c r="R315">
        <v>150.9368997964925</v>
      </c>
      <c r="S315">
        <v>87.45</v>
      </c>
      <c r="T315">
        <v>12.05109337933621</v>
      </c>
      <c r="U315">
        <v>2.6375116651723638</v>
      </c>
      <c r="V315">
        <v>123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5.020023307032397</v>
      </c>
      <c r="R316">
        <v>110.8372488460128</v>
      </c>
      <c r="S316">
        <v>88.3035</v>
      </c>
      <c r="T316">
        <v>13.078731421126831</v>
      </c>
      <c r="U316">
        <v>3.0358404245734998</v>
      </c>
      <c r="V316">
        <v>133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4.5882414999999996</v>
      </c>
      <c r="R317">
        <v>56.770448470285878</v>
      </c>
      <c r="S317">
        <v>51.734375</v>
      </c>
      <c r="T317">
        <v>9.9830743045490777</v>
      </c>
      <c r="U317">
        <v>4.507061549842363</v>
      </c>
      <c r="V317">
        <v>95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5.1888434220263404</v>
      </c>
      <c r="R318">
        <v>99.79037124927612</v>
      </c>
      <c r="S318">
        <v>55.697500000000012</v>
      </c>
      <c r="T318">
        <v>9.6840400104422741</v>
      </c>
      <c r="U318">
        <v>3.883214509836999</v>
      </c>
      <c r="V318">
        <v>27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4.5762935999999996</v>
      </c>
      <c r="R319">
        <v>60.357797635166833</v>
      </c>
      <c r="S319">
        <v>58.9609375</v>
      </c>
      <c r="T319">
        <v>10.84337630304049</v>
      </c>
      <c r="U319">
        <v>4.2537770291341239</v>
      </c>
      <c r="V319">
        <v>95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5.4729680032396262</v>
      </c>
      <c r="R320">
        <v>161.35591984016571</v>
      </c>
      <c r="S320">
        <v>88.201999999999998</v>
      </c>
      <c r="T320">
        <v>13.407842692523531</v>
      </c>
      <c r="U320">
        <v>3.4339384651127238</v>
      </c>
      <c r="V320">
        <v>123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4.9107758252423892</v>
      </c>
      <c r="R321">
        <v>106.2606764369563</v>
      </c>
      <c r="S321">
        <v>82.12</v>
      </c>
      <c r="T321">
        <v>13.22002839753438</v>
      </c>
      <c r="U321">
        <v>3.593834393566993</v>
      </c>
      <c r="V321">
        <v>3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5.7588715918645539</v>
      </c>
      <c r="R322">
        <v>199.1551126908218</v>
      </c>
      <c r="S322">
        <v>90.530500000000004</v>
      </c>
      <c r="T322">
        <v>13.80657687161175</v>
      </c>
      <c r="U322">
        <v>3.6015478928832061</v>
      </c>
      <c r="V322">
        <v>37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5.1314976158542471</v>
      </c>
      <c r="R323">
        <v>262.9486163238771</v>
      </c>
      <c r="S323">
        <v>142.364</v>
      </c>
      <c r="T323">
        <v>26.24731294552873</v>
      </c>
      <c r="U323">
        <v>6.1034465206673696</v>
      </c>
      <c r="V323">
        <v>78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A2:AC323">
    <sortCondition ref="L1:L32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30CB-8D95-45B8-9F37-8C7EF6121E37}">
  <dimension ref="A1:AC323"/>
  <sheetViews>
    <sheetView tabSelected="1" topLeftCell="J1" workbookViewId="0">
      <selection activeCell="Z11" sqref="Z11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20.33203125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80" t="s">
        <v>779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1122</v>
      </c>
      <c r="G1" s="80" t="s">
        <v>4</v>
      </c>
      <c r="H1" s="80" t="s">
        <v>5</v>
      </c>
      <c r="I1" s="80" t="s">
        <v>6</v>
      </c>
      <c r="J1" s="80" t="s">
        <v>7</v>
      </c>
      <c r="K1" s="80" t="s">
        <v>8</v>
      </c>
      <c r="L1" s="80" t="s">
        <v>9</v>
      </c>
      <c r="M1" s="80" t="s">
        <v>10</v>
      </c>
      <c r="N1" s="80" t="s">
        <v>11</v>
      </c>
      <c r="O1" s="80" t="s">
        <v>12</v>
      </c>
      <c r="P1" s="80" t="s">
        <v>13</v>
      </c>
      <c r="Q1" s="80" t="s">
        <v>14</v>
      </c>
      <c r="R1" s="80" t="s">
        <v>15</v>
      </c>
      <c r="S1" s="80" t="s">
        <v>16</v>
      </c>
      <c r="T1" s="80" t="s">
        <v>17</v>
      </c>
      <c r="U1" s="80" t="s">
        <v>18</v>
      </c>
      <c r="V1" s="80" t="s">
        <v>19</v>
      </c>
      <c r="W1" s="80" t="s">
        <v>20</v>
      </c>
      <c r="X1" s="80" t="s">
        <v>21</v>
      </c>
      <c r="Y1" s="80" t="s">
        <v>22</v>
      </c>
      <c r="Z1" s="80" t="s">
        <v>23</v>
      </c>
      <c r="AA1" s="80" t="s">
        <v>24</v>
      </c>
      <c r="AB1" s="80" t="s">
        <v>25</v>
      </c>
      <c r="AC1" s="80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e">
        <v>#N/A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4.5355994716773642</v>
      </c>
      <c r="R2">
        <v>-17.462189165341069</v>
      </c>
      <c r="S2">
        <v>99.617500000000007</v>
      </c>
      <c r="T2">
        <v>0.14945941794906051</v>
      </c>
      <c r="U2">
        <v>4.4394337286239041E-4</v>
      </c>
      <c r="V2">
        <v>55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e">
        <v>#N/A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4.6583025543046928</v>
      </c>
      <c r="R3">
        <v>-2.528659355372838</v>
      </c>
      <c r="S3">
        <v>99.603499999999997</v>
      </c>
      <c r="T3">
        <v>0.15495297476277869</v>
      </c>
      <c r="U3">
        <v>4.7701708489259582E-4</v>
      </c>
      <c r="V3">
        <v>57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e">
        <v>#N/A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4.665793969261526</v>
      </c>
      <c r="R4">
        <v>2.2088897838507928</v>
      </c>
      <c r="S4">
        <v>99.532000000000011</v>
      </c>
      <c r="T4">
        <v>0.17389859378553749</v>
      </c>
      <c r="U4">
        <v>6.026189952552418E-4</v>
      </c>
      <c r="V4">
        <v>64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e">
        <v>#N/A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5.8963700000000001</v>
      </c>
      <c r="O5">
        <v>4</v>
      </c>
      <c r="P5" t="s">
        <v>117</v>
      </c>
      <c r="Q5">
        <v>5.4583463476162182</v>
      </c>
      <c r="R5">
        <v>93.734634761621834</v>
      </c>
      <c r="S5">
        <v>100.074</v>
      </c>
      <c r="V5">
        <v>65</v>
      </c>
      <c r="W5" s="7">
        <v>45681</v>
      </c>
      <c r="X5" s="7">
        <v>45589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e">
        <v>#N/A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4.6331460137551721</v>
      </c>
      <c r="R6">
        <v>-2.7641629714676128</v>
      </c>
      <c r="S6">
        <v>99.380499999999998</v>
      </c>
      <c r="T6">
        <v>0.22244513459313001</v>
      </c>
      <c r="U6">
        <v>9.9169577616764547E-4</v>
      </c>
      <c r="V6">
        <v>83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e">
        <v>#N/A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4.5192324035830449</v>
      </c>
      <c r="R7">
        <v>-11.385943920013601</v>
      </c>
      <c r="S7">
        <v>99.3984375</v>
      </c>
      <c r="T7">
        <v>0.23637573253267871</v>
      </c>
      <c r="U7">
        <v>1.1192996424994139E-3</v>
      </c>
      <c r="V7">
        <v>88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e">
        <v>#N/A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4.706882427451335</v>
      </c>
      <c r="R8">
        <v>5.9997409644783488</v>
      </c>
      <c r="S8">
        <v>99.100499999999997</v>
      </c>
      <c r="T8">
        <v>0.26720245526590253</v>
      </c>
      <c r="U8">
        <v>1.4448352793702769E-3</v>
      </c>
      <c r="V8">
        <v>100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e">
        <v>#N/A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4.9362402303578667</v>
      </c>
      <c r="R9">
        <v>24.032479486455859</v>
      </c>
      <c r="S9">
        <v>99.45</v>
      </c>
      <c r="T9">
        <v>0.27970471286096199</v>
      </c>
      <c r="U9">
        <v>1.5615696370573221E-3</v>
      </c>
      <c r="V9">
        <v>102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e">
        <v>#N/A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4.6975876701036183</v>
      </c>
      <c r="R10">
        <v>14.194728948528679</v>
      </c>
      <c r="S10">
        <v>98.825500000000005</v>
      </c>
      <c r="T10">
        <v>0.30353522742387901</v>
      </c>
      <c r="U10">
        <v>1.8804366112347151E-3</v>
      </c>
      <c r="V10">
        <v>112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e">
        <v>#N/A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5.6230683524162357</v>
      </c>
      <c r="R11">
        <v>92.229241027339356</v>
      </c>
      <c r="S11">
        <v>99.364000000000004</v>
      </c>
      <c r="T11">
        <v>0.31653180679853682</v>
      </c>
      <c r="U11">
        <v>2.0033314820947791E-3</v>
      </c>
      <c r="V11">
        <v>116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e">
        <v>#N/A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5.7890955917367686</v>
      </c>
      <c r="R12">
        <v>121.1411117094063</v>
      </c>
      <c r="S12">
        <v>99.283999999999992</v>
      </c>
      <c r="T12">
        <v>0.34515062862894302</v>
      </c>
      <c r="U12">
        <v>2.3904090705185229E-3</v>
      </c>
      <c r="V12">
        <v>127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e">
        <v>#N/A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4.8039048149007177</v>
      </c>
      <c r="R13">
        <v>21.57452654201116</v>
      </c>
      <c r="S13">
        <v>99.670999999999992</v>
      </c>
      <c r="T13">
        <v>0.4006284343461175</v>
      </c>
      <c r="U13">
        <v>3.207645982370921E-3</v>
      </c>
      <c r="V13">
        <v>148</v>
      </c>
      <c r="W13" s="7">
        <v>45763</v>
      </c>
      <c r="X13" s="7">
        <v>45581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e">
        <v>#N/A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4.6719932613598409</v>
      </c>
      <c r="R14">
        <v>13.7590076898438</v>
      </c>
      <c r="S14">
        <v>98.935500000000005</v>
      </c>
      <c r="T14">
        <v>0.41295362414572878</v>
      </c>
      <c r="U14">
        <v>3.4732029536681769E-3</v>
      </c>
      <c r="V14">
        <v>154</v>
      </c>
      <c r="W14" s="7">
        <v>45770</v>
      </c>
      <c r="X14" s="7">
        <v>45588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e">
        <v>#N/A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4.8142295706782434</v>
      </c>
      <c r="R15">
        <v>31.835707224768701</v>
      </c>
      <c r="S15">
        <v>99.344999999999999</v>
      </c>
      <c r="T15">
        <v>0.42785038086279309</v>
      </c>
      <c r="U15">
        <v>3.694614466727488E-3</v>
      </c>
      <c r="V15">
        <v>159</v>
      </c>
      <c r="W15" s="7">
        <v>45774</v>
      </c>
      <c r="X15" s="7">
        <v>45592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e">
        <v>#N/A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6.002363404996947</v>
      </c>
      <c r="R16">
        <v>139.5041401932516</v>
      </c>
      <c r="S16">
        <v>99.450999999999993</v>
      </c>
      <c r="T16">
        <v>0.43166177006241918</v>
      </c>
      <c r="U16">
        <v>3.7479789750715061E-3</v>
      </c>
      <c r="V16">
        <v>161</v>
      </c>
      <c r="W16" s="7">
        <v>45776</v>
      </c>
      <c r="X16" s="7">
        <v>45594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e">
        <v>#N/A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4.6053996748908466</v>
      </c>
      <c r="R17">
        <v>9.5738281496406898</v>
      </c>
      <c r="S17">
        <v>98.842500000000001</v>
      </c>
      <c r="T17">
        <v>0.43881424538625419</v>
      </c>
      <c r="U17">
        <v>3.9343628792023909E-3</v>
      </c>
      <c r="V17">
        <v>164</v>
      </c>
      <c r="W17" s="7">
        <v>45779</v>
      </c>
      <c r="X17" s="7">
        <v>45598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e">
        <v>#N/A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4.808164952996111</v>
      </c>
      <c r="R18">
        <v>22.627795463410191</v>
      </c>
      <c r="S18">
        <v>99.377499999999998</v>
      </c>
      <c r="T18">
        <v>0.47228269963639491</v>
      </c>
      <c r="U18">
        <v>4.5126658359516411E-3</v>
      </c>
      <c r="V18">
        <v>176</v>
      </c>
      <c r="W18" s="7">
        <v>45791</v>
      </c>
      <c r="X18" s="7">
        <v>45610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e">
        <v>#N/A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4.4503805701885577</v>
      </c>
      <c r="R19">
        <v>-5.707293345894584</v>
      </c>
      <c r="S19">
        <v>98.88671875</v>
      </c>
      <c r="T19">
        <v>0.47332213462567552</v>
      </c>
      <c r="U19">
        <v>4.5801385384260512E-3</v>
      </c>
      <c r="V19">
        <v>177</v>
      </c>
      <c r="W19" s="7">
        <v>45792</v>
      </c>
      <c r="X19" s="7">
        <v>45611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e">
        <v>#N/A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4.6605318851541426</v>
      </c>
      <c r="R20">
        <v>23.002190311071391</v>
      </c>
      <c r="S20">
        <v>98.891500000000008</v>
      </c>
      <c r="T20">
        <v>0.50734434960304498</v>
      </c>
      <c r="U20">
        <v>5.0763592388928039E-3</v>
      </c>
      <c r="V20">
        <v>9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e">
        <v>#N/A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4.5311949599630301</v>
      </c>
      <c r="R21">
        <v>-2.2967672790853579</v>
      </c>
      <c r="S21">
        <v>99.421500000000009</v>
      </c>
      <c r="T21">
        <v>0.55615733912048881</v>
      </c>
      <c r="U21">
        <v>5.7720806775330936E-3</v>
      </c>
      <c r="V21">
        <v>26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4.7466252127406481</v>
      </c>
      <c r="R22">
        <v>23.682429644198951</v>
      </c>
      <c r="S22">
        <v>99.162499999999994</v>
      </c>
      <c r="T22">
        <v>0.55413643270441071</v>
      </c>
      <c r="U22">
        <v>5.7663751725831247E-3</v>
      </c>
      <c r="V22">
        <v>26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5.1033453623267908</v>
      </c>
      <c r="R23">
        <v>47.870547388880411</v>
      </c>
      <c r="S23">
        <v>100.08199999999999</v>
      </c>
      <c r="T23">
        <v>0.60119418226989296</v>
      </c>
      <c r="U23">
        <v>6.3978181174583863E-3</v>
      </c>
      <c r="V23">
        <v>43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e">
        <v>#N/A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4.821507251960492</v>
      </c>
      <c r="R24">
        <v>15.63969373646165</v>
      </c>
      <c r="S24">
        <v>100.1915</v>
      </c>
      <c r="T24">
        <v>0.65627300327619764</v>
      </c>
      <c r="U24">
        <v>7.353408194360418E-3</v>
      </c>
      <c r="V24">
        <v>63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e">
        <v>#N/A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4.7832997225324219</v>
      </c>
      <c r="R25">
        <v>35.00431563484085</v>
      </c>
      <c r="S25">
        <v>99.248000000000005</v>
      </c>
      <c r="T25">
        <v>0.65591644702394092</v>
      </c>
      <c r="U25">
        <v>7.4976504823058036E-3</v>
      </c>
      <c r="V25">
        <v>65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e">
        <v>#N/A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4.5264641500499803</v>
      </c>
      <c r="R26">
        <v>14.905750387577291</v>
      </c>
      <c r="S26">
        <v>98.626499999999993</v>
      </c>
      <c r="T26">
        <v>0.66888278957080161</v>
      </c>
      <c r="U26">
        <v>7.8488749936868035E-3</v>
      </c>
      <c r="V26">
        <v>71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4.5593277739793354</v>
      </c>
      <c r="R27">
        <v>15.19247438182734</v>
      </c>
      <c r="S27">
        <v>99.528500000000008</v>
      </c>
      <c r="T27">
        <v>0.67974065261466876</v>
      </c>
      <c r="U27">
        <v>7.9021237970094641E-3</v>
      </c>
      <c r="V27">
        <v>74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e">
        <v>#N/A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4.6754847231961358</v>
      </c>
      <c r="R28">
        <v>26.188516527434501</v>
      </c>
      <c r="S28">
        <v>99.188500000000005</v>
      </c>
      <c r="T28">
        <v>0.68247924240836255</v>
      </c>
      <c r="U28">
        <v>8.0051712773891552E-3</v>
      </c>
      <c r="V28">
        <v>76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e">
        <v>#N/A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5.2958697843888149</v>
      </c>
      <c r="R29">
        <v>83.975894650696375</v>
      </c>
      <c r="S29">
        <v>99.195999999999998</v>
      </c>
      <c r="T29">
        <v>0.68287981107602036</v>
      </c>
      <c r="U29">
        <v>7.9862975950313678E-3</v>
      </c>
      <c r="V29">
        <v>77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e">
        <v>#N/A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4.6945438718557426</v>
      </c>
      <c r="R30">
        <v>-15.917612814425739</v>
      </c>
      <c r="S30">
        <v>99.502499999999998</v>
      </c>
      <c r="V30">
        <v>84</v>
      </c>
      <c r="W30" s="7">
        <v>45700</v>
      </c>
      <c r="X30" s="7">
        <v>45608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e">
        <v>#N/A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4.4316829000000002</v>
      </c>
      <c r="R31">
        <v>4.4537319132165862</v>
      </c>
      <c r="S31">
        <v>98.248046875</v>
      </c>
      <c r="T31">
        <v>0.70937114643498944</v>
      </c>
      <c r="U31">
        <v>8.6951270517742364E-3</v>
      </c>
      <c r="V31">
        <v>88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e">
        <v>#N/A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4.6577581169257316</v>
      </c>
      <c r="R32">
        <v>35.601941282942789</v>
      </c>
      <c r="S32">
        <v>101.919</v>
      </c>
      <c r="T32">
        <v>0.93317527609499962</v>
      </c>
      <c r="U32">
        <v>1.2861830721391999E-2</v>
      </c>
      <c r="V32">
        <v>163</v>
      </c>
      <c r="W32" s="7">
        <v>45778</v>
      </c>
      <c r="X32" s="7">
        <v>45597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e">
        <v>#N/A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56.083269455966963</v>
      </c>
      <c r="S33">
        <v>64.486000000000004</v>
      </c>
      <c r="V33">
        <v>165</v>
      </c>
      <c r="W33" s="7">
        <v>45780</v>
      </c>
      <c r="X33" s="7">
        <v>45599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e">
        <v>#N/A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56.039643854850347</v>
      </c>
      <c r="S34">
        <v>64.507000000000005</v>
      </c>
      <c r="V34">
        <v>165</v>
      </c>
      <c r="W34" s="7">
        <v>45780</v>
      </c>
      <c r="X34" s="7">
        <v>45599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5.68994</v>
      </c>
      <c r="O35">
        <v>4</v>
      </c>
      <c r="P35" t="s">
        <v>117</v>
      </c>
      <c r="Q35">
        <v>4.9184379975708019</v>
      </c>
      <c r="R35">
        <v>34.843799757080163</v>
      </c>
      <c r="S35">
        <v>100.7405</v>
      </c>
      <c r="V35">
        <v>57</v>
      </c>
      <c r="W35" s="7">
        <v>45672</v>
      </c>
      <c r="X35" s="7">
        <v>45580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e">
        <v>#N/A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4.6704109454286327</v>
      </c>
      <c r="R36">
        <v>34.557642397164159</v>
      </c>
      <c r="S36">
        <v>98.147000000000006</v>
      </c>
      <c r="T36">
        <v>1.0930654213126449</v>
      </c>
      <c r="U36">
        <v>1.7699639102626161E-2</v>
      </c>
      <c r="V36">
        <v>55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e">
        <v>#N/A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4.8302348521458303</v>
      </c>
      <c r="R37">
        <v>42.201360986551968</v>
      </c>
      <c r="S37">
        <v>99.2</v>
      </c>
      <c r="T37">
        <v>1.121246263009823</v>
      </c>
      <c r="U37">
        <v>1.810930190566688E-2</v>
      </c>
      <c r="V37">
        <v>63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e">
        <v>#N/A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4.6481206938505144</v>
      </c>
      <c r="R38">
        <v>39.537235568197993</v>
      </c>
      <c r="S38">
        <v>99.110500000000002</v>
      </c>
      <c r="T38">
        <v>1.137614379712204</v>
      </c>
      <c r="U38">
        <v>1.8621403219468931E-2</v>
      </c>
      <c r="V38">
        <v>69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e">
        <v>#N/A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4.1816225155295532</v>
      </c>
      <c r="R39">
        <v>-27.639491987732502</v>
      </c>
      <c r="S39">
        <v>102.166015625</v>
      </c>
      <c r="T39">
        <v>1.2157937114793069</v>
      </c>
      <c r="U39">
        <v>1.9798467357688001E-2</v>
      </c>
      <c r="V39">
        <v>88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4.5522166043481143</v>
      </c>
      <c r="R40">
        <v>34.172532104477369</v>
      </c>
      <c r="S40">
        <v>97.233499999999992</v>
      </c>
      <c r="T40">
        <v>1.2454520498863531</v>
      </c>
      <c r="U40">
        <v>2.263954503162071E-2</v>
      </c>
      <c r="V40">
        <v>116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e">
        <v>#N/A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5.0571098770906353</v>
      </c>
      <c r="R41">
        <v>64.314142205330597</v>
      </c>
      <c r="S41">
        <v>97.233000000000004</v>
      </c>
      <c r="T41">
        <v>1.242562035611172</v>
      </c>
      <c r="U41">
        <v>2.252954650968747E-2</v>
      </c>
      <c r="V41">
        <v>117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4.7010834092473726</v>
      </c>
      <c r="R42">
        <v>49.307016462677133</v>
      </c>
      <c r="S42">
        <v>98.369499999999988</v>
      </c>
      <c r="T42">
        <v>1.3406380530703641</v>
      </c>
      <c r="U42">
        <v>2.530256261126311E-2</v>
      </c>
      <c r="V42">
        <v>151</v>
      </c>
      <c r="W42" s="7">
        <v>45766</v>
      </c>
      <c r="X42" s="7">
        <v>45584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e">
        <v>#N/A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4.5565943602340262</v>
      </c>
      <c r="R43">
        <v>36.175982525839459</v>
      </c>
      <c r="S43">
        <v>97.201999999999998</v>
      </c>
      <c r="T43">
        <v>1.3339336536880351</v>
      </c>
      <c r="U43">
        <v>2.5596526433267791E-2</v>
      </c>
      <c r="V43">
        <v>152</v>
      </c>
      <c r="W43" s="7">
        <v>45767</v>
      </c>
      <c r="X43" s="7">
        <v>45585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4.4430014831039806</v>
      </c>
      <c r="R44">
        <v>25.183898667419779</v>
      </c>
      <c r="S44">
        <v>96.648499999999999</v>
      </c>
      <c r="T44">
        <v>1.340212312234712</v>
      </c>
      <c r="U44">
        <v>2.6065555620977281E-2</v>
      </c>
      <c r="V44">
        <v>156</v>
      </c>
      <c r="W44" s="7">
        <v>45771</v>
      </c>
      <c r="X44" s="7">
        <v>45589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e">
        <v>#N/A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4.2795492679529348</v>
      </c>
      <c r="R45">
        <v>9.1987961721322904</v>
      </c>
      <c r="S45">
        <v>97.039500000000004</v>
      </c>
      <c r="T45">
        <v>1.345973937353051</v>
      </c>
      <c r="U45">
        <v>2.608556384136336E-2</v>
      </c>
      <c r="V45">
        <v>156</v>
      </c>
      <c r="W45" s="7">
        <v>45771</v>
      </c>
      <c r="X45" s="7">
        <v>45589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e">
        <v>#N/A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4.5520188843315568</v>
      </c>
      <c r="R46">
        <v>35.754477540760632</v>
      </c>
      <c r="S46">
        <v>97.171500000000009</v>
      </c>
      <c r="T46">
        <v>1.351383732032474</v>
      </c>
      <c r="U46">
        <v>2.6214986919221611E-2</v>
      </c>
      <c r="V46">
        <v>159</v>
      </c>
      <c r="W46" s="7">
        <v>45774</v>
      </c>
      <c r="X46" s="7">
        <v>45592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5.2120200000000008</v>
      </c>
      <c r="O47">
        <v>4</v>
      </c>
      <c r="P47" t="s">
        <v>117</v>
      </c>
      <c r="Q47">
        <v>4.9166609227528806</v>
      </c>
      <c r="R47">
        <v>34.66609227528803</v>
      </c>
      <c r="S47">
        <v>100.316</v>
      </c>
      <c r="V47">
        <v>69</v>
      </c>
      <c r="W47" s="7">
        <v>45684</v>
      </c>
      <c r="X47" s="7">
        <v>45593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5.6092199999999997</v>
      </c>
      <c r="O48">
        <v>4</v>
      </c>
      <c r="P48" t="s">
        <v>117</v>
      </c>
      <c r="Q48">
        <v>4.7518608979822794</v>
      </c>
      <c r="R48">
        <v>18.186089798227819</v>
      </c>
      <c r="S48">
        <v>101.187</v>
      </c>
      <c r="V48">
        <v>85</v>
      </c>
      <c r="W48" s="7">
        <v>45700</v>
      </c>
      <c r="X48" s="7">
        <v>45608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e">
        <v>#N/A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4.3320727999999997</v>
      </c>
      <c r="R49">
        <v>15.028553050600239</v>
      </c>
      <c r="S49">
        <v>96.13671875</v>
      </c>
      <c r="T49">
        <v>1.3897804751742631</v>
      </c>
      <c r="U49">
        <v>2.806009866157029E-2</v>
      </c>
      <c r="V49">
        <v>177</v>
      </c>
      <c r="W49" s="7">
        <v>45792</v>
      </c>
      <c r="X49" s="7">
        <v>45611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e">
        <v>#N/A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4.4409906294285664</v>
      </c>
      <c r="R50">
        <v>26.031743260324841</v>
      </c>
      <c r="S50">
        <v>96.413000000000011</v>
      </c>
      <c r="T50">
        <v>1.4339017484935821</v>
      </c>
      <c r="U50">
        <v>2.923642293644621E-2</v>
      </c>
      <c r="V50">
        <v>13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e">
        <v>#N/A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4.6287404514545463</v>
      </c>
      <c r="R51">
        <v>32.834949164646929</v>
      </c>
      <c r="S51">
        <v>97.980500000000006</v>
      </c>
      <c r="T51">
        <v>1.4443508782193251</v>
      </c>
      <c r="U51">
        <v>2.8681360803659059E-2</v>
      </c>
      <c r="V51">
        <v>12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e">
        <v>#N/A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4.8372020311666537</v>
      </c>
      <c r="R52">
        <v>64.421455950304164</v>
      </c>
      <c r="S52">
        <v>98.91749999999999</v>
      </c>
      <c r="T52">
        <v>1.4556915208622461</v>
      </c>
      <c r="U52">
        <v>2.8537827771607301E-2</v>
      </c>
      <c r="V52">
        <v>14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e">
        <v>#N/A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4.9336095368261281</v>
      </c>
      <c r="R53">
        <v>73.658692482374875</v>
      </c>
      <c r="S53">
        <v>94.767499999999998</v>
      </c>
      <c r="T53">
        <v>1.4924429801219219</v>
      </c>
      <c r="U53">
        <v>3.2401441324887592E-2</v>
      </c>
      <c r="V53">
        <v>47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e">
        <v>#N/A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36.890005349729961</v>
      </c>
      <c r="S54">
        <v>63.901000000000003</v>
      </c>
      <c r="V54">
        <v>60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e">
        <v>#N/A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36.902146223955867</v>
      </c>
      <c r="S55">
        <v>63.890500000000003</v>
      </c>
      <c r="V55">
        <v>60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e">
        <v>#N/A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4.4607198964923258</v>
      </c>
      <c r="R56">
        <v>29.589940016426571</v>
      </c>
      <c r="S56">
        <v>95.634500000000003</v>
      </c>
      <c r="T56">
        <v>1.5638210839910021</v>
      </c>
      <c r="U56">
        <v>3.4682021500857328E-2</v>
      </c>
      <c r="V56">
        <v>69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e">
        <v>#N/A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4.16379641576221</v>
      </c>
      <c r="R57">
        <v>-13.43616212795791</v>
      </c>
      <c r="S57">
        <v>104.287109375</v>
      </c>
      <c r="T57">
        <v>1.7097729140559179</v>
      </c>
      <c r="U57">
        <v>3.4857236542076217E-2</v>
      </c>
      <c r="V57">
        <v>88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e">
        <v>#N/A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4.2827653656417866</v>
      </c>
      <c r="R58">
        <v>13.9930573378187</v>
      </c>
      <c r="S58">
        <v>95.765000000000001</v>
      </c>
      <c r="T58">
        <v>1.710330298865159</v>
      </c>
      <c r="U58">
        <v>4.0735325188980147E-2</v>
      </c>
      <c r="V58">
        <v>125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e">
        <v>#N/A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4.9023224658995543</v>
      </c>
      <c r="R59">
        <v>67.009353876602802</v>
      </c>
      <c r="S59">
        <v>93.210999999999999</v>
      </c>
      <c r="T59">
        <v>1.7486154694665861</v>
      </c>
      <c r="U59">
        <v>4.4489105780181358E-2</v>
      </c>
      <c r="V59">
        <v>159</v>
      </c>
      <c r="W59" s="7">
        <v>45774</v>
      </c>
      <c r="X59" s="7">
        <v>45592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e">
        <v>#N/A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4.3679746008674538</v>
      </c>
      <c r="R60">
        <v>24.01477043957459</v>
      </c>
      <c r="S60">
        <v>95.413999999999987</v>
      </c>
      <c r="T60">
        <v>1.785968908755819</v>
      </c>
      <c r="U60">
        <v>4.4412938715451163E-2</v>
      </c>
      <c r="V60">
        <v>159</v>
      </c>
      <c r="W60" s="7">
        <v>45774</v>
      </c>
      <c r="X60" s="7">
        <v>45592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e">
        <v>#N/A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4.4201472456911528</v>
      </c>
      <c r="R61">
        <v>19.298874266005331</v>
      </c>
      <c r="S61">
        <v>91.867500000000007</v>
      </c>
      <c r="T61">
        <v>1.725374494673559</v>
      </c>
      <c r="U61">
        <v>5.3259014628720493E-2</v>
      </c>
      <c r="V61">
        <v>716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e">
        <v>#N/A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4.0046560432426022</v>
      </c>
      <c r="R62">
        <v>-27.5086183435638</v>
      </c>
      <c r="S62">
        <v>104.724609375</v>
      </c>
      <c r="T62">
        <v>1.9508090329054539</v>
      </c>
      <c r="U62">
        <v>4.4717062388975402E-2</v>
      </c>
      <c r="V62">
        <v>177</v>
      </c>
      <c r="W62" s="7">
        <v>45792</v>
      </c>
      <c r="X62" s="7">
        <v>45611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4.3746981584443558</v>
      </c>
      <c r="R63">
        <v>26.57193223202739</v>
      </c>
      <c r="S63">
        <v>96.448000000000008</v>
      </c>
      <c r="T63">
        <v>1.983621070834829</v>
      </c>
      <c r="U63">
        <v>5.2373105567541933E-2</v>
      </c>
      <c r="V63">
        <v>54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1123</v>
      </c>
      <c r="D64" t="s">
        <v>29</v>
      </c>
      <c r="E64" t="s">
        <v>102</v>
      </c>
      <c r="F64" t="e">
        <v>#N/A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4.9594438654132951</v>
      </c>
      <c r="R64">
        <v>75.338353680009433</v>
      </c>
      <c r="S64">
        <v>98.055999999999997</v>
      </c>
      <c r="T64">
        <v>1.9969628230974481</v>
      </c>
      <c r="U64">
        <v>5.1445108330841899E-2</v>
      </c>
      <c r="V64">
        <v>57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e">
        <v>#N/A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5.1732070978361637</v>
      </c>
      <c r="R65">
        <v>109.5294802346082</v>
      </c>
      <c r="S65">
        <v>106.18899999999999</v>
      </c>
      <c r="T65">
        <v>2.096465990138086</v>
      </c>
      <c r="U65">
        <v>4.86562676305798E-2</v>
      </c>
      <c r="V65">
        <v>57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e">
        <v>#N/A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4.0686771999999998</v>
      </c>
      <c r="R66">
        <v>-13.469584348418749</v>
      </c>
      <c r="S66">
        <v>105.41015625</v>
      </c>
      <c r="T66">
        <v>2.1936483292016362</v>
      </c>
      <c r="U66">
        <v>5.3909450338908677E-2</v>
      </c>
      <c r="V66">
        <v>88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5.245918499954116</v>
      </c>
      <c r="R67">
        <v>109.2721643053717</v>
      </c>
      <c r="S67">
        <v>98.655000000000001</v>
      </c>
      <c r="T67">
        <v>2.13819281264449</v>
      </c>
      <c r="U67">
        <v>5.812913750743768E-2</v>
      </c>
      <c r="V67">
        <v>114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4.4138542488194892</v>
      </c>
      <c r="R68">
        <v>30.657333879273441</v>
      </c>
      <c r="S68">
        <v>97.344500000000011</v>
      </c>
      <c r="T68">
        <v>2.1491390932752101</v>
      </c>
      <c r="U68">
        <v>5.9996084950341533E-2</v>
      </c>
      <c r="V68">
        <v>116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e">
        <v>#N/A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5.0348902637974504</v>
      </c>
      <c r="R69">
        <v>85.937186116108663</v>
      </c>
      <c r="S69">
        <v>98.050000000000011</v>
      </c>
      <c r="T69">
        <v>2.1720980476402469</v>
      </c>
      <c r="U69">
        <v>6.0585848405117278E-2</v>
      </c>
      <c r="V69">
        <v>129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e">
        <v>#N/A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4.4699288686152876</v>
      </c>
      <c r="R70">
        <v>37.773796210312639</v>
      </c>
      <c r="S70">
        <v>96.128500000000003</v>
      </c>
      <c r="T70">
        <v>2.1960165224676591</v>
      </c>
      <c r="U70">
        <v>6.3967909410405852E-2</v>
      </c>
      <c r="V70">
        <v>144</v>
      </c>
      <c r="W70" s="7">
        <v>45759</v>
      </c>
      <c r="X70" s="7">
        <v>45577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e">
        <v>#N/A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25.45065991858165</v>
      </c>
      <c r="S71">
        <v>63.5045</v>
      </c>
      <c r="V71">
        <v>173</v>
      </c>
      <c r="W71" s="7">
        <v>45788</v>
      </c>
      <c r="X71" s="7">
        <v>45607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e">
        <v>#N/A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7.4476949753914381</v>
      </c>
      <c r="R72">
        <v>326.65528537718268</v>
      </c>
      <c r="S72">
        <v>98.799499999999995</v>
      </c>
      <c r="T72">
        <v>2.367484708247503</v>
      </c>
      <c r="U72">
        <v>6.980415182668126E-2</v>
      </c>
      <c r="V72">
        <v>63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e">
        <v>#N/A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4.7975273609653959</v>
      </c>
      <c r="R73">
        <v>72.476849594352018</v>
      </c>
      <c r="S73">
        <v>98.759</v>
      </c>
      <c r="T73">
        <v>2.4650460535738721</v>
      </c>
      <c r="U73">
        <v>7.5097026742978301E-2</v>
      </c>
      <c r="V73">
        <v>64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e">
        <v>#N/A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4.2877140705442338</v>
      </c>
      <c r="R74">
        <v>22.20117678759328</v>
      </c>
      <c r="S74">
        <v>90.12890625</v>
      </c>
      <c r="T74">
        <v>2.370678717892361</v>
      </c>
      <c r="U74">
        <v>8.2136174657885114E-2</v>
      </c>
      <c r="V74">
        <v>73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e">
        <v>#N/A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4.2213523946854039</v>
      </c>
      <c r="R75">
        <v>8.7619941694031525</v>
      </c>
      <c r="S75">
        <v>105.5078125</v>
      </c>
      <c r="T75">
        <v>2.6492456668783859</v>
      </c>
      <c r="U75">
        <v>7.6584628567730142E-2</v>
      </c>
      <c r="V75">
        <v>88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e">
        <v>#N/A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5.1556079158194574</v>
      </c>
      <c r="R76">
        <v>100.865984483647</v>
      </c>
      <c r="S76">
        <v>97.367500000000007</v>
      </c>
      <c r="T76">
        <v>2.5081438688303588</v>
      </c>
      <c r="U76">
        <v>7.9928569966679339E-2</v>
      </c>
      <c r="V76">
        <v>98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e">
        <v>#N/A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6.2362278640696012</v>
      </c>
      <c r="R77">
        <v>210.58748034965731</v>
      </c>
      <c r="S77">
        <v>103.084</v>
      </c>
      <c r="T77">
        <v>2.6023874270563851</v>
      </c>
      <c r="U77">
        <v>7.8015092893831101E-2</v>
      </c>
      <c r="V77">
        <v>116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e">
        <v>#N/A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4.3687248371446179</v>
      </c>
      <c r="R78">
        <v>30.099371831902861</v>
      </c>
      <c r="S78">
        <v>98.682500000000005</v>
      </c>
      <c r="T78">
        <v>2.6396403403126101</v>
      </c>
      <c r="U78">
        <v>8.607148413115491E-2</v>
      </c>
      <c r="V78">
        <v>129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4.8387555461485112</v>
      </c>
      <c r="R79">
        <v>77.651173837800201</v>
      </c>
      <c r="S79">
        <v>98.967500000000001</v>
      </c>
      <c r="T79">
        <v>2.626758962345122</v>
      </c>
      <c r="U79">
        <v>8.5025708107190734E-2</v>
      </c>
      <c r="V79">
        <v>130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4.3518900838323331</v>
      </c>
      <c r="R80">
        <v>29.742690588736171</v>
      </c>
      <c r="S80">
        <v>94.918999999999997</v>
      </c>
      <c r="T80">
        <v>2.6589702740075438</v>
      </c>
      <c r="U80">
        <v>9.3552850771580751E-2</v>
      </c>
      <c r="V80">
        <v>164</v>
      </c>
      <c r="W80" s="7">
        <v>45779</v>
      </c>
      <c r="X80" s="7">
        <v>45598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e">
        <v>#N/A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4.2362223999999999</v>
      </c>
      <c r="R81">
        <v>14.694577490934339</v>
      </c>
      <c r="S81">
        <v>105.25</v>
      </c>
      <c r="T81">
        <v>2.8685007319829481</v>
      </c>
      <c r="U81">
        <v>9.0779561364982345E-2</v>
      </c>
      <c r="V81">
        <v>177</v>
      </c>
      <c r="W81" s="7">
        <v>45792</v>
      </c>
      <c r="X81" s="7">
        <v>45611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e">
        <v>#N/A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4.9263776212972807</v>
      </c>
      <c r="R82">
        <v>88.964205010775856</v>
      </c>
      <c r="S82">
        <v>105.261</v>
      </c>
      <c r="T82">
        <v>2.9835019004501362</v>
      </c>
      <c r="U82">
        <v>9.6057716223389503E-2</v>
      </c>
      <c r="V82">
        <v>57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e">
        <v>#N/A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7.0610278000840427</v>
      </c>
      <c r="R83">
        <v>323.43859491796451</v>
      </c>
      <c r="S83">
        <v>96.48</v>
      </c>
      <c r="T83">
        <v>0.62899461402894374</v>
      </c>
      <c r="U83">
        <v>2.9101484085421861E-2</v>
      </c>
      <c r="V83">
        <v>56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e">
        <v>#N/A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4.2958300640560392</v>
      </c>
      <c r="R84">
        <v>25.666819341599268</v>
      </c>
      <c r="S84">
        <v>98.975500000000011</v>
      </c>
      <c r="T84">
        <v>2.931329941048233</v>
      </c>
      <c r="U84">
        <v>0.10366016003793289</v>
      </c>
      <c r="V84">
        <v>68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e">
        <v>#N/A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-23.57863053114075</v>
      </c>
      <c r="S85">
        <v>95.524000000000001</v>
      </c>
      <c r="V85">
        <v>112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e">
        <v>#N/A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6.6190836941307198</v>
      </c>
      <c r="R86">
        <v>243.35453418024781</v>
      </c>
      <c r="S86">
        <v>101.1065</v>
      </c>
      <c r="T86">
        <v>2.96115870247462</v>
      </c>
      <c r="U86">
        <v>0.1035390797850775</v>
      </c>
      <c r="V86">
        <v>116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5.059915070404772</v>
      </c>
      <c r="R87">
        <v>92.472641448037905</v>
      </c>
      <c r="S87">
        <v>98.455999999999989</v>
      </c>
      <c r="T87">
        <v>3.0511700596356661</v>
      </c>
      <c r="U87">
        <v>0.11435353410603449</v>
      </c>
      <c r="V87">
        <v>141</v>
      </c>
      <c r="W87" s="7">
        <v>45757</v>
      </c>
      <c r="X87" s="7">
        <v>45575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e">
        <v>#N/A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5.0986648642807459</v>
      </c>
      <c r="R88">
        <v>70.693486428074607</v>
      </c>
      <c r="S88">
        <v>92.707999999999998</v>
      </c>
      <c r="V88">
        <v>55</v>
      </c>
      <c r="W88" s="7">
        <v>45670</v>
      </c>
      <c r="X88" s="7">
        <v>45578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4.7047068571640978</v>
      </c>
      <c r="R89">
        <v>67.02865553145017</v>
      </c>
      <c r="S89">
        <v>107.45050000000001</v>
      </c>
      <c r="T89">
        <v>3.253496627527142</v>
      </c>
      <c r="U89">
        <v>0.1110503926094792</v>
      </c>
      <c r="V89">
        <v>147</v>
      </c>
      <c r="W89" s="7">
        <v>45762</v>
      </c>
      <c r="X89" s="7">
        <v>45580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5.4059941538738494</v>
      </c>
      <c r="R90">
        <v>135.5116723447787</v>
      </c>
      <c r="S90">
        <v>104.5635</v>
      </c>
      <c r="T90">
        <v>3.1956027747909839</v>
      </c>
      <c r="U90">
        <v>0.1133322912400082</v>
      </c>
      <c r="V90">
        <v>163</v>
      </c>
      <c r="W90" s="7">
        <v>45778</v>
      </c>
      <c r="X90" s="7">
        <v>45597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e">
        <v>#N/A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4.6580225270197326</v>
      </c>
      <c r="R91">
        <v>63.309011343228491</v>
      </c>
      <c r="S91">
        <v>106.4</v>
      </c>
      <c r="T91">
        <v>3.3815669324603448</v>
      </c>
      <c r="U91">
        <v>0.11918563542029161</v>
      </c>
      <c r="V91">
        <v>26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e">
        <v>#N/A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4.3109764640167212</v>
      </c>
      <c r="R92">
        <v>28.982835893272242</v>
      </c>
      <c r="S92">
        <v>89.85546875</v>
      </c>
      <c r="T92">
        <v>3.1144582298090029</v>
      </c>
      <c r="U92">
        <v>0.1378790123145098</v>
      </c>
      <c r="V92">
        <v>42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4.6653644095656004</v>
      </c>
      <c r="R93">
        <v>63.942026782789547</v>
      </c>
      <c r="S93">
        <v>107.4225</v>
      </c>
      <c r="T93">
        <v>3.4744258426627539</v>
      </c>
      <c r="U93">
        <v>0.1240291034438424</v>
      </c>
      <c r="V93">
        <v>57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6.5192657529069704</v>
      </c>
      <c r="R94">
        <v>241.32097637355201</v>
      </c>
      <c r="S94">
        <v>99.435500000000005</v>
      </c>
      <c r="T94">
        <v>3.251500155225528</v>
      </c>
      <c r="U94">
        <v>0.1269931847908069</v>
      </c>
      <c r="V94">
        <v>83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e">
        <v>#N/A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4.1997159000000002</v>
      </c>
      <c r="R95">
        <v>15.094172415512819</v>
      </c>
      <c r="S95">
        <v>104.44921875</v>
      </c>
      <c r="T95">
        <v>3.5193307824506799</v>
      </c>
      <c r="U95">
        <v>0.13399331268227019</v>
      </c>
      <c r="V95">
        <v>88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4.5947208860740032</v>
      </c>
      <c r="R96">
        <v>51.914359324130487</v>
      </c>
      <c r="S96">
        <v>94.776499999999999</v>
      </c>
      <c r="T96">
        <v>3.384788378064485</v>
      </c>
      <c r="U96">
        <v>0.1484253137395149</v>
      </c>
      <c r="V96">
        <v>126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e">
        <v>#N/A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4.6193683898748583</v>
      </c>
      <c r="R97">
        <v>59.833618924531578</v>
      </c>
      <c r="S97">
        <v>97.399000000000001</v>
      </c>
      <c r="T97">
        <v>3.4736438426385519</v>
      </c>
      <c r="U97">
        <v>0.14915165229424829</v>
      </c>
      <c r="V97">
        <v>143</v>
      </c>
      <c r="W97" s="7">
        <v>45758</v>
      </c>
      <c r="X97" s="7">
        <v>45576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e">
        <v>#N/A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5.4058919009320983</v>
      </c>
      <c r="R98">
        <v>134.46940325890779</v>
      </c>
      <c r="S98">
        <v>97.676500000000004</v>
      </c>
      <c r="T98">
        <v>3.4920163202848191</v>
      </c>
      <c r="U98">
        <v>0.15163183213574899</v>
      </c>
      <c r="V98">
        <v>175</v>
      </c>
      <c r="W98" s="7">
        <v>45790</v>
      </c>
      <c r="X98" s="7">
        <v>45609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e">
        <v>#N/A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4.2838177999999996</v>
      </c>
      <c r="R99">
        <v>25.41743628476414</v>
      </c>
      <c r="S99">
        <v>103.5078125</v>
      </c>
      <c r="T99">
        <v>3.7065440432357382</v>
      </c>
      <c r="U99">
        <v>0.1526340213200465</v>
      </c>
      <c r="V99">
        <v>177</v>
      </c>
      <c r="W99" s="7">
        <v>45792</v>
      </c>
      <c r="X99" s="7">
        <v>45611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4.928931985515935</v>
      </c>
      <c r="R100">
        <v>89.760898601175356</v>
      </c>
      <c r="S100">
        <v>96.947499999999991</v>
      </c>
      <c r="T100">
        <v>3.5702639796340918</v>
      </c>
      <c r="U100">
        <v>0.15678139031719471</v>
      </c>
      <c r="V100">
        <v>20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e">
        <v>#N/A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184.09471589594631</v>
      </c>
      <c r="S101">
        <v>3.8719999999999999</v>
      </c>
      <c r="V101">
        <v>26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e">
        <v>#N/A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5.2670429424853573</v>
      </c>
      <c r="R102">
        <v>121.65331764472469</v>
      </c>
      <c r="S102">
        <v>107.17749999999999</v>
      </c>
      <c r="T102">
        <v>3.7787154831910641</v>
      </c>
      <c r="U102">
        <v>0.14637592981238651</v>
      </c>
      <c r="V102">
        <v>26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e">
        <v>#N/A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4.6412886557384816</v>
      </c>
      <c r="R103">
        <v>59.950328171070737</v>
      </c>
      <c r="S103">
        <v>96.304000000000002</v>
      </c>
      <c r="T103">
        <v>3.6438617158630389</v>
      </c>
      <c r="U103">
        <v>0.1652916362136764</v>
      </c>
      <c r="V103">
        <v>50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e">
        <v>#N/A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8.398101779754068</v>
      </c>
      <c r="R104">
        <v>417.64049322589648</v>
      </c>
      <c r="S104">
        <v>93.411000000000001</v>
      </c>
      <c r="T104">
        <v>3.324943091079291</v>
      </c>
      <c r="U104">
        <v>0.14987318507614569</v>
      </c>
      <c r="V104">
        <v>65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e">
        <v>#N/A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4.2081073</v>
      </c>
      <c r="R105">
        <v>17.98487296178968</v>
      </c>
      <c r="S105">
        <v>104</v>
      </c>
      <c r="T105">
        <v>3.9378929692027498</v>
      </c>
      <c r="U105">
        <v>0.16791673104230229</v>
      </c>
      <c r="V105">
        <v>88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4.2879673527719229</v>
      </c>
      <c r="R106">
        <v>30.439265352395012</v>
      </c>
      <c r="S106">
        <v>107.934</v>
      </c>
      <c r="T106">
        <v>4.2326071179338953</v>
      </c>
      <c r="U106">
        <v>0.18388795776620981</v>
      </c>
      <c r="V106">
        <v>177</v>
      </c>
      <c r="W106" s="7">
        <v>45792</v>
      </c>
      <c r="X106" s="7">
        <v>45611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5.0056119036377309</v>
      </c>
      <c r="R107">
        <v>87.726579517236019</v>
      </c>
      <c r="S107">
        <v>88.99799999999999</v>
      </c>
      <c r="T107">
        <v>3.7461394612591898</v>
      </c>
      <c r="U107">
        <v>0.2007428781327443</v>
      </c>
      <c r="V107">
        <v>10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e">
        <v>#N/A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4.3042707</v>
      </c>
      <c r="R108">
        <v>30.808953161061421</v>
      </c>
      <c r="S108">
        <v>107.72265625</v>
      </c>
      <c r="T108">
        <v>4.4403360453564744</v>
      </c>
      <c r="U108">
        <v>0.1997061804214291</v>
      </c>
      <c r="V108">
        <v>88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e">
        <v>#N/A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4.2246573908342766</v>
      </c>
      <c r="R109">
        <v>21.380427171399791</v>
      </c>
      <c r="S109">
        <v>111.6835</v>
      </c>
      <c r="T109">
        <v>4.5858056136758307</v>
      </c>
      <c r="U109">
        <v>0.19991514564494969</v>
      </c>
      <c r="V109">
        <v>102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e">
        <v>#N/A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4.3645768009295791</v>
      </c>
      <c r="R110">
        <v>36.068351590953228</v>
      </c>
      <c r="S110">
        <v>88.744</v>
      </c>
      <c r="T110">
        <v>4.0208997970736959</v>
      </c>
      <c r="U110">
        <v>0.23187665925151121</v>
      </c>
      <c r="V110">
        <v>115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4.3244361518149601</v>
      </c>
      <c r="R111">
        <v>35.428039936789702</v>
      </c>
      <c r="S111">
        <v>110.44799999999999</v>
      </c>
      <c r="T111">
        <v>4.5767227772657293</v>
      </c>
      <c r="U111">
        <v>0.20380466156467669</v>
      </c>
      <c r="V111">
        <v>116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e">
        <v>#N/A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5.1684375293193447</v>
      </c>
      <c r="R112">
        <v>111.9562731370837</v>
      </c>
      <c r="S112">
        <v>90.762</v>
      </c>
      <c r="T112">
        <v>4.0437600871975121</v>
      </c>
      <c r="U112">
        <v>0.21212841328964349</v>
      </c>
      <c r="V112">
        <v>26</v>
      </c>
      <c r="W112" s="7">
        <v>45641</v>
      </c>
      <c r="X112" s="7">
        <v>45611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e">
        <v>#N/A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4.5864493591268261</v>
      </c>
      <c r="R113">
        <v>63.446402008845382</v>
      </c>
      <c r="S113">
        <v>112.4675</v>
      </c>
      <c r="T113">
        <v>4.5986225317015794</v>
      </c>
      <c r="U113">
        <v>0.19970814487114119</v>
      </c>
      <c r="V113">
        <v>116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4.9576973313940824</v>
      </c>
      <c r="R114">
        <v>101.1414739625091</v>
      </c>
      <c r="S114">
        <v>112.46899999999999</v>
      </c>
      <c r="T114">
        <v>4.5943542375539437</v>
      </c>
      <c r="U114">
        <v>0.20070896214470199</v>
      </c>
      <c r="V114">
        <v>133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e">
        <v>#N/A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4.5202872984604996</v>
      </c>
      <c r="R115">
        <v>50.827122757973477</v>
      </c>
      <c r="S115">
        <v>89.092000000000013</v>
      </c>
      <c r="T115">
        <v>4.0507642209277606</v>
      </c>
      <c r="U115">
        <v>0.23435216947334489</v>
      </c>
      <c r="V115">
        <v>134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5.2838864495986497</v>
      </c>
      <c r="R116">
        <v>130.75924082997429</v>
      </c>
      <c r="S116">
        <v>107.628</v>
      </c>
      <c r="T116">
        <v>4.4447601593866182</v>
      </c>
      <c r="U116">
        <v>0.20333870596456691</v>
      </c>
      <c r="V116">
        <v>116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4.5860547810903842</v>
      </c>
      <c r="R117">
        <v>61.151802621073237</v>
      </c>
      <c r="S117">
        <v>103.428</v>
      </c>
      <c r="T117">
        <v>4.4395089994040404</v>
      </c>
      <c r="U117">
        <v>0.21718587574630349</v>
      </c>
      <c r="V117">
        <v>148</v>
      </c>
      <c r="W117" s="7">
        <v>45763</v>
      </c>
      <c r="X117" s="7">
        <v>45581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e">
        <v>#N/A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4.5914006296117931</v>
      </c>
      <c r="R118">
        <v>56.912323027211073</v>
      </c>
      <c r="S118">
        <v>88.719499999999996</v>
      </c>
      <c r="T118">
        <v>4.0644085483442893</v>
      </c>
      <c r="U118">
        <v>0.23806489301372949</v>
      </c>
      <c r="V118">
        <v>149</v>
      </c>
      <c r="W118" s="7">
        <v>45764</v>
      </c>
      <c r="X118" s="7">
        <v>45582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4.8702280153171014</v>
      </c>
      <c r="R119">
        <v>90.364694551546052</v>
      </c>
      <c r="S119">
        <v>102.2115</v>
      </c>
      <c r="T119">
        <v>4.439507083343841</v>
      </c>
      <c r="U119">
        <v>0.21862961032073611</v>
      </c>
      <c r="V119">
        <v>26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4.373506960502807</v>
      </c>
      <c r="R120">
        <v>40.323513935236349</v>
      </c>
      <c r="S120">
        <v>112.56950000000001</v>
      </c>
      <c r="T120">
        <v>4.9095114360000034</v>
      </c>
      <c r="U120">
        <v>0.22412615454170301</v>
      </c>
      <c r="V120">
        <v>57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e">
        <v>#N/A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4.5266964546323294</v>
      </c>
      <c r="R121">
        <v>58.307909635054159</v>
      </c>
      <c r="S121">
        <v>118.64749999999999</v>
      </c>
      <c r="T121">
        <v>5.0528690829828804</v>
      </c>
      <c r="U121">
        <v>0.21598758965806389</v>
      </c>
      <c r="V121">
        <v>57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e">
        <v>#N/A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5.0552535310787547</v>
      </c>
      <c r="R122">
        <v>99.20069527958637</v>
      </c>
      <c r="S122">
        <v>89.647999999999996</v>
      </c>
      <c r="T122">
        <v>4.2153660673406526</v>
      </c>
      <c r="U122">
        <v>0.25086985055729027</v>
      </c>
      <c r="V122">
        <v>57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e">
        <v>#N/A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8.1439163020604841</v>
      </c>
      <c r="R123">
        <v>400.44488423532363</v>
      </c>
      <c r="S123">
        <v>98.844500000000011</v>
      </c>
      <c r="T123">
        <v>4.1979418067434437</v>
      </c>
      <c r="U123">
        <v>0.21756092548825159</v>
      </c>
      <c r="V123">
        <v>102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e">
        <v>#N/A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5.9036883911673792</v>
      </c>
      <c r="R124">
        <v>191.550815729992</v>
      </c>
      <c r="S124">
        <v>104.71250000000001</v>
      </c>
      <c r="T124">
        <v>4.6441877477775506</v>
      </c>
      <c r="U124">
        <v>0.23485352227484449</v>
      </c>
      <c r="V124">
        <v>118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e">
        <v>#N/A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14.017918480463001</v>
      </c>
      <c r="R125">
        <v>853.38544112304112</v>
      </c>
      <c r="S125">
        <v>76.642499999999998</v>
      </c>
      <c r="T125">
        <v>3.148293618983899</v>
      </c>
      <c r="U125">
        <v>0.21073865221571891</v>
      </c>
      <c r="V125">
        <v>163</v>
      </c>
      <c r="W125" s="7">
        <v>45778</v>
      </c>
      <c r="X125" s="7">
        <v>45597</v>
      </c>
      <c r="Y125" t="s">
        <v>36</v>
      </c>
      <c r="Z125" t="s">
        <v>1126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e">
        <v>#N/A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4.4995471708441057</v>
      </c>
      <c r="R126">
        <v>55.303264117689203</v>
      </c>
      <c r="S126">
        <v>112.5615</v>
      </c>
      <c r="T126">
        <v>5.1388202287363072</v>
      </c>
      <c r="U126">
        <v>0.25046457386230658</v>
      </c>
      <c r="V126">
        <v>163</v>
      </c>
      <c r="W126" s="7">
        <v>45778</v>
      </c>
      <c r="X126" s="7">
        <v>45597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e">
        <v>#N/A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5.5048828930036056</v>
      </c>
      <c r="R127">
        <v>144.24432586861261</v>
      </c>
      <c r="S127">
        <v>91.789500000000004</v>
      </c>
      <c r="T127">
        <v>4.4500779564224047</v>
      </c>
      <c r="U127">
        <v>0.27301046396999362</v>
      </c>
      <c r="V127">
        <v>175</v>
      </c>
      <c r="W127" s="7">
        <v>45790</v>
      </c>
      <c r="X127" s="7">
        <v>45609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e">
        <v>#N/A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5.5048828930036056</v>
      </c>
      <c r="R128">
        <v>144.25482028804919</v>
      </c>
      <c r="S128">
        <v>91.789500000000004</v>
      </c>
      <c r="T128">
        <v>4.4500779564224047</v>
      </c>
      <c r="U128">
        <v>0.27301046396999362</v>
      </c>
      <c r="V128">
        <v>175</v>
      </c>
      <c r="W128" s="7">
        <v>45790</v>
      </c>
      <c r="X128" s="7">
        <v>45609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4.392987235253285</v>
      </c>
      <c r="R129">
        <v>44.975293093660532</v>
      </c>
      <c r="S129">
        <v>113.8</v>
      </c>
      <c r="T129">
        <v>5.2204900078784533</v>
      </c>
      <c r="U129">
        <v>0.25382377491830782</v>
      </c>
      <c r="V129">
        <v>177</v>
      </c>
      <c r="W129" s="7">
        <v>45792</v>
      </c>
      <c r="X129" s="7">
        <v>45611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e">
        <v>#N/A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4.3387034</v>
      </c>
      <c r="R130">
        <v>36.360889076577713</v>
      </c>
      <c r="S130">
        <v>109.24609375</v>
      </c>
      <c r="T130">
        <v>5.0992780477727706</v>
      </c>
      <c r="U130">
        <v>0.26011315840679411</v>
      </c>
      <c r="V130">
        <v>177</v>
      </c>
      <c r="W130" s="7">
        <v>45792</v>
      </c>
      <c r="X130" s="7">
        <v>45611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e">
        <v>#N/A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4.3517655799113184</v>
      </c>
      <c r="R131">
        <v>35.14776122366294</v>
      </c>
      <c r="S131">
        <v>81.9765625</v>
      </c>
      <c r="T131">
        <v>4.3273454875496498</v>
      </c>
      <c r="U131">
        <v>0.30757427482039379</v>
      </c>
      <c r="V131">
        <v>177</v>
      </c>
      <c r="W131" s="7">
        <v>45792</v>
      </c>
      <c r="X131" s="7">
        <v>45611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4.5411928957166001</v>
      </c>
      <c r="R132">
        <v>51.700527136179183</v>
      </c>
      <c r="S132">
        <v>82.828499999999991</v>
      </c>
      <c r="T132">
        <v>4.3611841493145684</v>
      </c>
      <c r="U132">
        <v>0.30632877013194287</v>
      </c>
      <c r="V132">
        <v>14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4.5339933562658734</v>
      </c>
      <c r="R133">
        <v>51.357092555639099</v>
      </c>
      <c r="S133">
        <v>83.385499999999993</v>
      </c>
      <c r="T133">
        <v>4.3993209971581848</v>
      </c>
      <c r="U133">
        <v>0.30806062323416128</v>
      </c>
      <c r="V133">
        <v>25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4.6039723989571293</v>
      </c>
      <c r="R134">
        <v>64.722097648545741</v>
      </c>
      <c r="S134">
        <v>125.02249999999999</v>
      </c>
      <c r="T134">
        <v>5.5791643331907892</v>
      </c>
      <c r="U134">
        <v>0.23792560787572331</v>
      </c>
      <c r="V134">
        <v>25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e">
        <v>#N/A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4.5647592766042067</v>
      </c>
      <c r="R135">
        <v>53.22283782500017</v>
      </c>
      <c r="S135">
        <v>77.69</v>
      </c>
      <c r="T135">
        <v>4.201990692421731</v>
      </c>
      <c r="U135">
        <v>0.34426187027529831</v>
      </c>
      <c r="V135">
        <v>2036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e">
        <v>#N/A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4.6179718850195259</v>
      </c>
      <c r="R136">
        <v>59.113406560886858</v>
      </c>
      <c r="S136">
        <v>83.599000000000004</v>
      </c>
      <c r="T136">
        <v>4.467497412451138</v>
      </c>
      <c r="U136">
        <v>0.31696481648005992</v>
      </c>
      <c r="V136">
        <v>64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4.7142457931068886</v>
      </c>
      <c r="R137">
        <v>60.205477275643432</v>
      </c>
      <c r="S137">
        <v>80.227499999999992</v>
      </c>
      <c r="T137">
        <v>4.4420041104068284</v>
      </c>
      <c r="U137">
        <v>0.33764517953042988</v>
      </c>
      <c r="V137">
        <v>109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4.3835057038000134</v>
      </c>
      <c r="R138">
        <v>37.204120705964101</v>
      </c>
      <c r="S138">
        <v>81.388999999999996</v>
      </c>
      <c r="T138">
        <v>4.5649834429092104</v>
      </c>
      <c r="U138">
        <v>0.34624196814849723</v>
      </c>
      <c r="V138">
        <v>131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4.7200321914588264</v>
      </c>
      <c r="R139">
        <v>76.067411214710546</v>
      </c>
      <c r="S139">
        <v>114.34699999999999</v>
      </c>
      <c r="T139">
        <v>5.502346802552438</v>
      </c>
      <c r="U139">
        <v>0.27836531572155582</v>
      </c>
      <c r="V139">
        <v>133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4.4203453558963552</v>
      </c>
      <c r="R140">
        <v>47.224996953531502</v>
      </c>
      <c r="S140">
        <v>111.489</v>
      </c>
      <c r="T140">
        <v>5.5619254775812976</v>
      </c>
      <c r="U140">
        <v>0.29873965428265142</v>
      </c>
      <c r="V140">
        <v>177</v>
      </c>
      <c r="W140" s="7">
        <v>45792</v>
      </c>
      <c r="X140" s="7">
        <v>45611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e">
        <v>#N/A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5.1638672093221052</v>
      </c>
      <c r="R141">
        <v>129.95263753006881</v>
      </c>
      <c r="S141">
        <v>117.41</v>
      </c>
      <c r="T141">
        <v>5.7631792501965151</v>
      </c>
      <c r="U141">
        <v>0.28887097278582258</v>
      </c>
      <c r="V141">
        <v>60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e">
        <v>#N/A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6.7073786853589299</v>
      </c>
      <c r="R142">
        <v>269.94298895319088</v>
      </c>
      <c r="S142">
        <v>102.7015</v>
      </c>
      <c r="T142">
        <v>5.0897197077155454</v>
      </c>
      <c r="U142">
        <v>0.29358300101207918</v>
      </c>
      <c r="V142">
        <v>74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e">
        <v>#N/A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4.3280356369351081</v>
      </c>
      <c r="R143">
        <v>34.608332973955058</v>
      </c>
      <c r="S143">
        <v>105.6640625</v>
      </c>
      <c r="T143">
        <v>5.5978820636461526</v>
      </c>
      <c r="U143">
        <v>0.3278385516265564</v>
      </c>
      <c r="V143">
        <v>88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e">
        <v>#N/A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4.6586523109419016</v>
      </c>
      <c r="R144">
        <v>62.374744604417117</v>
      </c>
      <c r="S144">
        <v>83.539000000000001</v>
      </c>
      <c r="T144">
        <v>4.861426921291212</v>
      </c>
      <c r="U144">
        <v>0.3766253041424788</v>
      </c>
      <c r="V144">
        <v>98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4.4620722547119742</v>
      </c>
      <c r="R145">
        <v>45.818431975330782</v>
      </c>
      <c r="S145">
        <v>83.903999999999996</v>
      </c>
      <c r="T145">
        <v>4.9219133010879554</v>
      </c>
      <c r="U145">
        <v>0.38210775359406701</v>
      </c>
      <c r="V145">
        <v>105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4.4582214428735529</v>
      </c>
      <c r="R146">
        <v>51.038660886398191</v>
      </c>
      <c r="S146">
        <v>112.4975</v>
      </c>
      <c r="T146">
        <v>5.8582525572546729</v>
      </c>
      <c r="U146">
        <v>0.32302593656272799</v>
      </c>
      <c r="V146">
        <v>116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5.1288209827693452</v>
      </c>
      <c r="R147">
        <v>123.3680461928957</v>
      </c>
      <c r="S147">
        <v>112.464</v>
      </c>
      <c r="T147">
        <v>5.7723193973558304</v>
      </c>
      <c r="U147">
        <v>0.31775444322380708</v>
      </c>
      <c r="V147">
        <v>133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e">
        <v>#N/A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4.6630357182014768</v>
      </c>
      <c r="R148">
        <v>63.778888836593516</v>
      </c>
      <c r="S148">
        <v>84.8155</v>
      </c>
      <c r="T148">
        <v>5.0052701539655686</v>
      </c>
      <c r="U148">
        <v>0.39037514008322899</v>
      </c>
      <c r="V148">
        <v>153</v>
      </c>
      <c r="W148" s="7">
        <v>45768</v>
      </c>
      <c r="X148" s="7">
        <v>45586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4.9452626966835034</v>
      </c>
      <c r="R149">
        <v>99.146037674678411</v>
      </c>
      <c r="S149">
        <v>112.8655</v>
      </c>
      <c r="T149">
        <v>5.8814785295595584</v>
      </c>
      <c r="U149">
        <v>0.32887500767927408</v>
      </c>
      <c r="V149">
        <v>163</v>
      </c>
      <c r="W149" s="7">
        <v>45778</v>
      </c>
      <c r="X149" s="7">
        <v>45597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5.5648740476451293</v>
      </c>
      <c r="R150">
        <v>176.7457711519281</v>
      </c>
      <c r="S150">
        <v>121.30549999999999</v>
      </c>
      <c r="T150">
        <v>6.1048895020995531</v>
      </c>
      <c r="U150">
        <v>0.30449322475997009</v>
      </c>
      <c r="V150">
        <v>12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5.1117802496049798</v>
      </c>
      <c r="R151">
        <v>170.4121821763955</v>
      </c>
      <c r="S151">
        <v>94.335499999999996</v>
      </c>
      <c r="T151">
        <v>1.609977217415417</v>
      </c>
      <c r="U151">
        <v>9.5053696057163961E-2</v>
      </c>
      <c r="V151">
        <v>31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5.037560944349937</v>
      </c>
      <c r="R152">
        <v>111.54387427210651</v>
      </c>
      <c r="S152">
        <v>112.76300000000001</v>
      </c>
      <c r="T152">
        <v>6.2099826223565913</v>
      </c>
      <c r="U152">
        <v>0.3672942321617505</v>
      </c>
      <c r="V152">
        <v>147</v>
      </c>
      <c r="W152" s="7">
        <v>45762</v>
      </c>
      <c r="X152" s="7">
        <v>45580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4.6252419917966163</v>
      </c>
      <c r="R153">
        <v>57.570016981288923</v>
      </c>
      <c r="S153">
        <v>83.166499999999999</v>
      </c>
      <c r="T153">
        <v>5.2749571414203444</v>
      </c>
      <c r="U153">
        <v>0.44877847501705131</v>
      </c>
      <c r="V153">
        <v>147</v>
      </c>
      <c r="W153" s="7">
        <v>45762</v>
      </c>
      <c r="X153" s="7">
        <v>45580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e">
        <v>#N/A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5.9191565652935774</v>
      </c>
      <c r="R154">
        <v>198.45343117411551</v>
      </c>
      <c r="S154">
        <v>105.4055</v>
      </c>
      <c r="T154">
        <v>5.8407865523932401</v>
      </c>
      <c r="U154">
        <v>0.37424652314066031</v>
      </c>
      <c r="V154">
        <v>177</v>
      </c>
      <c r="W154" s="7">
        <v>45792</v>
      </c>
      <c r="X154" s="7">
        <v>45611</v>
      </c>
      <c r="Y154" t="s">
        <v>36</v>
      </c>
      <c r="Z154" t="s">
        <v>475</v>
      </c>
      <c r="AA154" t="s">
        <v>768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297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5.0489843393154512</v>
      </c>
      <c r="R155">
        <v>114.33236139888101</v>
      </c>
      <c r="S155">
        <v>110.2955</v>
      </c>
      <c r="T155">
        <v>6.430984441279719</v>
      </c>
      <c r="U155">
        <v>0.40859840167879019</v>
      </c>
      <c r="V155">
        <v>116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4.4596937892428761</v>
      </c>
      <c r="R156">
        <v>52.070938415903811</v>
      </c>
      <c r="S156">
        <v>111.4965</v>
      </c>
      <c r="T156">
        <v>6.8620807555099361</v>
      </c>
      <c r="U156">
        <v>0.44839050259498381</v>
      </c>
      <c r="V156">
        <v>57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4.9615618069980911</v>
      </c>
      <c r="R157">
        <v>84.022954143627572</v>
      </c>
      <c r="S157">
        <v>88.62</v>
      </c>
      <c r="T157">
        <v>5.8306301316534359</v>
      </c>
      <c r="U157">
        <v>0.51945782466226265</v>
      </c>
      <c r="V157">
        <v>255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e">
        <v>#N/A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5.589418364270033</v>
      </c>
      <c r="R158">
        <v>168.42853593573199</v>
      </c>
      <c r="S158">
        <v>110.08199999999999</v>
      </c>
      <c r="T158">
        <v>6.6500758093532397</v>
      </c>
      <c r="U158">
        <v>0.44396083362181299</v>
      </c>
      <c r="V158">
        <v>116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4.9708082369480504</v>
      </c>
      <c r="R159">
        <v>102.7046586493078</v>
      </c>
      <c r="S159">
        <v>106.008</v>
      </c>
      <c r="T159">
        <v>6.7045862771692546</v>
      </c>
      <c r="U159">
        <v>0.4801963435310278</v>
      </c>
      <c r="V159">
        <v>147</v>
      </c>
      <c r="W159" s="7">
        <v>45762</v>
      </c>
      <c r="X159" s="7">
        <v>45580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e">
        <v>#N/A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5.0389425417347331</v>
      </c>
      <c r="R160">
        <v>108.9391643808414</v>
      </c>
      <c r="S160">
        <v>107.91549999999999</v>
      </c>
      <c r="T160">
        <v>6.8472070253434936</v>
      </c>
      <c r="U160">
        <v>0.47603440493904309</v>
      </c>
      <c r="V160">
        <v>11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4.9578902689656559</v>
      </c>
      <c r="R161">
        <v>99.674384928057734</v>
      </c>
      <c r="S161">
        <v>107.8065</v>
      </c>
      <c r="T161">
        <v>7.0108833083487809</v>
      </c>
      <c r="U161">
        <v>0.50569430485945288</v>
      </c>
      <c r="V161">
        <v>88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5.1324862716864246</v>
      </c>
      <c r="R162">
        <v>124.52577185737999</v>
      </c>
      <c r="S162">
        <v>112.8455</v>
      </c>
      <c r="T162">
        <v>7.2228053472549902</v>
      </c>
      <c r="U162">
        <v>0.49863006421843581</v>
      </c>
      <c r="V162">
        <v>116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297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5.2458173462172288</v>
      </c>
      <c r="R163">
        <v>113.1638541930993</v>
      </c>
      <c r="S163">
        <v>90.845500000000001</v>
      </c>
      <c r="T163">
        <v>6.3082428441241234</v>
      </c>
      <c r="U163">
        <v>0.56120286108471473</v>
      </c>
      <c r="V163">
        <v>116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5.2677772620744427</v>
      </c>
      <c r="R164">
        <v>136.7957173856725</v>
      </c>
      <c r="S164">
        <v>112.37350000000001</v>
      </c>
      <c r="T164">
        <v>7.1663470078583202</v>
      </c>
      <c r="U164">
        <v>0.49582607547862062</v>
      </c>
      <c r="V164">
        <v>116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4.5690705209775011</v>
      </c>
      <c r="R165">
        <v>60.306094333061537</v>
      </c>
      <c r="S165">
        <v>102.655</v>
      </c>
      <c r="T165">
        <v>7.0812011472888514</v>
      </c>
      <c r="U165">
        <v>0.56709871554216951</v>
      </c>
      <c r="V165">
        <v>177</v>
      </c>
      <c r="W165" s="7">
        <v>45792</v>
      </c>
      <c r="X165" s="7">
        <v>45611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4.5192678074197552</v>
      </c>
      <c r="R166">
        <v>54.96259523928002</v>
      </c>
      <c r="S166">
        <v>97.1965</v>
      </c>
      <c r="T166">
        <v>6.9815427512871508</v>
      </c>
      <c r="U166">
        <v>0.59809989214759407</v>
      </c>
      <c r="V166">
        <v>57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5.0797233434053304</v>
      </c>
      <c r="R167">
        <v>109.28230261550149</v>
      </c>
      <c r="S167">
        <v>98.6905</v>
      </c>
      <c r="T167">
        <v>7.1938672820067504</v>
      </c>
      <c r="U167">
        <v>0.62742973376548228</v>
      </c>
      <c r="V167">
        <v>57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e">
        <v>#N/A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5.4759242522015246</v>
      </c>
      <c r="R168">
        <v>165.78044589334411</v>
      </c>
      <c r="S168">
        <v>119.764</v>
      </c>
      <c r="T168">
        <v>7.9887523557815143</v>
      </c>
      <c r="U168">
        <v>0.54878890271851222</v>
      </c>
      <c r="V168">
        <v>59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e">
        <v>#N/A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5.1004134981580149</v>
      </c>
      <c r="R169">
        <v>118.35916762133181</v>
      </c>
      <c r="S169">
        <v>110.166</v>
      </c>
      <c r="T169">
        <v>7.7187373428110106</v>
      </c>
      <c r="U169">
        <v>0.59416280062945426</v>
      </c>
      <c r="V169">
        <v>74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4.9544433744040646</v>
      </c>
      <c r="R170">
        <v>99.381472471421475</v>
      </c>
      <c r="S170">
        <v>103.12649999999999</v>
      </c>
      <c r="T170">
        <v>7.5875370257271868</v>
      </c>
      <c r="U170">
        <v>0.65307343939943185</v>
      </c>
      <c r="V170">
        <v>147</v>
      </c>
      <c r="W170" s="7">
        <v>45762</v>
      </c>
      <c r="X170" s="7">
        <v>45580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6.3160670095085516</v>
      </c>
      <c r="R171">
        <v>241.11182617329169</v>
      </c>
      <c r="S171">
        <v>107.9725</v>
      </c>
      <c r="T171">
        <v>7.385479201825973</v>
      </c>
      <c r="U171">
        <v>0.58928938605872061</v>
      </c>
      <c r="V171">
        <v>163</v>
      </c>
      <c r="W171" s="7">
        <v>45778</v>
      </c>
      <c r="X171" s="7">
        <v>45597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6.6368014743310946</v>
      </c>
      <c r="R172">
        <v>259.82329329033149</v>
      </c>
      <c r="S172">
        <v>99.035499999999999</v>
      </c>
      <c r="T172">
        <v>6.9611236636667684</v>
      </c>
      <c r="U172">
        <v>0.6020210265335646</v>
      </c>
      <c r="V172">
        <v>26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4.7973147347199827</v>
      </c>
      <c r="R173">
        <v>69.30406769671535</v>
      </c>
      <c r="S173">
        <v>80.427999999999997</v>
      </c>
      <c r="T173">
        <v>6.7789830125711603</v>
      </c>
      <c r="U173">
        <v>0.80019331760107726</v>
      </c>
      <c r="V173">
        <v>73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5.2623490626930627</v>
      </c>
      <c r="R174">
        <v>125.2729469530169</v>
      </c>
      <c r="S174">
        <v>105.25</v>
      </c>
      <c r="T174">
        <v>7.8892196775214529</v>
      </c>
      <c r="U174">
        <v>0.68870697106816336</v>
      </c>
      <c r="V174">
        <v>147</v>
      </c>
      <c r="W174" s="7">
        <v>45762</v>
      </c>
      <c r="X174" s="7">
        <v>45580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4.6366391013188437</v>
      </c>
      <c r="R175">
        <v>65.426360558836492</v>
      </c>
      <c r="S175">
        <v>100.90900000000001</v>
      </c>
      <c r="T175">
        <v>8.1249315970040925</v>
      </c>
      <c r="U175">
        <v>0.77158169772446905</v>
      </c>
      <c r="V175">
        <v>88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e">
        <v>#N/A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11.064145226343591</v>
      </c>
      <c r="R176">
        <v>528.37341186145113</v>
      </c>
      <c r="S176">
        <v>62.0745</v>
      </c>
      <c r="T176">
        <v>4.4497472793636916</v>
      </c>
      <c r="U176">
        <v>0.64703514260925465</v>
      </c>
      <c r="V176">
        <v>102</v>
      </c>
      <c r="W176" s="7">
        <v>45717</v>
      </c>
      <c r="X176" s="7">
        <v>45536</v>
      </c>
      <c r="Y176" t="s">
        <v>36</v>
      </c>
      <c r="Z176" t="s">
        <v>249</v>
      </c>
      <c r="AA176" t="s">
        <v>1127</v>
      </c>
      <c r="AB176" t="s">
        <v>59</v>
      </c>
      <c r="AC176" t="s">
        <v>326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5.0421432154903956</v>
      </c>
      <c r="R177">
        <v>102.5077051182939</v>
      </c>
      <c r="S177">
        <v>94.676000000000002</v>
      </c>
      <c r="T177">
        <v>7.7142797400640006</v>
      </c>
      <c r="U177">
        <v>0.79090607850369976</v>
      </c>
      <c r="V177">
        <v>116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5.6796921479218456</v>
      </c>
      <c r="R178">
        <v>163.2185005019621</v>
      </c>
      <c r="S178">
        <v>94.722499999999997</v>
      </c>
      <c r="T178">
        <v>7.5027179694714619</v>
      </c>
      <c r="U178">
        <v>0.76172321615641547</v>
      </c>
      <c r="V178">
        <v>133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5.2790469601446848</v>
      </c>
      <c r="R179">
        <v>125.6949339355718</v>
      </c>
      <c r="S179">
        <v>101.7615</v>
      </c>
      <c r="T179">
        <v>8.0621304628870405</v>
      </c>
      <c r="U179">
        <v>0.77227342414966815</v>
      </c>
      <c r="V179">
        <v>177</v>
      </c>
      <c r="W179" s="7">
        <v>45792</v>
      </c>
      <c r="X179" s="7">
        <v>45611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e">
        <v>#N/A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5.1685279539259694</v>
      </c>
      <c r="R180">
        <v>120.1322532199044</v>
      </c>
      <c r="S180">
        <v>104.6755</v>
      </c>
      <c r="T180">
        <v>8.2753734197524409</v>
      </c>
      <c r="U180">
        <v>0.75285616232736341</v>
      </c>
      <c r="V180">
        <v>12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5.2321896342502114</v>
      </c>
      <c r="R181">
        <v>127.21876214615951</v>
      </c>
      <c r="S181">
        <v>103.75749999999999</v>
      </c>
      <c r="T181">
        <v>8.2281682513823284</v>
      </c>
      <c r="U181">
        <v>0.75913510258641204</v>
      </c>
      <c r="V181">
        <v>26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e">
        <v>#N/A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4.769411172918586</v>
      </c>
      <c r="R182">
        <v>79.716439429058909</v>
      </c>
      <c r="S182">
        <v>104.00749999999999</v>
      </c>
      <c r="T182">
        <v>8.5595450854349053</v>
      </c>
      <c r="U182">
        <v>0.81945896637476945</v>
      </c>
      <c r="V182">
        <v>102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4.9792767684248549</v>
      </c>
      <c r="R183">
        <v>97.767590814154943</v>
      </c>
      <c r="S183">
        <v>102.651</v>
      </c>
      <c r="T183">
        <v>8.4248999927595491</v>
      </c>
      <c r="U183">
        <v>0.8190462107167269</v>
      </c>
      <c r="V183">
        <v>116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e">
        <v>#N/A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5.8571940122029131</v>
      </c>
      <c r="R184">
        <v>186.84975244373089</v>
      </c>
      <c r="S184">
        <v>102.122</v>
      </c>
      <c r="T184">
        <v>8.063285565814482</v>
      </c>
      <c r="U184">
        <v>0.77643525155026483</v>
      </c>
      <c r="V184">
        <v>133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5.3309652942320618</v>
      </c>
      <c r="R185">
        <v>153.30880807583779</v>
      </c>
      <c r="S185">
        <v>125.93</v>
      </c>
      <c r="T185">
        <v>9.4961003430917401</v>
      </c>
      <c r="U185">
        <v>0.72761895416278843</v>
      </c>
      <c r="V185">
        <v>144</v>
      </c>
      <c r="W185" s="7">
        <v>45759</v>
      </c>
      <c r="X185" s="7">
        <v>45577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5.280757065607391</v>
      </c>
      <c r="R186">
        <v>132.1298392285066</v>
      </c>
      <c r="S186">
        <v>110.0665</v>
      </c>
      <c r="T186">
        <v>8.7696566187219105</v>
      </c>
      <c r="U186">
        <v>0.79763407936105679</v>
      </c>
      <c r="V186">
        <v>177</v>
      </c>
      <c r="W186" s="7">
        <v>45792</v>
      </c>
      <c r="X186" s="7">
        <v>45611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e">
        <v>#N/A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5.4116232902844157</v>
      </c>
      <c r="R187">
        <v>131.84697180142891</v>
      </c>
      <c r="S187">
        <v>90.54249999999999</v>
      </c>
      <c r="T187">
        <v>7.8088064126696111</v>
      </c>
      <c r="U187">
        <v>0.88684065804724532</v>
      </c>
      <c r="V187">
        <v>57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5.5717560540017939</v>
      </c>
      <c r="R188">
        <v>162.32258831920211</v>
      </c>
      <c r="S188">
        <v>110.73950000000001</v>
      </c>
      <c r="T188">
        <v>8.8035952874243151</v>
      </c>
      <c r="U188">
        <v>0.78814531656372244</v>
      </c>
      <c r="V188">
        <v>74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e">
        <v>#N/A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6.1160828617541538</v>
      </c>
      <c r="R189">
        <v>209.2224951202337</v>
      </c>
      <c r="S189">
        <v>100.261</v>
      </c>
      <c r="T189">
        <v>8.038855602786299</v>
      </c>
      <c r="U189">
        <v>0.79797422510954541</v>
      </c>
      <c r="V189">
        <v>74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4.5829083253578702</v>
      </c>
      <c r="R190">
        <v>59.19966137867106</v>
      </c>
      <c r="S190">
        <v>102.5365</v>
      </c>
      <c r="T190">
        <v>8.8422573379361324</v>
      </c>
      <c r="U190">
        <v>0.89474441910307601</v>
      </c>
      <c r="V190">
        <v>88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e">
        <v>#N/A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4.3768378071252609</v>
      </c>
      <c r="R191">
        <v>37.877498448059256</v>
      </c>
      <c r="S191">
        <v>101.078125</v>
      </c>
      <c r="T191">
        <v>8.8618938079598308</v>
      </c>
      <c r="U191">
        <v>0.91699546383765895</v>
      </c>
      <c r="V191">
        <v>88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e">
        <v>#N/A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5.2696331490748261</v>
      </c>
      <c r="R192">
        <v>130.74046730326981</v>
      </c>
      <c r="S192">
        <v>106.1255</v>
      </c>
      <c r="T192">
        <v>8.7204169555846534</v>
      </c>
      <c r="U192">
        <v>0.83194173525338733</v>
      </c>
      <c r="V192">
        <v>88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4.6811236372473086</v>
      </c>
      <c r="R193">
        <v>49.993584283890748</v>
      </c>
      <c r="S193">
        <v>58.97</v>
      </c>
      <c r="T193">
        <v>6.5768951349710392</v>
      </c>
      <c r="U193">
        <v>1.298349597697853</v>
      </c>
      <c r="V193">
        <v>4168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4.7038146438328043</v>
      </c>
      <c r="R194">
        <v>73.917858705450669</v>
      </c>
      <c r="S194">
        <v>107.0745</v>
      </c>
      <c r="T194">
        <v>9.2798834104534933</v>
      </c>
      <c r="U194">
        <v>0.91373842589407317</v>
      </c>
      <c r="V194">
        <v>57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6.6139857680395222</v>
      </c>
      <c r="R195">
        <v>209.29857680395219</v>
      </c>
      <c r="S195">
        <v>89.488</v>
      </c>
      <c r="V195">
        <v>6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5.1792622550764378</v>
      </c>
      <c r="R196">
        <v>122.75250253993561</v>
      </c>
      <c r="S196">
        <v>106.1835</v>
      </c>
      <c r="T196">
        <v>9.2376012092202586</v>
      </c>
      <c r="U196">
        <v>0.93022348883212946</v>
      </c>
      <c r="V196">
        <v>27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e">
        <v>#N/A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4.4586630189459484</v>
      </c>
      <c r="R197">
        <v>46.80753837488345</v>
      </c>
      <c r="S197">
        <v>102.71875</v>
      </c>
      <c r="T197">
        <v>9.5110813182472498</v>
      </c>
      <c r="U197">
        <v>1.037350815848715</v>
      </c>
      <c r="V197">
        <v>88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5.3299936263439527</v>
      </c>
      <c r="R198">
        <v>140.3358709597388</v>
      </c>
      <c r="S198">
        <v>111.5265</v>
      </c>
      <c r="T198">
        <v>9.5540290340316858</v>
      </c>
      <c r="U198">
        <v>0.92315472755052608</v>
      </c>
      <c r="V198">
        <v>90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4.8934969298898308</v>
      </c>
      <c r="R199">
        <v>89.178112759994178</v>
      </c>
      <c r="S199">
        <v>106.0035</v>
      </c>
      <c r="T199">
        <v>9.4985873374518803</v>
      </c>
      <c r="U199">
        <v>0.99261164326865781</v>
      </c>
      <c r="V199">
        <v>106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e">
        <v>#N/A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5.6482251471123348</v>
      </c>
      <c r="R200">
        <v>165.06683424345701</v>
      </c>
      <c r="S200">
        <v>105.2955</v>
      </c>
      <c r="T200">
        <v>9.1109749698553344</v>
      </c>
      <c r="U200">
        <v>0.94839016621401517</v>
      </c>
      <c r="V200">
        <v>133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e">
        <v>#N/A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6.8485223604562044</v>
      </c>
      <c r="R201">
        <v>278.45904566905358</v>
      </c>
      <c r="S201">
        <v>97.521000000000001</v>
      </c>
      <c r="T201">
        <v>8.1540384623650652</v>
      </c>
      <c r="U201">
        <v>0.90888444447763961</v>
      </c>
      <c r="V201">
        <v>163</v>
      </c>
      <c r="W201" s="7">
        <v>45778</v>
      </c>
      <c r="X201" s="7">
        <v>45597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e">
        <v>#N/A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4.4690582000000001</v>
      </c>
      <c r="R202">
        <v>48.523194417944097</v>
      </c>
      <c r="S202">
        <v>105.0390625</v>
      </c>
      <c r="T202">
        <v>9.7840683370307602</v>
      </c>
      <c r="U202">
        <v>1.069990227475017</v>
      </c>
      <c r="V202">
        <v>177</v>
      </c>
      <c r="W202" s="7">
        <v>45792</v>
      </c>
      <c r="X202" s="7">
        <v>45611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5.5142729030724311</v>
      </c>
      <c r="R203">
        <v>153.47727958703271</v>
      </c>
      <c r="S203">
        <v>107.71250000000001</v>
      </c>
      <c r="T203">
        <v>9.4003973603072666</v>
      </c>
      <c r="U203">
        <v>0.9485813625370888</v>
      </c>
      <c r="V203">
        <v>12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4.716993049061502</v>
      </c>
      <c r="R204">
        <v>50.475443325528893</v>
      </c>
      <c r="S204">
        <v>55.545999999999999</v>
      </c>
      <c r="T204">
        <v>6.8435004895917473</v>
      </c>
      <c r="U204">
        <v>1.578138517908356</v>
      </c>
      <c r="V204">
        <v>4605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4.742595208401843</v>
      </c>
      <c r="R205">
        <v>76.667338838174246</v>
      </c>
      <c r="S205">
        <v>108.318</v>
      </c>
      <c r="T205">
        <v>9.9204280879547468</v>
      </c>
      <c r="U205">
        <v>1.0329793952096971</v>
      </c>
      <c r="V205">
        <v>57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5.7827127685935897</v>
      </c>
      <c r="R206">
        <v>113.2590379372246</v>
      </c>
      <c r="S206">
        <v>48.924499999999988</v>
      </c>
      <c r="T206">
        <v>5.8814595420006546</v>
      </c>
      <c r="U206">
        <v>1.558807715475893</v>
      </c>
      <c r="V206">
        <v>4644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5.4833896012039229</v>
      </c>
      <c r="R207">
        <v>157.60623181477021</v>
      </c>
      <c r="S207">
        <v>113.3075</v>
      </c>
      <c r="T207">
        <v>9.8479360347674572</v>
      </c>
      <c r="U207">
        <v>0.9609971049601671</v>
      </c>
      <c r="V207">
        <v>88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e">
        <v>#N/A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4.9770410964522034</v>
      </c>
      <c r="R208">
        <v>106.48123416701949</v>
      </c>
      <c r="S208">
        <v>114.2315</v>
      </c>
      <c r="T208">
        <v>10.18133989944303</v>
      </c>
      <c r="U208">
        <v>0.99867474787705623</v>
      </c>
      <c r="V208">
        <v>88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5.6847300913248677</v>
      </c>
      <c r="R209">
        <v>173.81795496656909</v>
      </c>
      <c r="S209">
        <v>108.46850000000001</v>
      </c>
      <c r="T209">
        <v>9.5061049867858571</v>
      </c>
      <c r="U209">
        <v>0.98116281611697287</v>
      </c>
      <c r="V209">
        <v>116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5.777225232556507</v>
      </c>
      <c r="R210">
        <v>184.84529180129849</v>
      </c>
      <c r="S210">
        <v>108.73699999999999</v>
      </c>
      <c r="T210">
        <v>9.4947976930662037</v>
      </c>
      <c r="U210">
        <v>0.98007073641321552</v>
      </c>
      <c r="V210">
        <v>133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297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5.4343630015141748</v>
      </c>
      <c r="R211">
        <v>144.97013036803759</v>
      </c>
      <c r="S211">
        <v>104.0945</v>
      </c>
      <c r="T211">
        <v>9.5548394865772934</v>
      </c>
      <c r="U211">
        <v>1.0550339192130109</v>
      </c>
      <c r="V211">
        <v>56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5.2189159075132032</v>
      </c>
      <c r="R212">
        <v>126.2376486715106</v>
      </c>
      <c r="S212">
        <v>114.432</v>
      </c>
      <c r="T212">
        <v>10.29117983693126</v>
      </c>
      <c r="U212">
        <v>1.0228638471635061</v>
      </c>
      <c r="V212">
        <v>57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7.6986006363515047</v>
      </c>
      <c r="R213">
        <v>350.15480672706832</v>
      </c>
      <c r="S213">
        <v>94.270499999999998</v>
      </c>
      <c r="T213">
        <v>7.8660302845236174</v>
      </c>
      <c r="U213">
        <v>0.91099141980080445</v>
      </c>
      <c r="V213">
        <v>57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e">
        <v>#N/A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4.5079020741851412</v>
      </c>
      <c r="R214">
        <v>49.966323921772243</v>
      </c>
      <c r="S214">
        <v>98.6796875</v>
      </c>
      <c r="T214">
        <v>9.8100516600368337</v>
      </c>
      <c r="U214">
        <v>1.198700587843061</v>
      </c>
      <c r="V214">
        <v>88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e">
        <v>#N/A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5.7709677205357579</v>
      </c>
      <c r="R215">
        <v>115.5002485533989</v>
      </c>
      <c r="S215">
        <v>46.767000000000003</v>
      </c>
      <c r="T215">
        <v>6.0720846837373443</v>
      </c>
      <c r="U215">
        <v>1.748860398607925</v>
      </c>
      <c r="V215">
        <v>4877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5.8512707422194898</v>
      </c>
      <c r="R216">
        <v>187.40706999040049</v>
      </c>
      <c r="S216">
        <v>105.96250000000001</v>
      </c>
      <c r="T216">
        <v>9.5570101238493521</v>
      </c>
      <c r="U216">
        <v>1.052191754014733</v>
      </c>
      <c r="V216">
        <v>147</v>
      </c>
      <c r="W216" s="7">
        <v>45762</v>
      </c>
      <c r="X216" s="7">
        <v>45580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e">
        <v>#N/A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5.0552765904058443</v>
      </c>
      <c r="R217">
        <v>109.648476827927</v>
      </c>
      <c r="S217">
        <v>111.0425</v>
      </c>
      <c r="T217">
        <v>10.32212805736137</v>
      </c>
      <c r="U217">
        <v>1.1007007601225001</v>
      </c>
      <c r="V217">
        <v>147</v>
      </c>
      <c r="W217" s="7">
        <v>45762</v>
      </c>
      <c r="X217" s="7">
        <v>45580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5.0841161820114742</v>
      </c>
      <c r="R218">
        <v>97.577406334133428</v>
      </c>
      <c r="S218">
        <v>85.647999999999996</v>
      </c>
      <c r="T218">
        <v>8.7973482294337657</v>
      </c>
      <c r="U218">
        <v>1.2810871535854209</v>
      </c>
      <c r="V218">
        <v>172</v>
      </c>
      <c r="W218" s="7">
        <v>45787</v>
      </c>
      <c r="X218" s="7">
        <v>45606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5.3701549626019354</v>
      </c>
      <c r="R219">
        <v>144.38728450988401</v>
      </c>
      <c r="S219">
        <v>109.55549999999999</v>
      </c>
      <c r="T219">
        <v>10.087398402590249</v>
      </c>
      <c r="U219">
        <v>1.093931649040023</v>
      </c>
      <c r="V219">
        <v>177</v>
      </c>
      <c r="W219" s="7">
        <v>45792</v>
      </c>
      <c r="X219" s="7">
        <v>45611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5.2649679247729511</v>
      </c>
      <c r="R220">
        <v>131.51095284930449</v>
      </c>
      <c r="S220">
        <v>110.8625</v>
      </c>
      <c r="T220">
        <v>10.228906932994869</v>
      </c>
      <c r="U220">
        <v>1.0972593070058509</v>
      </c>
      <c r="V220">
        <v>177</v>
      </c>
      <c r="W220" s="7">
        <v>45792</v>
      </c>
      <c r="X220" s="7">
        <v>45611</v>
      </c>
      <c r="Y220" t="s">
        <v>36</v>
      </c>
      <c r="Z220" t="s">
        <v>86</v>
      </c>
      <c r="AA220" t="s">
        <v>85</v>
      </c>
      <c r="AB220" t="s">
        <v>112</v>
      </c>
      <c r="AC220" t="s">
        <v>113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e">
        <v>#N/A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4.5256914999999998</v>
      </c>
      <c r="R221">
        <v>51.796423863543133</v>
      </c>
      <c r="S221">
        <v>99.7421875</v>
      </c>
      <c r="T221">
        <v>9.9990226207701483</v>
      </c>
      <c r="U221">
        <v>1.239075407269147</v>
      </c>
      <c r="V221">
        <v>177</v>
      </c>
      <c r="W221" s="7">
        <v>45792</v>
      </c>
      <c r="X221" s="7">
        <v>45611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e">
        <v>#N/A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6.937064841285645</v>
      </c>
      <c r="R222">
        <v>297.49922821543481</v>
      </c>
      <c r="S222">
        <v>103.15349999999999</v>
      </c>
      <c r="T222">
        <v>8.9053875023360263</v>
      </c>
      <c r="U222">
        <v>0.97288344085894085</v>
      </c>
      <c r="V222">
        <v>43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5.0597009916597706</v>
      </c>
      <c r="R223">
        <v>108.4453965520014</v>
      </c>
      <c r="S223">
        <v>107.717</v>
      </c>
      <c r="T223">
        <v>10.251401888856289</v>
      </c>
      <c r="U223">
        <v>1.135039925392259</v>
      </c>
      <c r="V223">
        <v>57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4.5523538348221324</v>
      </c>
      <c r="R224">
        <v>37.351508134650707</v>
      </c>
      <c r="S224">
        <v>53.276000000000003</v>
      </c>
      <c r="T224">
        <v>7.2868611712845421</v>
      </c>
      <c r="U224">
        <v>1.9376235827169821</v>
      </c>
      <c r="V224">
        <v>5109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297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5.4209191894024578</v>
      </c>
      <c r="R225">
        <v>150.57471211194331</v>
      </c>
      <c r="S225">
        <v>114.22450000000001</v>
      </c>
      <c r="T225">
        <v>10.682930590892431</v>
      </c>
      <c r="U225">
        <v>1.1221845292787791</v>
      </c>
      <c r="V225">
        <v>52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5.4992421489149228</v>
      </c>
      <c r="R226">
        <v>157.04400118237771</v>
      </c>
      <c r="S226">
        <v>109.7645</v>
      </c>
      <c r="T226">
        <v>10.38306237943516</v>
      </c>
      <c r="U226">
        <v>1.1481041132457459</v>
      </c>
      <c r="V226">
        <v>74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5.2485379411351403</v>
      </c>
      <c r="R227">
        <v>128.1951200839637</v>
      </c>
      <c r="S227">
        <v>106.467</v>
      </c>
      <c r="T227">
        <v>10.35373602619174</v>
      </c>
      <c r="U227">
        <v>1.2018171136383211</v>
      </c>
      <c r="V227">
        <v>88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e">
        <v>#N/A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4.5549185000000003</v>
      </c>
      <c r="R228">
        <v>50.727569305287162</v>
      </c>
      <c r="S228">
        <v>89.03125</v>
      </c>
      <c r="T228">
        <v>9.6871179934829854</v>
      </c>
      <c r="U228">
        <v>1.4204778996275109</v>
      </c>
      <c r="V228">
        <v>88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5.404531592700776</v>
      </c>
      <c r="R229">
        <v>154.7551094909962</v>
      </c>
      <c r="S229">
        <v>117.7325</v>
      </c>
      <c r="T229">
        <v>11.008977522635631</v>
      </c>
      <c r="U229">
        <v>1.140532536355066</v>
      </c>
      <c r="V229">
        <v>116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6.3408288859312032</v>
      </c>
      <c r="R230">
        <v>234.03973778989479</v>
      </c>
      <c r="S230">
        <v>102.6665</v>
      </c>
      <c r="T230">
        <v>9.5534937425377109</v>
      </c>
      <c r="U230">
        <v>1.1517649985714331</v>
      </c>
      <c r="V230">
        <v>177</v>
      </c>
      <c r="W230" s="7">
        <v>45792</v>
      </c>
      <c r="X230" s="7">
        <v>45611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e">
        <v>#N/A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4.5862339437477138</v>
      </c>
      <c r="R231">
        <v>56.133193181787021</v>
      </c>
      <c r="S231">
        <v>96.46875</v>
      </c>
      <c r="T231">
        <v>10.26837580696025</v>
      </c>
      <c r="U231">
        <v>1.4039655139434031</v>
      </c>
      <c r="V231">
        <v>177</v>
      </c>
      <c r="W231" s="7">
        <v>45792</v>
      </c>
      <c r="X231" s="7">
        <v>45611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4.6339360602916599</v>
      </c>
      <c r="R232">
        <v>63.067702169355186</v>
      </c>
      <c r="S232">
        <v>105.9365</v>
      </c>
      <c r="T232">
        <v>10.88087374889284</v>
      </c>
      <c r="U232">
        <v>1.305506918838623</v>
      </c>
      <c r="V232">
        <v>12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e">
        <v>#N/A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4.5979747</v>
      </c>
      <c r="R233">
        <v>58.354160221644882</v>
      </c>
      <c r="S233">
        <v>98.953125</v>
      </c>
      <c r="T233">
        <v>10.553242664079219</v>
      </c>
      <c r="U233">
        <v>1.4041855630997071</v>
      </c>
      <c r="V233">
        <v>88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4.9530861858817694</v>
      </c>
      <c r="R234">
        <v>91.903215333235522</v>
      </c>
      <c r="S234">
        <v>103.08450000000001</v>
      </c>
      <c r="T234">
        <v>10.61913694576546</v>
      </c>
      <c r="U234">
        <v>1.342540442653144</v>
      </c>
      <c r="V234">
        <v>116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e">
        <v>#N/A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4.6055378999999999</v>
      </c>
      <c r="R235">
        <v>58.314975854188113</v>
      </c>
      <c r="S235">
        <v>97.5234375</v>
      </c>
      <c r="T235">
        <v>10.57334557508298</v>
      </c>
      <c r="U235">
        <v>1.467879971451852</v>
      </c>
      <c r="V235">
        <v>177</v>
      </c>
      <c r="W235" s="7">
        <v>45792</v>
      </c>
      <c r="X235" s="7">
        <v>45611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e">
        <v>#N/A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10.748267158885181</v>
      </c>
      <c r="R236">
        <v>531.26295828014679</v>
      </c>
      <c r="S236">
        <v>70.467500000000001</v>
      </c>
      <c r="T236">
        <v>5.7371947483879637</v>
      </c>
      <c r="U236">
        <v>0.92727193748996373</v>
      </c>
      <c r="V236">
        <v>26</v>
      </c>
      <c r="W236" s="7">
        <v>45641</v>
      </c>
      <c r="X236" s="7">
        <v>45458</v>
      </c>
      <c r="Y236" t="s">
        <v>36</v>
      </c>
      <c r="Z236" t="s">
        <v>249</v>
      </c>
      <c r="AA236" t="s">
        <v>1127</v>
      </c>
      <c r="AB236" t="s">
        <v>59</v>
      </c>
      <c r="AC236" t="s">
        <v>326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5.6311178726626281</v>
      </c>
      <c r="R237">
        <v>176.24657780994701</v>
      </c>
      <c r="S237">
        <v>117.61</v>
      </c>
      <c r="T237">
        <v>11.268093449503169</v>
      </c>
      <c r="U237">
        <v>1.2029368327178671</v>
      </c>
      <c r="V237">
        <v>57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5.355180980225323</v>
      </c>
      <c r="R238">
        <v>135.39285709916069</v>
      </c>
      <c r="S238">
        <v>101.4825</v>
      </c>
      <c r="T238">
        <v>10.39132019768161</v>
      </c>
      <c r="U238">
        <v>1.3333293556097749</v>
      </c>
      <c r="V238">
        <v>57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5.6075750172702996</v>
      </c>
      <c r="R239">
        <v>161.20788617200191</v>
      </c>
      <c r="S239">
        <v>103.96250000000001</v>
      </c>
      <c r="T239">
        <v>10.38375190276923</v>
      </c>
      <c r="U239">
        <v>1.283492805204169</v>
      </c>
      <c r="V239">
        <v>57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5.2273182601215042</v>
      </c>
      <c r="R240">
        <v>121.08316286133601</v>
      </c>
      <c r="S240">
        <v>102.82250000000001</v>
      </c>
      <c r="T240">
        <v>10.569221760238181</v>
      </c>
      <c r="U240">
        <v>1.3411650241664581</v>
      </c>
      <c r="V240">
        <v>57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e">
        <v>#N/A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4.6121641999999996</v>
      </c>
      <c r="R241">
        <v>60.281326389746518</v>
      </c>
      <c r="S241">
        <v>100.1328125</v>
      </c>
      <c r="T241">
        <v>10.86838923775346</v>
      </c>
      <c r="U241">
        <v>1.466303650662101</v>
      </c>
      <c r="V241">
        <v>88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5.7791908023021774</v>
      </c>
      <c r="R242">
        <v>179.27212866944069</v>
      </c>
      <c r="S242">
        <v>103.4815</v>
      </c>
      <c r="T242">
        <v>10.3256591750899</v>
      </c>
      <c r="U242">
        <v>1.305639461888384</v>
      </c>
      <c r="V242">
        <v>131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5.5803354037830522</v>
      </c>
      <c r="R243">
        <v>162.93739373786781</v>
      </c>
      <c r="S243">
        <v>108.4075</v>
      </c>
      <c r="T243">
        <v>10.827923432580629</v>
      </c>
      <c r="U243">
        <v>1.3171038574838729</v>
      </c>
      <c r="V243">
        <v>162</v>
      </c>
      <c r="W243" s="7">
        <v>45777</v>
      </c>
      <c r="X243" s="7">
        <v>45595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e">
        <v>#N/A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4.6154526999999996</v>
      </c>
      <c r="R244">
        <v>59.378649733590862</v>
      </c>
      <c r="S244">
        <v>97.359375</v>
      </c>
      <c r="T244">
        <v>10.79788521756271</v>
      </c>
      <c r="U244">
        <v>1.543464907049507</v>
      </c>
      <c r="V244">
        <v>177</v>
      </c>
      <c r="W244" s="7">
        <v>45792</v>
      </c>
      <c r="X244" s="7">
        <v>45611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e">
        <v>#N/A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4.6924060000000001</v>
      </c>
      <c r="R245">
        <v>51.219013453101809</v>
      </c>
      <c r="S245">
        <v>61.0390625</v>
      </c>
      <c r="T245">
        <v>8.2288515228931658</v>
      </c>
      <c r="U245">
        <v>2.028391548675744</v>
      </c>
      <c r="V245">
        <v>177</v>
      </c>
      <c r="W245" s="7">
        <v>45792</v>
      </c>
      <c r="X245" s="7">
        <v>45611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e">
        <v>#N/A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5.1538518156773057</v>
      </c>
      <c r="R246">
        <v>110.2719954975052</v>
      </c>
      <c r="S246">
        <v>97.025000000000006</v>
      </c>
      <c r="T246">
        <v>10.44401379652555</v>
      </c>
      <c r="U246">
        <v>1.459019560213076</v>
      </c>
      <c r="V246">
        <v>50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5.6830805864474563</v>
      </c>
      <c r="R247">
        <v>163.12315070201831</v>
      </c>
      <c r="S247">
        <v>96.825500000000005</v>
      </c>
      <c r="T247">
        <v>10.06534405565063</v>
      </c>
      <c r="U247">
        <v>1.385878545472679</v>
      </c>
      <c r="V247">
        <v>57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e">
        <v>#N/A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4.6319271999999998</v>
      </c>
      <c r="R248">
        <v>58.568939843502562</v>
      </c>
      <c r="S248">
        <v>91.6015625</v>
      </c>
      <c r="T248">
        <v>10.50117983869683</v>
      </c>
      <c r="U248">
        <v>1.616008135976164</v>
      </c>
      <c r="V248">
        <v>88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e">
        <v>#N/A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4.7085350000000004</v>
      </c>
      <c r="R249">
        <v>52.234371538413647</v>
      </c>
      <c r="S249">
        <v>60.4765625</v>
      </c>
      <c r="T249">
        <v>8.2623875405271718</v>
      </c>
      <c r="U249">
        <v>2.0761139782976241</v>
      </c>
      <c r="V249">
        <v>88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5.6342278893372946</v>
      </c>
      <c r="R250">
        <v>158.0398440082835</v>
      </c>
      <c r="S250">
        <v>97.045000000000002</v>
      </c>
      <c r="T250">
        <v>10.16543101933962</v>
      </c>
      <c r="U250">
        <v>1.4173077115891</v>
      </c>
      <c r="V250">
        <v>102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4.887676737587511</v>
      </c>
      <c r="R251">
        <v>83.816835257930563</v>
      </c>
      <c r="S251">
        <v>95.763000000000005</v>
      </c>
      <c r="T251">
        <v>10.61811929176883</v>
      </c>
      <c r="U251">
        <v>1.5433305948731939</v>
      </c>
      <c r="V251">
        <v>102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6.2592092050533843</v>
      </c>
      <c r="R252">
        <v>219.60341516833509</v>
      </c>
      <c r="S252">
        <v>99.400499999999994</v>
      </c>
      <c r="T252">
        <v>9.9296484272421992</v>
      </c>
      <c r="U252">
        <v>1.329115367708577</v>
      </c>
      <c r="V252">
        <v>133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e">
        <v>#N/A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4.6319502668451698</v>
      </c>
      <c r="R253">
        <v>60.504006204500023</v>
      </c>
      <c r="S253">
        <v>95.71875</v>
      </c>
      <c r="T253">
        <v>10.90538373531302</v>
      </c>
      <c r="U253">
        <v>1.6320350161846491</v>
      </c>
      <c r="V253">
        <v>177</v>
      </c>
      <c r="W253" s="7">
        <v>45792</v>
      </c>
      <c r="X253" s="7">
        <v>45611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5.7343927072429537</v>
      </c>
      <c r="R254">
        <v>137.77964049825599</v>
      </c>
      <c r="S254">
        <v>69.47999999999999</v>
      </c>
      <c r="T254">
        <v>8.329399540970428</v>
      </c>
      <c r="U254">
        <v>1.7412718170466921</v>
      </c>
      <c r="V254">
        <v>53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5.5382288868845482</v>
      </c>
      <c r="R255">
        <v>157.07018622761191</v>
      </c>
      <c r="S255">
        <v>107.53749999999999</v>
      </c>
      <c r="T255">
        <v>11.13273319526655</v>
      </c>
      <c r="U255">
        <v>1.402369123911146</v>
      </c>
      <c r="V255">
        <v>74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4.3636332607292996</v>
      </c>
      <c r="R256">
        <v>36.290744952988007</v>
      </c>
      <c r="S256">
        <v>110.797</v>
      </c>
      <c r="T256">
        <v>12.32461286150723</v>
      </c>
      <c r="U256">
        <v>1.566669782162265</v>
      </c>
      <c r="V256">
        <v>81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e">
        <v>#N/A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4.6252981609330712</v>
      </c>
      <c r="R257">
        <v>62.443079748328337</v>
      </c>
      <c r="S257">
        <v>101.40625</v>
      </c>
      <c r="T257">
        <v>11.433415159565641</v>
      </c>
      <c r="U257">
        <v>1.601829271980324</v>
      </c>
      <c r="V257">
        <v>88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e">
        <v>#N/A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4.6400192999999996</v>
      </c>
      <c r="R258">
        <v>62.333261119841538</v>
      </c>
      <c r="S258">
        <v>96.96875</v>
      </c>
      <c r="T258">
        <v>11.21478541858707</v>
      </c>
      <c r="U258">
        <v>1.695754167432584</v>
      </c>
      <c r="V258">
        <v>177</v>
      </c>
      <c r="W258" s="7">
        <v>45792</v>
      </c>
      <c r="X258" s="7">
        <v>45611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5.9916753760631067</v>
      </c>
      <c r="R259">
        <v>176.79615465994769</v>
      </c>
      <c r="S259">
        <v>89.745000000000005</v>
      </c>
      <c r="T259">
        <v>9.5912755807582073</v>
      </c>
      <c r="U259">
        <v>1.489535342226052</v>
      </c>
      <c r="V259">
        <v>185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e">
        <v>#N/A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4.6634910848173377</v>
      </c>
      <c r="R260">
        <v>61.447063637325769</v>
      </c>
      <c r="S260">
        <v>89.4609375</v>
      </c>
      <c r="T260">
        <v>10.755898571733979</v>
      </c>
      <c r="U260">
        <v>1.7897082266744211</v>
      </c>
      <c r="V260">
        <v>88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4.9013345965218296</v>
      </c>
      <c r="R261">
        <v>80.773050269165836</v>
      </c>
      <c r="S261">
        <v>88.277000000000001</v>
      </c>
      <c r="T261">
        <v>10.55425923200062</v>
      </c>
      <c r="U261">
        <v>1.8020912795699959</v>
      </c>
      <c r="V261">
        <v>160</v>
      </c>
      <c r="W261" s="7">
        <v>45775</v>
      </c>
      <c r="X261" s="7">
        <v>45593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e">
        <v>#N/A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4.6815522710127926</v>
      </c>
      <c r="R262">
        <v>59.72551662086579</v>
      </c>
      <c r="S262">
        <v>81.8984375</v>
      </c>
      <c r="T262">
        <v>10.277149239426111</v>
      </c>
      <c r="U262">
        <v>1.9396405268243191</v>
      </c>
      <c r="V262">
        <v>177</v>
      </c>
      <c r="W262" s="7">
        <v>45792</v>
      </c>
      <c r="X262" s="7">
        <v>45611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5.3419878303727488</v>
      </c>
      <c r="R263">
        <v>135.55543972437709</v>
      </c>
      <c r="S263">
        <v>105.9425</v>
      </c>
      <c r="T263">
        <v>11.607631506424809</v>
      </c>
      <c r="U263">
        <v>1.5757512463287751</v>
      </c>
      <c r="V263">
        <v>80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e">
        <v>#N/A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4.7050884728761808</v>
      </c>
      <c r="R264">
        <v>62.006698831838797</v>
      </c>
      <c r="S264">
        <v>81.4765625</v>
      </c>
      <c r="T264">
        <v>10.321125388526299</v>
      </c>
      <c r="U264">
        <v>1.9632584746824639</v>
      </c>
      <c r="V264">
        <v>88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10.251248403377661</v>
      </c>
      <c r="R265">
        <v>526.15716146825275</v>
      </c>
      <c r="S265">
        <v>79.093999999999994</v>
      </c>
      <c r="T265">
        <v>6.7333331935401466</v>
      </c>
      <c r="U265">
        <v>1.0810867650000719</v>
      </c>
      <c r="V265">
        <v>116</v>
      </c>
      <c r="W265" s="7">
        <v>45731</v>
      </c>
      <c r="X265" s="7">
        <v>45550</v>
      </c>
      <c r="Y265" t="s">
        <v>36</v>
      </c>
      <c r="Z265" t="s">
        <v>1125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5.1519959162383024</v>
      </c>
      <c r="R266">
        <v>107.210412793549</v>
      </c>
      <c r="S266">
        <v>91.399499999999989</v>
      </c>
      <c r="T266">
        <v>10.78932916830979</v>
      </c>
      <c r="U266">
        <v>1.8027832097743841</v>
      </c>
      <c r="V266">
        <v>177</v>
      </c>
      <c r="W266" s="7">
        <v>45792</v>
      </c>
      <c r="X266" s="7">
        <v>45611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4.7339911231849596</v>
      </c>
      <c r="R267">
        <v>63.736146889071847</v>
      </c>
      <c r="S267">
        <v>79.53125</v>
      </c>
      <c r="T267">
        <v>10.242709192350221</v>
      </c>
      <c r="U267">
        <v>2.0453552834741249</v>
      </c>
      <c r="V267">
        <v>177</v>
      </c>
      <c r="W267" s="7">
        <v>45792</v>
      </c>
      <c r="X267" s="7">
        <v>45611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5.5895996576667946</v>
      </c>
      <c r="R268">
        <v>144.24027574194869</v>
      </c>
      <c r="S268">
        <v>87.919499999999999</v>
      </c>
      <c r="T268">
        <v>10.189481253669189</v>
      </c>
      <c r="U268">
        <v>1.7176207366628591</v>
      </c>
      <c r="V268">
        <v>12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4.7489235407271639</v>
      </c>
      <c r="R269">
        <v>63.42039199092963</v>
      </c>
      <c r="S269">
        <v>76.2109375</v>
      </c>
      <c r="T269">
        <v>10.063452572038051</v>
      </c>
      <c r="U269">
        <v>2.1176962641786718</v>
      </c>
      <c r="V269">
        <v>88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5.4920376698079467</v>
      </c>
      <c r="R270">
        <v>136.1880310881447</v>
      </c>
      <c r="S270">
        <v>87.62700000000001</v>
      </c>
      <c r="T270">
        <v>10.38975608119728</v>
      </c>
      <c r="U270">
        <v>1.838329502890524</v>
      </c>
      <c r="V270">
        <v>168</v>
      </c>
      <c r="W270" s="7">
        <v>45783</v>
      </c>
      <c r="X270" s="7">
        <v>45602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4.9436228272197473</v>
      </c>
      <c r="R271">
        <v>80.164255907406073</v>
      </c>
      <c r="S271">
        <v>82.9285</v>
      </c>
      <c r="T271">
        <v>10.501627247778339</v>
      </c>
      <c r="U271">
        <v>2.027881039462895</v>
      </c>
      <c r="V271">
        <v>177</v>
      </c>
      <c r="W271" s="7">
        <v>45792</v>
      </c>
      <c r="X271" s="7">
        <v>45611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4.7598488345983068</v>
      </c>
      <c r="R272">
        <v>64.137905159100256</v>
      </c>
      <c r="S272">
        <v>75.890625</v>
      </c>
      <c r="T272">
        <v>10.113564738799139</v>
      </c>
      <c r="U272">
        <v>2.1822907949579529</v>
      </c>
      <c r="V272">
        <v>177</v>
      </c>
      <c r="W272" s="7">
        <v>45792</v>
      </c>
      <c r="X272" s="7">
        <v>45611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5.073204233553783</v>
      </c>
      <c r="R273">
        <v>92.907769820628658</v>
      </c>
      <c r="S273">
        <v>81.527000000000001</v>
      </c>
      <c r="T273">
        <v>10.31048794030696</v>
      </c>
      <c r="U273">
        <v>1.993450078043574</v>
      </c>
      <c r="V273">
        <v>26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5.6025892847057044</v>
      </c>
      <c r="R274">
        <v>145.37391003751901</v>
      </c>
      <c r="S274">
        <v>86.965000000000003</v>
      </c>
      <c r="T274">
        <v>10.31167652666127</v>
      </c>
      <c r="U274">
        <v>1.8198239868033039</v>
      </c>
      <c r="V274">
        <v>57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6.1544178317441496</v>
      </c>
      <c r="R275">
        <v>186.68110309921141</v>
      </c>
      <c r="S275">
        <v>82.031000000000006</v>
      </c>
      <c r="T275">
        <v>9.5142944163093546</v>
      </c>
      <c r="U275">
        <v>1.766575841883461</v>
      </c>
      <c r="V275">
        <v>72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4.7607167404474202</v>
      </c>
      <c r="R276">
        <v>66.462694144543292</v>
      </c>
      <c r="S276">
        <v>80.203125</v>
      </c>
      <c r="T276">
        <v>10.53861299094052</v>
      </c>
      <c r="U276">
        <v>2.1340544773215639</v>
      </c>
      <c r="V276">
        <v>88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33.925893131302253</v>
      </c>
      <c r="S277">
        <v>22.756</v>
      </c>
      <c r="V277">
        <v>116</v>
      </c>
      <c r="W277" s="7">
        <v>45731</v>
      </c>
      <c r="X277" s="7">
        <v>45550</v>
      </c>
      <c r="Y277" t="s">
        <v>36</v>
      </c>
      <c r="Z277" t="s">
        <v>122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5.1914986235592639</v>
      </c>
      <c r="R278">
        <v>106.7078298828549</v>
      </c>
      <c r="S278">
        <v>84.191000000000003</v>
      </c>
      <c r="T278">
        <v>10.543834485309841</v>
      </c>
      <c r="U278">
        <v>2.02037348361503</v>
      </c>
      <c r="V278">
        <v>166</v>
      </c>
      <c r="W278" s="7">
        <v>45781</v>
      </c>
      <c r="X278" s="7">
        <v>45600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4.7774858261420796</v>
      </c>
      <c r="R279">
        <v>66.12638919821876</v>
      </c>
      <c r="S279">
        <v>76.8125</v>
      </c>
      <c r="T279">
        <v>10.33961757087596</v>
      </c>
      <c r="U279">
        <v>2.247639375453649</v>
      </c>
      <c r="V279">
        <v>177</v>
      </c>
      <c r="W279" s="7">
        <v>45792</v>
      </c>
      <c r="X279" s="7">
        <v>45611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5.2733999063531876</v>
      </c>
      <c r="R280">
        <v>111.1657777302208</v>
      </c>
      <c r="S280">
        <v>81.983499999999992</v>
      </c>
      <c r="T280">
        <v>10.333338879318889</v>
      </c>
      <c r="U280">
        <v>2.0097243921616519</v>
      </c>
      <c r="V280">
        <v>23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4.7629615238363217</v>
      </c>
      <c r="R281">
        <v>69.70203624617254</v>
      </c>
      <c r="S281">
        <v>85.9921875</v>
      </c>
      <c r="T281">
        <v>11.176209148015911</v>
      </c>
      <c r="U281">
        <v>2.129466879326098</v>
      </c>
      <c r="V281">
        <v>88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e">
        <v>#N/A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5.5987649622252977</v>
      </c>
      <c r="R282">
        <v>168.282209898395</v>
      </c>
      <c r="S282">
        <v>110.9705</v>
      </c>
      <c r="T282">
        <v>12.40662850839769</v>
      </c>
      <c r="U282">
        <v>1.704296537266577</v>
      </c>
      <c r="V282">
        <v>116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5.381559929566019</v>
      </c>
      <c r="R283">
        <v>130.3987223662628</v>
      </c>
      <c r="S283">
        <v>93.138000000000005</v>
      </c>
      <c r="T283">
        <v>11.25073560579324</v>
      </c>
      <c r="U283">
        <v>1.942767189065447</v>
      </c>
      <c r="V283">
        <v>170</v>
      </c>
      <c r="W283" s="7">
        <v>45785</v>
      </c>
      <c r="X283" s="7">
        <v>45604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4.7666184420626188</v>
      </c>
      <c r="R284">
        <v>70.817620708687414</v>
      </c>
      <c r="S284">
        <v>87.390625</v>
      </c>
      <c r="T284">
        <v>11.37604398710295</v>
      </c>
      <c r="U284">
        <v>2.1720974495525169</v>
      </c>
      <c r="V284">
        <v>177</v>
      </c>
      <c r="W284" s="7">
        <v>45792</v>
      </c>
      <c r="X284" s="7">
        <v>45611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e">
        <v>#N/A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5.8284521830072613</v>
      </c>
      <c r="R285">
        <v>179.35932769775019</v>
      </c>
      <c r="S285">
        <v>97.444500000000005</v>
      </c>
      <c r="T285">
        <v>11.249855407768189</v>
      </c>
      <c r="U285">
        <v>1.7912008676960061</v>
      </c>
      <c r="V285">
        <v>57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4.7743830000000003</v>
      </c>
      <c r="R286">
        <v>70.812515229219557</v>
      </c>
      <c r="S286">
        <v>85.6328125</v>
      </c>
      <c r="T286">
        <v>11.313234497728081</v>
      </c>
      <c r="U286">
        <v>2.2117441166030298</v>
      </c>
      <c r="V286">
        <v>88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297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5.5250298491362591</v>
      </c>
      <c r="R287">
        <v>138.5849737569244</v>
      </c>
      <c r="S287">
        <v>87.916499999999999</v>
      </c>
      <c r="T287">
        <v>10.81396117829456</v>
      </c>
      <c r="U287">
        <v>1.998645846004022</v>
      </c>
      <c r="V287">
        <v>112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5.047406609008414</v>
      </c>
      <c r="R288">
        <v>99.678780196254451</v>
      </c>
      <c r="S288">
        <v>92.647999999999996</v>
      </c>
      <c r="T288">
        <v>11.69918310826503</v>
      </c>
      <c r="U288">
        <v>2.101504084281645</v>
      </c>
      <c r="V288">
        <v>168</v>
      </c>
      <c r="W288" s="7">
        <v>45783</v>
      </c>
      <c r="X288" s="7">
        <v>45602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5.4122491654451714</v>
      </c>
      <c r="R289">
        <v>128.74048567133349</v>
      </c>
      <c r="S289">
        <v>87.901999999999987</v>
      </c>
      <c r="T289">
        <v>10.969345377715459</v>
      </c>
      <c r="U289">
        <v>2.070359448607344</v>
      </c>
      <c r="V289">
        <v>177</v>
      </c>
      <c r="W289" s="7">
        <v>45792</v>
      </c>
      <c r="X289" s="7">
        <v>45611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4.7765204086229049</v>
      </c>
      <c r="R290">
        <v>69.203952677221309</v>
      </c>
      <c r="S290">
        <v>82.3515625</v>
      </c>
      <c r="T290">
        <v>11.12459539932971</v>
      </c>
      <c r="U290">
        <v>2.32520572560035</v>
      </c>
      <c r="V290">
        <v>177</v>
      </c>
      <c r="W290" s="7">
        <v>45792</v>
      </c>
      <c r="X290" s="7">
        <v>45611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5.0766511483387493</v>
      </c>
      <c r="R291">
        <v>97.386708903165456</v>
      </c>
      <c r="S291">
        <v>88.283500000000004</v>
      </c>
      <c r="T291">
        <v>11.343347277725259</v>
      </c>
      <c r="U291">
        <v>2.1221723879085621</v>
      </c>
      <c r="V291">
        <v>21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6.4967051830927094</v>
      </c>
      <c r="R292">
        <v>240.41471085502209</v>
      </c>
      <c r="S292">
        <v>95.611500000000007</v>
      </c>
      <c r="T292">
        <v>10.69108058782575</v>
      </c>
      <c r="U292">
        <v>1.7363588067494899</v>
      </c>
      <c r="V292">
        <v>84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4.7878359494639504</v>
      </c>
      <c r="R293">
        <v>68.579155639229612</v>
      </c>
      <c r="S293">
        <v>78.9140625</v>
      </c>
      <c r="T293">
        <v>10.907016700203091</v>
      </c>
      <c r="U293">
        <v>2.3969662158187881</v>
      </c>
      <c r="V293">
        <v>88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4.7969441000000002</v>
      </c>
      <c r="R294">
        <v>68.444248396557725</v>
      </c>
      <c r="S294">
        <v>77.0625</v>
      </c>
      <c r="T294">
        <v>10.817999675013819</v>
      </c>
      <c r="U294">
        <v>2.493300081243246</v>
      </c>
      <c r="V294">
        <v>177</v>
      </c>
      <c r="W294" s="7">
        <v>45792</v>
      </c>
      <c r="X294" s="7">
        <v>45611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5.3999634971913766</v>
      </c>
      <c r="R295">
        <v>127.49304493859471</v>
      </c>
      <c r="S295">
        <v>86.57050000000001</v>
      </c>
      <c r="T295">
        <v>11.08410412811835</v>
      </c>
      <c r="U295">
        <v>2.1577079342222878</v>
      </c>
      <c r="V295">
        <v>69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5.8314939493108202</v>
      </c>
      <c r="R296">
        <v>156.78151711029821</v>
      </c>
      <c r="S296">
        <v>79.598500000000001</v>
      </c>
      <c r="T296">
        <v>10.107349555916301</v>
      </c>
      <c r="U296">
        <v>2.1343982723129562</v>
      </c>
      <c r="V296">
        <v>74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4.7981794999999998</v>
      </c>
      <c r="R297">
        <v>65.350571689520393</v>
      </c>
      <c r="S297">
        <v>70.4453125</v>
      </c>
      <c r="T297">
        <v>10.326471367329759</v>
      </c>
      <c r="U297">
        <v>2.6481101089217511</v>
      </c>
      <c r="V297">
        <v>88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5.4462026471460341</v>
      </c>
      <c r="R298">
        <v>135.56717018360749</v>
      </c>
      <c r="S298">
        <v>89.974000000000004</v>
      </c>
      <c r="T298">
        <v>11.36290511328397</v>
      </c>
      <c r="U298">
        <v>2.133819960442799</v>
      </c>
      <c r="V298">
        <v>116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5.5812645438103914</v>
      </c>
      <c r="R299">
        <v>149.49080202095621</v>
      </c>
      <c r="S299">
        <v>91.441499999999991</v>
      </c>
      <c r="T299">
        <v>11.400309518615609</v>
      </c>
      <c r="U299">
        <v>2.1199337423806108</v>
      </c>
      <c r="V299">
        <v>177</v>
      </c>
      <c r="W299" s="7">
        <v>45792</v>
      </c>
      <c r="X299" s="7">
        <v>45611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4.794414989594916</v>
      </c>
      <c r="R300">
        <v>68.935888409942521</v>
      </c>
      <c r="S300">
        <v>76.75</v>
      </c>
      <c r="T300">
        <v>10.94567706212217</v>
      </c>
      <c r="U300">
        <v>2.58523146856604</v>
      </c>
      <c r="V300">
        <v>177</v>
      </c>
      <c r="W300" s="7">
        <v>45792</v>
      </c>
      <c r="X300" s="7">
        <v>45611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4.7924917000000002</v>
      </c>
      <c r="R301">
        <v>68.26464566887276</v>
      </c>
      <c r="S301">
        <v>74.96875</v>
      </c>
      <c r="T301">
        <v>10.865396385538871</v>
      </c>
      <c r="U301">
        <v>2.638820521840147</v>
      </c>
      <c r="V301">
        <v>88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4.7905427999999999</v>
      </c>
      <c r="R302">
        <v>69.211431389330841</v>
      </c>
      <c r="S302">
        <v>76.4609375</v>
      </c>
      <c r="T302">
        <v>11.06912283547743</v>
      </c>
      <c r="U302">
        <v>2.6774478759892468</v>
      </c>
      <c r="V302">
        <v>177</v>
      </c>
      <c r="W302" s="7">
        <v>45792</v>
      </c>
      <c r="X302" s="7">
        <v>45611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4.8065423000000003</v>
      </c>
      <c r="R303">
        <v>67.04020613490232</v>
      </c>
      <c r="S303">
        <v>69.5078125</v>
      </c>
      <c r="T303">
        <v>10.50681955362975</v>
      </c>
      <c r="U303">
        <v>2.8426000041543151</v>
      </c>
      <c r="V303">
        <v>88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5.6512661890277736</v>
      </c>
      <c r="R304">
        <v>150.25481475416811</v>
      </c>
      <c r="S304">
        <v>85.814999999999998</v>
      </c>
      <c r="T304">
        <v>11.09486409513778</v>
      </c>
      <c r="U304">
        <v>2.273022249135273</v>
      </c>
      <c r="V304">
        <v>133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4.8087735</v>
      </c>
      <c r="R305">
        <v>67.698476192056432</v>
      </c>
      <c r="S305">
        <v>69.28125</v>
      </c>
      <c r="T305">
        <v>10.5460494781056</v>
      </c>
      <c r="U305">
        <v>2.9170821159874598</v>
      </c>
      <c r="V305">
        <v>177</v>
      </c>
      <c r="W305" s="7">
        <v>45792</v>
      </c>
      <c r="X305" s="7">
        <v>45611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4.8124649643350628</v>
      </c>
      <c r="R306">
        <v>66.388528295519336</v>
      </c>
      <c r="S306">
        <v>65.6875</v>
      </c>
      <c r="T306">
        <v>10.279124509591499</v>
      </c>
      <c r="U306">
        <v>3.0289546358235691</v>
      </c>
      <c r="V306">
        <v>88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5.6632018782200912</v>
      </c>
      <c r="R307">
        <v>147.38966785763699</v>
      </c>
      <c r="S307">
        <v>80.898499999999999</v>
      </c>
      <c r="T307">
        <v>10.748404262195519</v>
      </c>
      <c r="U307">
        <v>2.374938122340601</v>
      </c>
      <c r="V307">
        <v>88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6.6187598212016017</v>
      </c>
      <c r="R308">
        <v>210.2720035794861</v>
      </c>
      <c r="S308">
        <v>71.101500000000001</v>
      </c>
      <c r="T308">
        <v>9.045955618035606</v>
      </c>
      <c r="U308">
        <v>2.2513392720002252</v>
      </c>
      <c r="V308">
        <v>133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6.9307268678350358</v>
      </c>
      <c r="R309">
        <v>360.50999450781057</v>
      </c>
      <c r="S309">
        <v>134.3065</v>
      </c>
      <c r="T309">
        <v>14.13546083702073</v>
      </c>
      <c r="U309">
        <v>1.6495243332846079</v>
      </c>
      <c r="V309">
        <v>88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6.0567944233681814</v>
      </c>
      <c r="R310">
        <v>193.24130462646951</v>
      </c>
      <c r="S310">
        <v>89.741</v>
      </c>
      <c r="T310">
        <v>11.25339960826679</v>
      </c>
      <c r="U310">
        <v>2.2065144952964051</v>
      </c>
      <c r="V310">
        <v>109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5.9697172687881439</v>
      </c>
      <c r="R311">
        <v>96.444427101209214</v>
      </c>
      <c r="S311">
        <v>27.145</v>
      </c>
      <c r="T311">
        <v>5.7607156628041167</v>
      </c>
      <c r="U311">
        <v>4.7039979320861196</v>
      </c>
      <c r="V311">
        <v>8212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5.9183994794966894</v>
      </c>
      <c r="R312">
        <v>169.46205468288809</v>
      </c>
      <c r="S312">
        <v>80.290999999999997</v>
      </c>
      <c r="T312">
        <v>10.73690484107601</v>
      </c>
      <c r="U312">
        <v>2.4606757603751519</v>
      </c>
      <c r="V312">
        <v>51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5.9852242414411574</v>
      </c>
      <c r="R313">
        <v>185.0598666881846</v>
      </c>
      <c r="S313">
        <v>86.386500000000012</v>
      </c>
      <c r="T313">
        <v>11.250177283741889</v>
      </c>
      <c r="U313">
        <v>2.3880248467595639</v>
      </c>
      <c r="V313">
        <v>107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5.4325406152407254</v>
      </c>
      <c r="R314">
        <v>136.8429892772306</v>
      </c>
      <c r="S314">
        <v>87.67349999999999</v>
      </c>
      <c r="T314">
        <v>12.05884647693267</v>
      </c>
      <c r="U314">
        <v>2.5855094672449521</v>
      </c>
      <c r="V314">
        <v>37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5.6598642151854062</v>
      </c>
      <c r="R315">
        <v>154.70204260242619</v>
      </c>
      <c r="S315">
        <v>85.207999999999998</v>
      </c>
      <c r="T315">
        <v>11.614803015236671</v>
      </c>
      <c r="U315">
        <v>2.5918618934886739</v>
      </c>
      <c r="V315">
        <v>116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5.1946837062853506</v>
      </c>
      <c r="R316">
        <v>113.94430190938429</v>
      </c>
      <c r="S316">
        <v>86.064499999999995</v>
      </c>
      <c r="T316">
        <v>12.61316634319982</v>
      </c>
      <c r="U316">
        <v>2.985391631098202</v>
      </c>
      <c r="V316">
        <v>126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4.7864132000000001</v>
      </c>
      <c r="R317">
        <v>60.513088643681563</v>
      </c>
      <c r="S317">
        <v>49.8203125</v>
      </c>
      <c r="T317">
        <v>9.5286477323945462</v>
      </c>
      <c r="U317">
        <v>4.4466385974479694</v>
      </c>
      <c r="V317">
        <v>88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5.3569996175339112</v>
      </c>
      <c r="R318">
        <v>101.1436317554395</v>
      </c>
      <c r="S318">
        <v>54.116</v>
      </c>
      <c r="T318">
        <v>9.3213429068732978</v>
      </c>
      <c r="U318">
        <v>3.8267652650474728</v>
      </c>
      <c r="V318">
        <v>20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4.7738747999999998</v>
      </c>
      <c r="R319">
        <v>64.450055470495954</v>
      </c>
      <c r="S319">
        <v>56.8828125</v>
      </c>
      <c r="T319">
        <v>10.35487807057436</v>
      </c>
      <c r="U319">
        <v>4.1881797425524354</v>
      </c>
      <c r="V319">
        <v>88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5.6343450732998352</v>
      </c>
      <c r="R320">
        <v>162.42259461512049</v>
      </c>
      <c r="S320">
        <v>86.080500000000001</v>
      </c>
      <c r="T320">
        <v>12.92284560393426</v>
      </c>
      <c r="U320">
        <v>3.3656813713046518</v>
      </c>
      <c r="V320">
        <v>116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4.9743063946170833</v>
      </c>
      <c r="R321">
        <v>99.45028278403106</v>
      </c>
      <c r="S321">
        <v>81.26400000000001</v>
      </c>
      <c r="T321">
        <v>13.019865336212179</v>
      </c>
      <c r="U321">
        <v>3.6464121375437881</v>
      </c>
      <c r="V321">
        <v>177</v>
      </c>
      <c r="W321" s="7">
        <v>45792</v>
      </c>
      <c r="X321" s="7">
        <v>45611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5.9397705230132507</v>
      </c>
      <c r="R322">
        <v>200.97138878888731</v>
      </c>
      <c r="S322">
        <v>88.089500000000001</v>
      </c>
      <c r="T322">
        <v>13.21691859968865</v>
      </c>
      <c r="U322">
        <v>3.506306528183659</v>
      </c>
      <c r="V322">
        <v>30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5.2893450276004232</v>
      </c>
      <c r="R323">
        <v>262.20369160717411</v>
      </c>
      <c r="S323">
        <v>138.32749999999999</v>
      </c>
      <c r="T323">
        <v>24.90172621526909</v>
      </c>
      <c r="U323">
        <v>5.8480264576400636</v>
      </c>
      <c r="V323">
        <v>71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A2:AC323">
    <sortCondition ref="L1:L3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1311-8B71-4B02-BD90-5B2414880E00}">
  <dimension ref="A1:AC323"/>
  <sheetViews>
    <sheetView topLeftCell="A176" workbookViewId="0">
      <selection activeCell="V308" sqref="V308"/>
    </sheetView>
  </sheetViews>
  <sheetFormatPr defaultRowHeight="14.4" x14ac:dyDescent="0.3"/>
  <cols>
    <col min="2" max="2" width="19.109375" bestFit="1" customWidth="1"/>
    <col min="3" max="4" width="15.109375" bestFit="1" customWidth="1"/>
    <col min="5" max="5" width="17" bestFit="1" customWidth="1"/>
    <col min="6" max="6" width="16.33203125" bestFit="1" customWidth="1"/>
    <col min="7" max="7" width="16.5546875" bestFit="1" customWidth="1"/>
    <col min="8" max="12" width="15.109375" bestFit="1" customWidth="1"/>
    <col min="13" max="13" width="15" bestFit="1" customWidth="1"/>
    <col min="14" max="14" width="15.109375" bestFit="1" customWidth="1"/>
    <col min="15" max="15" width="17.44140625" customWidth="1"/>
    <col min="16" max="18" width="15.109375" bestFit="1" customWidth="1"/>
    <col min="19" max="19" width="16" bestFit="1" customWidth="1"/>
    <col min="20" max="20" width="8.109375" bestFit="1" customWidth="1"/>
    <col min="21" max="21" width="26.5546875" bestFit="1" customWidth="1"/>
    <col min="22" max="22" width="22.6640625" bestFit="1" customWidth="1"/>
    <col min="23" max="29" width="15.109375" bestFit="1" customWidth="1"/>
  </cols>
  <sheetData>
    <row r="1" spans="1:29" x14ac:dyDescent="0.3">
      <c r="A1" t="s">
        <v>779</v>
      </c>
      <c r="B1" s="1" t="s">
        <v>0</v>
      </c>
      <c r="C1" s="2" t="s">
        <v>1</v>
      </c>
      <c r="D1" t="s">
        <v>2</v>
      </c>
      <c r="E1" t="s">
        <v>3</v>
      </c>
      <c r="F1" t="s">
        <v>778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780</v>
      </c>
      <c r="N1" s="3" t="s">
        <v>11</v>
      </c>
      <c r="O1" t="s">
        <v>12</v>
      </c>
      <c r="P1" t="s">
        <v>13</v>
      </c>
      <c r="Q1" s="4" t="s">
        <v>14</v>
      </c>
      <c r="R1" s="5" t="s">
        <v>15</v>
      </c>
      <c r="S1" t="s">
        <v>16</v>
      </c>
      <c r="T1" s="6" t="s">
        <v>17</v>
      </c>
      <c r="U1" s="6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3">
      <c r="A2" t="s">
        <v>782</v>
      </c>
      <c r="B2" t="s">
        <v>27</v>
      </c>
      <c r="C2" t="str">
        <f>_xll.BDP($B2,$C$1)</f>
        <v>ABBVIE INC</v>
      </c>
      <c r="D2" t="str">
        <f>_xll.BDP($B2,$D$1)</f>
        <v>US</v>
      </c>
      <c r="E2" t="str">
        <f>_xll.BDP($B2,$E$1)</f>
        <v>Consumer, Non-cyclical</v>
      </c>
      <c r="F2" t="s">
        <v>781</v>
      </c>
      <c r="G2" t="str">
        <f>_xll.BDP($B2,$G$1)</f>
        <v>Pharmaceuticals</v>
      </c>
      <c r="H2" t="str">
        <f>_xll.BDP($B2,$H$1)</f>
        <v>USD</v>
      </c>
      <c r="I2" t="str">
        <f>_xll.BDP($B2,$I$1)</f>
        <v>ABBV</v>
      </c>
      <c r="J2" t="str">
        <f>_xll.BDP($B2,$J$1)</f>
        <v>N</v>
      </c>
      <c r="K2" t="str">
        <f>_xll.BDP($B2,$K$1)</f>
        <v>8/5/2013</v>
      </c>
      <c r="L2" t="str">
        <f>_xll.BDP($B2,L$1)</f>
        <v>11/6/2042</v>
      </c>
      <c r="M2">
        <f>RIGHT(L2,4)-2024</f>
        <v>18</v>
      </c>
      <c r="N2">
        <f>_xll.BDP($B2,N$1)</f>
        <v>4.4000000000000004</v>
      </c>
      <c r="O2">
        <f>_xll.BDP($B2,O$1)</f>
        <v>2</v>
      </c>
      <c r="P2" t="str">
        <f>_xll.BDP($B2,P$1)</f>
        <v>FIXED</v>
      </c>
      <c r="Q2">
        <f>_xll.BDP($B2,Q$1)</f>
        <v>5.4920376698079467</v>
      </c>
      <c r="R2">
        <f>IF(OR($P2="fixed",$P2="zero coupon"),_xll.BDP($B2,"yas_asw_spread"),_xll.BDP($B2,"disc_mrgn_mid"))</f>
        <v>137.46654375808851</v>
      </c>
      <c r="S2">
        <f>_xll.BDP($B2,"PX_MID")</f>
        <v>87.62700000000001</v>
      </c>
      <c r="T2">
        <f ca="1">IF(OR($P2="zero coupon",$P2="fixed"),_xll.BDP($B2,"risk_mid"),MDURATION(WORKDAY(TODAY(),3),$L2,$N2/100,$N2/$S2,$O2))</f>
        <v>10.389756081197277</v>
      </c>
      <c r="U2">
        <f ca="1">IF(OR($P2="zero coupon",$P2="fixed"),_xll.BDP($B2,"cnvx_mid"),MDURATION(WORKDAY(TODAY(),3),$O2,$N2/100,$N2/$S2,$O2))</f>
        <v>1.838329502890524</v>
      </c>
      <c r="V2">
        <f>_xll.BDP($B2,V$1)</f>
        <v>168</v>
      </c>
      <c r="W2" t="str">
        <f>_xll.BDP($B2,W$1)</f>
        <v>5/6/2025</v>
      </c>
      <c r="X2" t="str">
        <f>_xll.BDP($B2,X$1)</f>
        <v>11/6/2024</v>
      </c>
      <c r="Y2" t="str">
        <f>_xll.BDP($B2,Y$1)</f>
        <v>Sr Unsecured</v>
      </c>
      <c r="Z2" t="str">
        <f>_xll.BDP($B2,Z$1)</f>
        <v>A-</v>
      </c>
      <c r="AA2" t="str">
        <f>_xll.BDP($B2,AA$1)</f>
        <v>A3</v>
      </c>
      <c r="AB2" t="str">
        <f>_xll.BDP($B2,AB$1)</f>
        <v>#N/A N/A</v>
      </c>
      <c r="AC2" t="str">
        <f>_xll.BDP($B2,AC$1)</f>
        <v>A-</v>
      </c>
    </row>
    <row r="3" spans="1:29" x14ac:dyDescent="0.3">
      <c r="A3" t="s">
        <v>783</v>
      </c>
      <c r="B3" t="s">
        <v>39</v>
      </c>
      <c r="C3" t="str">
        <f>_xll.BDP($B3,$C$1)</f>
        <v>AFRICAN DEVELOPMENT BANK</v>
      </c>
      <c r="D3" t="str">
        <f>_xll.BDP($B3,$D$1)</f>
        <v>SNAT</v>
      </c>
      <c r="E3" t="str">
        <f>_xll.BDP($B3,$E$1)</f>
        <v>Government</v>
      </c>
      <c r="F3" t="s">
        <v>42</v>
      </c>
      <c r="G3" t="str">
        <f>_xll.BDP($B3,$G$1)</f>
        <v>Multi-National</v>
      </c>
      <c r="H3" t="str">
        <f>_xll.BDP($B3,$H$1)</f>
        <v>USD</v>
      </c>
      <c r="I3" t="str">
        <f>_xll.BDP($B3,$I$1)</f>
        <v>AFDB</v>
      </c>
      <c r="J3" t="str">
        <f>_xll.BDP($B3,$J$1)</f>
        <v>N</v>
      </c>
      <c r="K3" t="str">
        <f>_xll.BDP($B3,$K$1)</f>
        <v>5/31/2019</v>
      </c>
      <c r="L3" t="str">
        <f>_xll.BDP($B3,L$1)</f>
        <v>5/31/2029</v>
      </c>
      <c r="M3">
        <f t="shared" ref="M3:M66" si="0">RIGHT(L3,4)-2024</f>
        <v>5</v>
      </c>
      <c r="N3">
        <f>_xll.BDP($B3,N$1)</f>
        <v>2.2599999999999998</v>
      </c>
      <c r="O3">
        <f>_xll.BDP($B3,O$1)</f>
        <v>2</v>
      </c>
      <c r="P3" t="str">
        <f>_xll.BDP($B3,P$1)</f>
        <v>FIXED</v>
      </c>
      <c r="Q3">
        <f>_xll.BDP($B3,Q$1)</f>
        <v>5.0056119036377309</v>
      </c>
      <c r="R3">
        <f>IF(OR($P3="fixed",$P3="zero coupon"),_xll.BDP($B3,"yas_asw_spread"),_xll.BDP($B3,"disc_mrgn_mid"))</f>
        <v>96.564167486130032</v>
      </c>
      <c r="S3">
        <f>_xll.BDP($B3,"PX_MID")</f>
        <v>88.99799999999999</v>
      </c>
      <c r="T3">
        <f ca="1">IF(OR($P3="zero coupon",$P3="fixed"),_xll.BDP($B3,"risk_mid"),MDURATION(WORKDAY(TODAY(),3),$L3,$N3/100,$N3/$S3,$O3))</f>
        <v>3.7461394612591903</v>
      </c>
      <c r="U3">
        <f ca="1">IF(OR($P3="zero coupon",$P3="fixed"),_xll.BDP($B3,"cnvx_mid"),MDURATION(WORKDAY(TODAY(),3),$O3,$N3/100,$N3/$S3,$O3))</f>
        <v>0.20074287813274433</v>
      </c>
      <c r="V3">
        <f>_xll.BDP($B3,V$1)</f>
        <v>10</v>
      </c>
      <c r="W3" t="str">
        <f>_xll.BDP($B3,W$1)</f>
        <v>11/30/2024</v>
      </c>
      <c r="X3" t="str">
        <f>_xll.BDP($B3,X$1)</f>
        <v>5/31/2024</v>
      </c>
      <c r="Y3" t="str">
        <f>_xll.BDP($B3,Y$1)</f>
        <v>Sr Unsecured</v>
      </c>
      <c r="Z3" t="str">
        <f>_xll.BDP($B3,Z$1)</f>
        <v>AAA</v>
      </c>
      <c r="AA3" t="str">
        <f>_xll.BDP($B3,AA$1)</f>
        <v>Aaa</v>
      </c>
      <c r="AB3" t="str">
        <f>_xll.BDP($B3,AB$1)</f>
        <v>AAA</v>
      </c>
      <c r="AC3" t="str">
        <f>_xll.BDP($B3,AC$1)</f>
        <v>AAA</v>
      </c>
    </row>
    <row r="4" spans="1:29" x14ac:dyDescent="0.3">
      <c r="A4" t="s">
        <v>784</v>
      </c>
      <c r="B4" t="s">
        <v>47</v>
      </c>
      <c r="C4" t="str">
        <f>_xll.BDP($B4,$C$1)</f>
        <v>AMERICA MOVIL SAB DE CV</v>
      </c>
      <c r="D4" t="str">
        <f>_xll.BDP($B4,$D$1)</f>
        <v>MX</v>
      </c>
      <c r="E4" t="str">
        <f>_xll.BDP($B4,$E$1)</f>
        <v>Communications</v>
      </c>
      <c r="F4" t="s">
        <v>781</v>
      </c>
      <c r="G4" t="str">
        <f>_xll.BDP($B4,$G$1)</f>
        <v>Telecommunications</v>
      </c>
      <c r="H4" t="str">
        <f>_xll.BDP($B4,$H$1)</f>
        <v>USD</v>
      </c>
      <c r="I4" t="str">
        <f>_xll.BDP($B4,$I$1)</f>
        <v>AMXLMM</v>
      </c>
      <c r="J4" t="str">
        <f>_xll.BDP($B4,$J$1)</f>
        <v>N</v>
      </c>
      <c r="K4" t="str">
        <f>_xll.BDP($B4,$K$1)</f>
        <v>8/25/2010</v>
      </c>
      <c r="L4" t="str">
        <f>_xll.BDP($B4,L$1)</f>
        <v>3/30/2040</v>
      </c>
      <c r="M4">
        <f t="shared" si="0"/>
        <v>16</v>
      </c>
      <c r="N4">
        <f>_xll.BDP($B4,N$1)</f>
        <v>6.125</v>
      </c>
      <c r="O4">
        <f>_xll.BDP($B4,O$1)</f>
        <v>2</v>
      </c>
      <c r="P4" t="str">
        <f>_xll.BDP($B4,P$1)</f>
        <v>FIXED</v>
      </c>
      <c r="Q4">
        <f>_xll.BDP($B4,Q$1)</f>
        <v>5.7791908023021765</v>
      </c>
      <c r="R4">
        <f>IF(OR($P4="fixed",$P4="zero coupon"),_xll.BDP($B4,"yas_asw_spread"),_xll.BDP($B4,"disc_mrgn_mid"))</f>
        <v>181.1718733477783</v>
      </c>
      <c r="S4">
        <f>_xll.BDP($B4,"PX_MID")</f>
        <v>103.4815</v>
      </c>
      <c r="T4">
        <f ca="1">IF(OR($P4="zero coupon",$P4="fixed"),_xll.BDP($B4,"risk_mid"),MDURATION(WORKDAY(TODAY(),3),$L4,$N4/100,$N4/$S4,$O4))</f>
        <v>10.325659175089896</v>
      </c>
      <c r="U4">
        <f ca="1">IF(OR($P4="zero coupon",$P4="fixed"),_xll.BDP($B4,"cnvx_mid"),MDURATION(WORKDAY(TODAY(),3),$O4,$N4/100,$N4/$S4,$O4))</f>
        <v>1.3056394618883835</v>
      </c>
      <c r="V4">
        <f>_xll.BDP($B4,V$1)</f>
        <v>131</v>
      </c>
      <c r="W4" t="str">
        <f>_xll.BDP($B4,W$1)</f>
        <v>3/30/2025</v>
      </c>
      <c r="X4" t="str">
        <f>_xll.BDP($B4,X$1)</f>
        <v>9/30/2024</v>
      </c>
      <c r="Y4" t="str">
        <f>_xll.BDP($B4,Y$1)</f>
        <v>Sr Unsecured</v>
      </c>
      <c r="Z4" t="str">
        <f>_xll.BDP($B4,Z$1)</f>
        <v>A-</v>
      </c>
      <c r="AA4" t="str">
        <f>_xll.BDP($B4,AA$1)</f>
        <v>Baa1</v>
      </c>
      <c r="AB4" t="str">
        <f>_xll.BDP($B4,AB$1)</f>
        <v>A-</v>
      </c>
      <c r="AC4" t="str">
        <f>_xll.BDP($B4,AC$1)</f>
        <v>BBB+</v>
      </c>
    </row>
    <row r="5" spans="1:29" x14ac:dyDescent="0.3">
      <c r="A5" t="s">
        <v>785</v>
      </c>
      <c r="B5" t="s">
        <v>55</v>
      </c>
      <c r="C5" t="str">
        <f>_xll.BDP($B5,$C$1)</f>
        <v>ANHEUSER-BUSCH COS LLC</v>
      </c>
      <c r="D5" t="str">
        <f>_xll.BDP($B5,$D$1)</f>
        <v>US</v>
      </c>
      <c r="E5" t="str">
        <f>_xll.BDP($B5,$E$1)</f>
        <v>Consumer, Non-cyclical</v>
      </c>
      <c r="F5" t="s">
        <v>781</v>
      </c>
      <c r="G5" t="str">
        <f>_xll.BDP($B5,$G$1)</f>
        <v>Beverages</v>
      </c>
      <c r="H5" t="str">
        <f>_xll.BDP($B5,$H$1)</f>
        <v>USD</v>
      </c>
      <c r="I5" t="str">
        <f>_xll.BDP($B5,$I$1)</f>
        <v>ABIBB</v>
      </c>
      <c r="J5" t="str">
        <f>_xll.BDP($B5,$J$1)</f>
        <v>N</v>
      </c>
      <c r="K5" t="str">
        <f>_xll.BDP($B5,$K$1)</f>
        <v>10/5/2000</v>
      </c>
      <c r="L5" t="str">
        <f>_xll.BDP($B5,L$1)</f>
        <v>10/1/2030</v>
      </c>
      <c r="M5">
        <f t="shared" si="0"/>
        <v>6</v>
      </c>
      <c r="N5">
        <f>_xll.BDP($B5,N$1)</f>
        <v>7.55</v>
      </c>
      <c r="O5">
        <f>_xll.BDP($B5,O$1)</f>
        <v>2</v>
      </c>
      <c r="P5" t="str">
        <f>_xll.BDP($B5,P$1)</f>
        <v>FIXED</v>
      </c>
      <c r="Q5">
        <f>_xll.BDP($B5,Q$1)</f>
        <v>4.7200321914588264</v>
      </c>
      <c r="R5">
        <f>IF(OR($P5="fixed",$P5="zero coupon"),_xll.BDP($B5,"yas_asw_spread"),_xll.BDP($B5,"disc_mrgn_mid"))</f>
        <v>81.928105352878902</v>
      </c>
      <c r="S5">
        <f>_xll.BDP($B5,"PX_MID")</f>
        <v>114.34700000000001</v>
      </c>
      <c r="T5">
        <f ca="1">IF(OR($P5="zero coupon",$P5="fixed"),_xll.BDP($B5,"risk_mid"),MDURATION(WORKDAY(TODAY(),3),$L5,$N5/100,$N5/$S5,$O5))</f>
        <v>5.502346802552438</v>
      </c>
      <c r="U5">
        <f ca="1">IF(OR($P5="zero coupon",$P5="fixed"),_xll.BDP($B5,"cnvx_mid"),MDURATION(WORKDAY(TODAY(),3),$O5,$N5/100,$N5/$S5,$O5))</f>
        <v>0.27836531572155576</v>
      </c>
      <c r="V5">
        <f>_xll.BDP($B5,V$1)</f>
        <v>133</v>
      </c>
      <c r="W5" t="str">
        <f>_xll.BDP($B5,W$1)</f>
        <v>4/1/2025</v>
      </c>
      <c r="X5" t="str">
        <f>_xll.BDP($B5,X$1)</f>
        <v>10/1/2024</v>
      </c>
      <c r="Y5" t="str">
        <f>_xll.BDP($B5,Y$1)</f>
        <v>Sr Unsecured</v>
      </c>
      <c r="Z5" t="str">
        <f>_xll.BDP($B5,Z$1)</f>
        <v>A-</v>
      </c>
      <c r="AA5" t="str">
        <f>_xll.BDP($B5,AA$1)</f>
        <v>A3</v>
      </c>
      <c r="AB5" t="str">
        <f>_xll.BDP($B5,AB$1)</f>
        <v>WD</v>
      </c>
      <c r="AC5" t="str">
        <f>_xll.BDP($B5,AC$1)</f>
        <v>A-</v>
      </c>
    </row>
    <row r="6" spans="1:29" x14ac:dyDescent="0.3">
      <c r="A6" t="s">
        <v>786</v>
      </c>
      <c r="B6" t="s">
        <v>60</v>
      </c>
      <c r="C6" t="str">
        <f>_xll.BDP($B6,$C$1)</f>
        <v>AMGEN INC</v>
      </c>
      <c r="D6" t="str">
        <f>_xll.BDP($B6,$D$1)</f>
        <v>US</v>
      </c>
      <c r="E6" t="str">
        <f>_xll.BDP($B6,$E$1)</f>
        <v>Consumer, Non-cyclical</v>
      </c>
      <c r="F6" t="s">
        <v>781</v>
      </c>
      <c r="G6" t="str">
        <f>_xll.BDP($B6,$G$1)</f>
        <v>Biotechnology</v>
      </c>
      <c r="H6" t="str">
        <f>_xll.BDP($B6,$H$1)</f>
        <v>USD</v>
      </c>
      <c r="I6" t="str">
        <f>_xll.BDP($B6,$I$1)</f>
        <v>AMGN</v>
      </c>
      <c r="J6" t="str">
        <f>_xll.BDP($B6,$J$1)</f>
        <v>N</v>
      </c>
      <c r="K6" t="str">
        <f>_xll.BDP($B6,$K$1)</f>
        <v>2/19/2008</v>
      </c>
      <c r="L6" t="str">
        <f>_xll.BDP($B6,L$1)</f>
        <v>6/1/2037</v>
      </c>
      <c r="M6">
        <f t="shared" si="0"/>
        <v>13</v>
      </c>
      <c r="N6">
        <f>_xll.BDP($B6,N$1)</f>
        <v>6.375</v>
      </c>
      <c r="O6">
        <f>_xll.BDP($B6,O$1)</f>
        <v>2</v>
      </c>
      <c r="P6" t="str">
        <f>_xll.BDP($B6,P$1)</f>
        <v>FIXED</v>
      </c>
      <c r="Q6">
        <f>_xll.BDP($B6,Q$1)</f>
        <v>5.5142729030724311</v>
      </c>
      <c r="R6">
        <f>IF(OR($P6="fixed",$P6="zero coupon"),_xll.BDP($B6,"yas_asw_spread"),_xll.BDP($B6,"disc_mrgn_mid"))</f>
        <v>159.59701506774843</v>
      </c>
      <c r="S6">
        <f>_xll.BDP($B6,"PX_MID")</f>
        <v>107.71250000000001</v>
      </c>
      <c r="T6">
        <f ca="1">IF(OR($P6="zero coupon",$P6="fixed"),_xll.BDP($B6,"risk_mid"),MDURATION(WORKDAY(TODAY(),3),$L6,$N6/100,$N6/$S6,$O6))</f>
        <v>9.4003973603072666</v>
      </c>
      <c r="U6">
        <f ca="1">IF(OR($P6="zero coupon",$P6="fixed"),_xll.BDP($B6,"cnvx_mid"),MDURATION(WORKDAY(TODAY(),3),$O6,$N6/100,$N6/$S6,$O6))</f>
        <v>0.9485813625370888</v>
      </c>
      <c r="V6">
        <f>_xll.BDP($B6,V$1)</f>
        <v>12</v>
      </c>
      <c r="W6" t="str">
        <f>_xll.BDP($B6,W$1)</f>
        <v>12/1/2024</v>
      </c>
      <c r="X6" t="str">
        <f>_xll.BDP($B6,X$1)</f>
        <v>6/1/2024</v>
      </c>
      <c r="Y6" t="str">
        <f>_xll.BDP($B6,Y$1)</f>
        <v>Sr Unsecured</v>
      </c>
      <c r="Z6" t="str">
        <f>_xll.BDP($B6,Z$1)</f>
        <v>BBB+</v>
      </c>
      <c r="AA6" t="str">
        <f>_xll.BDP($B6,AA$1)</f>
        <v>Baa1</v>
      </c>
      <c r="AB6" t="str">
        <f>_xll.BDP($B6,AB$1)</f>
        <v>BBB</v>
      </c>
      <c r="AC6" t="str">
        <f>_xll.BDP($B6,AC$1)</f>
        <v>BBB</v>
      </c>
    </row>
    <row r="7" spans="1:29" x14ac:dyDescent="0.3">
      <c r="A7" t="s">
        <v>787</v>
      </c>
      <c r="B7" t="s">
        <v>65</v>
      </c>
      <c r="C7" t="str">
        <f>_xll.BDP($B7,$C$1)</f>
        <v>APPLE INC</v>
      </c>
      <c r="D7" t="str">
        <f>_xll.BDP($B7,$D$1)</f>
        <v>US</v>
      </c>
      <c r="E7" t="str">
        <f>_xll.BDP($B7,$E$1)</f>
        <v>Technology</v>
      </c>
      <c r="F7" t="s">
        <v>781</v>
      </c>
      <c r="G7" t="str">
        <f>_xll.BDP($B7,$G$1)</f>
        <v>Computers</v>
      </c>
      <c r="H7" t="str">
        <f>_xll.BDP($B7,$H$1)</f>
        <v>USD</v>
      </c>
      <c r="I7" t="str">
        <f>_xll.BDP($B7,$I$1)</f>
        <v>AAPL</v>
      </c>
      <c r="J7" t="str">
        <f>_xll.BDP($B7,$J$1)</f>
        <v>N</v>
      </c>
      <c r="K7" t="str">
        <f>_xll.BDP($B7,$K$1)</f>
        <v>5/3/2013</v>
      </c>
      <c r="L7" t="str">
        <f>_xll.BDP($B7,L$1)</f>
        <v>5/4/2043</v>
      </c>
      <c r="M7">
        <f t="shared" si="0"/>
        <v>19</v>
      </c>
      <c r="N7">
        <f>_xll.BDP($B7,N$1)</f>
        <v>3.85</v>
      </c>
      <c r="O7">
        <f>_xll.BDP($B7,O$1)</f>
        <v>2</v>
      </c>
      <c r="P7" t="str">
        <f>_xll.BDP($B7,P$1)</f>
        <v>FIXED</v>
      </c>
      <c r="Q7">
        <f>_xll.BDP($B7,Q$1)</f>
        <v>5.1914986235592639</v>
      </c>
      <c r="R7">
        <f>IF(OR($P7="fixed",$P7="zero coupon"),_xll.BDP($B7,"yas_asw_spread"),_xll.BDP($B7,"disc_mrgn_mid"))</f>
        <v>107.4811009227075</v>
      </c>
      <c r="S7">
        <f>_xll.BDP($B7,"PX_MID")</f>
        <v>84.191000000000003</v>
      </c>
      <c r="T7">
        <f ca="1">IF(OR($P7="zero coupon",$P7="fixed"),_xll.BDP($B7,"risk_mid"),MDURATION(WORKDAY(TODAY(),3),$L7,$N7/100,$N7/$S7,$O7))</f>
        <v>10.543834485309844</v>
      </c>
      <c r="U7">
        <f ca="1">IF(OR($P7="zero coupon",$P7="fixed"),_xll.BDP($B7,"cnvx_mid"),MDURATION(WORKDAY(TODAY(),3),$O7,$N7/100,$N7/$S7,$O7))</f>
        <v>2.0203734836150296</v>
      </c>
      <c r="V7">
        <f>_xll.BDP($B7,V$1)</f>
        <v>166</v>
      </c>
      <c r="W7" t="str">
        <f>_xll.BDP($B7,W$1)</f>
        <v>5/4/2025</v>
      </c>
      <c r="X7" t="str">
        <f>_xll.BDP($B7,X$1)</f>
        <v>11/4/2024</v>
      </c>
      <c r="Y7" t="str">
        <f>_xll.BDP($B7,Y$1)</f>
        <v>Sr Unsecured</v>
      </c>
      <c r="Z7" t="str">
        <f>_xll.BDP($B7,Z$1)</f>
        <v>AA+</v>
      </c>
      <c r="AA7" t="str">
        <f>_xll.BDP($B7,AA$1)</f>
        <v>Aaa</v>
      </c>
      <c r="AB7" t="str">
        <f>_xll.BDP($B7,AB$1)</f>
        <v>#N/A N/A</v>
      </c>
      <c r="AC7" t="str">
        <f>_xll.BDP($B7,AC$1)</f>
        <v>AA+</v>
      </c>
    </row>
    <row r="8" spans="1:29" x14ac:dyDescent="0.3">
      <c r="A8" t="s">
        <v>788</v>
      </c>
      <c r="B8" t="s">
        <v>71</v>
      </c>
      <c r="C8" t="str">
        <f>_xll.BDP($B8,$C$1)</f>
        <v>APPLE INC</v>
      </c>
      <c r="D8" t="str">
        <f>_xll.BDP($B8,$D$1)</f>
        <v>US</v>
      </c>
      <c r="E8" t="str">
        <f>_xll.BDP($B8,$E$1)</f>
        <v>Technology</v>
      </c>
      <c r="F8" t="s">
        <v>67</v>
      </c>
      <c r="G8" t="str">
        <f>_xll.BDP($B8,$G$1)</f>
        <v>Computers</v>
      </c>
      <c r="H8" t="str">
        <f>_xll.BDP($B8,$H$1)</f>
        <v>USD</v>
      </c>
      <c r="I8" t="str">
        <f>_xll.BDP($B8,$I$1)</f>
        <v>AAPL</v>
      </c>
      <c r="J8" t="str">
        <f>_xll.BDP($B8,$J$1)</f>
        <v>N</v>
      </c>
      <c r="K8" t="str">
        <f>_xll.BDP($B8,$K$1)</f>
        <v>5/6/2014</v>
      </c>
      <c r="L8" t="str">
        <f>_xll.BDP($B8,L$1)</f>
        <v>5/6/2044</v>
      </c>
      <c r="M8">
        <f t="shared" si="0"/>
        <v>20</v>
      </c>
      <c r="N8">
        <f>_xll.BDP($B8,N$1)</f>
        <v>4.45</v>
      </c>
      <c r="O8">
        <f>_xll.BDP($B8,O$1)</f>
        <v>2</v>
      </c>
      <c r="P8" t="str">
        <f>_xll.BDP($B8,P$1)</f>
        <v>FIXED</v>
      </c>
      <c r="Q8">
        <f>_xll.BDP($B8,Q$1)</f>
        <v>5.047406609008414</v>
      </c>
      <c r="R8">
        <f>IF(OR($P8="fixed",$P8="zero coupon"),_xll.BDP($B8,"yas_asw_spread"),_xll.BDP($B8,"disc_mrgn_mid"))</f>
        <v>100.60965569134999</v>
      </c>
      <c r="S8">
        <f>_xll.BDP($B8,"PX_MID")</f>
        <v>92.647999999999996</v>
      </c>
      <c r="T8">
        <f ca="1">IF(OR($P8="zero coupon",$P8="fixed"),_xll.BDP($B8,"risk_mid"),MDURATION(WORKDAY(TODAY(),3),$L8,$N8/100,$N8/$S8,$O8))</f>
        <v>11.699183108265032</v>
      </c>
      <c r="U8">
        <f ca="1">IF(OR($P8="zero coupon",$P8="fixed"),_xll.BDP($B8,"cnvx_mid"),MDURATION(WORKDAY(TODAY(),3),$O8,$N8/100,$N8/$S8,$O8))</f>
        <v>2.101504084281645</v>
      </c>
      <c r="V8">
        <f>_xll.BDP($B8,V$1)</f>
        <v>168</v>
      </c>
      <c r="W8" t="str">
        <f>_xll.BDP($B8,W$1)</f>
        <v>5/6/2025</v>
      </c>
      <c r="X8" t="str">
        <f>_xll.BDP($B8,X$1)</f>
        <v>11/6/2024</v>
      </c>
      <c r="Y8" t="str">
        <f>_xll.BDP($B8,Y$1)</f>
        <v>Sr Unsecured</v>
      </c>
      <c r="Z8" t="str">
        <f>_xll.BDP($B8,Z$1)</f>
        <v>AA+</v>
      </c>
      <c r="AA8" t="str">
        <f>_xll.BDP($B8,AA$1)</f>
        <v>Aaa</v>
      </c>
      <c r="AB8" t="str">
        <f>_xll.BDP($B8,AB$1)</f>
        <v>#N/A N/A</v>
      </c>
      <c r="AC8" t="str">
        <f>_xll.BDP($B8,AC$1)</f>
        <v>AA+</v>
      </c>
    </row>
    <row r="9" spans="1:29" x14ac:dyDescent="0.3">
      <c r="A9" t="s">
        <v>789</v>
      </c>
      <c r="B9" t="s">
        <v>72</v>
      </c>
      <c r="C9" t="str">
        <f>_xll.BDP($B9,$C$1)</f>
        <v>ASIAN DEVELOPMENT BANK</v>
      </c>
      <c r="D9" t="str">
        <f>_xll.BDP($B9,$D$1)</f>
        <v>SNAT</v>
      </c>
      <c r="E9" t="str">
        <f>_xll.BDP($B9,$E$1)</f>
        <v>Government</v>
      </c>
      <c r="F9" t="s">
        <v>42</v>
      </c>
      <c r="G9" t="str">
        <f>_xll.BDP($B9,$G$1)</f>
        <v>Multi-National</v>
      </c>
      <c r="H9" t="str">
        <f>_xll.BDP($B9,$H$1)</f>
        <v>USD</v>
      </c>
      <c r="I9" t="str">
        <f>_xll.BDP($B9,$I$1)</f>
        <v>ASIA</v>
      </c>
      <c r="J9" t="str">
        <f>_xll.BDP($B9,$J$1)</f>
        <v>N</v>
      </c>
      <c r="K9" t="str">
        <f>_xll.BDP($B9,$K$1)</f>
        <v>1/22/2015</v>
      </c>
      <c r="L9" t="str">
        <f>_xll.BDP($B9,L$1)</f>
        <v>1/22/2025</v>
      </c>
      <c r="M9">
        <f t="shared" si="0"/>
        <v>1</v>
      </c>
      <c r="N9">
        <f>_xll.BDP($B9,N$1)</f>
        <v>2</v>
      </c>
      <c r="O9">
        <f>_xll.BDP($B9,O$1)</f>
        <v>2</v>
      </c>
      <c r="P9" t="str">
        <f>_xll.BDP($B9,P$1)</f>
        <v>FIXED</v>
      </c>
      <c r="Q9">
        <f>_xll.BDP($B9,Q$1)</f>
        <v>4.665793969261526</v>
      </c>
      <c r="R9">
        <f>IF(OR($P9="fixed",$P9="zero coupon"),_xll.BDP($B9,"yas_asw_spread"),_xll.BDP($B9,"disc_mrgn_mid"))</f>
        <v>4.4770227885763916</v>
      </c>
      <c r="S9">
        <f>_xll.BDP($B9,"PX_MID")</f>
        <v>99.532000000000011</v>
      </c>
      <c r="T9">
        <f ca="1">IF(OR($P9="zero coupon",$P9="fixed"),_xll.BDP($B9,"risk_mid"),MDURATION(WORKDAY(TODAY(),3),$L9,$N9/100,$N9/$S9,$O9))</f>
        <v>0.17389859378553751</v>
      </c>
      <c r="U9">
        <f ca="1">IF(OR($P9="zero coupon",$P9="fixed"),_xll.BDP($B9,"cnvx_mid"),MDURATION(WORKDAY(TODAY(),3),$O9,$N9/100,$N9/$S9,$O9))</f>
        <v>6.026189952552418E-4</v>
      </c>
      <c r="V9">
        <f>_xll.BDP($B9,V$1)</f>
        <v>64</v>
      </c>
      <c r="W9" t="str">
        <f>_xll.BDP($B9,W$1)</f>
        <v>1/22/2025</v>
      </c>
      <c r="X9" t="str">
        <f>_xll.BDP($B9,X$1)</f>
        <v>7/22/2024</v>
      </c>
      <c r="Y9" t="str">
        <f>_xll.BDP($B9,Y$1)</f>
        <v>Sr Unsecured</v>
      </c>
      <c r="Z9" t="str">
        <f>_xll.BDP($B9,Z$1)</f>
        <v>AAA</v>
      </c>
      <c r="AA9" t="str">
        <f>_xll.BDP($B9,AA$1)</f>
        <v>Aaa</v>
      </c>
      <c r="AB9" t="str">
        <f>_xll.BDP($B9,AB$1)</f>
        <v>AAA</v>
      </c>
      <c r="AC9" t="str">
        <f>_xll.BDP($B9,AC$1)</f>
        <v>AAA</v>
      </c>
    </row>
    <row r="10" spans="1:29" x14ac:dyDescent="0.3">
      <c r="A10" t="s">
        <v>790</v>
      </c>
      <c r="B10" t="s">
        <v>75</v>
      </c>
      <c r="C10" t="str">
        <f>_xll.BDP($B10,$C$1)</f>
        <v>ASIAN DEVELOPMENT BANK</v>
      </c>
      <c r="D10" t="str">
        <f>_xll.BDP($B10,$D$1)</f>
        <v>SNAT</v>
      </c>
      <c r="E10" t="str">
        <f>_xll.BDP($B10,$E$1)</f>
        <v>Government</v>
      </c>
      <c r="F10" t="s">
        <v>42</v>
      </c>
      <c r="G10" t="str">
        <f>_xll.BDP($B10,$G$1)</f>
        <v>Multi-National</v>
      </c>
      <c r="H10" t="str">
        <f>_xll.BDP($B10,$H$1)</f>
        <v>USD</v>
      </c>
      <c r="I10" t="str">
        <f>_xll.BDP($B10,$I$1)</f>
        <v>ASIA</v>
      </c>
      <c r="J10" t="str">
        <f>_xll.BDP($B10,$J$1)</f>
        <v>N</v>
      </c>
      <c r="K10" t="str">
        <f>_xll.BDP($B10,$K$1)</f>
        <v>4/26/2016</v>
      </c>
      <c r="L10" t="str">
        <f>_xll.BDP($B10,L$1)</f>
        <v>4/24/2026</v>
      </c>
      <c r="M10">
        <f t="shared" si="0"/>
        <v>2</v>
      </c>
      <c r="N10">
        <f>_xll.BDP($B10,N$1)</f>
        <v>2</v>
      </c>
      <c r="O10">
        <f>_xll.BDP($B10,O$1)</f>
        <v>2</v>
      </c>
      <c r="P10" t="str">
        <f>_xll.BDP($B10,P$1)</f>
        <v>FIXED</v>
      </c>
      <c r="Q10">
        <f>_xll.BDP($B10,Q$1)</f>
        <v>4.4471054690458702</v>
      </c>
      <c r="R10">
        <f>IF(OR($P10="fixed",$P10="zero coupon"),_xll.BDP($B10,"yas_asw_spread"),_xll.BDP($B10,"disc_mrgn_mid"))</f>
        <v>26.640478129774465</v>
      </c>
      <c r="S10">
        <f>_xll.BDP($B10,"PX_MID")</f>
        <v>96.643000000000001</v>
      </c>
      <c r="T10">
        <f ca="1">IF(OR($P10="zero coupon",$P10="fixed"),_xll.BDP($B10,"risk_mid"),MDURATION(WORKDAY(TODAY(),3),$L10,$N10/100,$N10/$S10,$O10))</f>
        <v>1.3401087815992696</v>
      </c>
      <c r="U10">
        <f ca="1">IF(OR($P10="zero coupon",$P10="fixed"),_xll.BDP($B10,"cnvx_mid"),MDURATION(WORKDAY(TODAY(),3),$O10,$N10/100,$N10/$S10,$O10))</f>
        <v>2.60644013900296E-2</v>
      </c>
      <c r="V10">
        <f>_xll.BDP($B10,V$1)</f>
        <v>156</v>
      </c>
      <c r="W10" t="str">
        <f>_xll.BDP($B10,W$1)</f>
        <v>4/24/2025</v>
      </c>
      <c r="X10" t="str">
        <f>_xll.BDP($B10,X$1)</f>
        <v>10/24/2024</v>
      </c>
      <c r="Y10" t="str">
        <f>_xll.BDP($B10,Y$1)</f>
        <v>Sr Unsecured</v>
      </c>
      <c r="Z10" t="str">
        <f>_xll.BDP($B10,Z$1)</f>
        <v>AAA</v>
      </c>
      <c r="AA10" t="str">
        <f>_xll.BDP($B10,AA$1)</f>
        <v>Aaa</v>
      </c>
      <c r="AB10" t="str">
        <f>_xll.BDP($B10,AB$1)</f>
        <v>AAA</v>
      </c>
      <c r="AC10" t="str">
        <f>_xll.BDP($B10,AC$1)</f>
        <v>AAA</v>
      </c>
    </row>
    <row r="11" spans="1:29" x14ac:dyDescent="0.3">
      <c r="A11" t="s">
        <v>791</v>
      </c>
      <c r="B11" t="s">
        <v>76</v>
      </c>
      <c r="C11" t="str">
        <f>_xll.BDP($B11,$C$1)</f>
        <v>ASIAN DEVELOPMENT BANK</v>
      </c>
      <c r="D11" t="str">
        <f>_xll.BDP($B11,$D$1)</f>
        <v>SNAT</v>
      </c>
      <c r="E11" t="str">
        <f>_xll.BDP($B11,$E$1)</f>
        <v>Government</v>
      </c>
      <c r="F11" t="s">
        <v>42</v>
      </c>
      <c r="G11" t="str">
        <f>_xll.BDP($B11,$G$1)</f>
        <v>Multi-National</v>
      </c>
      <c r="H11" t="str">
        <f>_xll.BDP($B11,$H$1)</f>
        <v>USD</v>
      </c>
      <c r="I11" t="str">
        <f>_xll.BDP($B11,$I$1)</f>
        <v>ASIA</v>
      </c>
      <c r="J11" t="str">
        <f>_xll.BDP($B11,$J$1)</f>
        <v>N</v>
      </c>
      <c r="K11" t="str">
        <f>_xll.BDP($B11,$K$1)</f>
        <v>1/12/2017</v>
      </c>
      <c r="L11" t="str">
        <f>_xll.BDP($B11,L$1)</f>
        <v>1/12/2027</v>
      </c>
      <c r="M11">
        <f t="shared" si="0"/>
        <v>3</v>
      </c>
      <c r="N11">
        <f>_xll.BDP($B11,N$1)</f>
        <v>2.625</v>
      </c>
      <c r="O11">
        <f>_xll.BDP($B11,O$1)</f>
        <v>2</v>
      </c>
      <c r="P11" t="str">
        <f>_xll.BDP($B11,P$1)</f>
        <v>FIXED</v>
      </c>
      <c r="Q11">
        <f>_xll.BDP($B11,Q$1)</f>
        <v>4.3779751320525016</v>
      </c>
      <c r="R11">
        <f>IF(OR($P11="fixed",$P11="zero coupon"),_xll.BDP($B11,"yas_asw_spread"),_xll.BDP($B11,"disc_mrgn_mid"))</f>
        <v>27.674082283964395</v>
      </c>
      <c r="S11">
        <f>_xll.BDP($B11,"PX_MID")</f>
        <v>96.441499999999991</v>
      </c>
      <c r="T11">
        <f ca="1">IF(OR($P11="zero coupon",$P11="fixed"),_xll.BDP($B11,"risk_mid"),MDURATION(WORKDAY(TODAY(),3),$L11,$N11/100,$N11/$S11,$O11))</f>
        <v>1.9834539607607837</v>
      </c>
      <c r="U11">
        <f ca="1">IF(OR($P11="zero coupon",$P11="fixed"),_xll.BDP($B11,"cnvx_mid"),MDURATION(WORKDAY(TODAY(),3),$O11,$N11/100,$N11/$S11,$O11))</f>
        <v>5.2371335083106214E-2</v>
      </c>
      <c r="V11">
        <f>_xll.BDP($B11,V$1)</f>
        <v>54</v>
      </c>
      <c r="W11" t="str">
        <f>_xll.BDP($B11,W$1)</f>
        <v>1/12/2025</v>
      </c>
      <c r="X11" t="str">
        <f>_xll.BDP($B11,X$1)</f>
        <v>7/12/2024</v>
      </c>
      <c r="Y11" t="str">
        <f>_xll.BDP($B11,Y$1)</f>
        <v>Sr Unsecured</v>
      </c>
      <c r="Z11" t="str">
        <f>_xll.BDP($B11,Z$1)</f>
        <v>AAA</v>
      </c>
      <c r="AA11" t="str">
        <f>_xll.BDP($B11,AA$1)</f>
        <v>Aaa</v>
      </c>
      <c r="AB11" t="str">
        <f>_xll.BDP($B11,AB$1)</f>
        <v>AAA</v>
      </c>
      <c r="AC11" t="str">
        <f>_xll.BDP($B11,AC$1)</f>
        <v>AAA</v>
      </c>
    </row>
    <row r="12" spans="1:29" x14ac:dyDescent="0.3">
      <c r="A12" t="s">
        <v>792</v>
      </c>
      <c r="B12" t="s">
        <v>77</v>
      </c>
      <c r="C12" t="str">
        <f>_xll.BDP($B12,$C$1)</f>
        <v>ASIAN DEVELOPMENT BANK</v>
      </c>
      <c r="D12" t="str">
        <f>_xll.BDP($B12,$D$1)</f>
        <v>SNAT</v>
      </c>
      <c r="E12" t="str">
        <f>_xll.BDP($B12,$E$1)</f>
        <v>Government</v>
      </c>
      <c r="F12" t="s">
        <v>42</v>
      </c>
      <c r="G12" t="str">
        <f>_xll.BDP($B12,$G$1)</f>
        <v>Multi-National</v>
      </c>
      <c r="H12" t="str">
        <f>_xll.BDP($B12,$H$1)</f>
        <v>USD</v>
      </c>
      <c r="I12" t="str">
        <f>_xll.BDP($B12,$I$1)</f>
        <v>ASIA</v>
      </c>
      <c r="J12" t="str">
        <f>_xll.BDP($B12,$J$1)</f>
        <v>N</v>
      </c>
      <c r="K12" t="str">
        <f>_xll.BDP($B12,$K$1)</f>
        <v>11/2/2017</v>
      </c>
      <c r="L12" t="str">
        <f>_xll.BDP($B12,L$1)</f>
        <v>11/2/2027</v>
      </c>
      <c r="M12">
        <f t="shared" si="0"/>
        <v>3</v>
      </c>
      <c r="N12">
        <f>_xll.BDP($B12,N$1)</f>
        <v>2.5</v>
      </c>
      <c r="O12">
        <f>_xll.BDP($B12,O$1)</f>
        <v>2</v>
      </c>
      <c r="P12" t="str">
        <f>_xll.BDP($B12,P$1)</f>
        <v>FIXED</v>
      </c>
      <c r="Q12">
        <f>_xll.BDP($B12,Q$1)</f>
        <v>4.3558391920802313</v>
      </c>
      <c r="R12">
        <f>IF(OR($P12="fixed",$P12="zero coupon"),_xll.BDP($B12,"yas_asw_spread"),_xll.BDP($B12,"disc_mrgn_mid"))</f>
        <v>30.809127064397217</v>
      </c>
      <c r="S12">
        <f>_xll.BDP($B12,"PX_MID")</f>
        <v>94.908500000000004</v>
      </c>
      <c r="T12">
        <f ca="1">IF(OR($P12="zero coupon",$P12="fixed"),_xll.BDP($B12,"risk_mid"),MDURATION(WORKDAY(TODAY(),3),$L12,$N12/100,$N12/$S12,$O12))</f>
        <v>2.6586693403515937</v>
      </c>
      <c r="U12">
        <f ca="1">IF(OR($P12="zero coupon",$P12="fixed"),_xll.BDP($B12,"cnvx_mid"),MDURATION(WORKDAY(TODAY(),3),$O12,$N12/100,$N12/$S12,$O12))</f>
        <v>9.3549524698896061E-2</v>
      </c>
      <c r="V12">
        <f>_xll.BDP($B12,V$1)</f>
        <v>164</v>
      </c>
      <c r="W12" t="str">
        <f>_xll.BDP($B12,W$1)</f>
        <v>5/2/2025</v>
      </c>
      <c r="X12" t="str">
        <f>_xll.BDP($B12,X$1)</f>
        <v>11/2/2024</v>
      </c>
      <c r="Y12" t="str">
        <f>_xll.BDP($B12,Y$1)</f>
        <v>Sr Unsecured</v>
      </c>
      <c r="Z12" t="str">
        <f>_xll.BDP($B12,Z$1)</f>
        <v>AAA</v>
      </c>
      <c r="AA12" t="str">
        <f>_xll.BDP($B12,AA$1)</f>
        <v>Aaa</v>
      </c>
      <c r="AB12" t="str">
        <f>_xll.BDP($B12,AB$1)</f>
        <v>AAA</v>
      </c>
      <c r="AC12" t="str">
        <f>_xll.BDP($B12,AC$1)</f>
        <v>AAA</v>
      </c>
    </row>
    <row r="13" spans="1:29" x14ac:dyDescent="0.3">
      <c r="A13" t="s">
        <v>793</v>
      </c>
      <c r="B13" t="s">
        <v>78</v>
      </c>
      <c r="C13" t="str">
        <f>_xll.BDP($B13,$C$1)</f>
        <v>ASIAN DEVELOPMENT BANK</v>
      </c>
      <c r="D13" t="str">
        <f>_xll.BDP($B13,$D$1)</f>
        <v>SNAT</v>
      </c>
      <c r="E13" t="str">
        <f>_xll.BDP($B13,$E$1)</f>
        <v>Government</v>
      </c>
      <c r="F13" t="s">
        <v>42</v>
      </c>
      <c r="G13" t="str">
        <f>_xll.BDP($B13,$G$1)</f>
        <v>Multi-National</v>
      </c>
      <c r="H13" t="str">
        <f>_xll.BDP($B13,$H$1)</f>
        <v>USD</v>
      </c>
      <c r="I13" t="str">
        <f>_xll.BDP($B13,$I$1)</f>
        <v>ASIA</v>
      </c>
      <c r="J13" t="str">
        <f>_xll.BDP($B13,$J$1)</f>
        <v>N</v>
      </c>
      <c r="K13" t="str">
        <f>_xll.BDP($B13,$K$1)</f>
        <v>3/4/2021</v>
      </c>
      <c r="L13" t="str">
        <f>_xll.BDP($B13,L$1)</f>
        <v>3/4/2031</v>
      </c>
      <c r="M13">
        <f t="shared" si="0"/>
        <v>7</v>
      </c>
      <c r="N13">
        <f>_xll.BDP($B13,N$1)</f>
        <v>1.5</v>
      </c>
      <c r="O13">
        <f>_xll.BDP($B13,O$1)</f>
        <v>2</v>
      </c>
      <c r="P13" t="str">
        <f>_xll.BDP($B13,P$1)</f>
        <v>FIXED</v>
      </c>
      <c r="Q13">
        <f>_xll.BDP($B13,Q$1)</f>
        <v>4.4657297823765072</v>
      </c>
      <c r="R13">
        <f>IF(OR($P13="fixed",$P13="zero coupon"),_xll.BDP($B13,"yas_asw_spread"),_xll.BDP($B13,"disc_mrgn_mid"))</f>
        <v>46.897534639534626</v>
      </c>
      <c r="S13">
        <f>_xll.BDP($B13,"PX_MID")</f>
        <v>83.885999999999996</v>
      </c>
      <c r="T13">
        <f ca="1">IF(OR($P13="zero coupon",$P13="fixed"),_xll.BDP($B13,"risk_mid"),MDURATION(WORKDAY(TODAY(),3),$L13,$N13/100,$N13/$S13,$O13))</f>
        <v>4.9207691606014237</v>
      </c>
      <c r="U13">
        <f ca="1">IF(OR($P13="zero coupon",$P13="fixed"),_xll.BDP($B13,"cnvx_mid"),MDURATION(WORKDAY(TODAY(),3),$O13,$N13/100,$N13/$S13,$O13))</f>
        <v>0.38209005421466108</v>
      </c>
      <c r="V13">
        <f>_xll.BDP($B13,V$1)</f>
        <v>105</v>
      </c>
      <c r="W13" t="str">
        <f>_xll.BDP($B13,W$1)</f>
        <v>3/4/2025</v>
      </c>
      <c r="X13" t="str">
        <f>_xll.BDP($B13,X$1)</f>
        <v>9/4/2024</v>
      </c>
      <c r="Y13" t="str">
        <f>_xll.BDP($B13,Y$1)</f>
        <v>Sr Unsecured</v>
      </c>
      <c r="Z13" t="str">
        <f>_xll.BDP($B13,Z$1)</f>
        <v>AAA</v>
      </c>
      <c r="AA13" t="str">
        <f>_xll.BDP($B13,AA$1)</f>
        <v>Aaa</v>
      </c>
      <c r="AB13" t="str">
        <f>_xll.BDP($B13,AB$1)</f>
        <v>AAA</v>
      </c>
      <c r="AC13" t="str">
        <f>_xll.BDP($B13,AC$1)</f>
        <v>AAA</v>
      </c>
    </row>
    <row r="14" spans="1:29" x14ac:dyDescent="0.3">
      <c r="A14" t="s">
        <v>794</v>
      </c>
      <c r="B14" t="s">
        <v>79</v>
      </c>
      <c r="C14" t="str">
        <f>_xll.BDP($B14,$C$1)</f>
        <v>ASIAN DEVELOPMENT BANK</v>
      </c>
      <c r="D14" t="str">
        <f>_xll.BDP($B14,$D$1)</f>
        <v>SNAT</v>
      </c>
      <c r="E14" t="str">
        <f>_xll.BDP($B14,$E$1)</f>
        <v>Government</v>
      </c>
      <c r="F14" t="s">
        <v>42</v>
      </c>
      <c r="G14" t="str">
        <f>_xll.BDP($B14,$G$1)</f>
        <v>Multi-National</v>
      </c>
      <c r="H14" t="str">
        <f>_xll.BDP($B14,$H$1)</f>
        <v>USD</v>
      </c>
      <c r="I14" t="str">
        <f>_xll.BDP($B14,$I$1)</f>
        <v>ASIA</v>
      </c>
      <c r="J14" t="str">
        <f>_xll.BDP($B14,$J$1)</f>
        <v>N</v>
      </c>
      <c r="K14" t="str">
        <f>_xll.BDP($B14,$K$1)</f>
        <v>9/26/2018</v>
      </c>
      <c r="L14" t="str">
        <f>_xll.BDP($B14,L$1)</f>
        <v>9/26/2028</v>
      </c>
      <c r="M14">
        <f t="shared" si="0"/>
        <v>4</v>
      </c>
      <c r="N14">
        <f>_xll.BDP($B14,N$1)</f>
        <v>3.1</v>
      </c>
      <c r="O14">
        <f>_xll.BDP($B14,O$1)</f>
        <v>2</v>
      </c>
      <c r="P14" t="str">
        <f>_xll.BDP($B14,P$1)</f>
        <v>FIXED</v>
      </c>
      <c r="Q14">
        <f>_xll.BDP($B14,Q$1)</f>
        <v>4.5947208860740032</v>
      </c>
      <c r="R14">
        <f>IF(OR($P14="fixed",$P14="zero coupon"),_xll.BDP($B14,"yas_asw_spread"),_xll.BDP($B14,"disc_mrgn_mid"))</f>
        <v>57.963383699894081</v>
      </c>
      <c r="S14">
        <f>_xll.BDP($B14,"PX_MID")</f>
        <v>94.776499999999999</v>
      </c>
      <c r="T14">
        <f ca="1">IF(OR($P14="zero coupon",$P14="fixed"),_xll.BDP($B14,"risk_mid"),MDURATION(WORKDAY(TODAY(),3),$L14,$N14/100,$N14/$S14,$O14))</f>
        <v>3.384788378064485</v>
      </c>
      <c r="U14">
        <f ca="1">IF(OR($P14="zero coupon",$P14="fixed"),_xll.BDP($B14,"cnvx_mid"),MDURATION(WORKDAY(TODAY(),3),$O14,$N14/100,$N14/$S14,$O14))</f>
        <v>0.14842531373951492</v>
      </c>
      <c r="V14">
        <f>_xll.BDP($B14,V$1)</f>
        <v>126</v>
      </c>
      <c r="W14" t="str">
        <f>_xll.BDP($B14,W$1)</f>
        <v>3/26/2025</v>
      </c>
      <c r="X14" t="str">
        <f>_xll.BDP($B14,X$1)</f>
        <v>9/26/2024</v>
      </c>
      <c r="Y14" t="str">
        <f>_xll.BDP($B14,Y$1)</f>
        <v>Sr Unsecured</v>
      </c>
      <c r="Z14" t="str">
        <f>_xll.BDP($B14,Z$1)</f>
        <v>#N/A N/A</v>
      </c>
      <c r="AA14" t="str">
        <f>_xll.BDP($B14,AA$1)</f>
        <v>Aaa</v>
      </c>
      <c r="AB14" t="str">
        <f>_xll.BDP($B14,AB$1)</f>
        <v>AAA</v>
      </c>
      <c r="AC14" t="str">
        <f>_xll.BDP($B14,AC$1)</f>
        <v>AAA</v>
      </c>
    </row>
    <row r="15" spans="1:29" x14ac:dyDescent="0.3">
      <c r="A15" t="s">
        <v>795</v>
      </c>
      <c r="B15" t="s">
        <v>80</v>
      </c>
      <c r="C15" t="str">
        <f>_xll.BDP($B15,$C$1)</f>
        <v>ATMOS ENERGY CORP</v>
      </c>
      <c r="D15" t="str">
        <f>_xll.BDP($B15,$D$1)</f>
        <v>US</v>
      </c>
      <c r="E15" t="str">
        <f>_xll.BDP($B15,$E$1)</f>
        <v>Utilities</v>
      </c>
      <c r="F15" t="s">
        <v>781</v>
      </c>
      <c r="G15" t="str">
        <f>_xll.BDP($B15,$G$1)</f>
        <v>Gas</v>
      </c>
      <c r="H15" t="str">
        <f>_xll.BDP($B15,$H$1)</f>
        <v>USD</v>
      </c>
      <c r="I15" t="str">
        <f>_xll.BDP($B15,$I$1)</f>
        <v>ATO</v>
      </c>
      <c r="J15" t="str">
        <f>_xll.BDP($B15,$J$1)</f>
        <v>N</v>
      </c>
      <c r="K15" t="str">
        <f>_xll.BDP($B15,$K$1)</f>
        <v>10/22/2004</v>
      </c>
      <c r="L15" t="str">
        <f>_xll.BDP($B15,L$1)</f>
        <v>10/15/2034</v>
      </c>
      <c r="M15">
        <f t="shared" si="0"/>
        <v>10</v>
      </c>
      <c r="N15">
        <f>_xll.BDP($B15,N$1)</f>
        <v>5.95</v>
      </c>
      <c r="O15">
        <f>_xll.BDP($B15,O$1)</f>
        <v>2</v>
      </c>
      <c r="P15" t="str">
        <f>_xll.BDP($B15,P$1)</f>
        <v>FIXED</v>
      </c>
      <c r="Q15">
        <f>_xll.BDP($B15,Q$1)</f>
        <v>5.2623490626930627</v>
      </c>
      <c r="R15">
        <f>IF(OR($P15="fixed",$P15="zero coupon"),_xll.BDP($B15,"yas_asw_spread"),_xll.BDP($B15,"disc_mrgn_mid"))</f>
        <v>133.61137021098358</v>
      </c>
      <c r="S15">
        <f>_xll.BDP($B15,"PX_MID")</f>
        <v>105.25</v>
      </c>
      <c r="T15">
        <f ca="1">IF(OR($P15="zero coupon",$P15="fixed"),_xll.BDP($B15,"risk_mid"),MDURATION(WORKDAY(TODAY(),3),$L15,$N15/100,$N15/$S15,$O15))</f>
        <v>7.8892196775214529</v>
      </c>
      <c r="U15">
        <f ca="1">IF(OR($P15="zero coupon",$P15="fixed"),_xll.BDP($B15,"cnvx_mid"),MDURATION(WORKDAY(TODAY(),3),$O15,$N15/100,$N15/$S15,$O15))</f>
        <v>0.68870697106816336</v>
      </c>
      <c r="V15">
        <f>_xll.BDP($B15,V$1)</f>
        <v>147</v>
      </c>
      <c r="W15" t="str">
        <f>_xll.BDP($B15,W$1)</f>
        <v>4/15/2025</v>
      </c>
      <c r="X15" t="str">
        <f>_xll.BDP($B15,X$1)</f>
        <v>10/15/2024</v>
      </c>
      <c r="Y15" t="str">
        <f>_xll.BDP($B15,Y$1)</f>
        <v>Sr Unsecured</v>
      </c>
      <c r="Z15" t="str">
        <f>_xll.BDP($B15,Z$1)</f>
        <v>A-</v>
      </c>
      <c r="AA15" t="str">
        <f>_xll.BDP($B15,AA$1)</f>
        <v>A1</v>
      </c>
      <c r="AB15" t="str">
        <f>_xll.BDP($B15,AB$1)</f>
        <v>WD</v>
      </c>
      <c r="AC15" t="str">
        <f>_xll.BDP($B15,AC$1)</f>
        <v>A</v>
      </c>
    </row>
    <row r="16" spans="1:29" x14ac:dyDescent="0.3">
      <c r="A16" t="s">
        <v>796</v>
      </c>
      <c r="B16" t="s">
        <v>87</v>
      </c>
      <c r="C16" t="str">
        <f>_xll.BDP($B16,$C$1)</f>
        <v>AT&amp;T INC</v>
      </c>
      <c r="D16" t="str">
        <f>_xll.BDP($B16,$D$1)</f>
        <v>US</v>
      </c>
      <c r="E16" t="str">
        <f>_xll.BDP($B16,$E$1)</f>
        <v>Communications</v>
      </c>
      <c r="F16" t="s">
        <v>781</v>
      </c>
      <c r="G16" t="str">
        <f>_xll.BDP($B16,$G$1)</f>
        <v>Telecommunications</v>
      </c>
      <c r="H16" t="str">
        <f>_xll.BDP($B16,$H$1)</f>
        <v>USD</v>
      </c>
      <c r="I16" t="str">
        <f>_xll.BDP($B16,$I$1)</f>
        <v>T</v>
      </c>
      <c r="J16" t="str">
        <f>_xll.BDP($B16,$J$1)</f>
        <v>N</v>
      </c>
      <c r="K16" t="str">
        <f>_xll.BDP($B16,$K$1)</f>
        <v>5/12/2011</v>
      </c>
      <c r="L16" t="str">
        <f>_xll.BDP($B16,L$1)</f>
        <v>9/1/2040</v>
      </c>
      <c r="M16">
        <f t="shared" si="0"/>
        <v>16</v>
      </c>
      <c r="N16">
        <f>_xll.BDP($B16,N$1)</f>
        <v>5.35</v>
      </c>
      <c r="O16">
        <f>_xll.BDP($B16,O$1)</f>
        <v>2</v>
      </c>
      <c r="P16" t="str">
        <f>_xll.BDP($B16,P$1)</f>
        <v>FIXED</v>
      </c>
      <c r="Q16">
        <f>_xll.BDP($B16,Q$1)</f>
        <v>5.6348673395276681</v>
      </c>
      <c r="R16">
        <f>IF(OR($P16="fixed",$P16="zero coupon"),_xll.BDP($B16,"yas_asw_spread"),_xll.BDP($B16,"disc_mrgn_mid"))</f>
        <v>159.86078492730707</v>
      </c>
      <c r="S16">
        <f>_xll.BDP($B16,"PX_MID")</f>
        <v>97.038499999999999</v>
      </c>
      <c r="T16">
        <f ca="1">IF(OR($P16="zero coupon",$P16="fixed"),_xll.BDP($B16,"risk_mid"),MDURATION(WORKDAY(TODAY(),3),$L16,$N16/100,$N16/$S16,$O16))</f>
        <v>10.164541040182939</v>
      </c>
      <c r="U16">
        <f ca="1">IF(OR($P16="zero coupon",$P16="fixed"),_xll.BDP($B16,"cnvx_mid"),MDURATION(WORKDAY(TODAY(),3),$O16,$N16/100,$N16/$S16,$O16))</f>
        <v>1.4172642172455938</v>
      </c>
      <c r="V16">
        <f>_xll.BDP($B16,V$1)</f>
        <v>102</v>
      </c>
      <c r="W16" t="str">
        <f>_xll.BDP($B16,W$1)</f>
        <v>3/1/2025</v>
      </c>
      <c r="X16" t="str">
        <f>_xll.BDP($B16,X$1)</f>
        <v>9/1/2024</v>
      </c>
      <c r="Y16" t="str">
        <f>_xll.BDP($B16,Y$1)</f>
        <v>Sr Unsecured</v>
      </c>
      <c r="Z16" t="str">
        <f>_xll.BDP($B16,Z$1)</f>
        <v>BBB</v>
      </c>
      <c r="AA16" t="str">
        <f>_xll.BDP($B16,AA$1)</f>
        <v>Baa2</v>
      </c>
      <c r="AB16" t="str">
        <f>_xll.BDP($B16,AB$1)</f>
        <v>BBB+</v>
      </c>
      <c r="AC16" t="str">
        <f>_xll.BDP($B16,AC$1)</f>
        <v>BBB</v>
      </c>
    </row>
    <row r="17" spans="1:29" x14ac:dyDescent="0.3">
      <c r="A17" t="s">
        <v>797</v>
      </c>
      <c r="B17" t="s">
        <v>91</v>
      </c>
      <c r="C17" t="str">
        <f>_xll.BDP($B17,$C$1)</f>
        <v>AVON PRODUCTS INC</v>
      </c>
      <c r="D17" t="str">
        <f>_xll.BDP($B17,$D$1)</f>
        <v>US</v>
      </c>
      <c r="E17" t="str">
        <f>_xll.BDP($B17,$E$1)</f>
        <v>Consumer, Non-cyclical</v>
      </c>
      <c r="F17" t="s">
        <v>781</v>
      </c>
      <c r="G17" t="str">
        <f>_xll.BDP($B17,$G$1)</f>
        <v>Cosmetics/Personal Care</v>
      </c>
      <c r="H17" t="str">
        <f>_xll.BDP($B17,$H$1)</f>
        <v>USD</v>
      </c>
      <c r="I17" t="str">
        <f>_xll.BDP($B17,$I$1)</f>
        <v>AVP</v>
      </c>
      <c r="J17" t="str">
        <f>_xll.BDP($B17,$J$1)</f>
        <v>N</v>
      </c>
      <c r="K17" t="str">
        <f>_xll.BDP($B17,$K$1)</f>
        <v>3/12/2013</v>
      </c>
      <c r="L17" t="str">
        <f>_xll.BDP($B17,L$1)</f>
        <v>3/15/2043</v>
      </c>
      <c r="M17">
        <f t="shared" si="0"/>
        <v>19</v>
      </c>
      <c r="N17">
        <f>_xll.BDP($B17,N$1)</f>
        <v>8.4499999999999993</v>
      </c>
      <c r="O17">
        <f>_xll.BDP($B17,O$1)</f>
        <v>2</v>
      </c>
      <c r="P17" t="str">
        <f>_xll.BDP($B17,P$1)</f>
        <v>DEFAULTED</v>
      </c>
      <c r="Q17">
        <f>_xll.BDP($B17,Q$1)</f>
        <v>33.925893131302246</v>
      </c>
      <c r="R17" t="str">
        <f>IF(OR($P17="fixed",$P17="zero coupon"),_xll.BDP($B17,"yas_asw_spread"),_xll.BDP($B17,"disc_mrgn_mid"))</f>
        <v>#N/A Field Not Applicable</v>
      </c>
      <c r="S17">
        <f>_xll.BDP($B17,"PX_MID")</f>
        <v>22.756</v>
      </c>
      <c r="T17">
        <f ca="1">IF(OR($P17="zero coupon",$P17="fixed"),_xll.BDP($B17,"risk_mid"),MDURATION(WORKDAY(TODAY(),3),$L17,$N17/100,$N17/$S17,$O17))</f>
        <v>2.613357920272132</v>
      </c>
      <c r="U17" t="e">
        <f ca="1">IF(OR($P17="zero coupon",$P17="fixed"),_xll.BDP($B17,"cnvx_mid"),MDURATION(WORKDAY(TODAY(),3),$O17,$N17/100,$N17/$S17,$O17))</f>
        <v>#NUM!</v>
      </c>
      <c r="V17">
        <f>_xll.BDP($B17,V$1)</f>
        <v>116</v>
      </c>
      <c r="W17" t="str">
        <f>_xll.BDP($B17,W$1)</f>
        <v>3/15/2025</v>
      </c>
      <c r="X17" t="str">
        <f>_xll.BDP($B17,X$1)</f>
        <v>9/15/2024</v>
      </c>
      <c r="Y17" t="str">
        <f>_xll.BDP($B17,Y$1)</f>
        <v>Sr Unsecured</v>
      </c>
      <c r="Z17" t="str">
        <f>_xll.BDP($B17,Z$1)</f>
        <v>NR</v>
      </c>
      <c r="AA17" t="str">
        <f>_xll.BDP($B17,AA$1)</f>
        <v>WR</v>
      </c>
      <c r="AB17" t="str">
        <f>_xll.BDP($B17,AB$1)</f>
        <v>WD</v>
      </c>
      <c r="AC17" t="str">
        <f>_xll.BDP($B17,AC$1)</f>
        <v>NR</v>
      </c>
    </row>
    <row r="18" spans="1:29" x14ac:dyDescent="0.3">
      <c r="A18" t="s">
        <v>798</v>
      </c>
      <c r="B18" t="s">
        <v>100</v>
      </c>
      <c r="C18" t="str">
        <f>_xll.BDP($B18,$C$1)</f>
        <v>BALL CORP</v>
      </c>
      <c r="D18" t="str">
        <f>_xll.BDP($B18,$D$1)</f>
        <v>US</v>
      </c>
      <c r="E18" t="str">
        <f>_xll.BDP($B18,$E$1)</f>
        <v>Industrial</v>
      </c>
      <c r="F18" t="s">
        <v>781</v>
      </c>
      <c r="G18" t="str">
        <f>_xll.BDP($B18,$G$1)</f>
        <v>Packaging&amp;Containers</v>
      </c>
      <c r="H18" t="str">
        <f>_xll.BDP($B18,$H$1)</f>
        <v>USD</v>
      </c>
      <c r="I18" t="str">
        <f>_xll.BDP($B18,$I$1)</f>
        <v>BALL</v>
      </c>
      <c r="J18" t="str">
        <f>_xll.BDP($B18,$J$1)</f>
        <v>N</v>
      </c>
      <c r="K18" t="str">
        <f>_xll.BDP($B18,$K$1)</f>
        <v>6/25/2015</v>
      </c>
      <c r="L18" t="str">
        <f>_xll.BDP($B18,L$1)</f>
        <v>7/1/2025</v>
      </c>
      <c r="M18">
        <f t="shared" si="0"/>
        <v>1</v>
      </c>
      <c r="N18">
        <f>_xll.BDP($B18,N$1)</f>
        <v>5.25</v>
      </c>
      <c r="O18">
        <f>_xll.BDP($B18,O$1)</f>
        <v>2</v>
      </c>
      <c r="P18" t="str">
        <f>_xll.BDP($B18,P$1)</f>
        <v>FIXED</v>
      </c>
      <c r="Q18">
        <f>_xll.BDP($B18,Q$1)</f>
        <v>5.1033453623267908</v>
      </c>
      <c r="R18">
        <f>IF(OR($P18="fixed",$P18="zero coupon"),_xll.BDP($B18,"yas_asw_spread"),_xll.BDP($B18,"disc_mrgn_mid"))</f>
        <v>72.835288964605709</v>
      </c>
      <c r="S18">
        <f>_xll.BDP($B18,"PX_MID")</f>
        <v>100.08199999999999</v>
      </c>
      <c r="T18">
        <f ca="1">IF(OR($P18="zero coupon",$P18="fixed"),_xll.BDP($B18,"risk_mid"),MDURATION(WORKDAY(TODAY(),3),$L18,$N18/100,$N18/$S18,$O18))</f>
        <v>0.60119418226989296</v>
      </c>
      <c r="U18">
        <f ca="1">IF(OR($P18="zero coupon",$P18="fixed"),_xll.BDP($B18,"cnvx_mid"),MDURATION(WORKDAY(TODAY(),3),$O18,$N18/100,$N18/$S18,$O18))</f>
        <v>6.3978181174583863E-3</v>
      </c>
      <c r="V18">
        <f>_xll.BDP($B18,V$1)</f>
        <v>43</v>
      </c>
      <c r="W18" t="str">
        <f>_xll.BDP($B18,W$1)</f>
        <v>1/1/2025</v>
      </c>
      <c r="X18" t="str">
        <f>_xll.BDP($B18,X$1)</f>
        <v>7/1/2024</v>
      </c>
      <c r="Y18" t="str">
        <f>_xll.BDP($B18,Y$1)</f>
        <v>Sr Unsecured</v>
      </c>
      <c r="Z18" t="str">
        <f>_xll.BDP($B18,Z$1)</f>
        <v>BB+</v>
      </c>
      <c r="AA18" t="str">
        <f>_xll.BDP($B18,AA$1)</f>
        <v>Ba1</v>
      </c>
      <c r="AB18" t="str">
        <f>_xll.BDP($B18,AB$1)</f>
        <v>WD</v>
      </c>
      <c r="AC18" t="str">
        <f>_xll.BDP($B18,AC$1)</f>
        <v>BB+</v>
      </c>
    </row>
    <row r="19" spans="1:29" x14ac:dyDescent="0.3">
      <c r="A19" t="s">
        <v>799</v>
      </c>
      <c r="B19" t="s">
        <v>107</v>
      </c>
      <c r="C19" t="str">
        <f>_xll.BDP($B19,$C$1)</f>
        <v>BANK OF AMERICA CORP</v>
      </c>
      <c r="D19" t="str">
        <f>_xll.BDP($B19,$D$1)</f>
        <v>US</v>
      </c>
      <c r="E19" t="str">
        <f>_xll.BDP($B19,$E$1)</f>
        <v>Financial</v>
      </c>
      <c r="F19" t="s">
        <v>109</v>
      </c>
      <c r="G19" t="str">
        <f>_xll.BDP($B19,$G$1)</f>
        <v>Banks</v>
      </c>
      <c r="H19" t="str">
        <f>_xll.BDP($B19,$H$1)</f>
        <v>USD</v>
      </c>
      <c r="I19" t="str">
        <f>_xll.BDP($B19,$I$1)</f>
        <v>BAC</v>
      </c>
      <c r="J19" t="str">
        <f>_xll.BDP($B19,$J$1)</f>
        <v>N</v>
      </c>
      <c r="K19" t="str">
        <f>_xll.BDP($B19,$K$1)</f>
        <v>2/7/2012</v>
      </c>
      <c r="L19" t="str">
        <f>_xll.BDP($B19,L$1)</f>
        <v>2/7/2042</v>
      </c>
      <c r="M19">
        <f t="shared" si="0"/>
        <v>18</v>
      </c>
      <c r="N19">
        <f>_xll.BDP($B19,N$1)</f>
        <v>5.875</v>
      </c>
      <c r="O19">
        <f>_xll.BDP($B19,O$1)</f>
        <v>2</v>
      </c>
      <c r="P19" t="str">
        <f>_xll.BDP($B19,P$1)</f>
        <v>FIXED</v>
      </c>
      <c r="Q19">
        <f>_xll.BDP($B19,Q$1)</f>
        <v>5.3419878303727488</v>
      </c>
      <c r="R19">
        <f>IF(OR($P19="fixed",$P19="zero coupon"),_xll.BDP($B19,"yas_asw_spread"),_xll.BDP($B19,"disc_mrgn_mid"))</f>
        <v>139.35834216360928</v>
      </c>
      <c r="S19">
        <f>_xll.BDP($B19,"PX_MID")</f>
        <v>105.9425</v>
      </c>
      <c r="T19">
        <f ca="1">IF(OR($P19="zero coupon",$P19="fixed"),_xll.BDP($B19,"risk_mid"),MDURATION(WORKDAY(TODAY(),3),$L19,$N19/100,$N19/$S19,$O19))</f>
        <v>11.607631506424809</v>
      </c>
      <c r="U19">
        <f ca="1">IF(OR($P19="zero coupon",$P19="fixed"),_xll.BDP($B19,"cnvx_mid"),MDURATION(WORKDAY(TODAY(),3),$O19,$N19/100,$N19/$S19,$O19))</f>
        <v>1.5757512463287746</v>
      </c>
      <c r="V19">
        <f>_xll.BDP($B19,V$1)</f>
        <v>80</v>
      </c>
      <c r="W19" t="str">
        <f>_xll.BDP($B19,W$1)</f>
        <v>2/7/2025</v>
      </c>
      <c r="X19" t="str">
        <f>_xll.BDP($B19,X$1)</f>
        <v>8/7/2024</v>
      </c>
      <c r="Y19" t="str">
        <f>_xll.BDP($B19,Y$1)</f>
        <v>Sr Unsecured</v>
      </c>
      <c r="Z19" t="str">
        <f>_xll.BDP($B19,Z$1)</f>
        <v>A-</v>
      </c>
      <c r="AA19" t="str">
        <f>_xll.BDP($B19,AA$1)</f>
        <v>A1</v>
      </c>
      <c r="AB19" t="str">
        <f>_xll.BDP($B19,AB$1)</f>
        <v>AA-</v>
      </c>
      <c r="AC19" t="str">
        <f>_xll.BDP($B19,AC$1)</f>
        <v>A+</v>
      </c>
    </row>
    <row r="20" spans="1:29" x14ac:dyDescent="0.3">
      <c r="A20" t="s">
        <v>800</v>
      </c>
      <c r="B20" t="s">
        <v>114</v>
      </c>
      <c r="C20" t="str">
        <f>_xll.BDP($B20,$C$1)</f>
        <v>BANK OF AMERICA CORP</v>
      </c>
      <c r="D20" t="str">
        <f>_xll.BDP($B20,$D$1)</f>
        <v>US</v>
      </c>
      <c r="E20" t="str">
        <f>_xll.BDP($B20,$E$1)</f>
        <v>Financial</v>
      </c>
      <c r="F20" t="s">
        <v>109</v>
      </c>
      <c r="G20" t="str">
        <f>_xll.BDP($B20,$G$1)</f>
        <v>Banks</v>
      </c>
      <c r="H20" t="str">
        <f>_xll.BDP($B20,$H$1)</f>
        <v>USD</v>
      </c>
      <c r="I20" t="str">
        <f>_xll.BDP($B20,$I$1)</f>
        <v>BAC</v>
      </c>
      <c r="J20" t="str">
        <f>_xll.BDP($B20,$J$1)</f>
        <v>N</v>
      </c>
      <c r="K20" t="str">
        <f>_xll.BDP($B20,$K$1)</f>
        <v>7/30/2015</v>
      </c>
      <c r="L20" t="str">
        <f>_xll.BDP($B20,L$1)</f>
        <v>8/1/2025</v>
      </c>
      <c r="M20">
        <f t="shared" si="0"/>
        <v>1</v>
      </c>
      <c r="N20">
        <f>_xll.BDP($B20,N$1)</f>
        <v>3.875</v>
      </c>
      <c r="O20">
        <f>_xll.BDP($B20,O$1)</f>
        <v>2</v>
      </c>
      <c r="P20" t="str">
        <f>_xll.BDP($B20,P$1)</f>
        <v>FIXED</v>
      </c>
      <c r="Q20">
        <f>_xll.BDP($B20,Q$1)</f>
        <v>4.5637413359650099</v>
      </c>
      <c r="R20">
        <f>IF(OR($P20="fixed",$P20="zero coupon"),_xll.BDP($B20,"yas_asw_spread"),_xll.BDP($B20,"disc_mrgn_mid"))</f>
        <v>19.902459270224</v>
      </c>
      <c r="S20">
        <f>_xll.BDP($B20,"PX_MID")</f>
        <v>99.525499999999994</v>
      </c>
      <c r="T20">
        <f ca="1">IF(OR($P20="zero coupon",$P20="fixed"),_xll.BDP($B20,"risk_mid"),MDURATION(WORKDAY(TODAY(),3),$L20,$N20/100,$N20/$S20,$O20))</f>
        <v>0.67970553638829756</v>
      </c>
      <c r="U20">
        <f ca="1">IF(OR($P20="zero coupon",$P20="fixed"),_xll.BDP($B20,"cnvx_mid"),MDURATION(WORKDAY(TODAY(),3),$O20,$N20/100,$N20/$S20,$O20))</f>
        <v>7.9017808593085312E-3</v>
      </c>
      <c r="V20">
        <f>_xll.BDP($B20,V$1)</f>
        <v>74</v>
      </c>
      <c r="W20" t="str">
        <f>_xll.BDP($B20,W$1)</f>
        <v>2/1/2025</v>
      </c>
      <c r="X20" t="str">
        <f>_xll.BDP($B20,X$1)</f>
        <v>8/1/2024</v>
      </c>
      <c r="Y20" t="str">
        <f>_xll.BDP($B20,Y$1)</f>
        <v>Sr Unsecured</v>
      </c>
      <c r="Z20" t="str">
        <f>_xll.BDP($B20,Z$1)</f>
        <v>A-</v>
      </c>
      <c r="AA20" t="str">
        <f>_xll.BDP($B20,AA$1)</f>
        <v>A1</v>
      </c>
      <c r="AB20" t="str">
        <f>_xll.BDP($B20,AB$1)</f>
        <v>AA-</v>
      </c>
      <c r="AC20" t="str">
        <f>_xll.BDP($B20,AC$1)</f>
        <v>A+</v>
      </c>
    </row>
    <row r="21" spans="1:29" x14ac:dyDescent="0.3">
      <c r="A21" t="s">
        <v>801</v>
      </c>
      <c r="B21" t="s">
        <v>115</v>
      </c>
      <c r="C21" t="str">
        <f>_xll.BDP($B21,$C$1)</f>
        <v>BANK OF AMERICA CORP</v>
      </c>
      <c r="D21" t="str">
        <f>_xll.BDP($B21,$D$1)</f>
        <v>US</v>
      </c>
      <c r="E21" t="str">
        <f>_xll.BDP($B21,$E$1)</f>
        <v>Financial</v>
      </c>
      <c r="F21" t="s">
        <v>109</v>
      </c>
      <c r="G21" t="str">
        <f>_xll.BDP($B21,$G$1)</f>
        <v>Banks</v>
      </c>
      <c r="H21" t="str">
        <f>_xll.BDP($B21,$H$1)</f>
        <v>USD</v>
      </c>
      <c r="I21" t="str">
        <f>_xll.BDP($B21,$I$1)</f>
        <v>BAC</v>
      </c>
      <c r="J21" t="str">
        <f>_xll.BDP($B21,$J$1)</f>
        <v>N</v>
      </c>
      <c r="K21" t="str">
        <f>_xll.BDP($B21,$K$1)</f>
        <v>4/19/2016</v>
      </c>
      <c r="L21" t="str">
        <f>_xll.BDP($B21,L$1)</f>
        <v>4/19/2026</v>
      </c>
      <c r="M21">
        <f t="shared" si="0"/>
        <v>2</v>
      </c>
      <c r="N21">
        <f>_xll.BDP($B21,N$1)</f>
        <v>3.5</v>
      </c>
      <c r="O21">
        <f>_xll.BDP($B21,O$1)</f>
        <v>2</v>
      </c>
      <c r="P21" t="str">
        <f>_xll.BDP($B21,P$1)</f>
        <v>FIXED</v>
      </c>
      <c r="Q21">
        <f>_xll.BDP($B21,Q$1)</f>
        <v>4.7010834092473726</v>
      </c>
      <c r="R21">
        <f>IF(OR($P21="fixed",$P21="zero coupon"),_xll.BDP($B21,"yas_asw_spread"),_xll.BDP($B21,"disc_mrgn_mid"))</f>
        <v>51.61020742629556</v>
      </c>
      <c r="S21">
        <f>_xll.BDP($B21,"PX_MID")</f>
        <v>98.369499999999988</v>
      </c>
      <c r="T21">
        <f ca="1">IF(OR($P21="zero coupon",$P21="fixed"),_xll.BDP($B21,"risk_mid"),MDURATION(WORKDAY(TODAY(),3),$L21,$N21/100,$N21/$S21,$O21))</f>
        <v>1.3406380530703643</v>
      </c>
      <c r="U21">
        <f ca="1">IF(OR($P21="zero coupon",$P21="fixed"),_xll.BDP($B21,"cnvx_mid"),MDURATION(WORKDAY(TODAY(),3),$O21,$N21/100,$N21/$S21,$O21))</f>
        <v>2.530256261126311E-2</v>
      </c>
      <c r="V21">
        <f>_xll.BDP($B21,V$1)</f>
        <v>151</v>
      </c>
      <c r="W21" t="str">
        <f>_xll.BDP($B21,W$1)</f>
        <v>4/19/2025</v>
      </c>
      <c r="X21" t="str">
        <f>_xll.BDP($B21,X$1)</f>
        <v>10/19/2024</v>
      </c>
      <c r="Y21" t="str">
        <f>_xll.BDP($B21,Y$1)</f>
        <v>Sr Unsecured</v>
      </c>
      <c r="Z21" t="str">
        <f>_xll.BDP($B21,Z$1)</f>
        <v>A-</v>
      </c>
      <c r="AA21" t="str">
        <f>_xll.BDP($B21,AA$1)</f>
        <v>A1</v>
      </c>
      <c r="AB21" t="str">
        <f>_xll.BDP($B21,AB$1)</f>
        <v>AA-</v>
      </c>
      <c r="AC21" t="str">
        <f>_xll.BDP($B21,AC$1)</f>
        <v>A+</v>
      </c>
    </row>
    <row r="22" spans="1:29" x14ac:dyDescent="0.3">
      <c r="A22" t="s">
        <v>802</v>
      </c>
      <c r="B22" t="s">
        <v>116</v>
      </c>
      <c r="C22" t="str">
        <f>_xll.BDP($B22,$C$1)</f>
        <v>ASIAN DEVELOPMENT BANK</v>
      </c>
      <c r="D22" t="str">
        <f>_xll.BDP($B22,$D$1)</f>
        <v>SNAT</v>
      </c>
      <c r="E22" t="str">
        <f>_xll.BDP($B22,$E$1)</f>
        <v>Government</v>
      </c>
      <c r="F22" t="s">
        <v>42</v>
      </c>
      <c r="G22" t="str">
        <f>_xll.BDP($B22,$G$1)</f>
        <v>Multi-National</v>
      </c>
      <c r="H22" t="str">
        <f>_xll.BDP($B22,$H$1)</f>
        <v>USD</v>
      </c>
      <c r="I22" t="str">
        <f>_xll.BDP($B22,$I$1)</f>
        <v>ASIA</v>
      </c>
      <c r="J22" t="str">
        <f>_xll.BDP($B22,$J$1)</f>
        <v>N</v>
      </c>
      <c r="K22" t="str">
        <f>_xll.BDP($B22,$K$1)</f>
        <v>7/13/2021</v>
      </c>
      <c r="L22" t="str">
        <f>_xll.BDP($B22,L$1)</f>
        <v>1/13/2026</v>
      </c>
      <c r="M22">
        <f t="shared" si="0"/>
        <v>2</v>
      </c>
      <c r="N22">
        <f>_xll.BDP($B22,N$1)</f>
        <v>5.68994</v>
      </c>
      <c r="O22">
        <f>_xll.BDP($B22,O$1)</f>
        <v>4</v>
      </c>
      <c r="P22" t="str">
        <f>_xll.BDP($B22,P$1)</f>
        <v>FLOATING</v>
      </c>
      <c r="Q22">
        <f>_xll.BDP($B22,Q$1)</f>
        <v>4.9184379975708019</v>
      </c>
      <c r="R22">
        <f>IF(OR($P22="fixed",$P22="zero coupon"),_xll.BDP($B22,"yas_asw_spread"),_xll.BDP($B22,"disc_mrgn_mid"))</f>
        <v>34.843799757080163</v>
      </c>
      <c r="S22">
        <f>_xll.BDP($B22,"PX_MID")</f>
        <v>100.7405</v>
      </c>
      <c r="T22">
        <f ca="1">IF(OR($P22="zero coupon",$P22="fixed"),_xll.BDP($B22,"risk_mid"),MDURATION(WORKDAY(TODAY(),3),$L22,$N22/100,$N22/$S22,$O22))</f>
        <v>1.0944260638551122</v>
      </c>
      <c r="U22" t="e">
        <f ca="1">IF(OR($P22="zero coupon",$P22="fixed"),_xll.BDP($B22,"cnvx_mid"),MDURATION(WORKDAY(TODAY(),3),$O22,$N22/100,$N22/$S22,$O22))</f>
        <v>#NUM!</v>
      </c>
      <c r="V22">
        <f>_xll.BDP($B22,V$1)</f>
        <v>57</v>
      </c>
      <c r="W22" t="str">
        <f>_xll.BDP($B22,W$1)</f>
        <v>1/15/2025</v>
      </c>
      <c r="X22" t="str">
        <f>_xll.BDP($B22,X$1)</f>
        <v>10/15/2024</v>
      </c>
      <c r="Y22" t="str">
        <f>_xll.BDP($B22,Y$1)</f>
        <v>Sr Unsecured</v>
      </c>
      <c r="Z22" t="str">
        <f>_xll.BDP($B22,Z$1)</f>
        <v>AAA</v>
      </c>
      <c r="AA22" t="str">
        <f>_xll.BDP($B22,AA$1)</f>
        <v>Aaa</v>
      </c>
      <c r="AB22" t="str">
        <f>_xll.BDP($B22,AB$1)</f>
        <v>AAA</v>
      </c>
      <c r="AC22" t="str">
        <f>_xll.BDP($B22,AC$1)</f>
        <v>AAA</v>
      </c>
    </row>
    <row r="23" spans="1:29" x14ac:dyDescent="0.3">
      <c r="A23" t="s">
        <v>803</v>
      </c>
      <c r="B23" t="s">
        <v>118</v>
      </c>
      <c r="C23" t="str">
        <f>_xll.BDP($B23,$C$1)</f>
        <v>BARCLAYS PLC</v>
      </c>
      <c r="D23" t="str">
        <f>_xll.BDP($B23,$D$1)</f>
        <v>EN</v>
      </c>
      <c r="E23" t="str">
        <f>_xll.BDP($B23,$E$1)</f>
        <v>Financial</v>
      </c>
      <c r="F23" t="s">
        <v>109</v>
      </c>
      <c r="G23" t="str">
        <f>_xll.BDP($B23,$G$1)</f>
        <v>Banks</v>
      </c>
      <c r="H23" t="str">
        <f>_xll.BDP($B23,$H$1)</f>
        <v>USD</v>
      </c>
      <c r="I23" t="str">
        <f>_xll.BDP($B23,$I$1)</f>
        <v>BACR</v>
      </c>
      <c r="J23" t="str">
        <f>_xll.BDP($B23,$J$1)</f>
        <v>N</v>
      </c>
      <c r="K23" t="str">
        <f>_xll.BDP($B23,$K$1)</f>
        <v>5/24/2016</v>
      </c>
      <c r="L23" t="str">
        <f>_xll.BDP($B23,L$1)</f>
        <v>5/24/2041</v>
      </c>
      <c r="M23">
        <f t="shared" si="0"/>
        <v>17</v>
      </c>
      <c r="N23">
        <f>_xll.BDP($B23,N$1)</f>
        <v>5</v>
      </c>
      <c r="O23">
        <f>_xll.BDP($B23,O$1)</f>
        <v>1</v>
      </c>
      <c r="P23" t="str">
        <f>_xll.BDP($B23,P$1)</f>
        <v>FIXED</v>
      </c>
      <c r="Q23">
        <f>_xll.BDP($B23,Q$1)</f>
        <v>5.9916753760631067</v>
      </c>
      <c r="R23">
        <f>IF(OR($P23="fixed",$P23="zero coupon"),_xll.BDP($B23,"yas_asw_spread"),_xll.BDP($B23,"disc_mrgn_mid"))</f>
        <v>180.10767618258029</v>
      </c>
      <c r="S23">
        <f>_xll.BDP($B23,"PX_MID")</f>
        <v>89.745000000000005</v>
      </c>
      <c r="T23">
        <f ca="1">IF(OR($P23="zero coupon",$P23="fixed"),_xll.BDP($B23,"risk_mid"),MDURATION(WORKDAY(TODAY(),3),$L23,$N23/100,$N23/$S23,$O23))</f>
        <v>9.5912755807582073</v>
      </c>
      <c r="U23">
        <f ca="1">IF(OR($P23="zero coupon",$P23="fixed"),_xll.BDP($B23,"cnvx_mid"),MDURATION(WORKDAY(TODAY(),3),$O23,$N23/100,$N23/$S23,$O23))</f>
        <v>1.4895353422260518</v>
      </c>
      <c r="V23">
        <f>_xll.BDP($B23,V$1)</f>
        <v>185</v>
      </c>
      <c r="W23" t="str">
        <f>_xll.BDP($B23,W$1)</f>
        <v>5/24/2025</v>
      </c>
      <c r="X23" t="str">
        <f>_xll.BDP($B23,X$1)</f>
        <v>5/24/2024</v>
      </c>
      <c r="Y23" t="str">
        <f>_xll.BDP($B23,Y$1)</f>
        <v>Sr Unsecured</v>
      </c>
      <c r="Z23" t="str">
        <f>_xll.BDP($B23,Z$1)</f>
        <v>#N/A N/A</v>
      </c>
      <c r="AA23" t="str">
        <f>_xll.BDP($B23,AA$1)</f>
        <v>NR</v>
      </c>
      <c r="AB23" t="str">
        <f>_xll.BDP($B23,AB$1)</f>
        <v>A</v>
      </c>
      <c r="AC23" t="str">
        <f>_xll.BDP($B23,AC$1)</f>
        <v>NR</v>
      </c>
    </row>
    <row r="24" spans="1:29" x14ac:dyDescent="0.3">
      <c r="A24" t="s">
        <v>804</v>
      </c>
      <c r="B24" t="s">
        <v>123</v>
      </c>
      <c r="C24" t="str">
        <f>_xll.BDP($B24,$C$1)</f>
        <v>BASF SE</v>
      </c>
      <c r="D24" t="str">
        <f>_xll.BDP($B24,$D$1)</f>
        <v>GE</v>
      </c>
      <c r="E24" t="str">
        <f>_xll.BDP($B24,$E$1)</f>
        <v>Basic Materials</v>
      </c>
      <c r="F24" t="s">
        <v>781</v>
      </c>
      <c r="G24" t="str">
        <f>_xll.BDP($B24,$G$1)</f>
        <v>Chemicals</v>
      </c>
      <c r="H24" t="str">
        <f>_xll.BDP($B24,$H$1)</f>
        <v>USD</v>
      </c>
      <c r="I24" t="str">
        <f>_xll.BDP($B24,$I$1)</f>
        <v>BASGR</v>
      </c>
      <c r="J24" t="str">
        <f>_xll.BDP($B24,$J$1)</f>
        <v>N</v>
      </c>
      <c r="K24" t="str">
        <f>_xll.BDP($B24,$K$1)</f>
        <v>12/11/2013</v>
      </c>
      <c r="L24" t="str">
        <f>_xll.BDP($B24,L$1)</f>
        <v>12/11/2028</v>
      </c>
      <c r="M24">
        <f t="shared" si="0"/>
        <v>4</v>
      </c>
      <c r="N24">
        <f>_xll.BDP($B24,N$1)</f>
        <v>4.09</v>
      </c>
      <c r="O24">
        <f>_xll.BDP($B24,O$1)</f>
        <v>2</v>
      </c>
      <c r="P24" t="str">
        <f>_xll.BDP($B24,P$1)</f>
        <v>FIXED</v>
      </c>
      <c r="Q24">
        <f>_xll.BDP($B24,Q$1)</f>
        <v>4.928931985515935</v>
      </c>
      <c r="R24">
        <f>IF(OR($P24="fixed",$P24="zero coupon"),_xll.BDP($B24,"yas_asw_spread"),_xll.BDP($B24,"disc_mrgn_mid"))</f>
        <v>92.021924880030753</v>
      </c>
      <c r="S24">
        <f>_xll.BDP($B24,"PX_MID")</f>
        <v>96.947499999999991</v>
      </c>
      <c r="T24">
        <f ca="1">IF(OR($P24="zero coupon",$P24="fixed"),_xll.BDP($B24,"risk_mid"),MDURATION(WORKDAY(TODAY(),3),$L24,$N24/100,$N24/$S24,$O24))</f>
        <v>3.5702639796340918</v>
      </c>
      <c r="U24">
        <f ca="1">IF(OR($P24="zero coupon",$P24="fixed"),_xll.BDP($B24,"cnvx_mid"),MDURATION(WORKDAY(TODAY(),3),$O24,$N24/100,$N24/$S24,$O24))</f>
        <v>0.15678139031719474</v>
      </c>
      <c r="V24">
        <f>_xll.BDP($B24,V$1)</f>
        <v>20</v>
      </c>
      <c r="W24" t="str">
        <f>_xll.BDP($B24,W$1)</f>
        <v>12/11/2024</v>
      </c>
      <c r="X24" t="str">
        <f>_xll.BDP($B24,X$1)</f>
        <v>6/11/2024</v>
      </c>
      <c r="Y24" t="str">
        <f>_xll.BDP($B24,Y$1)</f>
        <v>Sr Unsecured</v>
      </c>
      <c r="Z24" t="str">
        <f>_xll.BDP($B24,Z$1)</f>
        <v>A-</v>
      </c>
      <c r="AA24" t="str">
        <f>_xll.BDP($B24,AA$1)</f>
        <v>A3</v>
      </c>
      <c r="AB24" t="str">
        <f>_xll.BDP($B24,AB$1)</f>
        <v>#N/A N/A</v>
      </c>
      <c r="AC24" t="str">
        <f>_xll.BDP($B24,AC$1)</f>
        <v>A-</v>
      </c>
    </row>
    <row r="25" spans="1:29" x14ac:dyDescent="0.3">
      <c r="A25" t="s">
        <v>805</v>
      </c>
      <c r="B25" t="s">
        <v>129</v>
      </c>
      <c r="C25" t="str">
        <f>_xll.BDP($B25,$C$1)</f>
        <v>BERKSHIRE HATHAWAY FIN</v>
      </c>
      <c r="D25" t="str">
        <f>_xll.BDP($B25,$D$1)</f>
        <v>US</v>
      </c>
      <c r="E25" t="str">
        <f>_xll.BDP($B25,$E$1)</f>
        <v>Financial</v>
      </c>
      <c r="F25" t="s">
        <v>109</v>
      </c>
      <c r="G25" t="str">
        <f>_xll.BDP($B25,$G$1)</f>
        <v>Insurance</v>
      </c>
      <c r="H25" t="str">
        <f>_xll.BDP($B25,$H$1)</f>
        <v>USD</v>
      </c>
      <c r="I25" t="str">
        <f>_xll.BDP($B25,$I$1)</f>
        <v>BRK</v>
      </c>
      <c r="J25" t="str">
        <f>_xll.BDP($B25,$J$1)</f>
        <v>N</v>
      </c>
      <c r="K25" t="str">
        <f>_xll.BDP($B25,$K$1)</f>
        <v>5/15/2012</v>
      </c>
      <c r="L25" t="str">
        <f>_xll.BDP($B25,L$1)</f>
        <v>5/15/2042</v>
      </c>
      <c r="M25">
        <f t="shared" si="0"/>
        <v>18</v>
      </c>
      <c r="N25">
        <f>_xll.BDP($B25,N$1)</f>
        <v>4.4000000000000004</v>
      </c>
      <c r="O25">
        <f>_xll.BDP($B25,O$1)</f>
        <v>2</v>
      </c>
      <c r="P25" t="str">
        <f>_xll.BDP($B25,P$1)</f>
        <v>FIXED</v>
      </c>
      <c r="Q25">
        <f>_xll.BDP($B25,Q$1)</f>
        <v>5.1519959162383024</v>
      </c>
      <c r="R25">
        <f>IF(OR($P25="fixed",$P25="zero coupon"),_xll.BDP($B25,"yas_asw_spread"),_xll.BDP($B25,"disc_mrgn_mid"))</f>
        <v>109.1102019728431</v>
      </c>
      <c r="S25">
        <f>_xll.BDP($B25,"PX_MID")</f>
        <v>91.399499999999989</v>
      </c>
      <c r="T25">
        <f ca="1">IF(OR($P25="zero coupon",$P25="fixed"),_xll.BDP($B25,"risk_mid"),MDURATION(WORKDAY(TODAY(),3),$L25,$N25/100,$N25/$S25,$O25))</f>
        <v>10.789329168309791</v>
      </c>
      <c r="U25">
        <f ca="1">IF(OR($P25="zero coupon",$P25="fixed"),_xll.BDP($B25,"cnvx_mid"),MDURATION(WORKDAY(TODAY(),3),$O25,$N25/100,$N25/$S25,$O25))</f>
        <v>1.8027832097743839</v>
      </c>
      <c r="V25">
        <f>_xll.BDP($B25,V$1)</f>
        <v>177</v>
      </c>
      <c r="W25" t="str">
        <f>_xll.BDP($B25,W$1)</f>
        <v>5/15/2025</v>
      </c>
      <c r="X25" t="str">
        <f>_xll.BDP($B25,X$1)</f>
        <v>11/15/2024</v>
      </c>
      <c r="Y25" t="str">
        <f>_xll.BDP($B25,Y$1)</f>
        <v>Sr Unsecured</v>
      </c>
      <c r="Z25" t="str">
        <f>_xll.BDP($B25,Z$1)</f>
        <v>AA</v>
      </c>
      <c r="AA25" t="str">
        <f>_xll.BDP($B25,AA$1)</f>
        <v>Aa2</v>
      </c>
      <c r="AB25" t="str">
        <f>_xll.BDP($B25,AB$1)</f>
        <v>A+u</v>
      </c>
      <c r="AC25" t="str">
        <f>_xll.BDP($B25,AC$1)</f>
        <v>AA</v>
      </c>
    </row>
    <row r="26" spans="1:29" x14ac:dyDescent="0.3">
      <c r="A26" t="s">
        <v>806</v>
      </c>
      <c r="B26" t="s">
        <v>136</v>
      </c>
      <c r="C26" t="str">
        <f>_xll.BDP($B26,$C$1)</f>
        <v>BLACKROCK INC</v>
      </c>
      <c r="D26" t="str">
        <f>_xll.BDP($B26,$D$1)</f>
        <v>US</v>
      </c>
      <c r="E26" t="str">
        <f>_xll.BDP($B26,$E$1)</f>
        <v>Financial</v>
      </c>
      <c r="F26" t="s">
        <v>109</v>
      </c>
      <c r="G26" t="str">
        <f>_xll.BDP($B26,$G$1)</f>
        <v>Diversified Finan Serv</v>
      </c>
      <c r="H26" t="str">
        <f>_xll.BDP($B26,$H$1)</f>
        <v>USD</v>
      </c>
      <c r="I26" t="str">
        <f>_xll.BDP($B26,$I$1)</f>
        <v>BLK</v>
      </c>
      <c r="J26" t="str">
        <f>_xll.BDP($B26,$J$1)</f>
        <v>N</v>
      </c>
      <c r="K26" t="str">
        <f>_xll.BDP($B26,$K$1)</f>
        <v>3/28/2017</v>
      </c>
      <c r="L26" t="str">
        <f>_xll.BDP($B26,L$1)</f>
        <v>3/15/2027</v>
      </c>
      <c r="M26">
        <f t="shared" si="0"/>
        <v>3</v>
      </c>
      <c r="N26">
        <f>_xll.BDP($B26,N$1)</f>
        <v>3.2</v>
      </c>
      <c r="O26">
        <f>_xll.BDP($B26,O$1)</f>
        <v>2</v>
      </c>
      <c r="P26" t="str">
        <f>_xll.BDP($B26,P$1)</f>
        <v>FIXED</v>
      </c>
      <c r="Q26">
        <f>_xll.BDP($B26,Q$1)</f>
        <v>4.4138542488194892</v>
      </c>
      <c r="R26">
        <f>IF(OR($P26="fixed",$P26="zero coupon"),_xll.BDP($B26,"yas_asw_spread"),_xll.BDP($B26,"disc_mrgn_mid"))</f>
        <v>33.69229417865435</v>
      </c>
      <c r="S26">
        <f>_xll.BDP($B26,"PX_MID")</f>
        <v>97.344500000000011</v>
      </c>
      <c r="T26">
        <f ca="1">IF(OR($P26="zero coupon",$P26="fixed"),_xll.BDP($B26,"risk_mid"),MDURATION(WORKDAY(TODAY(),3),$L26,$N26/100,$N26/$S26,$O26))</f>
        <v>2.1491390932752097</v>
      </c>
      <c r="U26">
        <f ca="1">IF(OR($P26="zero coupon",$P26="fixed"),_xll.BDP($B26,"cnvx_mid"),MDURATION(WORKDAY(TODAY(),3),$O26,$N26/100,$N26/$S26,$O26))</f>
        <v>5.9996084950341533E-2</v>
      </c>
      <c r="V26">
        <f>_xll.BDP($B26,V$1)</f>
        <v>116</v>
      </c>
      <c r="W26" t="str">
        <f>_xll.BDP($B26,W$1)</f>
        <v>3/15/2025</v>
      </c>
      <c r="X26" t="str">
        <f>_xll.BDP($B26,X$1)</f>
        <v>9/15/2024</v>
      </c>
      <c r="Y26" t="str">
        <f>_xll.BDP($B26,Y$1)</f>
        <v>Sr Unsecured</v>
      </c>
      <c r="Z26" t="str">
        <f>_xll.BDP($B26,Z$1)</f>
        <v>AA-</v>
      </c>
      <c r="AA26" t="str">
        <f>_xll.BDP($B26,AA$1)</f>
        <v>Aa3</v>
      </c>
      <c r="AB26" t="str">
        <f>_xll.BDP($B26,AB$1)</f>
        <v>#N/A N/A</v>
      </c>
      <c r="AC26" t="str">
        <f>_xll.BDP($B26,AC$1)</f>
        <v>AA-</v>
      </c>
    </row>
    <row r="27" spans="1:29" x14ac:dyDescent="0.3">
      <c r="A27" t="s">
        <v>807</v>
      </c>
      <c r="B27" t="s">
        <v>141</v>
      </c>
      <c r="C27" t="str">
        <f>_xll.BDP($B27,$C$1)</f>
        <v>BNG BANK NV</v>
      </c>
      <c r="D27" t="str">
        <f>_xll.BDP($B27,$D$1)</f>
        <v>NE</v>
      </c>
      <c r="E27" t="str">
        <f>_xll.BDP($B27,$E$1)</f>
        <v>Financial</v>
      </c>
      <c r="F27" t="s">
        <v>109</v>
      </c>
      <c r="G27" t="str">
        <f>_xll.BDP($B27,$G$1)</f>
        <v>Banks</v>
      </c>
      <c r="H27" t="str">
        <f>_xll.BDP($B27,$H$1)</f>
        <v>USD</v>
      </c>
      <c r="I27" t="str">
        <f>_xll.BDP($B27,$I$1)</f>
        <v>BNG</v>
      </c>
      <c r="J27" t="str">
        <f>_xll.BDP($B27,$J$1)</f>
        <v>N</v>
      </c>
      <c r="K27" t="str">
        <f>_xll.BDP($B27,$K$1)</f>
        <v>3/16/2016</v>
      </c>
      <c r="L27" t="str">
        <f>_xll.BDP($B27,L$1)</f>
        <v>3/16/2026</v>
      </c>
      <c r="M27">
        <f t="shared" si="0"/>
        <v>2</v>
      </c>
      <c r="N27">
        <f>_xll.BDP($B27,N$1)</f>
        <v>2.375</v>
      </c>
      <c r="O27">
        <f>_xll.BDP($B27,O$1)</f>
        <v>2</v>
      </c>
      <c r="P27" t="str">
        <f>_xll.BDP($B27,P$1)</f>
        <v>FIXED</v>
      </c>
      <c r="Q27">
        <f>_xll.BDP($B27,Q$1)</f>
        <v>4.5562313540174468</v>
      </c>
      <c r="R27">
        <f>IF(OR($P27="fixed",$P27="zero coupon"),_xll.BDP($B27,"yas_asw_spread"),_xll.BDP($B27,"disc_mrgn_mid"))</f>
        <v>36.273335699771337</v>
      </c>
      <c r="S27">
        <f>_xll.BDP($B27,"PX_MID")</f>
        <v>97.228499999999997</v>
      </c>
      <c r="T27">
        <f ca="1">IF(OR($P27="zero coupon",$P27="fixed"),_xll.BDP($B27,"risk_mid"),MDURATION(WORKDAY(TODAY(),3),$L27,$N27/100,$N27/$S27,$O27))</f>
        <v>1.2453632925790714</v>
      </c>
      <c r="U27">
        <f ca="1">IF(OR($P27="zero coupon",$P27="fixed"),_xll.BDP($B27,"cnvx_mid"),MDURATION(WORKDAY(TODAY(),3),$O27,$N27/100,$N27/$S27,$O27))</f>
        <v>2.2638643865158275E-2</v>
      </c>
      <c r="V27">
        <f>_xll.BDP($B27,V$1)</f>
        <v>116</v>
      </c>
      <c r="W27" t="str">
        <f>_xll.BDP($B27,W$1)</f>
        <v>3/16/2025</v>
      </c>
      <c r="X27" t="str">
        <f>_xll.BDP($B27,X$1)</f>
        <v>9/16/2024</v>
      </c>
      <c r="Y27" t="str">
        <f>_xll.BDP($B27,Y$1)</f>
        <v>Sr Unsecured</v>
      </c>
      <c r="Z27" t="str">
        <f>_xll.BDP($B27,Z$1)</f>
        <v>AAA</v>
      </c>
      <c r="AA27" t="str">
        <f>_xll.BDP($B27,AA$1)</f>
        <v>Aaa</v>
      </c>
      <c r="AB27" t="str">
        <f>_xll.BDP($B27,AB$1)</f>
        <v>AAA</v>
      </c>
      <c r="AC27" t="str">
        <f>_xll.BDP($B27,AC$1)</f>
        <v>AAA</v>
      </c>
    </row>
    <row r="28" spans="1:29" x14ac:dyDescent="0.3">
      <c r="A28" t="s">
        <v>808</v>
      </c>
      <c r="B28" t="s">
        <v>145</v>
      </c>
      <c r="C28" t="str">
        <f>_xll.BDP($B28,$C$1)</f>
        <v>BNG BANK NV</v>
      </c>
      <c r="D28" t="str">
        <f>_xll.BDP($B28,$D$1)</f>
        <v>NE</v>
      </c>
      <c r="E28" t="str">
        <f>_xll.BDP($B28,$E$1)</f>
        <v>Financial</v>
      </c>
      <c r="F28" t="s">
        <v>109</v>
      </c>
      <c r="G28" t="str">
        <f>_xll.BDP($B28,$G$1)</f>
        <v>Banks</v>
      </c>
      <c r="H28" t="str">
        <f>_xll.BDP($B28,$H$1)</f>
        <v>USD</v>
      </c>
      <c r="I28" t="str">
        <f>_xll.BDP($B28,$I$1)</f>
        <v>BNG</v>
      </c>
      <c r="J28" t="str">
        <f>_xll.BDP($B28,$J$1)</f>
        <v>N</v>
      </c>
      <c r="K28" t="str">
        <f>_xll.BDP($B28,$K$1)</f>
        <v>6/3/2020</v>
      </c>
      <c r="L28" t="str">
        <f>_xll.BDP($B28,L$1)</f>
        <v>6/3/2030</v>
      </c>
      <c r="M28">
        <f t="shared" si="0"/>
        <v>6</v>
      </c>
      <c r="N28">
        <f>_xll.BDP($B28,N$1)</f>
        <v>1</v>
      </c>
      <c r="O28">
        <f>_xll.BDP($B28,O$1)</f>
        <v>2</v>
      </c>
      <c r="P28" t="str">
        <f>_xll.BDP($B28,P$1)</f>
        <v>FIXED</v>
      </c>
      <c r="Q28">
        <f>_xll.BDP($B28,Q$1)</f>
        <v>4.5452060386764179</v>
      </c>
      <c r="R28">
        <f>IF(OR($P28="fixed",$P28="zero coupon"),_xll.BDP($B28,"yas_asw_spread"),_xll.BDP($B28,"disc_mrgn_mid"))</f>
        <v>53.249357543827898</v>
      </c>
      <c r="S28">
        <f>_xll.BDP($B28,"PX_MID")</f>
        <v>82.811000000000007</v>
      </c>
      <c r="T28">
        <f ca="1">IF(OR($P28="zero coupon",$P28="fixed"),_xll.BDP($B28,"risk_mid"),MDURATION(WORKDAY(TODAY(),3),$L28,$N28/100,$N28/$S28,$O28))</f>
        <v>4.3601603678965262</v>
      </c>
      <c r="U28">
        <f ca="1">IF(OR($P28="zero coupon",$P28="fixed"),_xll.BDP($B28,"cnvx_mid"),MDURATION(WORKDAY(TODAY(),3),$O28,$N28/100,$N28/$S28,$O28))</f>
        <v>0.30631449879458689</v>
      </c>
      <c r="V28">
        <f>_xll.BDP($B28,V$1)</f>
        <v>14</v>
      </c>
      <c r="W28" t="str">
        <f>_xll.BDP($B28,W$1)</f>
        <v>12/3/2024</v>
      </c>
      <c r="X28" t="str">
        <f>_xll.BDP($B28,X$1)</f>
        <v>6/3/2024</v>
      </c>
      <c r="Y28" t="str">
        <f>_xll.BDP($B28,Y$1)</f>
        <v>Sr Unsecured</v>
      </c>
      <c r="Z28" t="str">
        <f>_xll.BDP($B28,Z$1)</f>
        <v>AAA</v>
      </c>
      <c r="AA28" t="str">
        <f>_xll.BDP($B28,AA$1)</f>
        <v>Aaa</v>
      </c>
      <c r="AB28" t="str">
        <f>_xll.BDP($B28,AB$1)</f>
        <v>AAA</v>
      </c>
      <c r="AC28" t="str">
        <f>_xll.BDP($B28,AC$1)</f>
        <v>AAA</v>
      </c>
    </row>
    <row r="29" spans="1:29" x14ac:dyDescent="0.3">
      <c r="A29" t="s">
        <v>809</v>
      </c>
      <c r="B29" t="s">
        <v>146</v>
      </c>
      <c r="C29" t="str">
        <f>_xll.BDP($B29,$C$1)</f>
        <v>BNP PARIBAS</v>
      </c>
      <c r="D29" t="str">
        <f>_xll.BDP($B29,$D$1)</f>
        <v>FR</v>
      </c>
      <c r="E29" t="str">
        <f>_xll.BDP($B29,$E$1)</f>
        <v>Financial</v>
      </c>
      <c r="F29" t="s">
        <v>109</v>
      </c>
      <c r="G29" t="str">
        <f>_xll.BDP($B29,$G$1)</f>
        <v>Banks</v>
      </c>
      <c r="H29" t="str">
        <f>_xll.BDP($B29,$H$1)</f>
        <v>USD</v>
      </c>
      <c r="I29" t="str">
        <f>_xll.BDP($B29,$I$1)</f>
        <v>BNP</v>
      </c>
      <c r="J29" t="str">
        <f>_xll.BDP($B29,$J$1)</f>
        <v>N</v>
      </c>
      <c r="K29" t="str">
        <f>_xll.BDP($B29,$K$1)</f>
        <v>3/13/2017</v>
      </c>
      <c r="L29" t="str">
        <f>_xll.BDP($B29,L$1)</f>
        <v>3/13/2027</v>
      </c>
      <c r="M29">
        <f t="shared" si="0"/>
        <v>3</v>
      </c>
      <c r="N29">
        <f>_xll.BDP($B29,N$1)</f>
        <v>4.625</v>
      </c>
      <c r="O29">
        <f>_xll.BDP($B29,O$1)</f>
        <v>2</v>
      </c>
      <c r="P29" t="str">
        <f>_xll.BDP($B29,P$1)</f>
        <v>FIXED</v>
      </c>
      <c r="Q29">
        <f>_xll.BDP($B29,Q$1)</f>
        <v>5.245918499954116</v>
      </c>
      <c r="R29">
        <f>IF(OR($P29="fixed",$P29="zero coupon"),_xll.BDP($B29,"yas_asw_spread"),_xll.BDP($B29,"disc_mrgn_mid"))</f>
        <v>116.1716327727014</v>
      </c>
      <c r="S29">
        <f>_xll.BDP($B29,"PX_MID")</f>
        <v>98.655000000000001</v>
      </c>
      <c r="T29">
        <f ca="1">IF(OR($P29="zero coupon",$P29="fixed"),_xll.BDP($B29,"risk_mid"),MDURATION(WORKDAY(TODAY(),3),$L29,$N29/100,$N29/$S29,$O29))</f>
        <v>2.1381928126444905</v>
      </c>
      <c r="U29">
        <f ca="1">IF(OR($P29="zero coupon",$P29="fixed"),_xll.BDP($B29,"cnvx_mid"),MDURATION(WORKDAY(TODAY(),3),$O29,$N29/100,$N29/$S29,$O29))</f>
        <v>5.812913750743768E-2</v>
      </c>
      <c r="V29">
        <f>_xll.BDP($B29,V$1)</f>
        <v>114</v>
      </c>
      <c r="W29" t="str">
        <f>_xll.BDP($B29,W$1)</f>
        <v>3/13/2025</v>
      </c>
      <c r="X29" t="str">
        <f>_xll.BDP($B29,X$1)</f>
        <v>9/13/2024</v>
      </c>
      <c r="Y29" t="str">
        <f>_xll.BDP($B29,Y$1)</f>
        <v>Subordinated</v>
      </c>
      <c r="Z29" t="str">
        <f>_xll.BDP($B29,Z$1)</f>
        <v>BBB+</v>
      </c>
      <c r="AA29" t="str">
        <f>_xll.BDP($B29,AA$1)</f>
        <v>Baa2</v>
      </c>
      <c r="AB29" t="str">
        <f>_xll.BDP($B29,AB$1)</f>
        <v>A-</v>
      </c>
      <c r="AC29" t="str">
        <f>_xll.BDP($B29,AC$1)</f>
        <v>BBB+</v>
      </c>
    </row>
    <row r="30" spans="1:29" x14ac:dyDescent="0.3">
      <c r="A30" t="s">
        <v>810</v>
      </c>
      <c r="B30" t="s">
        <v>151</v>
      </c>
      <c r="C30" t="str">
        <f>_xll.BDP($B30,$C$1)</f>
        <v>BOMBARDIER INC</v>
      </c>
      <c r="D30" t="str">
        <f>_xll.BDP($B30,$D$1)</f>
        <v>CA</v>
      </c>
      <c r="E30" t="str">
        <f>_xll.BDP($B30,$E$1)</f>
        <v>Industrial</v>
      </c>
      <c r="F30" t="s">
        <v>102</v>
      </c>
      <c r="G30" t="str">
        <f>_xll.BDP($B30,$G$1)</f>
        <v>Aerospace/Defense</v>
      </c>
      <c r="H30" t="str">
        <f>_xll.BDP($B30,$H$1)</f>
        <v>USD</v>
      </c>
      <c r="I30" t="str">
        <f>_xll.BDP($B30,$I$1)</f>
        <v>BBDBCN</v>
      </c>
      <c r="J30" t="str">
        <f>_xll.BDP($B30,$J$1)</f>
        <v>N</v>
      </c>
      <c r="K30" t="str">
        <f>_xll.BDP($B30,$K$1)</f>
        <v>4/21/2004</v>
      </c>
      <c r="L30" t="str">
        <f>_xll.BDP($B30,L$1)</f>
        <v>5/1/2034</v>
      </c>
      <c r="M30">
        <f t="shared" si="0"/>
        <v>10</v>
      </c>
      <c r="N30">
        <f>_xll.BDP($B30,N$1)</f>
        <v>7.45</v>
      </c>
      <c r="O30">
        <f>_xll.BDP($B30,O$1)</f>
        <v>2</v>
      </c>
      <c r="P30" t="str">
        <f>_xll.BDP($B30,P$1)</f>
        <v>FIXED</v>
      </c>
      <c r="Q30">
        <f>_xll.BDP($B30,Q$1)</f>
        <v>6.3160670095085516</v>
      </c>
      <c r="R30">
        <f>IF(OR($P30="fixed",$P30="zero coupon"),_xll.BDP($B30,"yas_asw_spread"),_xll.BDP($B30,"disc_mrgn_mid"))</f>
        <v>245.95764125312826</v>
      </c>
      <c r="S30">
        <f>_xll.BDP($B30,"PX_MID")</f>
        <v>107.9725</v>
      </c>
      <c r="T30">
        <f ca="1">IF(OR($P30="zero coupon",$P30="fixed"),_xll.BDP($B30,"risk_mid"),MDURATION(WORKDAY(TODAY(),3),$L30,$N30/100,$N30/$S30,$O30))</f>
        <v>7.385479201825973</v>
      </c>
      <c r="U30">
        <f ca="1">IF(OR($P30="zero coupon",$P30="fixed"),_xll.BDP($B30,"cnvx_mid"),MDURATION(WORKDAY(TODAY(),3),$O30,$N30/100,$N30/$S30,$O30))</f>
        <v>0.58928938605872061</v>
      </c>
      <c r="V30">
        <f>_xll.BDP($B30,V$1)</f>
        <v>163</v>
      </c>
      <c r="W30" t="str">
        <f>_xll.BDP($B30,W$1)</f>
        <v>5/1/2025</v>
      </c>
      <c r="X30" t="str">
        <f>_xll.BDP($B30,X$1)</f>
        <v>11/1/2024</v>
      </c>
      <c r="Y30" t="str">
        <f>_xll.BDP($B30,Y$1)</f>
        <v>Sr Unsecured</v>
      </c>
      <c r="Z30" t="str">
        <f>_xll.BDP($B30,Z$1)</f>
        <v>B+</v>
      </c>
      <c r="AA30" t="str">
        <f>_xll.BDP($B30,AA$1)</f>
        <v>B1</v>
      </c>
      <c r="AB30" t="str">
        <f>_xll.BDP($B30,AB$1)</f>
        <v>WD</v>
      </c>
      <c r="AC30" t="str">
        <f>_xll.BDP($B30,AC$1)</f>
        <v>B+</v>
      </c>
    </row>
    <row r="31" spans="1:29" x14ac:dyDescent="0.3">
      <c r="A31" t="s">
        <v>811</v>
      </c>
      <c r="B31" t="s">
        <v>158</v>
      </c>
      <c r="C31" t="str">
        <f>_xll.BDP($B31,$C$1)</f>
        <v>BOSTON SCIENTIFIC CORP</v>
      </c>
      <c r="D31" t="str">
        <f>_xll.BDP($B31,$D$1)</f>
        <v>US</v>
      </c>
      <c r="E31" t="str">
        <f>_xll.BDP($B31,$E$1)</f>
        <v>Consumer, Non-cyclical</v>
      </c>
      <c r="F31" t="s">
        <v>781</v>
      </c>
      <c r="G31" t="str">
        <f>_xll.BDP($B31,$G$1)</f>
        <v>Healthcare-Products</v>
      </c>
      <c r="H31" t="str">
        <f>_xll.BDP($B31,$H$1)</f>
        <v>USD</v>
      </c>
      <c r="I31" t="str">
        <f>_xll.BDP($B31,$I$1)</f>
        <v>BSX</v>
      </c>
      <c r="J31" t="str">
        <f>_xll.BDP($B31,$J$1)</f>
        <v>N</v>
      </c>
      <c r="K31" t="str">
        <f>_xll.BDP($B31,$K$1)</f>
        <v>11/17/2005</v>
      </c>
      <c r="L31" t="str">
        <f>_xll.BDP($B31,L$1)</f>
        <v>11/15/2035</v>
      </c>
      <c r="M31">
        <f t="shared" si="0"/>
        <v>11</v>
      </c>
      <c r="N31">
        <f>_xll.BDP($B31,N$1)</f>
        <v>6.5</v>
      </c>
      <c r="O31">
        <f>_xll.BDP($B31,O$1)</f>
        <v>2</v>
      </c>
      <c r="P31" t="str">
        <f>_xll.BDP($B31,P$1)</f>
        <v>FIXED</v>
      </c>
      <c r="Q31">
        <f>_xll.BDP($B31,Q$1)</f>
        <v>5.280757065607391</v>
      </c>
      <c r="R31">
        <f>IF(OR($P31="fixed",$P31="zero coupon"),_xll.BDP($B31,"yas_asw_spread"),_xll.BDP($B31,"disc_mrgn_mid"))</f>
        <v>138.18686751122382</v>
      </c>
      <c r="S31">
        <f>_xll.BDP($B31,"PX_MID")</f>
        <v>110.06649999999999</v>
      </c>
      <c r="T31">
        <f ca="1">IF(OR($P31="zero coupon",$P31="fixed"),_xll.BDP($B31,"risk_mid"),MDURATION(WORKDAY(TODAY(),3),$L31,$N31/100,$N31/$S31,$O31))</f>
        <v>8.7696566187219105</v>
      </c>
      <c r="U31">
        <f ca="1">IF(OR($P31="zero coupon",$P31="fixed"),_xll.BDP($B31,"cnvx_mid"),MDURATION(WORKDAY(TODAY(),3),$O31,$N31/100,$N31/$S31,$O31))</f>
        <v>0.79763407936105679</v>
      </c>
      <c r="V31">
        <f>_xll.BDP($B31,V$1)</f>
        <v>177</v>
      </c>
      <c r="W31" t="str">
        <f>_xll.BDP($B31,W$1)</f>
        <v>5/15/2025</v>
      </c>
      <c r="X31" t="str">
        <f>_xll.BDP($B31,X$1)</f>
        <v>11/15/2024</v>
      </c>
      <c r="Y31" t="str">
        <f>_xll.BDP($B31,Y$1)</f>
        <v>Sr Unsecured</v>
      </c>
      <c r="Z31" t="str">
        <f>_xll.BDP($B31,Z$1)</f>
        <v>BBB+</v>
      </c>
      <c r="AA31" t="str">
        <f>_xll.BDP($B31,AA$1)</f>
        <v>Baa1</v>
      </c>
      <c r="AB31" t="str">
        <f>_xll.BDP($B31,AB$1)</f>
        <v>BBB+</v>
      </c>
      <c r="AC31" t="str">
        <f>_xll.BDP($B31,AC$1)</f>
        <v>BBB+</v>
      </c>
    </row>
    <row r="32" spans="1:29" x14ac:dyDescent="0.3">
      <c r="A32" t="s">
        <v>812</v>
      </c>
      <c r="B32" t="s">
        <v>162</v>
      </c>
      <c r="C32" t="str">
        <f>_xll.BDP($B32,$C$1)</f>
        <v>BOSTON SCIENTIFIC CORP</v>
      </c>
      <c r="D32" t="str">
        <f>_xll.BDP($B32,$D$1)</f>
        <v>US</v>
      </c>
      <c r="E32" t="str">
        <f>_xll.BDP($B32,$E$1)</f>
        <v>Consumer, Non-cyclical</v>
      </c>
      <c r="F32" t="s">
        <v>781</v>
      </c>
      <c r="G32" t="str">
        <f>_xll.BDP($B32,$G$1)</f>
        <v>Healthcare-Products</v>
      </c>
      <c r="H32" t="str">
        <f>_xll.BDP($B32,$H$1)</f>
        <v>USD</v>
      </c>
      <c r="I32" t="str">
        <f>_xll.BDP($B32,$I$1)</f>
        <v>BSX</v>
      </c>
      <c r="J32" t="str">
        <f>_xll.BDP($B32,$J$1)</f>
        <v>N</v>
      </c>
      <c r="K32" t="str">
        <f>_xll.BDP($B32,$K$1)</f>
        <v>12/14/2009</v>
      </c>
      <c r="L32" t="str">
        <f>_xll.BDP($B32,L$1)</f>
        <v>1/15/2040</v>
      </c>
      <c r="M32">
        <f t="shared" si="0"/>
        <v>16</v>
      </c>
      <c r="N32">
        <f>_xll.BDP($B32,N$1)</f>
        <v>7.375</v>
      </c>
      <c r="O32">
        <f>_xll.BDP($B32,O$1)</f>
        <v>2</v>
      </c>
      <c r="P32" t="str">
        <f>_xll.BDP($B32,P$1)</f>
        <v>FIXED</v>
      </c>
      <c r="Q32">
        <f>_xll.BDP($B32,Q$1)</f>
        <v>5.6311178726626281</v>
      </c>
      <c r="R32">
        <f>IF(OR($P32="fixed",$P32="zero coupon"),_xll.BDP($B32,"yas_asw_spread"),_xll.BDP($B32,"disc_mrgn_mid"))</f>
        <v>180.56307375226197</v>
      </c>
      <c r="S32">
        <f>_xll.BDP($B32,"PX_MID")</f>
        <v>117.61</v>
      </c>
      <c r="T32">
        <f ca="1">IF(OR($P32="zero coupon",$P32="fixed"),_xll.BDP($B32,"risk_mid"),MDURATION(WORKDAY(TODAY(),3),$L32,$N32/100,$N32/$S32,$O32))</f>
        <v>11.268093449503169</v>
      </c>
      <c r="U32">
        <f ca="1">IF(OR($P32="zero coupon",$P32="fixed"),_xll.BDP($B32,"cnvx_mid"),MDURATION(WORKDAY(TODAY(),3),$O32,$N32/100,$N32/$S32,$O32))</f>
        <v>1.2029368327178671</v>
      </c>
      <c r="V32">
        <f>_xll.BDP($B32,V$1)</f>
        <v>57</v>
      </c>
      <c r="W32" t="str">
        <f>_xll.BDP($B32,W$1)</f>
        <v>1/15/2025</v>
      </c>
      <c r="X32" t="str">
        <f>_xll.BDP($B32,X$1)</f>
        <v>7/15/2024</v>
      </c>
      <c r="Y32" t="str">
        <f>_xll.BDP($B32,Y$1)</f>
        <v>Sr Unsecured</v>
      </c>
      <c r="Z32" t="str">
        <f>_xll.BDP($B32,Z$1)</f>
        <v>BBB+</v>
      </c>
      <c r="AA32" t="str">
        <f>_xll.BDP($B32,AA$1)</f>
        <v>Baa1</v>
      </c>
      <c r="AB32" t="str">
        <f>_xll.BDP($B32,AB$1)</f>
        <v>BBB+</v>
      </c>
      <c r="AC32" t="str">
        <f>_xll.BDP($B32,AC$1)</f>
        <v>BBB+</v>
      </c>
    </row>
    <row r="33" spans="1:29" x14ac:dyDescent="0.3">
      <c r="A33" t="s">
        <v>813</v>
      </c>
      <c r="B33" t="s">
        <v>163</v>
      </c>
      <c r="C33" t="str">
        <f>_xll.BDP($B33,$C$1)</f>
        <v>CANADIAN NATL RAILWAY</v>
      </c>
      <c r="D33" t="str">
        <f>_xll.BDP($B33,$D$1)</f>
        <v>CA</v>
      </c>
      <c r="E33" t="str">
        <f>_xll.BDP($B33,$E$1)</f>
        <v>Industrial</v>
      </c>
      <c r="F33" t="s">
        <v>781</v>
      </c>
      <c r="G33" t="str">
        <f>_xll.BDP($B33,$G$1)</f>
        <v>Transportation</v>
      </c>
      <c r="H33" t="str">
        <f>_xll.BDP($B33,$H$1)</f>
        <v>USD</v>
      </c>
      <c r="I33" t="str">
        <f>_xll.BDP($B33,$I$1)</f>
        <v>CNRCN</v>
      </c>
      <c r="J33" t="str">
        <f>_xll.BDP($B33,$J$1)</f>
        <v>N</v>
      </c>
      <c r="K33" t="str">
        <f>_xll.BDP($B33,$K$1)</f>
        <v>7/7/1998</v>
      </c>
      <c r="L33" t="str">
        <f>_xll.BDP($B33,L$1)</f>
        <v>7/15/2028</v>
      </c>
      <c r="M33">
        <f t="shared" si="0"/>
        <v>4</v>
      </c>
      <c r="N33">
        <f>_xll.BDP($B33,N$1)</f>
        <v>6.9</v>
      </c>
      <c r="O33">
        <f>_xll.BDP($B33,O$1)</f>
        <v>2</v>
      </c>
      <c r="P33" t="str">
        <f>_xll.BDP($B33,P$1)</f>
        <v>FIXED</v>
      </c>
      <c r="Q33">
        <f>_xll.BDP($B33,Q$1)</f>
        <v>4.6653644095656004</v>
      </c>
      <c r="R33">
        <f>IF(OR($P33="fixed",$P33="zero coupon"),_xll.BDP($B33,"yas_asw_spread"),_xll.BDP($B33,"disc_mrgn_mid"))</f>
        <v>68.64821589090451</v>
      </c>
      <c r="S33">
        <f>_xll.BDP($B33,"PX_MID")</f>
        <v>107.4225</v>
      </c>
      <c r="T33">
        <f ca="1">IF(OR($P33="zero coupon",$P33="fixed"),_xll.BDP($B33,"risk_mid"),MDURATION(WORKDAY(TODAY(),3),$L33,$N33/100,$N33/$S33,$O33))</f>
        <v>3.4744258426627539</v>
      </c>
      <c r="U33">
        <f ca="1">IF(OR($P33="zero coupon",$P33="fixed"),_xll.BDP($B33,"cnvx_mid"),MDURATION(WORKDAY(TODAY(),3),$O33,$N33/100,$N33/$S33,$O33))</f>
        <v>0.1240291034438424</v>
      </c>
      <c r="V33">
        <f>_xll.BDP($B33,V$1)</f>
        <v>57</v>
      </c>
      <c r="W33" t="str">
        <f>_xll.BDP($B33,W$1)</f>
        <v>1/15/2025</v>
      </c>
      <c r="X33" t="str">
        <f>_xll.BDP($B33,X$1)</f>
        <v>7/15/2024</v>
      </c>
      <c r="Y33" t="str">
        <f>_xll.BDP($B33,Y$1)</f>
        <v>Sr Unsecured</v>
      </c>
      <c r="Z33" t="str">
        <f>_xll.BDP($B33,Z$1)</f>
        <v>A-</v>
      </c>
      <c r="AA33" t="str">
        <f>_xll.BDP($B33,AA$1)</f>
        <v>A2</v>
      </c>
      <c r="AB33" t="str">
        <f>_xll.BDP($B33,AB$1)</f>
        <v>#N/A N/A</v>
      </c>
      <c r="AC33" t="str">
        <f>_xll.BDP($B33,AC$1)</f>
        <v>A-</v>
      </c>
    </row>
    <row r="34" spans="1:29" x14ac:dyDescent="0.3">
      <c r="A34" t="s">
        <v>814</v>
      </c>
      <c r="B34" t="s">
        <v>168</v>
      </c>
      <c r="C34" t="str">
        <f>_xll.BDP($B34,$C$1)</f>
        <v>BRITISH AIR 18-1 A PTT</v>
      </c>
      <c r="D34" t="str">
        <f>_xll.BDP($B34,$D$1)</f>
        <v>US</v>
      </c>
      <c r="E34" t="str">
        <f>_xll.BDP($B34,$E$1)</f>
        <v>Consumer, Cyclical</v>
      </c>
      <c r="F34" t="s">
        <v>781</v>
      </c>
      <c r="G34" t="str">
        <f>_xll.BDP($B34,$G$1)</f>
        <v>Airlines</v>
      </c>
      <c r="H34" t="str">
        <f>_xll.BDP($B34,$H$1)</f>
        <v>USD</v>
      </c>
      <c r="I34" t="str">
        <f>_xll.BDP($B34,$I$1)</f>
        <v>IAGLN</v>
      </c>
      <c r="J34" t="str">
        <f>_xll.BDP($B34,$J$1)</f>
        <v>N</v>
      </c>
      <c r="K34" t="str">
        <f>_xll.BDP($B34,$K$1)</f>
        <v>3/26/2018</v>
      </c>
      <c r="L34" t="str">
        <f>_xll.BDP($B34,L$1)</f>
        <v>9/20/2031</v>
      </c>
      <c r="M34">
        <f t="shared" si="0"/>
        <v>7</v>
      </c>
      <c r="N34">
        <f>_xll.BDP($B34,N$1)</f>
        <v>4.125</v>
      </c>
      <c r="O34">
        <f>_xll.BDP($B34,O$1)</f>
        <v>4</v>
      </c>
      <c r="P34" t="str">
        <f>_xll.BDP($B34,P$1)</f>
        <v>FIXED</v>
      </c>
      <c r="Q34">
        <f>_xll.BDP($B34,Q$1)</f>
        <v>5.1117802496049798</v>
      </c>
      <c r="R34">
        <f>IF(OR($P34="fixed",$P34="zero coupon"),_xll.BDP($B34,"yas_asw_spread"),_xll.BDP($B34,"disc_mrgn_mid"))</f>
        <v>182.32080356250259</v>
      </c>
      <c r="S34">
        <f>_xll.BDP($B34,"PX_MID")</f>
        <v>94.335499999999996</v>
      </c>
      <c r="T34">
        <f ca="1">IF(OR($P34="zero coupon",$P34="fixed"),_xll.BDP($B34,"risk_mid"),MDURATION(WORKDAY(TODAY(),3),$L34,$N34/100,$N34/$S34,$O34))</f>
        <v>1.6099772174154166</v>
      </c>
      <c r="U34">
        <f ca="1">IF(OR($P34="zero coupon",$P34="fixed"),_xll.BDP($B34,"cnvx_mid"),MDURATION(WORKDAY(TODAY(),3),$O34,$N34/100,$N34/$S34,$O34))</f>
        <v>9.5053696057163961E-2</v>
      </c>
      <c r="V34">
        <f>_xll.BDP($B34,V$1)</f>
        <v>31</v>
      </c>
      <c r="W34" t="str">
        <f>_xll.BDP($B34,W$1)</f>
        <v>12/20/2024</v>
      </c>
      <c r="X34" t="str">
        <f>_xll.BDP($B34,X$1)</f>
        <v>9/20/2024</v>
      </c>
      <c r="Y34" t="str">
        <f>_xll.BDP($B34,Y$1)</f>
        <v>2nd lien</v>
      </c>
      <c r="Z34" t="str">
        <f>_xll.BDP($B34,Z$1)</f>
        <v>#N/A N/A</v>
      </c>
      <c r="AA34" t="str">
        <f>_xll.BDP($B34,AA$1)</f>
        <v>A2</v>
      </c>
      <c r="AB34" t="str">
        <f>_xll.BDP($B34,AB$1)</f>
        <v>A-</v>
      </c>
      <c r="AC34" t="str">
        <f>_xll.BDP($B34,AC$1)</f>
        <v>A-</v>
      </c>
    </row>
    <row r="35" spans="1:29" x14ac:dyDescent="0.3">
      <c r="A35" t="s">
        <v>815</v>
      </c>
      <c r="B35" t="s">
        <v>174</v>
      </c>
      <c r="C35" t="str">
        <f>_xll.BDP($B35,$C$1)</f>
        <v>CARGILL INC</v>
      </c>
      <c r="D35" t="str">
        <f>_xll.BDP($B35,$D$1)</f>
        <v>US</v>
      </c>
      <c r="E35" t="str">
        <f>_xll.BDP($B35,$E$1)</f>
        <v>Consumer, Non-cyclical</v>
      </c>
      <c r="F35" t="s">
        <v>781</v>
      </c>
      <c r="G35" t="str">
        <f>_xll.BDP($B35,$G$1)</f>
        <v>Agriculture</v>
      </c>
      <c r="H35" t="str">
        <f>_xll.BDP($B35,$H$1)</f>
        <v>USD</v>
      </c>
      <c r="I35" t="str">
        <f>_xll.BDP($B35,$I$1)</f>
        <v>CARGIL</v>
      </c>
      <c r="J35" t="str">
        <f>_xll.BDP($B35,$J$1)</f>
        <v>N</v>
      </c>
      <c r="K35" t="str">
        <f>_xll.BDP($B35,$K$1)</f>
        <v>1/30/1996</v>
      </c>
      <c r="L35" t="str">
        <f>_xll.BDP($B35,L$1)</f>
        <v>2/1/2036</v>
      </c>
      <c r="M35">
        <f t="shared" si="0"/>
        <v>12</v>
      </c>
      <c r="N35">
        <f>_xll.BDP($B35,N$1)</f>
        <v>6.875</v>
      </c>
      <c r="O35">
        <f>_xll.BDP($B35,O$1)</f>
        <v>2</v>
      </c>
      <c r="P35" t="str">
        <f>_xll.BDP($B35,P$1)</f>
        <v>FIXED</v>
      </c>
      <c r="Q35">
        <f>_xll.BDP($B35,Q$1)</f>
        <v>5.5717560540017939</v>
      </c>
      <c r="R35">
        <f>IF(OR($P35="fixed",$P35="zero coupon"),_xll.BDP($B35,"yas_asw_spread"),_xll.BDP($B35,"disc_mrgn_mid"))</f>
        <v>169.29336675552292</v>
      </c>
      <c r="S35">
        <f>_xll.BDP($B35,"PX_MID")</f>
        <v>110.73949999999999</v>
      </c>
      <c r="T35">
        <f ca="1">IF(OR($P35="zero coupon",$P35="fixed"),_xll.BDP($B35,"risk_mid"),MDURATION(WORKDAY(TODAY(),3),$L35,$N35/100,$N35/$S35,$O35))</f>
        <v>8.8035952874243151</v>
      </c>
      <c r="U35">
        <f ca="1">IF(OR($P35="zero coupon",$P35="fixed"),_xll.BDP($B35,"cnvx_mid"),MDURATION(WORKDAY(TODAY(),3),$O35,$N35/100,$N35/$S35,$O35))</f>
        <v>0.78814531656372244</v>
      </c>
      <c r="V35">
        <f>_xll.BDP($B35,V$1)</f>
        <v>74</v>
      </c>
      <c r="W35" t="str">
        <f>_xll.BDP($B35,W$1)</f>
        <v>2/1/2025</v>
      </c>
      <c r="X35" t="str">
        <f>_xll.BDP($B35,X$1)</f>
        <v>8/1/2024</v>
      </c>
      <c r="Y35" t="str">
        <f>_xll.BDP($B35,Y$1)</f>
        <v>Sr Unsecured</v>
      </c>
      <c r="Z35" t="str">
        <f>_xll.BDP($B35,Z$1)</f>
        <v>A</v>
      </c>
      <c r="AA35" t="str">
        <f>_xll.BDP($B35,AA$1)</f>
        <v>A2</v>
      </c>
      <c r="AB35" t="str">
        <f>_xll.BDP($B35,AB$1)</f>
        <v>A</v>
      </c>
      <c r="AC35" t="str">
        <f>_xll.BDP($B35,AC$1)</f>
        <v>A</v>
      </c>
    </row>
    <row r="36" spans="1:29" x14ac:dyDescent="0.3">
      <c r="A36" t="s">
        <v>816</v>
      </c>
      <c r="B36" t="s">
        <v>178</v>
      </c>
      <c r="C36" t="str">
        <f>_xll.BDP($B36,$C$1)</f>
        <v>CARGILL INC</v>
      </c>
      <c r="D36" t="str">
        <f>_xll.BDP($B36,$D$1)</f>
        <v>US</v>
      </c>
      <c r="E36" t="str">
        <f>_xll.BDP($B36,$E$1)</f>
        <v>Consumer, Non-cyclical</v>
      </c>
      <c r="F36" t="s">
        <v>781</v>
      </c>
      <c r="G36" t="str">
        <f>_xll.BDP($B36,$G$1)</f>
        <v>Agriculture</v>
      </c>
      <c r="H36" t="str">
        <f>_xll.BDP($B36,$H$1)</f>
        <v>USD</v>
      </c>
      <c r="I36" t="str">
        <f>_xll.BDP($B36,$I$1)</f>
        <v>CARGIL</v>
      </c>
      <c r="J36" t="str">
        <f>_xll.BDP($B36,$J$1)</f>
        <v>N</v>
      </c>
      <c r="K36" t="str">
        <f>_xll.BDP($B36,$K$1)</f>
        <v>9/11/2007</v>
      </c>
      <c r="L36" t="str">
        <f>_xll.BDP($B36,L$1)</f>
        <v>9/15/2037</v>
      </c>
      <c r="M36">
        <f t="shared" si="0"/>
        <v>13</v>
      </c>
      <c r="N36">
        <f>_xll.BDP($B36,N$1)</f>
        <v>6.625</v>
      </c>
      <c r="O36">
        <f>_xll.BDP($B36,O$1)</f>
        <v>2</v>
      </c>
      <c r="P36" t="str">
        <f>_xll.BDP($B36,P$1)</f>
        <v>FIXED</v>
      </c>
      <c r="Q36">
        <f>_xll.BDP($B36,Q$1)</f>
        <v>5.6847300913248677</v>
      </c>
      <c r="R36">
        <f>IF(OR($P36="fixed",$P36="zero coupon"),_xll.BDP($B36,"yas_asw_spread"),_xll.BDP($B36,"disc_mrgn_mid"))</f>
        <v>177.94603067445473</v>
      </c>
      <c r="S36">
        <f>_xll.BDP($B36,"PX_MID")</f>
        <v>108.46850000000001</v>
      </c>
      <c r="T36">
        <f ca="1">IF(OR($P36="zero coupon",$P36="fixed"),_xll.BDP($B36,"risk_mid"),MDURATION(WORKDAY(TODAY(),3),$L36,$N36/100,$N36/$S36,$O36))</f>
        <v>9.5061049867858571</v>
      </c>
      <c r="U36">
        <f ca="1">IF(OR($P36="zero coupon",$P36="fixed"),_xll.BDP($B36,"cnvx_mid"),MDURATION(WORKDAY(TODAY(),3),$O36,$N36/100,$N36/$S36,$O36))</f>
        <v>0.98116281611697287</v>
      </c>
      <c r="V36">
        <f>_xll.BDP($B36,V$1)</f>
        <v>116</v>
      </c>
      <c r="W36" t="str">
        <f>_xll.BDP($B36,W$1)</f>
        <v>3/15/2025</v>
      </c>
      <c r="X36" t="str">
        <f>_xll.BDP($B36,X$1)</f>
        <v>9/15/2024</v>
      </c>
      <c r="Y36" t="str">
        <f>_xll.BDP($B36,Y$1)</f>
        <v>Sr Unsecured</v>
      </c>
      <c r="Z36" t="str">
        <f>_xll.BDP($B36,Z$1)</f>
        <v>A</v>
      </c>
      <c r="AA36" t="str">
        <f>_xll.BDP($B36,AA$1)</f>
        <v>A2</v>
      </c>
      <c r="AB36" t="str">
        <f>_xll.BDP($B36,AB$1)</f>
        <v>A</v>
      </c>
      <c r="AC36" t="str">
        <f>_xll.BDP($B36,AC$1)</f>
        <v>A</v>
      </c>
    </row>
    <row r="37" spans="1:29" x14ac:dyDescent="0.3">
      <c r="A37" t="s">
        <v>817</v>
      </c>
      <c r="B37" t="s">
        <v>179</v>
      </c>
      <c r="C37" t="str">
        <f>_xll.BDP($B37,$C$1)</f>
        <v>CARGILL INC</v>
      </c>
      <c r="D37" t="str">
        <f>_xll.BDP($B37,$D$1)</f>
        <v>US</v>
      </c>
      <c r="E37" t="str">
        <f>_xll.BDP($B37,$E$1)</f>
        <v>Consumer, Non-cyclical</v>
      </c>
      <c r="F37" t="s">
        <v>781</v>
      </c>
      <c r="G37" t="str">
        <f>_xll.BDP($B37,$G$1)</f>
        <v>Agriculture</v>
      </c>
      <c r="H37" t="str">
        <f>_xll.BDP($B37,$H$1)</f>
        <v>USD</v>
      </c>
      <c r="I37" t="str">
        <f>_xll.BDP($B37,$I$1)</f>
        <v>CARGIL</v>
      </c>
      <c r="J37" t="str">
        <f>_xll.BDP($B37,$J$1)</f>
        <v>N</v>
      </c>
      <c r="K37" t="str">
        <f>_xll.BDP($B37,$K$1)</f>
        <v>5/1/1998</v>
      </c>
      <c r="L37" t="str">
        <f>_xll.BDP($B37,L$1)</f>
        <v>5/1/2028</v>
      </c>
      <c r="M37">
        <f t="shared" si="0"/>
        <v>4</v>
      </c>
      <c r="N37">
        <f>_xll.BDP($B37,N$1)</f>
        <v>6.875</v>
      </c>
      <c r="O37">
        <f>_xll.BDP($B37,O$1)</f>
        <v>2</v>
      </c>
      <c r="P37" t="str">
        <f>_xll.BDP($B37,P$1)</f>
        <v>FIXED</v>
      </c>
      <c r="Q37">
        <f>_xll.BDP($B37,Q$1)</f>
        <v>5.4059941538738494</v>
      </c>
      <c r="R37">
        <f>IF(OR($P37="fixed",$P37="zero coupon"),_xll.BDP($B37,"yas_asw_spread"),_xll.BDP($B37,"disc_mrgn_mid"))</f>
        <v>142.29174943585832</v>
      </c>
      <c r="S37">
        <f>_xll.BDP($B37,"PX_MID")</f>
        <v>104.5635</v>
      </c>
      <c r="T37">
        <f ca="1">IF(OR($P37="zero coupon",$P37="fixed"),_xll.BDP($B37,"risk_mid"),MDURATION(WORKDAY(TODAY(),3),$L37,$N37/100,$N37/$S37,$O37))</f>
        <v>3.1956027747909843</v>
      </c>
      <c r="U37">
        <f ca="1">IF(OR($P37="zero coupon",$P37="fixed"),_xll.BDP($B37,"cnvx_mid"),MDURATION(WORKDAY(TODAY(),3),$O37,$N37/100,$N37/$S37,$O37))</f>
        <v>0.11333229124000821</v>
      </c>
      <c r="V37">
        <f>_xll.BDP($B37,V$1)</f>
        <v>163</v>
      </c>
      <c r="W37" t="str">
        <f>_xll.BDP($B37,W$1)</f>
        <v>5/1/2025</v>
      </c>
      <c r="X37" t="str">
        <f>_xll.BDP($B37,X$1)</f>
        <v>11/1/2024</v>
      </c>
      <c r="Y37" t="str">
        <f>_xll.BDP($B37,Y$1)</f>
        <v>Sr Unsecured</v>
      </c>
      <c r="Z37" t="str">
        <f>_xll.BDP($B37,Z$1)</f>
        <v>#N/A N/A</v>
      </c>
      <c r="AA37" t="str">
        <f>_xll.BDP($B37,AA$1)</f>
        <v>A2</v>
      </c>
      <c r="AB37" t="str">
        <f>_xll.BDP($B37,AB$1)</f>
        <v>A</v>
      </c>
      <c r="AC37" t="str">
        <f>_xll.BDP($B37,AC$1)</f>
        <v>A</v>
      </c>
    </row>
    <row r="38" spans="1:29" x14ac:dyDescent="0.3">
      <c r="A38" t="s">
        <v>818</v>
      </c>
      <c r="B38" t="s">
        <v>180</v>
      </c>
      <c r="C38" t="str">
        <f>_xll.BDP($B38,$C$1)</f>
        <v>CATERPILLAR INC</v>
      </c>
      <c r="D38" t="str">
        <f>_xll.BDP($B38,$D$1)</f>
        <v>US</v>
      </c>
      <c r="E38" t="str">
        <f>_xll.BDP($B38,$E$1)</f>
        <v>Industrial</v>
      </c>
      <c r="F38" t="s">
        <v>781</v>
      </c>
      <c r="G38" t="str">
        <f>_xll.BDP($B38,$G$1)</f>
        <v>Machinery-Constr&amp;Mining</v>
      </c>
      <c r="H38" t="str">
        <f>_xll.BDP($B38,$H$1)</f>
        <v>USD</v>
      </c>
      <c r="I38" t="str">
        <f>_xll.BDP($B38,$I$1)</f>
        <v>CAT</v>
      </c>
      <c r="J38" t="str">
        <f>_xll.BDP($B38,$J$1)</f>
        <v>N</v>
      </c>
      <c r="K38" t="str">
        <f>_xll.BDP($B38,$K$1)</f>
        <v>5/11/2001</v>
      </c>
      <c r="L38" t="str">
        <f>_xll.BDP($B38,L$1)</f>
        <v>5/1/2031</v>
      </c>
      <c r="M38">
        <f t="shared" si="0"/>
        <v>7</v>
      </c>
      <c r="N38">
        <f>_xll.BDP($B38,N$1)</f>
        <v>7.3</v>
      </c>
      <c r="O38">
        <f>_xll.BDP($B38,O$1)</f>
        <v>2</v>
      </c>
      <c r="P38" t="str">
        <f>_xll.BDP($B38,P$1)</f>
        <v>FIXED</v>
      </c>
      <c r="Q38">
        <f>_xll.BDP($B38,Q$1)</f>
        <v>4.9452626966835034</v>
      </c>
      <c r="R38">
        <f>IF(OR($P38="fixed",$P38="zero coupon"),_xll.BDP($B38,"yas_asw_spread"),_xll.BDP($B38,"disc_mrgn_mid"))</f>
        <v>105.92444557729476</v>
      </c>
      <c r="S38">
        <f>_xll.BDP($B38,"PX_MID")</f>
        <v>112.8655</v>
      </c>
      <c r="T38">
        <f ca="1">IF(OR($P38="zero coupon",$P38="fixed"),_xll.BDP($B38,"risk_mid"),MDURATION(WORKDAY(TODAY(),3),$L38,$N38/100,$N38/$S38,$O38))</f>
        <v>5.8814785295595584</v>
      </c>
      <c r="U38">
        <f ca="1">IF(OR($P38="zero coupon",$P38="fixed"),_xll.BDP($B38,"cnvx_mid"),MDURATION(WORKDAY(TODAY(),3),$O38,$N38/100,$N38/$S38,$O38))</f>
        <v>0.32887500767927413</v>
      </c>
      <c r="V38">
        <f>_xll.BDP($B38,V$1)</f>
        <v>163</v>
      </c>
      <c r="W38" t="str">
        <f>_xll.BDP($B38,W$1)</f>
        <v>5/1/2025</v>
      </c>
      <c r="X38" t="str">
        <f>_xll.BDP($B38,X$1)</f>
        <v>11/1/2024</v>
      </c>
      <c r="Y38" t="str">
        <f>_xll.BDP($B38,Y$1)</f>
        <v>Sr Unsecured</v>
      </c>
      <c r="Z38" t="str">
        <f>_xll.BDP($B38,Z$1)</f>
        <v>A</v>
      </c>
      <c r="AA38" t="str">
        <f>_xll.BDP($B38,AA$1)</f>
        <v>A2</v>
      </c>
      <c r="AB38" t="str">
        <f>_xll.BDP($B38,AB$1)</f>
        <v>A+</v>
      </c>
      <c r="AC38" t="str">
        <f>_xll.BDP($B38,AC$1)</f>
        <v>A</v>
      </c>
    </row>
    <row r="39" spans="1:29" x14ac:dyDescent="0.3">
      <c r="A39" t="s">
        <v>819</v>
      </c>
      <c r="B39" t="s">
        <v>184</v>
      </c>
      <c r="C39" t="str">
        <f>_xll.BDP($B39,$C$1)</f>
        <v>CATERPILLAR INC</v>
      </c>
      <c r="D39" t="str">
        <f>_xll.BDP($B39,$D$1)</f>
        <v>US</v>
      </c>
      <c r="E39" t="str">
        <f>_xll.BDP($B39,$E$1)</f>
        <v>Industrial</v>
      </c>
      <c r="F39" t="s">
        <v>781</v>
      </c>
      <c r="G39" t="str">
        <f>_xll.BDP($B39,$G$1)</f>
        <v>Machinery-Constr&amp;Mining</v>
      </c>
      <c r="H39" t="str">
        <f>_xll.BDP($B39,$H$1)</f>
        <v>USD</v>
      </c>
      <c r="I39" t="str">
        <f>_xll.BDP($B39,$I$1)</f>
        <v>CAT</v>
      </c>
      <c r="J39" t="str">
        <f>_xll.BDP($B39,$J$1)</f>
        <v>N</v>
      </c>
      <c r="K39" t="str">
        <f>_xll.BDP($B39,$K$1)</f>
        <v>9/13/2005</v>
      </c>
      <c r="L39" t="str">
        <f>_xll.BDP($B39,L$1)</f>
        <v>9/15/2035</v>
      </c>
      <c r="M39">
        <f t="shared" si="0"/>
        <v>11</v>
      </c>
      <c r="N39">
        <f>_xll.BDP($B39,N$1)</f>
        <v>5.3</v>
      </c>
      <c r="O39">
        <f>_xll.BDP($B39,O$1)</f>
        <v>2</v>
      </c>
      <c r="P39" t="str">
        <f>_xll.BDP($B39,P$1)</f>
        <v>FIXED</v>
      </c>
      <c r="Q39">
        <f>_xll.BDP($B39,Q$1)</f>
        <v>4.9792767684248549</v>
      </c>
      <c r="R39">
        <f>IF(OR($P39="fixed",$P39="zero coupon"),_xll.BDP($B39,"yas_asw_spread"),_xll.BDP($B39,"disc_mrgn_mid"))</f>
        <v>102.07371044992661</v>
      </c>
      <c r="S39">
        <f>_xll.BDP($B39,"PX_MID")</f>
        <v>102.651</v>
      </c>
      <c r="T39">
        <f ca="1">IF(OR($P39="zero coupon",$P39="fixed"),_xll.BDP($B39,"risk_mid"),MDURATION(WORKDAY(TODAY(),3),$L39,$N39/100,$N39/$S39,$O39))</f>
        <v>8.4248999927595491</v>
      </c>
      <c r="U39">
        <f ca="1">IF(OR($P39="zero coupon",$P39="fixed"),_xll.BDP($B39,"cnvx_mid"),MDURATION(WORKDAY(TODAY(),3),$O39,$N39/100,$N39/$S39,$O39))</f>
        <v>0.8190462107167269</v>
      </c>
      <c r="V39">
        <f>_xll.BDP($B39,V$1)</f>
        <v>116</v>
      </c>
      <c r="W39" t="str">
        <f>_xll.BDP($B39,W$1)</f>
        <v>3/15/2025</v>
      </c>
      <c r="X39" t="str">
        <f>_xll.BDP($B39,X$1)</f>
        <v>9/15/2024</v>
      </c>
      <c r="Y39" t="str">
        <f>_xll.BDP($B39,Y$1)</f>
        <v>Sr Unsecured</v>
      </c>
      <c r="Z39" t="str">
        <f>_xll.BDP($B39,Z$1)</f>
        <v>A</v>
      </c>
      <c r="AA39" t="str">
        <f>_xll.BDP($B39,AA$1)</f>
        <v>A2</v>
      </c>
      <c r="AB39" t="str">
        <f>_xll.BDP($B39,AB$1)</f>
        <v>A+</v>
      </c>
      <c r="AC39" t="str">
        <f>_xll.BDP($B39,AC$1)</f>
        <v>A</v>
      </c>
    </row>
    <row r="40" spans="1:29" x14ac:dyDescent="0.3">
      <c r="A40" t="s">
        <v>820</v>
      </c>
      <c r="B40" t="s">
        <v>185</v>
      </c>
      <c r="C40" t="str">
        <f>_xll.BDP($B40,$C$1)</f>
        <v>CISCO SYSTEMS INC</v>
      </c>
      <c r="D40" t="str">
        <f>_xll.BDP($B40,$D$1)</f>
        <v>US</v>
      </c>
      <c r="E40" t="str">
        <f>_xll.BDP($B40,$E$1)</f>
        <v>Communications</v>
      </c>
      <c r="F40" t="s">
        <v>781</v>
      </c>
      <c r="G40" t="str">
        <f>_xll.BDP($B40,$G$1)</f>
        <v>Telecommunications</v>
      </c>
      <c r="H40" t="str">
        <f>_xll.BDP($B40,$H$1)</f>
        <v>USD</v>
      </c>
      <c r="I40" t="str">
        <f>_xll.BDP($B40,$I$1)</f>
        <v>CSCO</v>
      </c>
      <c r="J40" t="str">
        <f>_xll.BDP($B40,$J$1)</f>
        <v>N</v>
      </c>
      <c r="K40" t="str">
        <f>_xll.BDP($B40,$K$1)</f>
        <v>2/17/2009</v>
      </c>
      <c r="L40" t="str">
        <f>_xll.BDP($B40,L$1)</f>
        <v>2/15/2039</v>
      </c>
      <c r="M40">
        <f t="shared" si="0"/>
        <v>15</v>
      </c>
      <c r="N40">
        <f>_xll.BDP($B40,N$1)</f>
        <v>5.9</v>
      </c>
      <c r="O40">
        <f>_xll.BDP($B40,O$1)</f>
        <v>2</v>
      </c>
      <c r="P40" t="str">
        <f>_xll.BDP($B40,P$1)</f>
        <v>FIXED</v>
      </c>
      <c r="Q40">
        <f>_xll.BDP($B40,Q$1)</f>
        <v>5.2485379411351403</v>
      </c>
      <c r="R40">
        <f>IF(OR($P40="fixed",$P40="zero coupon"),_xll.BDP($B40,"yas_asw_spread"),_xll.BDP($B40,"disc_mrgn_mid"))</f>
        <v>129.53311717836368</v>
      </c>
      <c r="S40">
        <f>_xll.BDP($B40,"PX_MID")</f>
        <v>106.467</v>
      </c>
      <c r="T40">
        <f ca="1">IF(OR($P40="zero coupon",$P40="fixed"),_xll.BDP($B40,"risk_mid"),MDURATION(WORKDAY(TODAY(),3),$L40,$N40/100,$N40/$S40,$O40))</f>
        <v>10.35373602619174</v>
      </c>
      <c r="U40">
        <f ca="1">IF(OR($P40="zero coupon",$P40="fixed"),_xll.BDP($B40,"cnvx_mid"),MDURATION(WORKDAY(TODAY(),3),$O40,$N40/100,$N40/$S40,$O40))</f>
        <v>1.2018171136383211</v>
      </c>
      <c r="V40">
        <f>_xll.BDP($B40,V$1)</f>
        <v>88</v>
      </c>
      <c r="W40" t="str">
        <f>_xll.BDP($B40,W$1)</f>
        <v>2/15/2025</v>
      </c>
      <c r="X40" t="str">
        <f>_xll.BDP($B40,X$1)</f>
        <v>8/15/2024</v>
      </c>
      <c r="Y40" t="str">
        <f>_xll.BDP($B40,Y$1)</f>
        <v>Sr Unsecured</v>
      </c>
      <c r="Z40" t="str">
        <f>_xll.BDP($B40,Z$1)</f>
        <v>AA-</v>
      </c>
      <c r="AA40" t="str">
        <f>_xll.BDP($B40,AA$1)</f>
        <v>A1</v>
      </c>
      <c r="AB40" t="str">
        <f>_xll.BDP($B40,AB$1)</f>
        <v>#N/A N/A</v>
      </c>
      <c r="AC40" t="str">
        <f>_xll.BDP($B40,AC$1)</f>
        <v>A+</v>
      </c>
    </row>
    <row r="41" spans="1:29" x14ac:dyDescent="0.3">
      <c r="A41" t="s">
        <v>821</v>
      </c>
      <c r="B41" t="s">
        <v>188</v>
      </c>
      <c r="C41" t="str">
        <f>_xll.BDP($B41,$C$1)</f>
        <v>CISCO SYSTEMS INC</v>
      </c>
      <c r="D41" t="str">
        <f>_xll.BDP($B41,$D$1)</f>
        <v>US</v>
      </c>
      <c r="E41" t="str">
        <f>_xll.BDP($B41,$E$1)</f>
        <v>Communications</v>
      </c>
      <c r="F41" t="s">
        <v>781</v>
      </c>
      <c r="G41" t="str">
        <f>_xll.BDP($B41,$G$1)</f>
        <v>Telecommunications</v>
      </c>
      <c r="H41" t="str">
        <f>_xll.BDP($B41,$H$1)</f>
        <v>USD</v>
      </c>
      <c r="I41" t="str">
        <f>_xll.BDP($B41,$I$1)</f>
        <v>CSCO</v>
      </c>
      <c r="J41" t="str">
        <f>_xll.BDP($B41,$J$1)</f>
        <v>N</v>
      </c>
      <c r="K41" t="str">
        <f>_xll.BDP($B41,$K$1)</f>
        <v>11/17/2009</v>
      </c>
      <c r="L41" t="str">
        <f>_xll.BDP($B41,L$1)</f>
        <v>1/15/2040</v>
      </c>
      <c r="M41">
        <f t="shared" si="0"/>
        <v>16</v>
      </c>
      <c r="N41">
        <f>_xll.BDP($B41,N$1)</f>
        <v>5.5</v>
      </c>
      <c r="O41">
        <f>_xll.BDP($B41,O$1)</f>
        <v>2</v>
      </c>
      <c r="P41" t="str">
        <f>_xll.BDP($B41,P$1)</f>
        <v>FIXED</v>
      </c>
      <c r="Q41">
        <f>_xll.BDP($B41,Q$1)</f>
        <v>5.3547960532764236</v>
      </c>
      <c r="R41">
        <f>IF(OR($P41="fixed",$P41="zero coupon"),_xll.BDP($B41,"yas_asw_spread"),_xll.BDP($B41,"disc_mrgn_mid"))</f>
        <v>136.05121433803819</v>
      </c>
      <c r="S41">
        <f>_xll.BDP($B41,"PX_MID")</f>
        <v>101.48650000000001</v>
      </c>
      <c r="T41">
        <f ca="1">IF(OR($P41="zero coupon",$P41="fixed"),_xll.BDP($B41,"risk_mid"),MDURATION(WORKDAY(TODAY(),3),$L41,$N41/100,$N41/$S41,$O41))</f>
        <v>10.391850778779599</v>
      </c>
      <c r="U41">
        <f ca="1">IF(OR($P41="zero coupon",$P41="fixed"),_xll.BDP($B41,"cnvx_mid"),MDURATION(WORKDAY(TODAY(),3),$O41,$N41/100,$N41/$S41,$O41))</f>
        <v>1.3333529391380898</v>
      </c>
      <c r="V41">
        <f>_xll.BDP($B41,V$1)</f>
        <v>57</v>
      </c>
      <c r="W41" t="str">
        <f>_xll.BDP($B41,W$1)</f>
        <v>1/15/2025</v>
      </c>
      <c r="X41" t="str">
        <f>_xll.BDP($B41,X$1)</f>
        <v>7/15/2024</v>
      </c>
      <c r="Y41" t="str">
        <f>_xll.BDP($B41,Y$1)</f>
        <v>Sr Unsecured</v>
      </c>
      <c r="Z41" t="str">
        <f>_xll.BDP($B41,Z$1)</f>
        <v>AA-</v>
      </c>
      <c r="AA41" t="str">
        <f>_xll.BDP($B41,AA$1)</f>
        <v>A1</v>
      </c>
      <c r="AB41" t="str">
        <f>_xll.BDP($B41,AB$1)</f>
        <v>#N/A N/A</v>
      </c>
      <c r="AC41" t="str">
        <f>_xll.BDP($B41,AC$1)</f>
        <v>A+</v>
      </c>
    </row>
    <row r="42" spans="1:29" x14ac:dyDescent="0.3">
      <c r="A42" t="s">
        <v>822</v>
      </c>
      <c r="B42" t="s">
        <v>189</v>
      </c>
      <c r="C42" t="str">
        <f>_xll.BDP($B42,$C$1)</f>
        <v>CISCO SYSTEMS INC</v>
      </c>
      <c r="D42" t="str">
        <f>_xll.BDP($B42,$D$1)</f>
        <v>US</v>
      </c>
      <c r="E42" t="str">
        <f>_xll.BDP($B42,$E$1)</f>
        <v>Communications</v>
      </c>
      <c r="F42" t="s">
        <v>781</v>
      </c>
      <c r="G42" t="str">
        <f>_xll.BDP($B42,$G$1)</f>
        <v>Telecommunications</v>
      </c>
      <c r="H42" t="str">
        <f>_xll.BDP($B42,$H$1)</f>
        <v>USD</v>
      </c>
      <c r="I42" t="str">
        <f>_xll.BDP($B42,$I$1)</f>
        <v>CSCO</v>
      </c>
      <c r="J42" t="str">
        <f>_xll.BDP($B42,$J$1)</f>
        <v>N</v>
      </c>
      <c r="K42" t="str">
        <f>_xll.BDP($B42,$K$1)</f>
        <v>6/17/2015</v>
      </c>
      <c r="L42" t="str">
        <f>_xll.BDP($B42,L$1)</f>
        <v>6/15/2025</v>
      </c>
      <c r="M42">
        <f t="shared" si="0"/>
        <v>1</v>
      </c>
      <c r="N42">
        <f>_xll.BDP($B42,N$1)</f>
        <v>3.5</v>
      </c>
      <c r="O42">
        <f>_xll.BDP($B42,O$1)</f>
        <v>2</v>
      </c>
      <c r="P42" t="str">
        <f>_xll.BDP($B42,P$1)</f>
        <v>FIXED</v>
      </c>
      <c r="Q42">
        <f>_xll.BDP($B42,Q$1)</f>
        <v>4.4108014075322437</v>
      </c>
      <c r="R42">
        <f>IF(OR($P42="fixed",$P42="zero coupon"),_xll.BDP($B42,"yas_asw_spread"),_xll.BDP($B42,"disc_mrgn_mid"))</f>
        <v>0.79939669883074771</v>
      </c>
      <c r="S42">
        <f>_xll.BDP($B42,"PX_MID")</f>
        <v>99.488499999999988</v>
      </c>
      <c r="T42">
        <f ca="1">IF(OR($P42="zero coupon",$P42="fixed"),_xll.BDP($B42,"risk_mid"),MDURATION(WORKDAY(TODAY(),3),$L42,$N42/100,$N42/$S42,$O42))</f>
        <v>0.55685929406976697</v>
      </c>
      <c r="U42">
        <f ca="1">IF(OR($P42="zero coupon",$P42="fixed"),_xll.BDP($B42,"cnvx_mid"),MDURATION(WORKDAY(TODAY(),3),$O42,$N42/100,$N42/$S42,$O42))</f>
        <v>5.77893610994493E-3</v>
      </c>
      <c r="V42">
        <f>_xll.BDP($B42,V$1)</f>
        <v>26</v>
      </c>
      <c r="W42" t="str">
        <f>_xll.BDP($B42,W$1)</f>
        <v>12/15/2024</v>
      </c>
      <c r="X42" t="str">
        <f>_xll.BDP($B42,X$1)</f>
        <v>6/15/2024</v>
      </c>
      <c r="Y42" t="str">
        <f>_xll.BDP($B42,Y$1)</f>
        <v>Sr Unsecured</v>
      </c>
      <c r="Z42" t="str">
        <f>_xll.BDP($B42,Z$1)</f>
        <v>AA-</v>
      </c>
      <c r="AA42" t="str">
        <f>_xll.BDP($B42,AA$1)</f>
        <v>A1</v>
      </c>
      <c r="AB42" t="str">
        <f>_xll.BDP($B42,AB$1)</f>
        <v>#N/A N/A</v>
      </c>
      <c r="AC42" t="str">
        <f>_xll.BDP($B42,AC$1)</f>
        <v>A+</v>
      </c>
    </row>
    <row r="43" spans="1:29" x14ac:dyDescent="0.3">
      <c r="A43" t="s">
        <v>823</v>
      </c>
      <c r="B43" t="s">
        <v>190</v>
      </c>
      <c r="C43" t="str">
        <f>_xll.BDP($B43,$C$1)</f>
        <v>CITIGROUP INC</v>
      </c>
      <c r="D43" t="str">
        <f>_xll.BDP($B43,$D$1)</f>
        <v>US</v>
      </c>
      <c r="E43" t="str">
        <f>_xll.BDP($B43,$E$1)</f>
        <v>Financial</v>
      </c>
      <c r="F43" t="s">
        <v>109</v>
      </c>
      <c r="G43" t="str">
        <f>_xll.BDP($B43,$G$1)</f>
        <v>Banks</v>
      </c>
      <c r="H43" t="str">
        <f>_xll.BDP($B43,$H$1)</f>
        <v>USD</v>
      </c>
      <c r="I43" t="str">
        <f>_xll.BDP($B43,$I$1)</f>
        <v>C</v>
      </c>
      <c r="J43" t="str">
        <f>_xll.BDP($B43,$J$1)</f>
        <v>N</v>
      </c>
      <c r="K43" t="str">
        <f>_xll.BDP($B43,$K$1)</f>
        <v>4/27/2015</v>
      </c>
      <c r="L43" t="str">
        <f>_xll.BDP($B43,L$1)</f>
        <v>4/27/2025</v>
      </c>
      <c r="M43">
        <f t="shared" si="0"/>
        <v>1</v>
      </c>
      <c r="N43">
        <f>_xll.BDP($B43,N$1)</f>
        <v>3.3</v>
      </c>
      <c r="O43">
        <f>_xll.BDP($B43,O$1)</f>
        <v>2</v>
      </c>
      <c r="P43" t="str">
        <f>_xll.BDP($B43,P$1)</f>
        <v>FIXED</v>
      </c>
      <c r="Q43">
        <f>_xll.BDP($B43,Q$1)</f>
        <v>4.8165668128569248</v>
      </c>
      <c r="R43">
        <f>IF(OR($P43="fixed",$P43="zero coupon"),_xll.BDP($B43,"yas_asw_spread"),_xll.BDP($B43,"disc_mrgn_mid"))</f>
        <v>38.730176108460199</v>
      </c>
      <c r="S43">
        <f>_xll.BDP($B43,"PX_MID")</f>
        <v>99.343999999999994</v>
      </c>
      <c r="T43">
        <f ca="1">IF(OR($P43="zero coupon",$P43="fixed"),_xll.BDP($B43,"risk_mid"),MDURATION(WORKDAY(TODAY(),3),$L43,$N43/100,$N43/$S43,$O43))</f>
        <v>0.42785038086279314</v>
      </c>
      <c r="U43">
        <f ca="1">IF(OR($P43="zero coupon",$P43="fixed"),_xll.BDP($B43,"cnvx_mid"),MDURATION(WORKDAY(TODAY(),3),$O43,$N43/100,$N43/$S43,$O43))</f>
        <v>3.6946144667274875E-3</v>
      </c>
      <c r="V43">
        <f>_xll.BDP($B43,V$1)</f>
        <v>159</v>
      </c>
      <c r="W43" t="str">
        <f>_xll.BDP($B43,W$1)</f>
        <v>4/27/2025</v>
      </c>
      <c r="X43" t="str">
        <f>_xll.BDP($B43,X$1)</f>
        <v>10/27/2024</v>
      </c>
      <c r="Y43" t="str">
        <f>_xll.BDP($B43,Y$1)</f>
        <v>Sr Unsecured</v>
      </c>
      <c r="Z43" t="str">
        <f>_xll.BDP($B43,Z$1)</f>
        <v>BBB+</v>
      </c>
      <c r="AA43" t="str">
        <f>_xll.BDP($B43,AA$1)</f>
        <v>A3</v>
      </c>
      <c r="AB43" t="str">
        <f>_xll.BDP($B43,AB$1)</f>
        <v>A</v>
      </c>
      <c r="AC43" t="str">
        <f>_xll.BDP($B43,AC$1)</f>
        <v>A-</v>
      </c>
    </row>
    <row r="44" spans="1:29" x14ac:dyDescent="0.3">
      <c r="A44" t="s">
        <v>824</v>
      </c>
      <c r="B44" t="s">
        <v>193</v>
      </c>
      <c r="C44" t="str">
        <f>_xll.BDP($B44,$C$1)</f>
        <v>CITIGROUP INC</v>
      </c>
      <c r="D44" t="str">
        <f>_xll.BDP($B44,$D$1)</f>
        <v>US</v>
      </c>
      <c r="E44" t="str">
        <f>_xll.BDP($B44,$E$1)</f>
        <v>Financial</v>
      </c>
      <c r="F44" t="s">
        <v>109</v>
      </c>
      <c r="G44" t="str">
        <f>_xll.BDP($B44,$G$1)</f>
        <v>Banks</v>
      </c>
      <c r="H44" t="str">
        <f>_xll.BDP($B44,$H$1)</f>
        <v>USD</v>
      </c>
      <c r="I44" t="str">
        <f>_xll.BDP($B44,$I$1)</f>
        <v>C</v>
      </c>
      <c r="J44" t="str">
        <f>_xll.BDP($B44,$J$1)</f>
        <v>N</v>
      </c>
      <c r="K44" t="str">
        <f>_xll.BDP($B44,$K$1)</f>
        <v>9/29/2015</v>
      </c>
      <c r="L44" t="str">
        <f>_xll.BDP($B44,L$1)</f>
        <v>9/29/2027</v>
      </c>
      <c r="M44">
        <f t="shared" si="0"/>
        <v>3</v>
      </c>
      <c r="N44">
        <f>_xll.BDP($B44,N$1)</f>
        <v>4.45</v>
      </c>
      <c r="O44">
        <f>_xll.BDP($B44,O$1)</f>
        <v>2</v>
      </c>
      <c r="P44" t="str">
        <f>_xll.BDP($B44,P$1)</f>
        <v>FIXED</v>
      </c>
      <c r="Q44">
        <f>_xll.BDP($B44,Q$1)</f>
        <v>4.8387555461485112</v>
      </c>
      <c r="R44">
        <f>IF(OR($P44="fixed",$P44="zero coupon"),_xll.BDP($B44,"yas_asw_spread"),_xll.BDP($B44,"disc_mrgn_mid"))</f>
        <v>79.049194121696601</v>
      </c>
      <c r="S44">
        <f>_xll.BDP($B44,"PX_MID")</f>
        <v>98.967500000000001</v>
      </c>
      <c r="T44">
        <f ca="1">IF(OR($P44="zero coupon",$P44="fixed"),_xll.BDP($B44,"risk_mid"),MDURATION(WORKDAY(TODAY(),3),$L44,$N44/100,$N44/$S44,$O44))</f>
        <v>2.6267589623451215</v>
      </c>
      <c r="U44">
        <f ca="1">IF(OR($P44="zero coupon",$P44="fixed"),_xll.BDP($B44,"cnvx_mid"),MDURATION(WORKDAY(TODAY(),3),$O44,$N44/100,$N44/$S44,$O44))</f>
        <v>8.5025708107190734E-2</v>
      </c>
      <c r="V44">
        <f>_xll.BDP($B44,V$1)</f>
        <v>130</v>
      </c>
      <c r="W44" t="str">
        <f>_xll.BDP($B44,W$1)</f>
        <v>3/29/2025</v>
      </c>
      <c r="X44" t="str">
        <f>_xll.BDP($B44,X$1)</f>
        <v>9/29/2024</v>
      </c>
      <c r="Y44" t="str">
        <f>_xll.BDP($B44,Y$1)</f>
        <v>Subordinated</v>
      </c>
      <c r="Z44" t="str">
        <f>_xll.BDP($B44,Z$1)</f>
        <v>BBB</v>
      </c>
      <c r="AA44" t="str">
        <f>_xll.BDP($B44,AA$1)</f>
        <v>Baa2</v>
      </c>
      <c r="AB44" t="str">
        <f>_xll.BDP($B44,AB$1)</f>
        <v>BBB+</v>
      </c>
      <c r="AC44" t="str">
        <f>_xll.BDP($B44,AC$1)</f>
        <v>BBB+</v>
      </c>
    </row>
    <row r="45" spans="1:29" x14ac:dyDescent="0.3">
      <c r="A45" t="s">
        <v>825</v>
      </c>
      <c r="B45" t="s">
        <v>194</v>
      </c>
      <c r="C45" t="str">
        <f>_xll.BDP($B45,$C$1)</f>
        <v>COCA-COLA CO/THE</v>
      </c>
      <c r="D45" t="str">
        <f>_xll.BDP($B45,$D$1)</f>
        <v>US</v>
      </c>
      <c r="E45" t="str">
        <f>_xll.BDP($B45,$E$1)</f>
        <v>Consumer, Non-cyclical</v>
      </c>
      <c r="F45" t="s">
        <v>781</v>
      </c>
      <c r="G45" t="str">
        <f>_xll.BDP($B45,$G$1)</f>
        <v>Beverages</v>
      </c>
      <c r="H45" t="str">
        <f>_xll.BDP($B45,$H$1)</f>
        <v>USD</v>
      </c>
      <c r="I45" t="str">
        <f>_xll.BDP($B45,$I$1)</f>
        <v>KO</v>
      </c>
      <c r="J45" t="str">
        <f>_xll.BDP($B45,$J$1)</f>
        <v>N</v>
      </c>
      <c r="K45" t="str">
        <f>_xll.BDP($B45,$K$1)</f>
        <v>7/29/1993</v>
      </c>
      <c r="L45" t="str">
        <f>_xll.BDP($B45,L$1)</f>
        <v>7/29/2093</v>
      </c>
      <c r="M45">
        <f t="shared" si="0"/>
        <v>69</v>
      </c>
      <c r="N45">
        <f>_xll.BDP($B45,N$1)</f>
        <v>7.375</v>
      </c>
      <c r="O45">
        <f>_xll.BDP($B45,O$1)</f>
        <v>2</v>
      </c>
      <c r="P45" t="str">
        <f>_xll.BDP($B45,P$1)</f>
        <v>FIXED</v>
      </c>
      <c r="Q45">
        <f>_xll.BDP($B45,Q$1)</f>
        <v>5.2893450276004232</v>
      </c>
      <c r="R45">
        <f>IF(OR($P45="fixed",$P45="zero coupon"),_xll.BDP($B45,"yas_asw_spread"),_xll.BDP($B45,"disc_mrgn_mid"))</f>
        <v>267.47497833011232</v>
      </c>
      <c r="S45">
        <f>_xll.BDP($B45,"PX_MID")</f>
        <v>138.32749999999999</v>
      </c>
      <c r="T45">
        <f ca="1">IF(OR($P45="zero coupon",$P45="fixed"),_xll.BDP($B45,"risk_mid"),MDURATION(WORKDAY(TODAY(),3),$L45,$N45/100,$N45/$S45,$O45))</f>
        <v>24.901726215269093</v>
      </c>
      <c r="U45">
        <f ca="1">IF(OR($P45="zero coupon",$P45="fixed"),_xll.BDP($B45,"cnvx_mid"),MDURATION(WORKDAY(TODAY(),3),$O45,$N45/100,$N45/$S45,$O45))</f>
        <v>5.8480264576400636</v>
      </c>
      <c r="V45">
        <f>_xll.BDP($B45,V$1)</f>
        <v>71</v>
      </c>
      <c r="W45" t="str">
        <f>_xll.BDP($B45,W$1)</f>
        <v>1/29/2025</v>
      </c>
      <c r="X45" t="str">
        <f>_xll.BDP($B45,X$1)</f>
        <v>7/29/2024</v>
      </c>
      <c r="Y45" t="str">
        <f>_xll.BDP($B45,Y$1)</f>
        <v>Sr Unsecured</v>
      </c>
      <c r="Z45" t="str">
        <f>_xll.BDP($B45,Z$1)</f>
        <v>A+</v>
      </c>
      <c r="AA45" t="str">
        <f>_xll.BDP($B45,AA$1)</f>
        <v>A1</v>
      </c>
      <c r="AB45" t="str">
        <f>_xll.BDP($B45,AB$1)</f>
        <v>WD</v>
      </c>
      <c r="AC45" t="str">
        <f>_xll.BDP($B45,AC$1)</f>
        <v>A+</v>
      </c>
    </row>
    <row r="46" spans="1:29" x14ac:dyDescent="0.3">
      <c r="A46" t="s">
        <v>826</v>
      </c>
      <c r="B46" t="s">
        <v>197</v>
      </c>
      <c r="C46" t="str">
        <f>_xll.BDP($B46,$C$1)</f>
        <v>COCA-COLA CO/THE</v>
      </c>
      <c r="D46" t="str">
        <f>_xll.BDP($B46,$D$1)</f>
        <v>US</v>
      </c>
      <c r="E46" t="str">
        <f>_xll.BDP($B46,$E$1)</f>
        <v>Consumer, Non-cyclical</v>
      </c>
      <c r="F46" t="s">
        <v>781</v>
      </c>
      <c r="G46" t="str">
        <f>_xll.BDP($B46,$G$1)</f>
        <v>Beverages</v>
      </c>
      <c r="H46" t="str">
        <f>_xll.BDP($B46,$H$1)</f>
        <v>USD</v>
      </c>
      <c r="I46" t="str">
        <f>_xll.BDP($B46,$I$1)</f>
        <v>KO</v>
      </c>
      <c r="J46" t="str">
        <f>_xll.BDP($B46,$J$1)</f>
        <v>N</v>
      </c>
      <c r="K46" t="str">
        <f>_xll.BDP($B46,$K$1)</f>
        <v>3/25/2020</v>
      </c>
      <c r="L46" t="str">
        <f>_xll.BDP($B46,L$1)</f>
        <v>3/25/2050</v>
      </c>
      <c r="M46">
        <f t="shared" si="0"/>
        <v>26</v>
      </c>
      <c r="N46">
        <f>_xll.BDP($B46,N$1)</f>
        <v>4.2</v>
      </c>
      <c r="O46">
        <f>_xll.BDP($B46,O$1)</f>
        <v>2</v>
      </c>
      <c r="P46" t="str">
        <f>_xll.BDP($B46,P$1)</f>
        <v>FIXED</v>
      </c>
      <c r="Q46">
        <f>_xll.BDP($B46,Q$1)</f>
        <v>5.1946837062853515</v>
      </c>
      <c r="R46">
        <f>IF(OR($P46="fixed",$P46="zero coupon"),_xll.BDP($B46,"yas_asw_spread"),_xll.BDP($B46,"disc_mrgn_mid"))</f>
        <v>117.06605336762023</v>
      </c>
      <c r="S46">
        <f>_xll.BDP($B46,"PX_MID")</f>
        <v>86.064499999999995</v>
      </c>
      <c r="T46">
        <f ca="1">IF(OR($P46="zero coupon",$P46="fixed"),_xll.BDP($B46,"risk_mid"),MDURATION(WORKDAY(TODAY(),3),$L46,$N46/100,$N46/$S46,$O46))</f>
        <v>12.613166343199822</v>
      </c>
      <c r="U46">
        <f ca="1">IF(OR($P46="zero coupon",$P46="fixed"),_xll.BDP($B46,"cnvx_mid"),MDURATION(WORKDAY(TODAY(),3),$O46,$N46/100,$N46/$S46,$O46))</f>
        <v>2.9853916310982025</v>
      </c>
      <c r="V46">
        <f>_xll.BDP($B46,V$1)</f>
        <v>126</v>
      </c>
      <c r="W46" t="str">
        <f>_xll.BDP($B46,W$1)</f>
        <v>3/25/2025</v>
      </c>
      <c r="X46" t="str">
        <f>_xll.BDP($B46,X$1)</f>
        <v>9/25/2024</v>
      </c>
      <c r="Y46" t="str">
        <f>_xll.BDP($B46,Y$1)</f>
        <v>Sr Unsecured</v>
      </c>
      <c r="Z46" t="str">
        <f>_xll.BDP($B46,Z$1)</f>
        <v>A+</v>
      </c>
      <c r="AA46" t="str">
        <f>_xll.BDP($B46,AA$1)</f>
        <v>A1</v>
      </c>
      <c r="AB46" t="str">
        <f>_xll.BDP($B46,AB$1)</f>
        <v>WD</v>
      </c>
      <c r="AC46" t="str">
        <f>_xll.BDP($B46,AC$1)</f>
        <v>A+</v>
      </c>
    </row>
    <row r="47" spans="1:29" x14ac:dyDescent="0.3">
      <c r="A47" t="s">
        <v>827</v>
      </c>
      <c r="B47" t="s">
        <v>198</v>
      </c>
      <c r="C47" t="str">
        <f>_xll.BDP($B47,$C$1)</f>
        <v>COCA-COLA REFRESH USA</v>
      </c>
      <c r="D47" t="str">
        <f>_xll.BDP($B47,$D$1)</f>
        <v>US</v>
      </c>
      <c r="E47" t="str">
        <f>_xll.BDP($B47,$E$1)</f>
        <v>Consumer, Non-cyclical</v>
      </c>
      <c r="F47" t="s">
        <v>781</v>
      </c>
      <c r="G47" t="str">
        <f>_xll.BDP($B47,$G$1)</f>
        <v>Beverages</v>
      </c>
      <c r="H47" t="str">
        <f>_xll.BDP($B47,$H$1)</f>
        <v>USD</v>
      </c>
      <c r="I47" t="str">
        <f>_xll.BDP($B47,$I$1)</f>
        <v>KO</v>
      </c>
      <c r="J47" t="str">
        <f>_xll.BDP($B47,$J$1)</f>
        <v>N</v>
      </c>
      <c r="K47" t="str">
        <f>_xll.BDP($B47,$K$1)</f>
        <v>1/9/1998</v>
      </c>
      <c r="L47" t="str">
        <f>_xll.BDP($B47,L$1)</f>
        <v>1/15/2038</v>
      </c>
      <c r="M47">
        <f t="shared" si="0"/>
        <v>14</v>
      </c>
      <c r="N47">
        <f>_xll.BDP($B47,N$1)</f>
        <v>6.75</v>
      </c>
      <c r="O47">
        <f>_xll.BDP($B47,O$1)</f>
        <v>2</v>
      </c>
      <c r="P47" t="str">
        <f>_xll.BDP($B47,P$1)</f>
        <v>FIXED</v>
      </c>
      <c r="Q47">
        <f>_xll.BDP($B47,Q$1)</f>
        <v>5.2189159075132032</v>
      </c>
      <c r="R47">
        <f>IF(OR($P47="fixed",$P47="zero coupon"),_xll.BDP($B47,"yas_asw_spread"),_xll.BDP($B47,"disc_mrgn_mid"))</f>
        <v>133.27524074596161</v>
      </c>
      <c r="S47">
        <f>_xll.BDP($B47,"PX_MID")</f>
        <v>114.432</v>
      </c>
      <c r="T47">
        <f ca="1">IF(OR($P47="zero coupon",$P47="fixed"),_xll.BDP($B47,"risk_mid"),MDURATION(WORKDAY(TODAY(),3),$L47,$N47/100,$N47/$S47,$O47))</f>
        <v>10.291179836931263</v>
      </c>
      <c r="U47">
        <f ca="1">IF(OR($P47="zero coupon",$P47="fixed"),_xll.BDP($B47,"cnvx_mid"),MDURATION(WORKDAY(TODAY(),3),$O47,$N47/100,$N47/$S47,$O47))</f>
        <v>1.0228638471635063</v>
      </c>
      <c r="V47">
        <f>_xll.BDP($B47,V$1)</f>
        <v>57</v>
      </c>
      <c r="W47" t="str">
        <f>_xll.BDP($B47,W$1)</f>
        <v>1/15/2025</v>
      </c>
      <c r="X47" t="str">
        <f>_xll.BDP($B47,X$1)</f>
        <v>7/15/2024</v>
      </c>
      <c r="Y47" t="str">
        <f>_xll.BDP($B47,Y$1)</f>
        <v>Sr Unsecured</v>
      </c>
      <c r="Z47" t="str">
        <f>_xll.BDP($B47,Z$1)</f>
        <v>A+</v>
      </c>
      <c r="AA47" t="str">
        <f>_xll.BDP($B47,AA$1)</f>
        <v>WR</v>
      </c>
      <c r="AB47" t="str">
        <f>_xll.BDP($B47,AB$1)</f>
        <v>WD</v>
      </c>
      <c r="AC47" t="str">
        <f>_xll.BDP($B47,AC$1)</f>
        <v>NR</v>
      </c>
    </row>
    <row r="48" spans="1:29" x14ac:dyDescent="0.3">
      <c r="A48" t="s">
        <v>828</v>
      </c>
      <c r="B48" t="s">
        <v>201</v>
      </c>
      <c r="C48" t="str">
        <f>_xll.BDP($B48,$C$1)</f>
        <v>COMCAST CORP</v>
      </c>
      <c r="D48" t="str">
        <f>_xll.BDP($B48,$D$1)</f>
        <v>US</v>
      </c>
      <c r="E48" t="str">
        <f>_xll.BDP($B48,$E$1)</f>
        <v>Communications</v>
      </c>
      <c r="F48" t="s">
        <v>781</v>
      </c>
      <c r="G48" t="str">
        <f>_xll.BDP($B48,$G$1)</f>
        <v>Media</v>
      </c>
      <c r="H48" t="str">
        <f>_xll.BDP($B48,$H$1)</f>
        <v>USD</v>
      </c>
      <c r="I48" t="str">
        <f>_xll.BDP($B48,$I$1)</f>
        <v>CMCSA</v>
      </c>
      <c r="J48" t="str">
        <f>_xll.BDP($B48,$J$1)</f>
        <v>N</v>
      </c>
      <c r="K48" t="str">
        <f>_xll.BDP($B48,$K$1)</f>
        <v>3/14/2003</v>
      </c>
      <c r="L48" t="str">
        <f>_xll.BDP($B48,L$1)</f>
        <v>3/15/2033</v>
      </c>
      <c r="M48">
        <f t="shared" si="0"/>
        <v>9</v>
      </c>
      <c r="N48">
        <f>_xll.BDP($B48,N$1)</f>
        <v>7.05</v>
      </c>
      <c r="O48">
        <f>_xll.BDP($B48,O$1)</f>
        <v>2</v>
      </c>
      <c r="P48" t="str">
        <f>_xll.BDP($B48,P$1)</f>
        <v>FIXED</v>
      </c>
      <c r="Q48">
        <f>_xll.BDP($B48,Q$1)</f>
        <v>5.1324862716864255</v>
      </c>
      <c r="R48">
        <f>IF(OR($P48="fixed",$P48="zero coupon"),_xll.BDP($B48,"yas_asw_spread"),_xll.BDP($B48,"disc_mrgn_mid"))</f>
        <v>126.23830489861092</v>
      </c>
      <c r="S48">
        <f>_xll.BDP($B48,"PX_MID")</f>
        <v>112.84549999999999</v>
      </c>
      <c r="T48">
        <f ca="1">IF(OR($P48="zero coupon",$P48="fixed"),_xll.BDP($B48,"risk_mid"),MDURATION(WORKDAY(TODAY(),3),$L48,$N48/100,$N48/$S48,$O48))</f>
        <v>7.2228053472549902</v>
      </c>
      <c r="U48">
        <f ca="1">IF(OR($P48="zero coupon",$P48="fixed"),_xll.BDP($B48,"cnvx_mid"),MDURATION(WORKDAY(TODAY(),3),$O48,$N48/100,$N48/$S48,$O48))</f>
        <v>0.49863006421843581</v>
      </c>
      <c r="V48">
        <f>_xll.BDP($B48,V$1)</f>
        <v>116</v>
      </c>
      <c r="W48" t="str">
        <f>_xll.BDP($B48,W$1)</f>
        <v>3/15/2025</v>
      </c>
      <c r="X48" t="str">
        <f>_xll.BDP($B48,X$1)</f>
        <v>9/15/2024</v>
      </c>
      <c r="Y48" t="str">
        <f>_xll.BDP($B48,Y$1)</f>
        <v>Sr Unsecured</v>
      </c>
      <c r="Z48" t="str">
        <f>_xll.BDP($B48,Z$1)</f>
        <v>A-</v>
      </c>
      <c r="AA48" t="str">
        <f>_xll.BDP($B48,AA$1)</f>
        <v>A3</v>
      </c>
      <c r="AB48" t="str">
        <f>_xll.BDP($B48,AB$1)</f>
        <v>A-</v>
      </c>
      <c r="AC48" t="str">
        <f>_xll.BDP($B48,AC$1)</f>
        <v>A-</v>
      </c>
    </row>
    <row r="49" spans="1:29" x14ac:dyDescent="0.3">
      <c r="A49" t="s">
        <v>829</v>
      </c>
      <c r="B49" t="s">
        <v>205</v>
      </c>
      <c r="C49" t="str">
        <f>_xll.BDP($B49,$C$1)</f>
        <v>COMCAST CORP</v>
      </c>
      <c r="D49" t="str">
        <f>_xll.BDP($B49,$D$1)</f>
        <v>US</v>
      </c>
      <c r="E49" t="str">
        <f>_xll.BDP($B49,$E$1)</f>
        <v>Communications</v>
      </c>
      <c r="F49" t="s">
        <v>781</v>
      </c>
      <c r="G49" t="str">
        <f>_xll.BDP($B49,$G$1)</f>
        <v>Media</v>
      </c>
      <c r="H49" t="str">
        <f>_xll.BDP($B49,$H$1)</f>
        <v>USD</v>
      </c>
      <c r="I49" t="str">
        <f>_xll.BDP($B49,$I$1)</f>
        <v>CMCSA</v>
      </c>
      <c r="J49" t="str">
        <f>_xll.BDP($B49,$J$1)</f>
        <v>N</v>
      </c>
      <c r="K49" t="str">
        <f>_xll.BDP($B49,$K$1)</f>
        <v>8/23/2007</v>
      </c>
      <c r="L49" t="str">
        <f>_xll.BDP($B49,L$1)</f>
        <v>8/15/2037</v>
      </c>
      <c r="M49">
        <f t="shared" si="0"/>
        <v>13</v>
      </c>
      <c r="N49">
        <f>_xll.BDP($B49,N$1)</f>
        <v>6.95</v>
      </c>
      <c r="O49">
        <f>_xll.BDP($B49,O$1)</f>
        <v>2</v>
      </c>
      <c r="P49" t="str">
        <f>_xll.BDP($B49,P$1)</f>
        <v>FIXED</v>
      </c>
      <c r="Q49">
        <f>_xll.BDP($B49,Q$1)</f>
        <v>5.4833896012039229</v>
      </c>
      <c r="R49">
        <f>IF(OR($P49="fixed",$P49="zero coupon"),_xll.BDP($B49,"yas_asw_spread"),_xll.BDP($B49,"disc_mrgn_mid"))</f>
        <v>161.35170011629319</v>
      </c>
      <c r="S49">
        <f>_xll.BDP($B49,"PX_MID")</f>
        <v>113.3075</v>
      </c>
      <c r="T49">
        <f ca="1">IF(OR($P49="zero coupon",$P49="fixed"),_xll.BDP($B49,"risk_mid"),MDURATION(WORKDAY(TODAY(),3),$L49,$N49/100,$N49/$S49,$O49))</f>
        <v>9.8479360347674572</v>
      </c>
      <c r="U49">
        <f ca="1">IF(OR($P49="zero coupon",$P49="fixed"),_xll.BDP($B49,"cnvx_mid"),MDURATION(WORKDAY(TODAY(),3),$O49,$N49/100,$N49/$S49,$O49))</f>
        <v>0.9609971049601671</v>
      </c>
      <c r="V49">
        <f>_xll.BDP($B49,V$1)</f>
        <v>88</v>
      </c>
      <c r="W49" t="str">
        <f>_xll.BDP($B49,W$1)</f>
        <v>2/15/2025</v>
      </c>
      <c r="X49" t="str">
        <f>_xll.BDP($B49,X$1)</f>
        <v>8/15/2024</v>
      </c>
      <c r="Y49" t="str">
        <f>_xll.BDP($B49,Y$1)</f>
        <v>Sr Unsecured</v>
      </c>
      <c r="Z49" t="str">
        <f>_xll.BDP($B49,Z$1)</f>
        <v>A-</v>
      </c>
      <c r="AA49" t="str">
        <f>_xll.BDP($B49,AA$1)</f>
        <v>A3</v>
      </c>
      <c r="AB49" t="str">
        <f>_xll.BDP($B49,AB$1)</f>
        <v>A-</v>
      </c>
      <c r="AC49" t="str">
        <f>_xll.BDP($B49,AC$1)</f>
        <v>A-</v>
      </c>
    </row>
    <row r="50" spans="1:29" x14ac:dyDescent="0.3">
      <c r="A50" t="s">
        <v>830</v>
      </c>
      <c r="B50" t="s">
        <v>206</v>
      </c>
      <c r="C50" t="str">
        <f>_xll.BDP($B50,$C$1)</f>
        <v>CONOCO FUNDING CO</v>
      </c>
      <c r="D50" t="str">
        <f>_xll.BDP($B50,$D$1)</f>
        <v>CA</v>
      </c>
      <c r="E50" t="str">
        <f>_xll.BDP($B50,$E$1)</f>
        <v>Energy</v>
      </c>
      <c r="F50" t="s">
        <v>781</v>
      </c>
      <c r="G50" t="str">
        <f>_xll.BDP($B50,$G$1)</f>
        <v>Oil&amp;Gas</v>
      </c>
      <c r="H50" t="str">
        <f>_xll.BDP($B50,$H$1)</f>
        <v>USD</v>
      </c>
      <c r="I50" t="str">
        <f>_xll.BDP($B50,$I$1)</f>
        <v>COP</v>
      </c>
      <c r="J50" t="str">
        <f>_xll.BDP($B50,$J$1)</f>
        <v>N</v>
      </c>
      <c r="K50" t="str">
        <f>_xll.BDP($B50,$K$1)</f>
        <v>10/11/2001</v>
      </c>
      <c r="L50" t="str">
        <f>_xll.BDP($B50,L$1)</f>
        <v>10/15/2031</v>
      </c>
      <c r="M50">
        <f t="shared" si="0"/>
        <v>7</v>
      </c>
      <c r="N50">
        <f>_xll.BDP($B50,N$1)</f>
        <v>7.25</v>
      </c>
      <c r="O50">
        <f>_xll.BDP($B50,O$1)</f>
        <v>2</v>
      </c>
      <c r="P50" t="str">
        <f>_xll.BDP($B50,P$1)</f>
        <v>FIXED</v>
      </c>
      <c r="Q50">
        <f>_xll.BDP($B50,Q$1)</f>
        <v>5.037560944349937</v>
      </c>
      <c r="R50">
        <f>IF(OR($P50="fixed",$P50="zero coupon"),_xll.BDP($B50,"yas_asw_spread"),_xll.BDP($B50,"disc_mrgn_mid"))</f>
        <v>116.00047490997457</v>
      </c>
      <c r="S50">
        <f>_xll.BDP($B50,"PX_MID")</f>
        <v>112.76300000000001</v>
      </c>
      <c r="T50">
        <f ca="1">IF(OR($P50="zero coupon",$P50="fixed"),_xll.BDP($B50,"risk_mid"),MDURATION(WORKDAY(TODAY(),3),$L50,$N50/100,$N50/$S50,$O50))</f>
        <v>6.2099826223565913</v>
      </c>
      <c r="U50">
        <f ca="1">IF(OR($P50="zero coupon",$P50="fixed"),_xll.BDP($B50,"cnvx_mid"),MDURATION(WORKDAY(TODAY(),3),$O50,$N50/100,$N50/$S50,$O50))</f>
        <v>0.3672942321617505</v>
      </c>
      <c r="V50">
        <f>_xll.BDP($B50,V$1)</f>
        <v>147</v>
      </c>
      <c r="W50" t="str">
        <f>_xll.BDP($B50,W$1)</f>
        <v>4/15/2025</v>
      </c>
      <c r="X50" t="str">
        <f>_xll.BDP($B50,X$1)</f>
        <v>10/15/2024</v>
      </c>
      <c r="Y50" t="str">
        <f>_xll.BDP($B50,Y$1)</f>
        <v>Sr Unsecured</v>
      </c>
      <c r="Z50" t="str">
        <f>_xll.BDP($B50,Z$1)</f>
        <v>A-</v>
      </c>
      <c r="AA50" t="str">
        <f>_xll.BDP($B50,AA$1)</f>
        <v>A2</v>
      </c>
      <c r="AB50" t="str">
        <f>_xll.BDP($B50,AB$1)</f>
        <v>A</v>
      </c>
      <c r="AC50" t="str">
        <f>_xll.BDP($B50,AC$1)</f>
        <v>A-</v>
      </c>
    </row>
    <row r="51" spans="1:29" x14ac:dyDescent="0.3">
      <c r="A51" t="s">
        <v>831</v>
      </c>
      <c r="B51" t="s">
        <v>211</v>
      </c>
      <c r="C51" t="str">
        <f>_xll.BDP($B51,$C$1)</f>
        <v>CONOCOPHILLIPS</v>
      </c>
      <c r="D51" t="str">
        <f>_xll.BDP($B51,$D$1)</f>
        <v>US</v>
      </c>
      <c r="E51" t="str">
        <f>_xll.BDP($B51,$E$1)</f>
        <v>Energy</v>
      </c>
      <c r="F51" t="s">
        <v>781</v>
      </c>
      <c r="G51" t="str">
        <f>_xll.BDP($B51,$G$1)</f>
        <v>Oil&amp;Gas</v>
      </c>
      <c r="H51" t="str">
        <f>_xll.BDP($B51,$H$1)</f>
        <v>USD</v>
      </c>
      <c r="I51" t="str">
        <f>_xll.BDP($B51,$I$1)</f>
        <v>COP</v>
      </c>
      <c r="J51" t="str">
        <f>_xll.BDP($B51,$J$1)</f>
        <v>N</v>
      </c>
      <c r="K51" t="str">
        <f>_xll.BDP($B51,$K$1)</f>
        <v>3/4/2003</v>
      </c>
      <c r="L51" t="str">
        <f>_xll.BDP($B51,L$1)</f>
        <v>10/15/2032</v>
      </c>
      <c r="M51">
        <f t="shared" si="0"/>
        <v>8</v>
      </c>
      <c r="N51">
        <f>_xll.BDP($B51,N$1)</f>
        <v>5.9</v>
      </c>
      <c r="O51">
        <f>_xll.BDP($B51,O$1)</f>
        <v>2</v>
      </c>
      <c r="P51" t="str">
        <f>_xll.BDP($B51,P$1)</f>
        <v>FIXED</v>
      </c>
      <c r="Q51">
        <f>_xll.BDP($B51,Q$1)</f>
        <v>4.9708082369480504</v>
      </c>
      <c r="R51">
        <f>IF(OR($P51="fixed",$P51="zero coupon"),_xll.BDP($B51,"yas_asw_spread"),_xll.BDP($B51,"disc_mrgn_mid"))</f>
        <v>104.93498052697383</v>
      </c>
      <c r="S51">
        <f>_xll.BDP($B51,"PX_MID")</f>
        <v>106.008</v>
      </c>
      <c r="T51">
        <f ca="1">IF(OR($P51="zero coupon",$P51="fixed"),_xll.BDP($B51,"risk_mid"),MDURATION(WORKDAY(TODAY(),3),$L51,$N51/100,$N51/$S51,$O51))</f>
        <v>6.7045862771692555</v>
      </c>
      <c r="U51">
        <f ca="1">IF(OR($P51="zero coupon",$P51="fixed"),_xll.BDP($B51,"cnvx_mid"),MDURATION(WORKDAY(TODAY(),3),$O51,$N51/100,$N51/$S51,$O51))</f>
        <v>0.4801963435310278</v>
      </c>
      <c r="V51">
        <f>_xll.BDP($B51,V$1)</f>
        <v>147</v>
      </c>
      <c r="W51" t="str">
        <f>_xll.BDP($B51,W$1)</f>
        <v>4/15/2025</v>
      </c>
      <c r="X51" t="str">
        <f>_xll.BDP($B51,X$1)</f>
        <v>10/15/2024</v>
      </c>
      <c r="Y51" t="str">
        <f>_xll.BDP($B51,Y$1)</f>
        <v>Sr Unsecured</v>
      </c>
      <c r="Z51" t="str">
        <f>_xll.BDP($B51,Z$1)</f>
        <v>A-</v>
      </c>
      <c r="AA51" t="str">
        <f>_xll.BDP($B51,AA$1)</f>
        <v>A2</v>
      </c>
      <c r="AB51" t="str">
        <f>_xll.BDP($B51,AB$1)</f>
        <v>A</v>
      </c>
      <c r="AC51" t="str">
        <f>_xll.BDP($B51,AC$1)</f>
        <v>A-</v>
      </c>
    </row>
    <row r="52" spans="1:29" x14ac:dyDescent="0.3">
      <c r="A52" t="s">
        <v>832</v>
      </c>
      <c r="B52" t="s">
        <v>213</v>
      </c>
      <c r="C52" t="str">
        <f>_xll.BDP($B52,$C$1)</f>
        <v>CONOCOPHILLIPS</v>
      </c>
      <c r="D52" t="str">
        <f>_xll.BDP($B52,$D$1)</f>
        <v>US</v>
      </c>
      <c r="E52" t="str">
        <f>_xll.BDP($B52,$E$1)</f>
        <v>Energy</v>
      </c>
      <c r="F52" t="s">
        <v>781</v>
      </c>
      <c r="G52" t="str">
        <f>_xll.BDP($B52,$G$1)</f>
        <v>Oil&amp;Gas</v>
      </c>
      <c r="H52" t="str">
        <f>_xll.BDP($B52,$H$1)</f>
        <v>USD</v>
      </c>
      <c r="I52" t="str">
        <f>_xll.BDP($B52,$I$1)</f>
        <v>COP</v>
      </c>
      <c r="J52" t="str">
        <f>_xll.BDP($B52,$J$1)</f>
        <v>N</v>
      </c>
      <c r="K52" t="str">
        <f>_xll.BDP($B52,$K$1)</f>
        <v>2/3/2009</v>
      </c>
      <c r="L52" t="str">
        <f>_xll.BDP($B52,L$1)</f>
        <v>2/1/2039</v>
      </c>
      <c r="M52">
        <f t="shared" si="0"/>
        <v>15</v>
      </c>
      <c r="N52">
        <f>_xll.BDP($B52,N$1)</f>
        <v>6.5</v>
      </c>
      <c r="O52">
        <f>_xll.BDP($B52,O$1)</f>
        <v>2</v>
      </c>
      <c r="P52" t="str">
        <f>_xll.BDP($B52,P$1)</f>
        <v>FIXED</v>
      </c>
      <c r="Q52">
        <f>_xll.BDP($B52,Q$1)</f>
        <v>5.4992421489149228</v>
      </c>
      <c r="R52">
        <f>IF(OR($P52="fixed",$P52="zero coupon"),_xll.BDP($B52,"yas_asw_spread"),_xll.BDP($B52,"disc_mrgn_mid"))</f>
        <v>158.642555365693</v>
      </c>
      <c r="S52">
        <f>_xll.BDP($B52,"PX_MID")</f>
        <v>109.7645</v>
      </c>
      <c r="T52">
        <f ca="1">IF(OR($P52="zero coupon",$P52="fixed"),_xll.BDP($B52,"risk_mid"),MDURATION(WORKDAY(TODAY(),3),$L52,$N52/100,$N52/$S52,$O52))</f>
        <v>10.38306237943516</v>
      </c>
      <c r="U52">
        <f ca="1">IF(OR($P52="zero coupon",$P52="fixed"),_xll.BDP($B52,"cnvx_mid"),MDURATION(WORKDAY(TODAY(),3),$O52,$N52/100,$N52/$S52,$O52))</f>
        <v>1.1481041132457459</v>
      </c>
      <c r="V52">
        <f>_xll.BDP($B52,V$1)</f>
        <v>74</v>
      </c>
      <c r="W52" t="str">
        <f>_xll.BDP($B52,W$1)</f>
        <v>2/1/2025</v>
      </c>
      <c r="X52" t="str">
        <f>_xll.BDP($B52,X$1)</f>
        <v>8/1/2024</v>
      </c>
      <c r="Y52" t="str">
        <f>_xll.BDP($B52,Y$1)</f>
        <v>Sr Unsecured</v>
      </c>
      <c r="Z52" t="str">
        <f>_xll.BDP($B52,Z$1)</f>
        <v>A-</v>
      </c>
      <c r="AA52" t="str">
        <f>_xll.BDP($B52,AA$1)</f>
        <v>A2</v>
      </c>
      <c r="AB52" t="str">
        <f>_xll.BDP($B52,AB$1)</f>
        <v>A</v>
      </c>
      <c r="AC52" t="str">
        <f>_xll.BDP($B52,AC$1)</f>
        <v>A-</v>
      </c>
    </row>
    <row r="53" spans="1:29" x14ac:dyDescent="0.3">
      <c r="A53" t="s">
        <v>833</v>
      </c>
      <c r="B53" t="s">
        <v>214</v>
      </c>
      <c r="C53" t="str">
        <f>_xll.BDP($B53,$C$1)</f>
        <v>COUNCIL OF EUROPE</v>
      </c>
      <c r="D53" t="str">
        <f>_xll.BDP($B53,$D$1)</f>
        <v>SNAT</v>
      </c>
      <c r="E53" t="str">
        <f>_xll.BDP($B53,$E$1)</f>
        <v>Government</v>
      </c>
      <c r="F53" t="s">
        <v>42</v>
      </c>
      <c r="G53" t="str">
        <f>_xll.BDP($B53,$G$1)</f>
        <v>Multi-National</v>
      </c>
      <c r="H53" t="str">
        <f>_xll.BDP($B53,$H$1)</f>
        <v>USD</v>
      </c>
      <c r="I53" t="str">
        <f>_xll.BDP($B53,$I$1)</f>
        <v>COE</v>
      </c>
      <c r="J53" t="str">
        <f>_xll.BDP($B53,$J$1)</f>
        <v>N</v>
      </c>
      <c r="K53" t="str">
        <f>_xll.BDP($B53,$K$1)</f>
        <v>2/27/2020</v>
      </c>
      <c r="L53" t="str">
        <f>_xll.BDP($B53,L$1)</f>
        <v>2/27/2025</v>
      </c>
      <c r="M53">
        <f t="shared" si="0"/>
        <v>1</v>
      </c>
      <c r="N53">
        <f>_xll.BDP($B53,N$1)</f>
        <v>1.375</v>
      </c>
      <c r="O53">
        <f>_xll.BDP($B53,O$1)</f>
        <v>2</v>
      </c>
      <c r="P53" t="str">
        <f>_xll.BDP($B53,P$1)</f>
        <v>FIXED</v>
      </c>
      <c r="Q53">
        <f>_xll.BDP($B53,Q$1)</f>
        <v>4.706882427451335</v>
      </c>
      <c r="R53">
        <f>IF(OR($P53="fixed",$P53="zero coupon"),_xll.BDP($B53,"yas_asw_spread"),_xll.BDP($B53,"disc_mrgn_mid"))</f>
        <v>10.204150202989069</v>
      </c>
      <c r="S53">
        <f>_xll.BDP($B53,"PX_MID")</f>
        <v>99.100499999999997</v>
      </c>
      <c r="T53">
        <f ca="1">IF(OR($P53="zero coupon",$P53="fixed"),_xll.BDP($B53,"risk_mid"),MDURATION(WORKDAY(TODAY(),3),$L53,$N53/100,$N53/$S53,$O53))</f>
        <v>0.26720245526590247</v>
      </c>
      <c r="U53">
        <f ca="1">IF(OR($P53="zero coupon",$P53="fixed"),_xll.BDP($B53,"cnvx_mid"),MDURATION(WORKDAY(TODAY(),3),$O53,$N53/100,$N53/$S53,$O53))</f>
        <v>1.4448352793702771E-3</v>
      </c>
      <c r="V53">
        <f>_xll.BDP($B53,V$1)</f>
        <v>100</v>
      </c>
      <c r="W53" t="str">
        <f>_xll.BDP($B53,W$1)</f>
        <v>2/27/2025</v>
      </c>
      <c r="X53" t="str">
        <f>_xll.BDP($B53,X$1)</f>
        <v>8/27/2024</v>
      </c>
      <c r="Y53" t="str">
        <f>_xll.BDP($B53,Y$1)</f>
        <v>Sr Unsecured</v>
      </c>
      <c r="Z53" t="str">
        <f>_xll.BDP($B53,Z$1)</f>
        <v>AAA</v>
      </c>
      <c r="AA53" t="str">
        <f>_xll.BDP($B53,AA$1)</f>
        <v>Aaa</v>
      </c>
      <c r="AB53" t="str">
        <f>_xll.BDP($B53,AB$1)</f>
        <v>AAA</v>
      </c>
      <c r="AC53" t="str">
        <f>_xll.BDP($B53,AC$1)</f>
        <v>AAA</v>
      </c>
    </row>
    <row r="54" spans="1:29" x14ac:dyDescent="0.3">
      <c r="A54" t="s">
        <v>834</v>
      </c>
      <c r="B54" t="s">
        <v>217</v>
      </c>
      <c r="C54" t="str">
        <f>_xll.BDP($B54,$C$1)</f>
        <v>CREDIT AGRICOLE SA</v>
      </c>
      <c r="D54" t="str">
        <f>_xll.BDP($B54,$D$1)</f>
        <v>FR</v>
      </c>
      <c r="E54" t="str">
        <f>_xll.BDP($B54,$E$1)</f>
        <v>Financial</v>
      </c>
      <c r="F54" t="s">
        <v>781</v>
      </c>
      <c r="G54" t="str">
        <f>_xll.BDP($B54,$G$1)</f>
        <v>Banks</v>
      </c>
      <c r="H54" t="str">
        <f>_xll.BDP($B54,$H$1)</f>
        <v>USD</v>
      </c>
      <c r="I54" t="str">
        <f>_xll.BDP($B54,$I$1)</f>
        <v>ACAFP</v>
      </c>
      <c r="J54" t="str">
        <f>_xll.BDP($B54,$J$1)</f>
        <v>N</v>
      </c>
      <c r="K54" t="str">
        <f>_xll.BDP($B54,$K$1)</f>
        <v>1/11/2021</v>
      </c>
      <c r="L54" t="str">
        <f>_xll.BDP($B54,L$1)</f>
        <v>1/11/2041</v>
      </c>
      <c r="M54">
        <f t="shared" si="0"/>
        <v>17</v>
      </c>
      <c r="N54">
        <f>_xll.BDP($B54,N$1)</f>
        <v>2.8109999999999999</v>
      </c>
      <c r="O54">
        <f>_xll.BDP($B54,O$1)</f>
        <v>2</v>
      </c>
      <c r="P54" t="str">
        <f>_xll.BDP($B54,P$1)</f>
        <v>FIXED</v>
      </c>
      <c r="Q54">
        <f>_xll.BDP($B54,Q$1)</f>
        <v>5.7343927072429537</v>
      </c>
      <c r="R54">
        <f>IF(OR($P54="fixed",$P54="zero coupon"),_xll.BDP($B54,"yas_asw_spread"),_xll.BDP($B54,"disc_mrgn_mid"))</f>
        <v>138.89996304418051</v>
      </c>
      <c r="S54">
        <f>_xll.BDP($B54,"PX_MID")</f>
        <v>69.47999999999999</v>
      </c>
      <c r="T54">
        <f ca="1">IF(OR($P54="zero coupon",$P54="fixed"),_xll.BDP($B54,"risk_mid"),MDURATION(WORKDAY(TODAY(),3),$L54,$N54/100,$N54/$S54,$O54))</f>
        <v>8.329399540970428</v>
      </c>
      <c r="U54">
        <f ca="1">IF(OR($P54="zero coupon",$P54="fixed"),_xll.BDP($B54,"cnvx_mid"),MDURATION(WORKDAY(TODAY(),3),$O54,$N54/100,$N54/$S54,$O54))</f>
        <v>1.7412718170466919</v>
      </c>
      <c r="V54">
        <f>_xll.BDP($B54,V$1)</f>
        <v>53</v>
      </c>
      <c r="W54" t="str">
        <f>_xll.BDP($B54,W$1)</f>
        <v>1/11/2025</v>
      </c>
      <c r="X54" t="str">
        <f>_xll.BDP($B54,X$1)</f>
        <v>7/11/2024</v>
      </c>
      <c r="Y54" t="str">
        <f>_xll.BDP($B54,Y$1)</f>
        <v>Subordinated</v>
      </c>
      <c r="Z54" t="str">
        <f>_xll.BDP($B54,Z$1)</f>
        <v>BBB+</v>
      </c>
      <c r="AA54" t="str">
        <f>_xll.BDP($B54,AA$1)</f>
        <v>Baa1</v>
      </c>
      <c r="AB54" t="str">
        <f>_xll.BDP($B54,AB$1)</f>
        <v>A-</v>
      </c>
      <c r="AC54" t="str">
        <f>_xll.BDP($B54,AC$1)</f>
        <v>BBB+</v>
      </c>
    </row>
    <row r="55" spans="1:29" x14ac:dyDescent="0.3">
      <c r="A55" t="s">
        <v>835</v>
      </c>
      <c r="B55" t="s">
        <v>220</v>
      </c>
      <c r="C55" t="str">
        <f>_xll.BDP($B55,$C$1)</f>
        <v>DEERE &amp; COMPANY</v>
      </c>
      <c r="D55" t="str">
        <f>_xll.BDP($B55,$D$1)</f>
        <v>US</v>
      </c>
      <c r="E55" t="str">
        <f>_xll.BDP($B55,$E$1)</f>
        <v>Industrial</v>
      </c>
      <c r="F55" t="s">
        <v>781</v>
      </c>
      <c r="G55" t="str">
        <f>_xll.BDP($B55,$G$1)</f>
        <v>Machinery-Diversified</v>
      </c>
      <c r="H55" t="str">
        <f>_xll.BDP($B55,$H$1)</f>
        <v>USD</v>
      </c>
      <c r="I55" t="str">
        <f>_xll.BDP($B55,$I$1)</f>
        <v>DE</v>
      </c>
      <c r="J55" t="str">
        <f>_xll.BDP($B55,$J$1)</f>
        <v>N</v>
      </c>
      <c r="K55" t="str">
        <f>_xll.BDP($B55,$K$1)</f>
        <v>10/16/2009</v>
      </c>
      <c r="L55" t="str">
        <f>_xll.BDP($B55,L$1)</f>
        <v>10/16/2029</v>
      </c>
      <c r="M55">
        <f t="shared" si="0"/>
        <v>5</v>
      </c>
      <c r="N55">
        <f>_xll.BDP($B55,N$1)</f>
        <v>5.375</v>
      </c>
      <c r="O55">
        <f>_xll.BDP($B55,O$1)</f>
        <v>2</v>
      </c>
      <c r="P55" t="str">
        <f>_xll.BDP($B55,P$1)</f>
        <v>FIXED</v>
      </c>
      <c r="Q55">
        <f>_xll.BDP($B55,Q$1)</f>
        <v>4.5860547810903842</v>
      </c>
      <c r="R55">
        <f>IF(OR($P55="fixed",$P55="zero coupon"),_xll.BDP($B55,"yas_asw_spread"),_xll.BDP($B55,"disc_mrgn_mid"))</f>
        <v>62.679855177351826</v>
      </c>
      <c r="S55">
        <f>_xll.BDP($B55,"PX_MID")</f>
        <v>103.428</v>
      </c>
      <c r="T55">
        <f ca="1">IF(OR($P55="zero coupon",$P55="fixed"),_xll.BDP($B55,"risk_mid"),MDURATION(WORKDAY(TODAY(),3),$L55,$N55/100,$N55/$S55,$O55))</f>
        <v>4.4395089994040404</v>
      </c>
      <c r="U55">
        <f ca="1">IF(OR($P55="zero coupon",$P55="fixed"),_xll.BDP($B55,"cnvx_mid"),MDURATION(WORKDAY(TODAY(),3),$O55,$N55/100,$N55/$S55,$O55))</f>
        <v>0.21718587574630352</v>
      </c>
      <c r="V55">
        <f>_xll.BDP($B55,V$1)</f>
        <v>148</v>
      </c>
      <c r="W55" t="str">
        <f>_xll.BDP($B55,W$1)</f>
        <v>4/16/2025</v>
      </c>
      <c r="X55" t="str">
        <f>_xll.BDP($B55,X$1)</f>
        <v>10/16/2024</v>
      </c>
      <c r="Y55" t="str">
        <f>_xll.BDP($B55,Y$1)</f>
        <v>Sr Unsecured</v>
      </c>
      <c r="Z55" t="str">
        <f>_xll.BDP($B55,Z$1)</f>
        <v>A</v>
      </c>
      <c r="AA55" t="str">
        <f>_xll.BDP($B55,AA$1)</f>
        <v>A1</v>
      </c>
      <c r="AB55" t="str">
        <f>_xll.BDP($B55,AB$1)</f>
        <v>A+</v>
      </c>
      <c r="AC55" t="str">
        <f>_xll.BDP($B55,AC$1)</f>
        <v>A</v>
      </c>
    </row>
    <row r="56" spans="1:29" x14ac:dyDescent="0.3">
      <c r="A56" t="s">
        <v>836</v>
      </c>
      <c r="B56" t="s">
        <v>224</v>
      </c>
      <c r="C56" t="str">
        <f>_xll.BDP($B56,$C$1)</f>
        <v>DELL INC</v>
      </c>
      <c r="D56" t="str">
        <f>_xll.BDP($B56,$D$1)</f>
        <v>US</v>
      </c>
      <c r="E56" t="str">
        <f>_xll.BDP($B56,$E$1)</f>
        <v>Technology</v>
      </c>
      <c r="F56" t="s">
        <v>781</v>
      </c>
      <c r="G56" t="str">
        <f>_xll.BDP($B56,$G$1)</f>
        <v>Computers</v>
      </c>
      <c r="H56" t="str">
        <f>_xll.BDP($B56,$H$1)</f>
        <v>USD</v>
      </c>
      <c r="I56" t="str">
        <f>_xll.BDP($B56,$I$1)</f>
        <v>DELL</v>
      </c>
      <c r="J56" t="str">
        <f>_xll.BDP($B56,$J$1)</f>
        <v>N</v>
      </c>
      <c r="K56" t="str">
        <f>_xll.BDP($B56,$K$1)</f>
        <v>12/3/2008</v>
      </c>
      <c r="L56" t="str">
        <f>_xll.BDP($B56,L$1)</f>
        <v>4/15/2038</v>
      </c>
      <c r="M56">
        <f t="shared" si="0"/>
        <v>14</v>
      </c>
      <c r="N56">
        <f>_xll.BDP($B56,N$1)</f>
        <v>6.5</v>
      </c>
      <c r="O56">
        <f>_xll.BDP($B56,O$1)</f>
        <v>2</v>
      </c>
      <c r="P56" t="str">
        <f>_xll.BDP($B56,P$1)</f>
        <v>FIXED</v>
      </c>
      <c r="Q56">
        <f>_xll.BDP($B56,Q$1)</f>
        <v>5.8512707422194898</v>
      </c>
      <c r="R56">
        <f>IF(OR($P56="fixed",$P56="zero coupon"),_xll.BDP($B56,"yas_asw_spread"),_xll.BDP($B56,"disc_mrgn_mid"))</f>
        <v>192.10340048307751</v>
      </c>
      <c r="S56">
        <f>_xll.BDP($B56,"PX_MID")</f>
        <v>105.96250000000001</v>
      </c>
      <c r="T56">
        <f ca="1">IF(OR($P56="zero coupon",$P56="fixed"),_xll.BDP($B56,"risk_mid"),MDURATION(WORKDAY(TODAY(),3),$L56,$N56/100,$N56/$S56,$O56))</f>
        <v>9.5570101238493521</v>
      </c>
      <c r="U56">
        <f ca="1">IF(OR($P56="zero coupon",$P56="fixed"),_xll.BDP($B56,"cnvx_mid"),MDURATION(WORKDAY(TODAY(),3),$O56,$N56/100,$N56/$S56,$O56))</f>
        <v>1.0521917540147327</v>
      </c>
      <c r="V56">
        <f>_xll.BDP($B56,V$1)</f>
        <v>147</v>
      </c>
      <c r="W56" t="str">
        <f>_xll.BDP($B56,W$1)</f>
        <v>4/15/2025</v>
      </c>
      <c r="X56" t="str">
        <f>_xll.BDP($B56,X$1)</f>
        <v>10/15/2024</v>
      </c>
      <c r="Y56" t="str">
        <f>_xll.BDP($B56,Y$1)</f>
        <v>Sr Unsecured</v>
      </c>
      <c r="Z56" t="str">
        <f>_xll.BDP($B56,Z$1)</f>
        <v>BBB</v>
      </c>
      <c r="AA56" t="str">
        <f>_xll.BDP($B56,AA$1)</f>
        <v>Baa3</v>
      </c>
      <c r="AB56" t="str">
        <f>_xll.BDP($B56,AB$1)</f>
        <v>BBB-</v>
      </c>
      <c r="AC56" t="str">
        <f>_xll.BDP($B56,AC$1)</f>
        <v>BBB-</v>
      </c>
    </row>
    <row r="57" spans="1:29" x14ac:dyDescent="0.3">
      <c r="A57" t="s">
        <v>837</v>
      </c>
      <c r="B57" t="s">
        <v>229</v>
      </c>
      <c r="C57" t="str">
        <f>_xll.BDP($B57,$C$1)</f>
        <v>DELL INC</v>
      </c>
      <c r="D57" t="str">
        <f>_xll.BDP($B57,$D$1)</f>
        <v>US</v>
      </c>
      <c r="E57" t="str">
        <f>_xll.BDP($B57,$E$1)</f>
        <v>Technology</v>
      </c>
      <c r="F57" t="s">
        <v>781</v>
      </c>
      <c r="G57" t="str">
        <f>_xll.BDP($B57,$G$1)</f>
        <v>Computers</v>
      </c>
      <c r="H57" t="str">
        <f>_xll.BDP($B57,$H$1)</f>
        <v>USD</v>
      </c>
      <c r="I57" t="str">
        <f>_xll.BDP($B57,$I$1)</f>
        <v>DELL</v>
      </c>
      <c r="J57" t="str">
        <f>_xll.BDP($B57,$J$1)</f>
        <v>N</v>
      </c>
      <c r="K57" t="str">
        <f>_xll.BDP($B57,$K$1)</f>
        <v>4/27/1998</v>
      </c>
      <c r="L57" t="str">
        <f>_xll.BDP($B57,L$1)</f>
        <v>4/15/2028</v>
      </c>
      <c r="M57">
        <f t="shared" si="0"/>
        <v>4</v>
      </c>
      <c r="N57">
        <f>_xll.BDP($B57,N$1)</f>
        <v>7.1</v>
      </c>
      <c r="O57">
        <f>_xll.BDP($B57,O$1)</f>
        <v>2</v>
      </c>
      <c r="P57" t="str">
        <f>_xll.BDP($B57,P$1)</f>
        <v>FIXED</v>
      </c>
      <c r="Q57">
        <f>_xll.BDP($B57,Q$1)</f>
        <v>4.7047068571640978</v>
      </c>
      <c r="R57">
        <f>IF(OR($P57="fixed",$P57="zero coupon"),_xll.BDP($B57,"yas_asw_spread"),_xll.BDP($B57,"disc_mrgn_mid"))</f>
        <v>71.363081679125457</v>
      </c>
      <c r="S57">
        <f>_xll.BDP($B57,"PX_MID")</f>
        <v>107.45050000000001</v>
      </c>
      <c r="T57">
        <f ca="1">IF(OR($P57="zero coupon",$P57="fixed"),_xll.BDP($B57,"risk_mid"),MDURATION(WORKDAY(TODAY(),3),$L57,$N57/100,$N57/$S57,$O57))</f>
        <v>3.2534966275271415</v>
      </c>
      <c r="U57">
        <f ca="1">IF(OR($P57="zero coupon",$P57="fixed"),_xll.BDP($B57,"cnvx_mid"),MDURATION(WORKDAY(TODAY(),3),$O57,$N57/100,$N57/$S57,$O57))</f>
        <v>0.1110503926094792</v>
      </c>
      <c r="V57">
        <f>_xll.BDP($B57,V$1)</f>
        <v>147</v>
      </c>
      <c r="W57" t="str">
        <f>_xll.BDP($B57,W$1)</f>
        <v>4/15/2025</v>
      </c>
      <c r="X57" t="str">
        <f>_xll.BDP($B57,X$1)</f>
        <v>10/15/2024</v>
      </c>
      <c r="Y57" t="str">
        <f>_xll.BDP($B57,Y$1)</f>
        <v>Sr Unsecured</v>
      </c>
      <c r="Z57" t="str">
        <f>_xll.BDP($B57,Z$1)</f>
        <v>BBB</v>
      </c>
      <c r="AA57" t="str">
        <f>_xll.BDP($B57,AA$1)</f>
        <v>Baa3</v>
      </c>
      <c r="AB57" t="str">
        <f>_xll.BDP($B57,AB$1)</f>
        <v>BBB-</v>
      </c>
      <c r="AC57" t="str">
        <f>_xll.BDP($B57,AC$1)</f>
        <v>BBB-</v>
      </c>
    </row>
    <row r="58" spans="1:29" x14ac:dyDescent="0.3">
      <c r="A58" t="s">
        <v>838</v>
      </c>
      <c r="B58" t="s">
        <v>230</v>
      </c>
      <c r="C58" t="str">
        <f>_xll.BDP($B58,$C$1)</f>
        <v>DEUTSCHE BANK AG LONDON</v>
      </c>
      <c r="D58" t="str">
        <f>_xll.BDP($B58,$D$1)</f>
        <v>GE</v>
      </c>
      <c r="E58" t="str">
        <f>_xll.BDP($B58,$E$1)</f>
        <v>Financial</v>
      </c>
      <c r="F58" t="s">
        <v>109</v>
      </c>
      <c r="G58" t="str">
        <f>_xll.BDP($B58,$G$1)</f>
        <v>Banks</v>
      </c>
      <c r="H58" t="str">
        <f>_xll.BDP($B58,$H$1)</f>
        <v>USD</v>
      </c>
      <c r="I58" t="str">
        <f>_xll.BDP($B58,$I$1)</f>
        <v>DB</v>
      </c>
      <c r="J58" t="str">
        <f>_xll.BDP($B58,$J$1)</f>
        <v>N</v>
      </c>
      <c r="K58" t="str">
        <f>_xll.BDP($B58,$K$1)</f>
        <v>6/23/2010</v>
      </c>
      <c r="L58" t="str">
        <f>_xll.BDP($B58,L$1)</f>
        <v>8/7/2037</v>
      </c>
      <c r="M58">
        <f t="shared" si="0"/>
        <v>13</v>
      </c>
      <c r="N58">
        <f>_xll.BDP($B58,N$1)</f>
        <v>0</v>
      </c>
      <c r="O58" t="str">
        <f>_xll.BDP($B58,O$1)</f>
        <v>#N/A Field Not Applicable</v>
      </c>
      <c r="P58" t="str">
        <f>_xll.BDP($B58,P$1)</f>
        <v>ZERO COUPON</v>
      </c>
      <c r="Q58">
        <f>_xll.BDP($B58,Q$1)</f>
        <v>5.7827127685935897</v>
      </c>
      <c r="R58">
        <f>IF(OR($P58="fixed",$P58="zero coupon"),_xll.BDP($B58,"yas_asw_spread"),_xll.BDP($B58,"disc_mrgn_mid"))</f>
        <v>116.56877706288344</v>
      </c>
      <c r="S58">
        <f>_xll.BDP($B58,"PX_MID")</f>
        <v>48.924499999999995</v>
      </c>
      <c r="T58">
        <f ca="1">IF(OR($P58="zero coupon",$P58="fixed"),_xll.BDP($B58,"risk_mid"),MDURATION(WORKDAY(TODAY(),3),$L58,$N58/100,$N58/$S58,$O58))</f>
        <v>5.8814595420006555</v>
      </c>
      <c r="U58">
        <f ca="1">IF(OR($P58="zero coupon",$P58="fixed"),_xll.BDP($B58,"cnvx_mid"),MDURATION(WORKDAY(TODAY(),3),$O58,$N58/100,$N58/$S58,$O58))</f>
        <v>1.5588077154758933</v>
      </c>
      <c r="V58">
        <f>_xll.BDP($B58,V$1)</f>
        <v>4644</v>
      </c>
      <c r="W58" t="str">
        <f>_xll.BDP($B58,W$1)</f>
        <v>#N/A Field Not Applicable</v>
      </c>
      <c r="X58" t="str">
        <f>_xll.BDP($B58,X$1)</f>
        <v>#N/A Field Not Applicable</v>
      </c>
      <c r="Y58" t="str">
        <f>_xll.BDP($B58,Y$1)</f>
        <v>Sr Non Preferred</v>
      </c>
      <c r="Z58" t="str">
        <f>_xll.BDP($B58,Z$1)</f>
        <v>#N/A N/A</v>
      </c>
      <c r="AA58" t="str">
        <f>_xll.BDP($B58,AA$1)</f>
        <v>#N/A N/A</v>
      </c>
      <c r="AB58" t="str">
        <f>_xll.BDP($B58,AB$1)</f>
        <v>#N/A N/A</v>
      </c>
      <c r="AC58" t="str">
        <f>_xll.BDP($B58,AC$1)</f>
        <v>#N/A N/A</v>
      </c>
    </row>
    <row r="59" spans="1:29" x14ac:dyDescent="0.3">
      <c r="A59" t="s">
        <v>839</v>
      </c>
      <c r="B59" t="s">
        <v>235</v>
      </c>
      <c r="C59" t="str">
        <f>_xll.BDP($B59,$C$1)</f>
        <v>DEUTSCHE BANK AG LONDON</v>
      </c>
      <c r="D59" t="str">
        <f>_xll.BDP($B59,$D$1)</f>
        <v>GE</v>
      </c>
      <c r="E59" t="str">
        <f>_xll.BDP($B59,$E$1)</f>
        <v>Financial</v>
      </c>
      <c r="F59" t="s">
        <v>781</v>
      </c>
      <c r="G59" t="str">
        <f>_xll.BDP($B59,$G$1)</f>
        <v>Banks</v>
      </c>
      <c r="H59" t="str">
        <f>_xll.BDP($B59,$H$1)</f>
        <v>USD</v>
      </c>
      <c r="I59" t="str">
        <f>_xll.BDP($B59,$I$1)</f>
        <v>DB</v>
      </c>
      <c r="J59" t="str">
        <f>_xll.BDP($B59,$J$1)</f>
        <v>N</v>
      </c>
      <c r="K59" t="str">
        <f>_xll.BDP($B59,$K$1)</f>
        <v>5/15/2017</v>
      </c>
      <c r="L59" t="str">
        <f>_xll.BDP($B59,L$1)</f>
        <v>5/16/2047</v>
      </c>
      <c r="M59">
        <f t="shared" si="0"/>
        <v>23</v>
      </c>
      <c r="N59">
        <f>_xll.BDP($B59,N$1)</f>
        <v>0</v>
      </c>
      <c r="O59" t="str">
        <f>_xll.BDP($B59,O$1)</f>
        <v>#N/A Field Not Applicable</v>
      </c>
      <c r="P59" t="str">
        <f>_xll.BDP($B59,P$1)</f>
        <v>ZERO COUPON</v>
      </c>
      <c r="Q59">
        <f>_xll.BDP($B59,Q$1)</f>
        <v>5.9697172687881439</v>
      </c>
      <c r="R59">
        <f>IF(OR($P59="fixed",$P59="zero coupon"),_xll.BDP($B59,"yas_asw_spread"),_xll.BDP($B59,"disc_mrgn_mid"))</f>
        <v>98.814197649862365</v>
      </c>
      <c r="S59">
        <f>_xll.BDP($B59,"PX_MID")</f>
        <v>27.145</v>
      </c>
      <c r="T59">
        <f ca="1">IF(OR($P59="zero coupon",$P59="fixed"),_xll.BDP($B59,"risk_mid"),MDURATION(WORKDAY(TODAY(),3),$L59,$N59/100,$N59/$S59,$O59))</f>
        <v>5.7607156628041167</v>
      </c>
      <c r="U59">
        <f ca="1">IF(OR($P59="zero coupon",$P59="fixed"),_xll.BDP($B59,"cnvx_mid"),MDURATION(WORKDAY(TODAY(),3),$O59,$N59/100,$N59/$S59,$O59))</f>
        <v>4.7039979320861205</v>
      </c>
      <c r="V59">
        <f>_xll.BDP($B59,V$1)</f>
        <v>8212</v>
      </c>
      <c r="W59" t="str">
        <f>_xll.BDP($B59,W$1)</f>
        <v>#N/A Field Not Applicable</v>
      </c>
      <c r="X59" t="str">
        <f>_xll.BDP($B59,X$1)</f>
        <v>#N/A Field Not Applicable</v>
      </c>
      <c r="Y59" t="str">
        <f>_xll.BDP($B59,Y$1)</f>
        <v>Sr Unsecured</v>
      </c>
      <c r="Z59" t="str">
        <f>_xll.BDP($B59,Z$1)</f>
        <v>#N/A N/A</v>
      </c>
      <c r="AA59" t="str">
        <f>_xll.BDP($B59,AA$1)</f>
        <v>#N/A N/A</v>
      </c>
      <c r="AB59" t="str">
        <f>_xll.BDP($B59,AB$1)</f>
        <v>#N/A N/A</v>
      </c>
      <c r="AC59" t="str">
        <f>_xll.BDP($B59,AC$1)</f>
        <v>#N/A N/A</v>
      </c>
    </row>
    <row r="60" spans="1:29" x14ac:dyDescent="0.3">
      <c r="A60" t="s">
        <v>840</v>
      </c>
      <c r="B60" t="s">
        <v>236</v>
      </c>
      <c r="C60" t="str">
        <f>_xll.BDP($B60,$C$1)</f>
        <v>EMIRATES NBD BANK PJSC</v>
      </c>
      <c r="D60" t="str">
        <f>_xll.BDP($B60,$D$1)</f>
        <v>UA</v>
      </c>
      <c r="E60" t="str">
        <f>_xll.BDP($B60,$E$1)</f>
        <v>Financial</v>
      </c>
      <c r="F60" t="s">
        <v>109</v>
      </c>
      <c r="G60" t="str">
        <f>_xll.BDP($B60,$G$1)</f>
        <v>Banks</v>
      </c>
      <c r="H60" t="str">
        <f>_xll.BDP($B60,$H$1)</f>
        <v>USD</v>
      </c>
      <c r="I60" t="str">
        <f>_xll.BDP($B60,$I$1)</f>
        <v>EBIUH</v>
      </c>
      <c r="J60" t="str">
        <f>_xll.BDP($B60,$J$1)</f>
        <v>N</v>
      </c>
      <c r="K60" t="str">
        <f>_xll.BDP($B60,$K$1)</f>
        <v>4/10/2018</v>
      </c>
      <c r="L60" t="str">
        <f>_xll.BDP($B60,L$1)</f>
        <v>4/10/2028</v>
      </c>
      <c r="M60">
        <f t="shared" si="0"/>
        <v>4</v>
      </c>
      <c r="N60">
        <f>_xll.BDP($B60,N$1)</f>
        <v>4.5599999999999996</v>
      </c>
      <c r="O60">
        <f>_xll.BDP($B60,O$1)</f>
        <v>2</v>
      </c>
      <c r="P60" t="str">
        <f>_xll.BDP($B60,P$1)</f>
        <v>FIXED</v>
      </c>
      <c r="Q60">
        <f>_xll.BDP($B60,Q$1)</f>
        <v>5.059915070404772</v>
      </c>
      <c r="R60">
        <f>IF(OR($P60="fixed",$P60="zero coupon"),_xll.BDP($B60,"yas_asw_spread"),_xll.BDP($B60,"disc_mrgn_mid"))</f>
        <v>103.14688676096102</v>
      </c>
      <c r="S60">
        <f>_xll.BDP($B60,"PX_MID")</f>
        <v>98.455999999999989</v>
      </c>
      <c r="T60">
        <f ca="1">IF(OR($P60="zero coupon",$P60="fixed"),_xll.BDP($B60,"risk_mid"),MDURATION(WORKDAY(TODAY(),3),$L60,$N60/100,$N60/$S60,$O60))</f>
        <v>3.0511700596356661</v>
      </c>
      <c r="U60">
        <f ca="1">IF(OR($P60="zero coupon",$P60="fixed"),_xll.BDP($B60,"cnvx_mid"),MDURATION(WORKDAY(TODAY(),3),$O60,$N60/100,$N60/$S60,$O60))</f>
        <v>0.11435353410603455</v>
      </c>
      <c r="V60">
        <f>_xll.BDP($B60,V$1)</f>
        <v>141</v>
      </c>
      <c r="W60" t="str">
        <f>_xll.BDP($B60,W$1)</f>
        <v>4/10/2025</v>
      </c>
      <c r="X60" t="str">
        <f>_xll.BDP($B60,X$1)</f>
        <v>10/10/2024</v>
      </c>
      <c r="Y60" t="str">
        <f>_xll.BDP($B60,Y$1)</f>
        <v>Sr Unsecured</v>
      </c>
      <c r="Z60" t="str">
        <f>_xll.BDP($B60,Z$1)</f>
        <v>#N/A N/A</v>
      </c>
      <c r="AA60" t="str">
        <f>_xll.BDP($B60,AA$1)</f>
        <v>A2</v>
      </c>
      <c r="AB60" t="str">
        <f>_xll.BDP($B60,AB$1)</f>
        <v>A+</v>
      </c>
      <c r="AC60" t="str">
        <f>_xll.BDP($B60,AC$1)</f>
        <v>A</v>
      </c>
    </row>
    <row r="61" spans="1:29" x14ac:dyDescent="0.3">
      <c r="A61" t="s">
        <v>841</v>
      </c>
      <c r="B61" t="s">
        <v>240</v>
      </c>
      <c r="C61" t="str">
        <f>_xll.BDP($B61,$C$1)</f>
        <v>EQUINOR ASA</v>
      </c>
      <c r="D61" t="str">
        <f>_xll.BDP($B61,$D$1)</f>
        <v>NO</v>
      </c>
      <c r="E61" t="str">
        <f>_xll.BDP($B61,$E$1)</f>
        <v>Energy</v>
      </c>
      <c r="F61" t="s">
        <v>781</v>
      </c>
      <c r="G61" t="str">
        <f>_xll.BDP($B61,$G$1)</f>
        <v>Oil&amp;Gas</v>
      </c>
      <c r="H61" t="str">
        <f>_xll.BDP($B61,$H$1)</f>
        <v>USD</v>
      </c>
      <c r="I61" t="str">
        <f>_xll.BDP($B61,$I$1)</f>
        <v>EQNR</v>
      </c>
      <c r="J61" t="str">
        <f>_xll.BDP($B61,$J$1)</f>
        <v>N</v>
      </c>
      <c r="K61" t="str">
        <f>_xll.BDP($B61,$K$1)</f>
        <v>11/8/2013</v>
      </c>
      <c r="L61" t="str">
        <f>_xll.BDP($B61,L$1)</f>
        <v>11/8/2043</v>
      </c>
      <c r="M61">
        <f t="shared" si="0"/>
        <v>19</v>
      </c>
      <c r="N61">
        <f>_xll.BDP($B61,N$1)</f>
        <v>4.8</v>
      </c>
      <c r="O61">
        <f>_xll.BDP($B61,O$1)</f>
        <v>2</v>
      </c>
      <c r="P61" t="str">
        <f>_xll.BDP($B61,P$1)</f>
        <v>FIXED</v>
      </c>
      <c r="Q61">
        <f>_xll.BDP($B61,Q$1)</f>
        <v>5.381559929566019</v>
      </c>
      <c r="R61">
        <f>IF(OR($P61="fixed",$P61="zero coupon"),_xll.BDP($B61,"yas_asw_spread"),_xll.BDP($B61,"disc_mrgn_mid"))</f>
        <v>132.58840267124907</v>
      </c>
      <c r="S61">
        <f>_xll.BDP($B61,"PX_MID")</f>
        <v>93.138000000000005</v>
      </c>
      <c r="T61">
        <f ca="1">IF(OR($P61="zero coupon",$P61="fixed"),_xll.BDP($B61,"risk_mid"),MDURATION(WORKDAY(TODAY(),3),$L61,$N61/100,$N61/$S61,$O61))</f>
        <v>11.250735605793238</v>
      </c>
      <c r="U61">
        <f ca="1">IF(OR($P61="zero coupon",$P61="fixed"),_xll.BDP($B61,"cnvx_mid"),MDURATION(WORKDAY(TODAY(),3),$O61,$N61/100,$N61/$S61,$O61))</f>
        <v>1.9427671890654468</v>
      </c>
      <c r="V61">
        <f>_xll.BDP($B61,V$1)</f>
        <v>170</v>
      </c>
      <c r="W61" t="str">
        <f>_xll.BDP($B61,W$1)</f>
        <v>5/8/2025</v>
      </c>
      <c r="X61" t="str">
        <f>_xll.BDP($B61,X$1)</f>
        <v>11/8/2024</v>
      </c>
      <c r="Y61" t="str">
        <f>_xll.BDP($B61,Y$1)</f>
        <v>Sr Unsecured</v>
      </c>
      <c r="Z61" t="str">
        <f>_xll.BDP($B61,Z$1)</f>
        <v>AA-</v>
      </c>
      <c r="AA61" t="str">
        <f>_xll.BDP($B61,AA$1)</f>
        <v>Aa2</v>
      </c>
      <c r="AB61" t="str">
        <f>_xll.BDP($B61,AB$1)</f>
        <v>#N/A N/A</v>
      </c>
      <c r="AC61" t="str">
        <f>_xll.BDP($B61,AC$1)</f>
        <v>AA-</v>
      </c>
    </row>
    <row r="62" spans="1:29" x14ac:dyDescent="0.3">
      <c r="A62" t="s">
        <v>842</v>
      </c>
      <c r="B62" t="s">
        <v>244</v>
      </c>
      <c r="C62" t="str">
        <f>_xll.BDP($B62,$C$1)</f>
        <v>ESKOM HOLDINGS SOC LTD</v>
      </c>
      <c r="D62" t="str">
        <f>_xll.BDP($B62,$D$1)</f>
        <v>SA</v>
      </c>
      <c r="E62" t="str">
        <f>_xll.BDP($B62,$E$1)</f>
        <v>Utilities</v>
      </c>
      <c r="F62" t="s">
        <v>781</v>
      </c>
      <c r="G62" t="str">
        <f>_xll.BDP($B62,$G$1)</f>
        <v>Electric</v>
      </c>
      <c r="H62" t="str">
        <f>_xll.BDP($B62,$H$1)</f>
        <v>USD</v>
      </c>
      <c r="I62" t="str">
        <f>_xll.BDP($B62,$I$1)</f>
        <v>ESKOM</v>
      </c>
      <c r="J62" t="str">
        <f>_xll.BDP($B62,$J$1)</f>
        <v>N</v>
      </c>
      <c r="K62" t="str">
        <f>_xll.BDP($B62,$K$1)</f>
        <v>8/10/2018</v>
      </c>
      <c r="L62" t="str">
        <f>_xll.BDP($B62,L$1)</f>
        <v>8/10/2028</v>
      </c>
      <c r="M62">
        <f t="shared" si="0"/>
        <v>4</v>
      </c>
      <c r="N62">
        <f>_xll.BDP($B62,N$1)</f>
        <v>6.35</v>
      </c>
      <c r="O62">
        <f>_xll.BDP($B62,O$1)</f>
        <v>2</v>
      </c>
      <c r="P62" t="str">
        <f>_xll.BDP($B62,P$1)</f>
        <v>FIXED</v>
      </c>
      <c r="Q62">
        <f>_xll.BDP($B62,Q$1)</f>
        <v>6.5192657529069695</v>
      </c>
      <c r="R62">
        <f>IF(OR($P62="fixed",$P62="zero coupon"),_xll.BDP($B62,"yas_asw_spread"),_xll.BDP($B62,"disc_mrgn_mid"))</f>
        <v>250.34402196491871</v>
      </c>
      <c r="S62">
        <f>_xll.BDP($B62,"PX_MID")</f>
        <v>99.435500000000005</v>
      </c>
      <c r="T62">
        <f ca="1">IF(OR($P62="zero coupon",$P62="fixed"),_xll.BDP($B62,"risk_mid"),MDURATION(WORKDAY(TODAY(),3),$L62,$N62/100,$N62/$S62,$O62))</f>
        <v>3.2515001552255285</v>
      </c>
      <c r="U62">
        <f ca="1">IF(OR($P62="zero coupon",$P62="fixed"),_xll.BDP($B62,"cnvx_mid"),MDURATION(WORKDAY(TODAY(),3),$O62,$N62/100,$N62/$S62,$O62))</f>
        <v>0.12699318479080687</v>
      </c>
      <c r="V62">
        <f>_xll.BDP($B62,V$1)</f>
        <v>83</v>
      </c>
      <c r="W62" t="str">
        <f>_xll.BDP($B62,W$1)</f>
        <v>2/10/2025</v>
      </c>
      <c r="X62" t="str">
        <f>_xll.BDP($B62,X$1)</f>
        <v>8/10/2024</v>
      </c>
      <c r="Y62" t="str">
        <f>_xll.BDP($B62,Y$1)</f>
        <v>Sr Unsecured</v>
      </c>
      <c r="Z62" t="str">
        <f>_xll.BDP($B62,Z$1)</f>
        <v>BB-</v>
      </c>
      <c r="AA62" t="str">
        <f>_xll.BDP($B62,AA$1)</f>
        <v>Ba2</v>
      </c>
      <c r="AB62" t="str">
        <f>_xll.BDP($B62,AB$1)</f>
        <v>#N/A N/A</v>
      </c>
      <c r="AC62" t="str">
        <f>_xll.BDP($B62,AC$1)</f>
        <v>BB-</v>
      </c>
    </row>
    <row r="63" spans="1:29" x14ac:dyDescent="0.3">
      <c r="A63" t="s">
        <v>843</v>
      </c>
      <c r="B63" t="s">
        <v>251</v>
      </c>
      <c r="C63" t="str">
        <f>_xll.BDP($B63,$C$1)</f>
        <v>EUROPEAN INVESTMENT BANK</v>
      </c>
      <c r="D63" t="str">
        <f>_xll.BDP($B63,$D$1)</f>
        <v>SNAT</v>
      </c>
      <c r="E63" t="str">
        <f>_xll.BDP($B63,$E$1)</f>
        <v>Government</v>
      </c>
      <c r="F63" t="s">
        <v>42</v>
      </c>
      <c r="G63" t="str">
        <f>_xll.BDP($B63,$G$1)</f>
        <v>Multi-National</v>
      </c>
      <c r="H63" t="str">
        <f>_xll.BDP($B63,$H$1)</f>
        <v>USD</v>
      </c>
      <c r="I63" t="str">
        <f>_xll.BDP($B63,$I$1)</f>
        <v>EIB</v>
      </c>
      <c r="J63" t="str">
        <f>_xll.BDP($B63,$J$1)</f>
        <v>N</v>
      </c>
      <c r="K63" t="str">
        <f>_xll.BDP($B63,$K$1)</f>
        <v>3/2/2006</v>
      </c>
      <c r="L63" t="str">
        <f>_xll.BDP($B63,L$1)</f>
        <v>2/15/2036</v>
      </c>
      <c r="M63">
        <f t="shared" si="0"/>
        <v>12</v>
      </c>
      <c r="N63">
        <f>_xll.BDP($B63,N$1)</f>
        <v>4.875</v>
      </c>
      <c r="O63">
        <f>_xll.BDP($B63,O$1)</f>
        <v>2</v>
      </c>
      <c r="P63" t="str">
        <f>_xll.BDP($B63,P$1)</f>
        <v>FIXED</v>
      </c>
      <c r="Q63">
        <f>_xll.BDP($B63,Q$1)</f>
        <v>4.5880549425003245</v>
      </c>
      <c r="R63">
        <f>IF(OR($P63="fixed",$P63="zero coupon"),_xll.BDP($B63,"yas_asw_spread"),_xll.BDP($B63,"disc_mrgn_mid"))</f>
        <v>61.710649979971762</v>
      </c>
      <c r="S63">
        <f>_xll.BDP($B63,"PX_MID")</f>
        <v>102.491</v>
      </c>
      <c r="T63">
        <f ca="1">IF(OR($P63="zero coupon",$P63="fixed"),_xll.BDP($B63,"risk_mid"),MDURATION(WORKDAY(TODAY(),3),$L63,$N63/100,$N63/$S63,$O63))</f>
        <v>8.8398941121717201</v>
      </c>
      <c r="U63">
        <f ca="1">IF(OR($P63="zero coupon",$P63="fixed"),_xll.BDP($B63,"cnvx_mid"),MDURATION(WORKDAY(TODAY(),3),$O63,$N63/100,$N63/$S63,$O63))</f>
        <v>0.89465875873950274</v>
      </c>
      <c r="V63">
        <f>_xll.BDP($B63,V$1)</f>
        <v>88</v>
      </c>
      <c r="W63" t="str">
        <f>_xll.BDP($B63,W$1)</f>
        <v>2/15/2025</v>
      </c>
      <c r="X63" t="str">
        <f>_xll.BDP($B63,X$1)</f>
        <v>8/15/2024</v>
      </c>
      <c r="Y63" t="str">
        <f>_xll.BDP($B63,Y$1)</f>
        <v>Sr Unsecured</v>
      </c>
      <c r="Z63" t="str">
        <f>_xll.BDP($B63,Z$1)</f>
        <v>AAA</v>
      </c>
      <c r="AA63" t="str">
        <f>_xll.BDP($B63,AA$1)</f>
        <v>Aaa</v>
      </c>
      <c r="AB63" t="str">
        <f>_xll.BDP($B63,AB$1)</f>
        <v>AAA</v>
      </c>
      <c r="AC63" t="str">
        <f>_xll.BDP($B63,AC$1)</f>
        <v>AAA</v>
      </c>
    </row>
    <row r="64" spans="1:29" x14ac:dyDescent="0.3">
      <c r="A64" t="s">
        <v>844</v>
      </c>
      <c r="B64" t="s">
        <v>254</v>
      </c>
      <c r="C64" t="str">
        <f>_xll.BDP($B64,$C$1)</f>
        <v>EUROPEAN BK RECON &amp; DEV</v>
      </c>
      <c r="D64" t="str">
        <f>_xll.BDP($B64,$D$1)</f>
        <v>SNAT</v>
      </c>
      <c r="E64" t="str">
        <f>_xll.BDP($B64,$E$1)</f>
        <v>Government</v>
      </c>
      <c r="F64" t="s">
        <v>781</v>
      </c>
      <c r="G64" t="str">
        <f>_xll.BDP($B64,$G$1)</f>
        <v>Multi-National</v>
      </c>
      <c r="H64" t="str">
        <f>_xll.BDP($B64,$H$1)</f>
        <v>USD</v>
      </c>
      <c r="I64" t="str">
        <f>_xll.BDP($B64,$I$1)</f>
        <v>EBRD</v>
      </c>
      <c r="J64" t="str">
        <f>_xll.BDP($B64,$J$1)</f>
        <v>N</v>
      </c>
      <c r="K64" t="str">
        <f>_xll.BDP($B64,$K$1)</f>
        <v>10/27/2021</v>
      </c>
      <c r="L64" t="str">
        <f>_xll.BDP($B64,L$1)</f>
        <v>10/27/2026</v>
      </c>
      <c r="M64">
        <f t="shared" si="0"/>
        <v>2</v>
      </c>
      <c r="N64">
        <f>_xll.BDP($B64,N$1)</f>
        <v>1.1895</v>
      </c>
      <c r="O64">
        <f>_xll.BDP($B64,O$1)</f>
        <v>2</v>
      </c>
      <c r="P64" t="str">
        <f>_xll.BDP($B64,P$1)</f>
        <v>FIXED</v>
      </c>
      <c r="Q64">
        <f>_xll.BDP($B64,Q$1)</f>
        <v>4.9023224658995543</v>
      </c>
      <c r="R64">
        <f>IF(OR($P64="fixed",$P64="zero coupon"),_xll.BDP($B64,"yas_asw_spread"),_xll.BDP($B64,"disc_mrgn_mid"))</f>
        <v>75.88547944228543</v>
      </c>
      <c r="S64">
        <f>_xll.BDP($B64,"PX_MID")</f>
        <v>93.210999999999999</v>
      </c>
      <c r="T64">
        <f ca="1">IF(OR($P64="zero coupon",$P64="fixed"),_xll.BDP($B64,"risk_mid"),MDURATION(WORKDAY(TODAY(),3),$L64,$N64/100,$N64/$S64,$O64))</f>
        <v>1.7486154694665856</v>
      </c>
      <c r="U64">
        <f ca="1">IF(OR($P64="zero coupon",$P64="fixed"),_xll.BDP($B64,"cnvx_mid"),MDURATION(WORKDAY(TODAY(),3),$O64,$N64/100,$N64/$S64,$O64))</f>
        <v>4.4489105780181358E-2</v>
      </c>
      <c r="V64">
        <f>_xll.BDP($B64,V$1)</f>
        <v>159</v>
      </c>
      <c r="W64" t="str">
        <f>_xll.BDP($B64,W$1)</f>
        <v>4/27/2025</v>
      </c>
      <c r="X64" t="str">
        <f>_xll.BDP($B64,X$1)</f>
        <v>10/27/2024</v>
      </c>
      <c r="Y64" t="str">
        <f>_xll.BDP($B64,Y$1)</f>
        <v>Sr Unsecured</v>
      </c>
      <c r="Z64" t="str">
        <f>_xll.BDP($B64,Z$1)</f>
        <v>#N/A N/A</v>
      </c>
      <c r="AA64" t="str">
        <f>_xll.BDP($B64,AA$1)</f>
        <v>#N/A N/A</v>
      </c>
      <c r="AB64" t="str">
        <f>_xll.BDP($B64,AB$1)</f>
        <v>#N/A N/A</v>
      </c>
      <c r="AC64" t="str">
        <f>_xll.BDP($B64,AC$1)</f>
        <v>#N/A N/A</v>
      </c>
    </row>
    <row r="65" spans="1:29" x14ac:dyDescent="0.3">
      <c r="A65" t="s">
        <v>845</v>
      </c>
      <c r="B65" t="s">
        <v>257</v>
      </c>
      <c r="C65" t="str">
        <f>_xll.BDP($B65,$C$1)</f>
        <v>CITIGROUP INC</v>
      </c>
      <c r="D65" t="str">
        <f>_xll.BDP($B65,$D$1)</f>
        <v>US</v>
      </c>
      <c r="E65" t="str">
        <f>_xll.BDP($B65,$E$1)</f>
        <v>Financial</v>
      </c>
      <c r="F65" t="s">
        <v>109</v>
      </c>
      <c r="G65" t="str">
        <f>_xll.BDP($B65,$G$1)</f>
        <v>Banks</v>
      </c>
      <c r="H65" t="str">
        <f>_xll.BDP($B65,$H$1)</f>
        <v>USD</v>
      </c>
      <c r="I65" t="str">
        <f>_xll.BDP($B65,$I$1)</f>
        <v>C</v>
      </c>
      <c r="J65" t="str">
        <f>_xll.BDP($B65,$J$1)</f>
        <v>N</v>
      </c>
      <c r="K65" t="str">
        <f>_xll.BDP($B65,$K$1)</f>
        <v>8/25/2006</v>
      </c>
      <c r="L65" t="str">
        <f>_xll.BDP($B65,L$1)</f>
        <v>8/25/2036</v>
      </c>
      <c r="M65">
        <f t="shared" si="0"/>
        <v>12</v>
      </c>
      <c r="N65">
        <f>_xll.BDP($B65,N$1)</f>
        <v>5.8829200000000004</v>
      </c>
      <c r="O65">
        <f>_xll.BDP($B65,O$1)</f>
        <v>4</v>
      </c>
      <c r="P65" t="str">
        <f>_xll.BDP($B65,P$1)</f>
        <v>FLOATING</v>
      </c>
      <c r="Q65">
        <f>_xll.BDP($B65,Q$1)</f>
        <v>6.6110484874451503</v>
      </c>
      <c r="R65">
        <f>IF(OR($P65="fixed",$P65="zero coupon"),_xll.BDP($B65,"yas_asw_spread"),_xll.BDP($B65,"disc_mrgn_mid"))</f>
        <v>209.00484874451504</v>
      </c>
      <c r="S65">
        <f>_xll.BDP($B65,"PX_MID")</f>
        <v>89.510500000000008</v>
      </c>
      <c r="T65">
        <f ca="1">IF(OR($P65="zero coupon",$P65="fixed"),_xll.BDP($B65,"risk_mid"),MDURATION(WORKDAY(TODAY(),3),$L65,$N65/100,$N65/$S65,$O65))</f>
        <v>8.2018861105868499</v>
      </c>
      <c r="U65" t="e">
        <f ca="1">IF(OR($P65="zero coupon",$P65="fixed"),_xll.BDP($B65,"cnvx_mid"),MDURATION(WORKDAY(TODAY(),3),$O65,$N65/100,$N65/$S65,$O65))</f>
        <v>#NUM!</v>
      </c>
      <c r="V65">
        <f>_xll.BDP($B65,V$1)</f>
        <v>6</v>
      </c>
      <c r="W65" t="str">
        <f>_xll.BDP($B65,W$1)</f>
        <v>11/25/2024</v>
      </c>
      <c r="X65" t="str">
        <f>_xll.BDP($B65,X$1)</f>
        <v>8/26/2024</v>
      </c>
      <c r="Y65" t="str">
        <f>_xll.BDP($B65,Y$1)</f>
        <v>Subordinated</v>
      </c>
      <c r="Z65" t="str">
        <f>_xll.BDP($B65,Z$1)</f>
        <v>BBB</v>
      </c>
      <c r="AA65" t="str">
        <f>_xll.BDP($B65,AA$1)</f>
        <v>Baa2</v>
      </c>
      <c r="AB65" t="str">
        <f>_xll.BDP($B65,AB$1)</f>
        <v>BBB+</v>
      </c>
      <c r="AC65" t="str">
        <f>_xll.BDP($B65,AC$1)</f>
        <v>BBB+</v>
      </c>
    </row>
    <row r="66" spans="1:29" x14ac:dyDescent="0.3">
      <c r="A66" t="s">
        <v>846</v>
      </c>
      <c r="B66" t="s">
        <v>258</v>
      </c>
      <c r="C66" t="str">
        <f>_xll.BDP($B66,$C$1)</f>
        <v>EUROPEAN INVESTMENT BANK</v>
      </c>
      <c r="D66" t="str">
        <f>_xll.BDP($B66,$D$1)</f>
        <v>SNAT</v>
      </c>
      <c r="E66" t="str">
        <f>_xll.BDP($B66,$E$1)</f>
        <v>Government</v>
      </c>
      <c r="F66" t="s">
        <v>42</v>
      </c>
      <c r="G66" t="str">
        <f>_xll.BDP($B66,$G$1)</f>
        <v>Multi-National</v>
      </c>
      <c r="H66" t="str">
        <f>_xll.BDP($B66,$H$1)</f>
        <v>USD</v>
      </c>
      <c r="I66" t="str">
        <f>_xll.BDP($B66,$I$1)</f>
        <v>EIB</v>
      </c>
      <c r="J66" t="str">
        <f>_xll.BDP($B66,$J$1)</f>
        <v>N</v>
      </c>
      <c r="K66" t="str">
        <f>_xll.BDP($B66,$K$1)</f>
        <v>2/10/2015</v>
      </c>
      <c r="L66" t="str">
        <f>_xll.BDP($B66,L$1)</f>
        <v>2/10/2025</v>
      </c>
      <c r="M66">
        <f t="shared" si="0"/>
        <v>1</v>
      </c>
      <c r="N66">
        <f>_xll.BDP($B66,N$1)</f>
        <v>1.875</v>
      </c>
      <c r="O66">
        <f>_xll.BDP($B66,O$1)</f>
        <v>2</v>
      </c>
      <c r="P66" t="str">
        <f>_xll.BDP($B66,P$1)</f>
        <v>FIXED</v>
      </c>
      <c r="Q66">
        <f>_xll.BDP($B66,Q$1)</f>
        <v>4.6353937477798572</v>
      </c>
      <c r="R66">
        <f>IF(OR($P66="fixed",$P66="zero coupon"),_xll.BDP($B66,"yas_asw_spread"),_xll.BDP($B66,"disc_mrgn_mid"))</f>
        <v>-0.13437297271673287</v>
      </c>
      <c r="S66">
        <f>_xll.BDP($B66,"PX_MID")</f>
        <v>99.38</v>
      </c>
      <c r="T66">
        <f ca="1">IF(OR($P66="zero coupon",$P66="fixed"),_xll.BDP($B66,"risk_mid"),MDURATION(WORKDAY(TODAY(),3),$L66,$N66/100,$N66/$S66,$O66))</f>
        <v>0.22244513459312998</v>
      </c>
      <c r="U66">
        <f ca="1">IF(OR($P66="zero coupon",$P66="fixed"),_xll.BDP($B66,"cnvx_mid"),MDURATION(WORKDAY(TODAY(),3),$O66,$N66/100,$N66/$S66,$O66))</f>
        <v>9.917058917529053E-4</v>
      </c>
      <c r="V66">
        <f>_xll.BDP($B66,V$1)</f>
        <v>83</v>
      </c>
      <c r="W66" t="str">
        <f>_xll.BDP($B66,W$1)</f>
        <v>2/10/2025</v>
      </c>
      <c r="X66" t="str">
        <f>_xll.BDP($B66,X$1)</f>
        <v>8/10/2024</v>
      </c>
      <c r="Y66" t="str">
        <f>_xll.BDP($B66,Y$1)</f>
        <v>Sr Unsecured</v>
      </c>
      <c r="Z66" t="str">
        <f>_xll.BDP($B66,Z$1)</f>
        <v>AAA</v>
      </c>
      <c r="AA66" t="str">
        <f>_xll.BDP($B66,AA$1)</f>
        <v>Aaa</v>
      </c>
      <c r="AB66" t="str">
        <f>_xll.BDP($B66,AB$1)</f>
        <v>AAA</v>
      </c>
      <c r="AC66" t="str">
        <f>_xll.BDP($B66,AC$1)</f>
        <v>AAA</v>
      </c>
    </row>
    <row r="67" spans="1:29" x14ac:dyDescent="0.3">
      <c r="A67" t="s">
        <v>847</v>
      </c>
      <c r="B67" t="s">
        <v>259</v>
      </c>
      <c r="C67" t="str">
        <f>_xll.BDP($B67,$C$1)</f>
        <v>EUROPEAN INVESTMENT BANK</v>
      </c>
      <c r="D67" t="str">
        <f>_xll.BDP($B67,$D$1)</f>
        <v>SNAT</v>
      </c>
      <c r="E67" t="str">
        <f>_xll.BDP($B67,$E$1)</f>
        <v>Government</v>
      </c>
      <c r="F67" t="s">
        <v>42</v>
      </c>
      <c r="G67" t="str">
        <f>_xll.BDP($B67,$G$1)</f>
        <v>Multi-National</v>
      </c>
      <c r="H67" t="str">
        <f>_xll.BDP($B67,$H$1)</f>
        <v>USD</v>
      </c>
      <c r="I67" t="str">
        <f>_xll.BDP($B67,$I$1)</f>
        <v>EIB</v>
      </c>
      <c r="J67" t="str">
        <f>_xll.BDP($B67,$J$1)</f>
        <v>N</v>
      </c>
      <c r="K67" t="str">
        <f>_xll.BDP($B67,$K$1)</f>
        <v>11/6/1996</v>
      </c>
      <c r="L67" t="str">
        <f>_xll.BDP($B67,L$1)</f>
        <v>11/6/2026</v>
      </c>
      <c r="M67">
        <f t="shared" ref="M67:M130" si="1">RIGHT(L67,4)-2024</f>
        <v>2</v>
      </c>
      <c r="N67">
        <f>_xll.BDP($B67,N$1)</f>
        <v>0</v>
      </c>
      <c r="O67" t="str">
        <f>_xll.BDP($B67,O$1)</f>
        <v>#N/A Field Not Applicable</v>
      </c>
      <c r="P67" t="str">
        <f>_xll.BDP($B67,P$1)</f>
        <v>ZERO COUPON</v>
      </c>
      <c r="Q67">
        <f>_xll.BDP($B67,Q$1)</f>
        <v>4.4242046027335391</v>
      </c>
      <c r="R67">
        <f>IF(OR($P67="fixed",$P67="zero coupon"),_xll.BDP($B67,"yas_asw_spread"),_xll.BDP($B67,"disc_mrgn_mid"))</f>
        <v>24.294545493694045</v>
      </c>
      <c r="S67">
        <f>_xll.BDP($B67,"PX_MID")</f>
        <v>91.860500000000002</v>
      </c>
      <c r="T67">
        <f ca="1">IF(OR($P67="zero coupon",$P67="fixed"),_xll.BDP($B67,"risk_mid"),MDURATION(WORKDAY(TODAY(),3),$L67,$N67/100,$N67/$S67,$O67))</f>
        <v>1.7251618160479154</v>
      </c>
      <c r="U67">
        <f ca="1">IF(OR($P67="zero coupon",$P67="fixed"),_xll.BDP($B67,"cnvx_mid"),MDURATION(WORKDAY(TODAY(),3),$O67,$N67/100,$N67/$S67,$O67))</f>
        <v>5.3254285462673231E-2</v>
      </c>
      <c r="V67">
        <f>_xll.BDP($B67,V$1)</f>
        <v>716</v>
      </c>
      <c r="W67" t="str">
        <f>_xll.BDP($B67,W$1)</f>
        <v>#N/A Field Not Applicable</v>
      </c>
      <c r="X67" t="str">
        <f>_xll.BDP($B67,X$1)</f>
        <v>#N/A Field Not Applicable</v>
      </c>
      <c r="Y67" t="str">
        <f>_xll.BDP($B67,Y$1)</f>
        <v>Sr Unsecured</v>
      </c>
      <c r="Z67" t="str">
        <f>_xll.BDP($B67,Z$1)</f>
        <v>AAA</v>
      </c>
      <c r="AA67" t="str">
        <f>_xll.BDP($B67,AA$1)</f>
        <v>Aaa</v>
      </c>
      <c r="AB67" t="str">
        <f>_xll.BDP($B67,AB$1)</f>
        <v>AAA</v>
      </c>
      <c r="AC67" t="str">
        <f>_xll.BDP($B67,AC$1)</f>
        <v>AAA</v>
      </c>
    </row>
    <row r="68" spans="1:29" x14ac:dyDescent="0.3">
      <c r="A68" t="s">
        <v>848</v>
      </c>
      <c r="B68" t="s">
        <v>260</v>
      </c>
      <c r="C68" t="str">
        <f>_xll.BDP($B68,$C$1)</f>
        <v>FANNIE MAE</v>
      </c>
      <c r="D68" t="str">
        <f>_xll.BDP($B68,$D$1)</f>
        <v>US</v>
      </c>
      <c r="E68" t="str">
        <f>_xll.BDP($B68,$E$1)</f>
        <v>Government</v>
      </c>
      <c r="F68" t="s">
        <v>42</v>
      </c>
      <c r="G68" t="str">
        <f>_xll.BDP($B68,$G$1)</f>
        <v>Sovereign</v>
      </c>
      <c r="H68" t="str">
        <f>_xll.BDP($B68,$H$1)</f>
        <v>USD</v>
      </c>
      <c r="I68" t="str">
        <f>_xll.BDP($B68,$I$1)</f>
        <v>FNMA</v>
      </c>
      <c r="J68" t="str">
        <f>_xll.BDP($B68,$J$1)</f>
        <v>N</v>
      </c>
      <c r="K68" t="str">
        <f>_xll.BDP($B68,$K$1)</f>
        <v>5/25/1999</v>
      </c>
      <c r="L68" t="str">
        <f>_xll.BDP($B68,L$1)</f>
        <v>5/15/2029</v>
      </c>
      <c r="M68">
        <f t="shared" si="1"/>
        <v>5</v>
      </c>
      <c r="N68">
        <f>_xll.BDP($B68,N$1)</f>
        <v>6.25</v>
      </c>
      <c r="O68">
        <f>_xll.BDP($B68,O$1)</f>
        <v>2</v>
      </c>
      <c r="P68" t="str">
        <f>_xll.BDP($B68,P$1)</f>
        <v>FIXED</v>
      </c>
      <c r="Q68">
        <f>_xll.BDP($B68,Q$1)</f>
        <v>4.2879673527719229</v>
      </c>
      <c r="R68">
        <f>IF(OR($P68="fixed",$P68="zero coupon"),_xll.BDP($B68,"yas_asw_spread"),_xll.BDP($B68,"disc_mrgn_mid"))</f>
        <v>32.136465844115861</v>
      </c>
      <c r="S68">
        <f>_xll.BDP($B68,"PX_MID")</f>
        <v>107.934</v>
      </c>
      <c r="T68">
        <f ca="1">IF(OR($P68="zero coupon",$P68="fixed"),_xll.BDP($B68,"risk_mid"),MDURATION(WORKDAY(TODAY(),3),$L68,$N68/100,$N68/$S68,$O68))</f>
        <v>4.2326071179338953</v>
      </c>
      <c r="U68">
        <f ca="1">IF(OR($P68="zero coupon",$P68="fixed"),_xll.BDP($B68,"cnvx_mid"),MDURATION(WORKDAY(TODAY(),3),$O68,$N68/100,$N68/$S68,$O68))</f>
        <v>0.18388795776620978</v>
      </c>
      <c r="V68">
        <f>_xll.BDP($B68,V$1)</f>
        <v>177</v>
      </c>
      <c r="W68" t="str">
        <f>_xll.BDP($B68,W$1)</f>
        <v>5/15/2025</v>
      </c>
      <c r="X68" t="str">
        <f>_xll.BDP($B68,X$1)</f>
        <v>11/15/2024</v>
      </c>
      <c r="Y68" t="str">
        <f>_xll.BDP($B68,Y$1)</f>
        <v>Unsecured</v>
      </c>
      <c r="Z68" t="str">
        <f>_xll.BDP($B68,Z$1)</f>
        <v>AA+</v>
      </c>
      <c r="AA68" t="str">
        <f>_xll.BDP($B68,AA$1)</f>
        <v>Aaa</v>
      </c>
      <c r="AB68" t="str">
        <f>_xll.BDP($B68,AB$1)</f>
        <v>AA+</v>
      </c>
      <c r="AC68" t="str">
        <f>_xll.BDP($B68,AC$1)</f>
        <v>AA+</v>
      </c>
    </row>
    <row r="69" spans="1:29" x14ac:dyDescent="0.3">
      <c r="A69" t="s">
        <v>849</v>
      </c>
      <c r="B69" t="s">
        <v>265</v>
      </c>
      <c r="C69" t="str">
        <f>_xll.BDP($B69,$C$1)</f>
        <v>FANNIE MAE</v>
      </c>
      <c r="D69" t="str">
        <f>_xll.BDP($B69,$D$1)</f>
        <v>US</v>
      </c>
      <c r="E69" t="str">
        <f>_xll.BDP($B69,$E$1)</f>
        <v>Government</v>
      </c>
      <c r="F69" t="s">
        <v>42</v>
      </c>
      <c r="G69" t="str">
        <f>_xll.BDP($B69,$G$1)</f>
        <v>Sovereign</v>
      </c>
      <c r="H69" t="str">
        <f>_xll.BDP($B69,$H$1)</f>
        <v>USD</v>
      </c>
      <c r="I69" t="str">
        <f>_xll.BDP($B69,$I$1)</f>
        <v>FNMA</v>
      </c>
      <c r="J69" t="str">
        <f>_xll.BDP($B69,$J$1)</f>
        <v>N</v>
      </c>
      <c r="K69" t="str">
        <f>_xll.BDP($B69,$K$1)</f>
        <v>2/15/2000</v>
      </c>
      <c r="L69" t="str">
        <f>_xll.BDP($B69,L$1)</f>
        <v>1/15/2030</v>
      </c>
      <c r="M69">
        <f t="shared" si="1"/>
        <v>6</v>
      </c>
      <c r="N69">
        <f>_xll.BDP($B69,N$1)</f>
        <v>7.125</v>
      </c>
      <c r="O69">
        <f>_xll.BDP($B69,O$1)</f>
        <v>2</v>
      </c>
      <c r="P69" t="str">
        <f>_xll.BDP($B69,P$1)</f>
        <v>FIXED</v>
      </c>
      <c r="Q69">
        <f>_xll.BDP($B69,Q$1)</f>
        <v>4.373506960502807</v>
      </c>
      <c r="R69">
        <f>IF(OR($P69="fixed",$P69="zero coupon"),_xll.BDP($B69,"yas_asw_spread"),_xll.BDP($B69,"disc_mrgn_mid"))</f>
        <v>43.080781586254204</v>
      </c>
      <c r="S69">
        <f>_xll.BDP($B69,"PX_MID")</f>
        <v>112.56950000000001</v>
      </c>
      <c r="T69">
        <f ca="1">IF(OR($P69="zero coupon",$P69="fixed"),_xll.BDP($B69,"risk_mid"),MDURATION(WORKDAY(TODAY(),3),$L69,$N69/100,$N69/$S69,$O69))</f>
        <v>4.9095114360000025</v>
      </c>
      <c r="U69">
        <f ca="1">IF(OR($P69="zero coupon",$P69="fixed"),_xll.BDP($B69,"cnvx_mid"),MDURATION(WORKDAY(TODAY(),3),$O69,$N69/100,$N69/$S69,$O69))</f>
        <v>0.22412615454170295</v>
      </c>
      <c r="V69">
        <f>_xll.BDP($B69,V$1)</f>
        <v>57</v>
      </c>
      <c r="W69" t="str">
        <f>_xll.BDP($B69,W$1)</f>
        <v>1/15/2025</v>
      </c>
      <c r="X69" t="str">
        <f>_xll.BDP($B69,X$1)</f>
        <v>7/15/2024</v>
      </c>
      <c r="Y69" t="str">
        <f>_xll.BDP($B69,Y$1)</f>
        <v>Unsecured</v>
      </c>
      <c r="Z69" t="str">
        <f>_xll.BDP($B69,Z$1)</f>
        <v>AA+</v>
      </c>
      <c r="AA69" t="str">
        <f>_xll.BDP($B69,AA$1)</f>
        <v>Aaa</v>
      </c>
      <c r="AB69" t="str">
        <f>_xll.BDP($B69,AB$1)</f>
        <v>AA+</v>
      </c>
      <c r="AC69" t="str">
        <f>_xll.BDP($B69,AC$1)</f>
        <v>AA+</v>
      </c>
    </row>
    <row r="70" spans="1:29" x14ac:dyDescent="0.3">
      <c r="A70" t="s">
        <v>850</v>
      </c>
      <c r="B70" t="s">
        <v>266</v>
      </c>
      <c r="C70" t="str">
        <f>_xll.BDP($B70,$C$1)</f>
        <v>FANNIE MAE</v>
      </c>
      <c r="D70" t="str">
        <f>_xll.BDP($B70,$D$1)</f>
        <v>US</v>
      </c>
      <c r="E70" t="str">
        <f>_xll.BDP($B70,$E$1)</f>
        <v>Government</v>
      </c>
      <c r="F70" t="s">
        <v>42</v>
      </c>
      <c r="G70" t="str">
        <f>_xll.BDP($B70,$G$1)</f>
        <v>Sovereign</v>
      </c>
      <c r="H70" t="str">
        <f>_xll.BDP($B70,$H$1)</f>
        <v>USD</v>
      </c>
      <c r="I70" t="str">
        <f>_xll.BDP($B70,$I$1)</f>
        <v>FNMA</v>
      </c>
      <c r="J70" t="str">
        <f>_xll.BDP($B70,$J$1)</f>
        <v>N</v>
      </c>
      <c r="K70" t="str">
        <f>_xll.BDP($B70,$K$1)</f>
        <v>5/5/2000</v>
      </c>
      <c r="L70" t="str">
        <f>_xll.BDP($B70,L$1)</f>
        <v>5/15/2030</v>
      </c>
      <c r="M70">
        <f t="shared" si="1"/>
        <v>6</v>
      </c>
      <c r="N70">
        <f>_xll.BDP($B70,N$1)</f>
        <v>7.25</v>
      </c>
      <c r="O70">
        <f>_xll.BDP($B70,O$1)</f>
        <v>2</v>
      </c>
      <c r="P70" t="str">
        <f>_xll.BDP($B70,P$1)</f>
        <v>FIXED</v>
      </c>
      <c r="Q70">
        <f>_xll.BDP($B70,Q$1)</f>
        <v>4.392987235253285</v>
      </c>
      <c r="R70">
        <f>IF(OR($P70="fixed",$P70="zero coupon"),_xll.BDP($B70,"yas_asw_spread"),_xll.BDP($B70,"disc_mrgn_mid"))</f>
        <v>46.179917787943793</v>
      </c>
      <c r="S70">
        <f>_xll.BDP($B70,"PX_MID")</f>
        <v>113.8</v>
      </c>
      <c r="T70">
        <f ca="1">IF(OR($P70="zero coupon",$P70="fixed"),_xll.BDP($B70,"risk_mid"),MDURATION(WORKDAY(TODAY(),3),$L70,$N70/100,$N70/$S70,$O70))</f>
        <v>5.2204900078784533</v>
      </c>
      <c r="U70">
        <f ca="1">IF(OR($P70="zero coupon",$P70="fixed"),_xll.BDP($B70,"cnvx_mid"),MDURATION(WORKDAY(TODAY(),3),$O70,$N70/100,$N70/$S70,$O70))</f>
        <v>0.25382377491830777</v>
      </c>
      <c r="V70">
        <f>_xll.BDP($B70,V$1)</f>
        <v>177</v>
      </c>
      <c r="W70" t="str">
        <f>_xll.BDP($B70,W$1)</f>
        <v>5/15/2025</v>
      </c>
      <c r="X70" t="str">
        <f>_xll.BDP($B70,X$1)</f>
        <v>11/15/2024</v>
      </c>
      <c r="Y70" t="str">
        <f>_xll.BDP($B70,Y$1)</f>
        <v>Unsecured</v>
      </c>
      <c r="Z70" t="str">
        <f>_xll.BDP($B70,Z$1)</f>
        <v>AA+</v>
      </c>
      <c r="AA70" t="str">
        <f>_xll.BDP($B70,AA$1)</f>
        <v>Aaa</v>
      </c>
      <c r="AB70" t="str">
        <f>_xll.BDP($B70,AB$1)</f>
        <v>AA+</v>
      </c>
      <c r="AC70" t="str">
        <f>_xll.BDP($B70,AC$1)</f>
        <v>AA+</v>
      </c>
    </row>
    <row r="71" spans="1:29" x14ac:dyDescent="0.3">
      <c r="A71" t="s">
        <v>851</v>
      </c>
      <c r="B71" t="s">
        <v>267</v>
      </c>
      <c r="C71" t="str">
        <f>_xll.BDP($B71,$C$1)</f>
        <v>FANNIE MAE</v>
      </c>
      <c r="D71" t="str">
        <f>_xll.BDP($B71,$D$1)</f>
        <v>US</v>
      </c>
      <c r="E71" t="str">
        <f>_xll.BDP($B71,$E$1)</f>
        <v>Government</v>
      </c>
      <c r="F71" t="s">
        <v>42</v>
      </c>
      <c r="G71" t="str">
        <f>_xll.BDP($B71,$G$1)</f>
        <v>Sovereign</v>
      </c>
      <c r="H71" t="str">
        <f>_xll.BDP($B71,$H$1)</f>
        <v>USD</v>
      </c>
      <c r="I71" t="str">
        <f>_xll.BDP($B71,$I$1)</f>
        <v>FNMA</v>
      </c>
      <c r="J71" t="str">
        <f>_xll.BDP($B71,$J$1)</f>
        <v>N</v>
      </c>
      <c r="K71" t="str">
        <f>_xll.BDP($B71,$K$1)</f>
        <v>11/3/2000</v>
      </c>
      <c r="L71" t="str">
        <f>_xll.BDP($B71,L$1)</f>
        <v>11/15/2030</v>
      </c>
      <c r="M71">
        <f t="shared" si="1"/>
        <v>6</v>
      </c>
      <c r="N71">
        <f>_xll.BDP($B71,N$1)</f>
        <v>6.625</v>
      </c>
      <c r="O71">
        <f>_xll.BDP($B71,O$1)</f>
        <v>2</v>
      </c>
      <c r="P71" t="str">
        <f>_xll.BDP($B71,P$1)</f>
        <v>FIXED</v>
      </c>
      <c r="Q71">
        <f>_xll.BDP($B71,Q$1)</f>
        <v>4.4203453558963552</v>
      </c>
      <c r="R71">
        <f>IF(OR($P71="fixed",$P71="zero coupon"),_xll.BDP($B71,"yas_asw_spread"),_xll.BDP($B71,"disc_mrgn_mid"))</f>
        <v>48.92774029534408</v>
      </c>
      <c r="S71">
        <f>_xll.BDP($B71,"PX_MID")</f>
        <v>111.489</v>
      </c>
      <c r="T71">
        <f ca="1">IF(OR($P71="zero coupon",$P71="fixed"),_xll.BDP($B71,"risk_mid"),MDURATION(WORKDAY(TODAY(),3),$L71,$N71/100,$N71/$S71,$O71))</f>
        <v>5.5619254775812976</v>
      </c>
      <c r="U71">
        <f ca="1">IF(OR($P71="zero coupon",$P71="fixed"),_xll.BDP($B71,"cnvx_mid"),MDURATION(WORKDAY(TODAY(),3),$O71,$N71/100,$N71/$S71,$O71))</f>
        <v>0.29873965428265137</v>
      </c>
      <c r="V71">
        <f>_xll.BDP($B71,V$1)</f>
        <v>177</v>
      </c>
      <c r="W71" t="str">
        <f>_xll.BDP($B71,W$1)</f>
        <v>5/15/2025</v>
      </c>
      <c r="X71" t="str">
        <f>_xll.BDP($B71,X$1)</f>
        <v>11/15/2024</v>
      </c>
      <c r="Y71" t="str">
        <f>_xll.BDP($B71,Y$1)</f>
        <v>Unsecured</v>
      </c>
      <c r="Z71" t="str">
        <f>_xll.BDP($B71,Z$1)</f>
        <v>AA+</v>
      </c>
      <c r="AA71" t="str">
        <f>_xll.BDP($B71,AA$1)</f>
        <v>Aaa</v>
      </c>
      <c r="AB71" t="str">
        <f>_xll.BDP($B71,AB$1)</f>
        <v>AA+</v>
      </c>
      <c r="AC71" t="str">
        <f>_xll.BDP($B71,AC$1)</f>
        <v>AA+</v>
      </c>
    </row>
    <row r="72" spans="1:29" x14ac:dyDescent="0.3">
      <c r="A72" t="s">
        <v>852</v>
      </c>
      <c r="B72" t="s">
        <v>268</v>
      </c>
      <c r="C72" t="str">
        <f>_xll.BDP($B72,$C$1)</f>
        <v>FANNIE MAE</v>
      </c>
      <c r="D72" t="str">
        <f>_xll.BDP($B72,$D$1)</f>
        <v>US</v>
      </c>
      <c r="E72" t="str">
        <f>_xll.BDP($B72,$E$1)</f>
        <v>Government</v>
      </c>
      <c r="F72" t="s">
        <v>42</v>
      </c>
      <c r="G72" t="str">
        <f>_xll.BDP($B72,$G$1)</f>
        <v>Sovereign</v>
      </c>
      <c r="H72" t="str">
        <f>_xll.BDP($B72,$H$1)</f>
        <v>USD</v>
      </c>
      <c r="I72" t="str">
        <f>_xll.BDP($B72,$I$1)</f>
        <v>FNMA</v>
      </c>
      <c r="J72" t="str">
        <f>_xll.BDP($B72,$J$1)</f>
        <v>N</v>
      </c>
      <c r="K72" t="str">
        <f>_xll.BDP($B72,$K$1)</f>
        <v>4/26/2016</v>
      </c>
      <c r="L72" t="str">
        <f>_xll.BDP($B72,L$1)</f>
        <v>4/24/2026</v>
      </c>
      <c r="M72">
        <f t="shared" si="1"/>
        <v>2</v>
      </c>
      <c r="N72">
        <f>_xll.BDP($B72,N$1)</f>
        <v>2.125</v>
      </c>
      <c r="O72">
        <f>_xll.BDP($B72,O$1)</f>
        <v>2</v>
      </c>
      <c r="P72" t="str">
        <f>_xll.BDP($B72,P$1)</f>
        <v>FIXED</v>
      </c>
      <c r="Q72">
        <f>_xll.BDP($B72,Q$1)</f>
        <v>4.2795492679529348</v>
      </c>
      <c r="R72">
        <f>IF(OR($P72="fixed",$P72="zero coupon"),_xll.BDP($B72,"yas_asw_spread"),_xll.BDP($B72,"disc_mrgn_mid"))</f>
        <v>10.331343513106106</v>
      </c>
      <c r="S72">
        <f>_xll.BDP($B72,"PX_MID")</f>
        <v>97.039500000000004</v>
      </c>
      <c r="T72">
        <f ca="1">IF(OR($P72="zero coupon",$P72="fixed"),_xll.BDP($B72,"risk_mid"),MDURATION(WORKDAY(TODAY(),3),$L72,$N72/100,$N72/$S72,$O72))</f>
        <v>1.345973937353051</v>
      </c>
      <c r="U72">
        <f ca="1">IF(OR($P72="zero coupon",$P72="fixed"),_xll.BDP($B72,"cnvx_mid"),MDURATION(WORKDAY(TODAY(),3),$O72,$N72/100,$N72/$S72,$O72))</f>
        <v>2.608556384136336E-2</v>
      </c>
      <c r="V72">
        <f>_xll.BDP($B72,V$1)</f>
        <v>156</v>
      </c>
      <c r="W72" t="str">
        <f>_xll.BDP($B72,W$1)</f>
        <v>4/24/2025</v>
      </c>
      <c r="X72" t="str">
        <f>_xll.BDP($B72,X$1)</f>
        <v>10/24/2024</v>
      </c>
      <c r="Y72" t="str">
        <f>_xll.BDP($B72,Y$1)</f>
        <v>Unsecured</v>
      </c>
      <c r="Z72" t="str">
        <f>_xll.BDP($B72,Z$1)</f>
        <v>AA+</v>
      </c>
      <c r="AA72" t="str">
        <f>_xll.BDP($B72,AA$1)</f>
        <v>Aaa</v>
      </c>
      <c r="AB72" t="str">
        <f>_xll.BDP($B72,AB$1)</f>
        <v>AA+</v>
      </c>
      <c r="AC72" t="str">
        <f>_xll.BDP($B72,AC$1)</f>
        <v>AA+</v>
      </c>
    </row>
    <row r="73" spans="1:29" x14ac:dyDescent="0.3">
      <c r="A73" t="s">
        <v>853</v>
      </c>
      <c r="B73" t="s">
        <v>269</v>
      </c>
      <c r="C73" t="str">
        <f>_xll.BDP($B73,$C$1)</f>
        <v>FANNIE MAE</v>
      </c>
      <c r="D73" t="str">
        <f>_xll.BDP($B73,$D$1)</f>
        <v>US</v>
      </c>
      <c r="E73" t="str">
        <f>_xll.BDP($B73,$E$1)</f>
        <v>Government</v>
      </c>
      <c r="F73" t="s">
        <v>42</v>
      </c>
      <c r="G73" t="str">
        <f>_xll.BDP($B73,$G$1)</f>
        <v>Sovereign</v>
      </c>
      <c r="H73" t="str">
        <f>_xll.BDP($B73,$H$1)</f>
        <v>USD</v>
      </c>
      <c r="I73" t="str">
        <f>_xll.BDP($B73,$I$1)</f>
        <v>FNMA</v>
      </c>
      <c r="J73" t="str">
        <f>_xll.BDP($B73,$J$1)</f>
        <v>N</v>
      </c>
      <c r="K73" t="str">
        <f>_xll.BDP($B73,$K$1)</f>
        <v>9/27/2016</v>
      </c>
      <c r="L73" t="str">
        <f>_xll.BDP($B73,L$1)</f>
        <v>9/24/2026</v>
      </c>
      <c r="M73">
        <f t="shared" si="1"/>
        <v>2</v>
      </c>
      <c r="N73">
        <f>_xll.BDP($B73,N$1)</f>
        <v>1.875</v>
      </c>
      <c r="O73">
        <f>_xll.BDP($B73,O$1)</f>
        <v>2</v>
      </c>
      <c r="P73" t="str">
        <f>_xll.BDP($B73,P$1)</f>
        <v>FIXED</v>
      </c>
      <c r="Q73">
        <f>_xll.BDP($B73,Q$1)</f>
        <v>4.2827653656417866</v>
      </c>
      <c r="R73">
        <f>IF(OR($P73="fixed",$P73="zero coupon"),_xll.BDP($B73,"yas_asw_spread"),_xll.BDP($B73,"disc_mrgn_mid"))</f>
        <v>15.659402252687528</v>
      </c>
      <c r="S73">
        <f>_xll.BDP($B73,"PX_MID")</f>
        <v>95.765000000000001</v>
      </c>
      <c r="T73">
        <f ca="1">IF(OR($P73="zero coupon",$P73="fixed"),_xll.BDP($B73,"risk_mid"),MDURATION(WORKDAY(TODAY(),3),$L73,$N73/100,$N73/$S73,$O73))</f>
        <v>1.7103302988651592</v>
      </c>
      <c r="U73">
        <f ca="1">IF(OR($P73="zero coupon",$P73="fixed"),_xll.BDP($B73,"cnvx_mid"),MDURATION(WORKDAY(TODAY(),3),$O73,$N73/100,$N73/$S73,$O73))</f>
        <v>4.0735325188980147E-2</v>
      </c>
      <c r="V73">
        <f>_xll.BDP($B73,V$1)</f>
        <v>125</v>
      </c>
      <c r="W73" t="str">
        <f>_xll.BDP($B73,W$1)</f>
        <v>3/24/2025</v>
      </c>
      <c r="X73" t="str">
        <f>_xll.BDP($B73,X$1)</f>
        <v>9/24/2024</v>
      </c>
      <c r="Y73" t="str">
        <f>_xll.BDP($B73,Y$1)</f>
        <v>Unsecured</v>
      </c>
      <c r="Z73" t="str">
        <f>_xll.BDP($B73,Z$1)</f>
        <v>AA+</v>
      </c>
      <c r="AA73" t="str">
        <f>_xll.BDP($B73,AA$1)</f>
        <v>Aaa</v>
      </c>
      <c r="AB73" t="str">
        <f>_xll.BDP($B73,AB$1)</f>
        <v>AA+</v>
      </c>
      <c r="AC73" t="str">
        <f>_xll.BDP($B73,AC$1)</f>
        <v>AA+</v>
      </c>
    </row>
    <row r="74" spans="1:29" x14ac:dyDescent="0.3">
      <c r="A74" t="s">
        <v>854</v>
      </c>
      <c r="B74" t="s">
        <v>270</v>
      </c>
      <c r="C74" t="str">
        <f>_xll.BDP($B74,$C$1)</f>
        <v>FANNIE MAE</v>
      </c>
      <c r="D74" t="str">
        <f>_xll.BDP($B74,$D$1)</f>
        <v>US</v>
      </c>
      <c r="E74" t="str">
        <f>_xll.BDP($B74,$E$1)</f>
        <v>Government</v>
      </c>
      <c r="F74" t="s">
        <v>42</v>
      </c>
      <c r="G74" t="str">
        <f>_xll.BDP($B74,$G$1)</f>
        <v>Sovereign</v>
      </c>
      <c r="H74" t="str">
        <f>_xll.BDP($B74,$H$1)</f>
        <v>USD</v>
      </c>
      <c r="I74" t="str">
        <f>_xll.BDP($B74,$I$1)</f>
        <v>FNMA</v>
      </c>
      <c r="J74" t="str">
        <f>_xll.BDP($B74,$J$1)</f>
        <v>N</v>
      </c>
      <c r="K74" t="str">
        <f>_xll.BDP($B74,$K$1)</f>
        <v>7/18/2007</v>
      </c>
      <c r="L74" t="str">
        <f>_xll.BDP($B74,L$1)</f>
        <v>7/15/2037</v>
      </c>
      <c r="M74">
        <f t="shared" si="1"/>
        <v>13</v>
      </c>
      <c r="N74">
        <f>_xll.BDP($B74,N$1)</f>
        <v>5.625</v>
      </c>
      <c r="O74">
        <f>_xll.BDP($B74,O$1)</f>
        <v>2</v>
      </c>
      <c r="P74" t="str">
        <f>_xll.BDP($B74,P$1)</f>
        <v>FIXED</v>
      </c>
      <c r="Q74">
        <f>_xll.BDP($B74,Q$1)</f>
        <v>4.742595208401843</v>
      </c>
      <c r="R74">
        <f>IF(OR($P74="fixed",$P74="zero coupon"),_xll.BDP($B74,"yas_asw_spread"),_xll.BDP($B74,"disc_mrgn_mid"))</f>
        <v>79.227859626715968</v>
      </c>
      <c r="S74">
        <f>_xll.BDP($B74,"PX_MID")</f>
        <v>108.31800000000001</v>
      </c>
      <c r="T74">
        <f ca="1">IF(OR($P74="zero coupon",$P74="fixed"),_xll.BDP($B74,"risk_mid"),MDURATION(WORKDAY(TODAY(),3),$L74,$N74/100,$N74/$S74,$O74))</f>
        <v>9.9204280879547468</v>
      </c>
      <c r="U74">
        <f ca="1">IF(OR($P74="zero coupon",$P74="fixed"),_xll.BDP($B74,"cnvx_mid"),MDURATION(WORKDAY(TODAY(),3),$O74,$N74/100,$N74/$S74,$O74))</f>
        <v>1.0329793952096973</v>
      </c>
      <c r="V74">
        <f>_xll.BDP($B74,V$1)</f>
        <v>57</v>
      </c>
      <c r="W74" t="str">
        <f>_xll.BDP($B74,W$1)</f>
        <v>1/15/2025</v>
      </c>
      <c r="X74" t="str">
        <f>_xll.BDP($B74,X$1)</f>
        <v>7/15/2024</v>
      </c>
      <c r="Y74" t="str">
        <f>_xll.BDP($B74,Y$1)</f>
        <v>Unsecured</v>
      </c>
      <c r="Z74" t="str">
        <f>_xll.BDP($B74,Z$1)</f>
        <v>AA+</v>
      </c>
      <c r="AA74" t="str">
        <f>_xll.BDP($B74,AA$1)</f>
        <v>Aaa</v>
      </c>
      <c r="AB74" t="str">
        <f>_xll.BDP($B74,AB$1)</f>
        <v>AA+</v>
      </c>
      <c r="AC74" t="str">
        <f>_xll.BDP($B74,AC$1)</f>
        <v>AA+</v>
      </c>
    </row>
    <row r="75" spans="1:29" x14ac:dyDescent="0.3">
      <c r="A75" t="s">
        <v>855</v>
      </c>
      <c r="B75" t="s">
        <v>271</v>
      </c>
      <c r="C75" t="str">
        <f>_xll.BDP($B75,$C$1)</f>
        <v>FEDERAL HOME LOAN BANK</v>
      </c>
      <c r="D75" t="str">
        <f>_xll.BDP($B75,$D$1)</f>
        <v>US</v>
      </c>
      <c r="E75" t="str">
        <f>_xll.BDP($B75,$E$1)</f>
        <v>Government</v>
      </c>
      <c r="F75" t="s">
        <v>781</v>
      </c>
      <c r="G75" t="str">
        <f>_xll.BDP($B75,$G$1)</f>
        <v>Sovereign</v>
      </c>
      <c r="H75" t="str">
        <f>_xll.BDP($B75,$H$1)</f>
        <v>USD</v>
      </c>
      <c r="I75" t="str">
        <f>_xll.BDP($B75,$I$1)</f>
        <v>FHLB</v>
      </c>
      <c r="J75" t="str">
        <f>_xll.BDP($B75,$J$1)</f>
        <v>N</v>
      </c>
      <c r="K75" t="str">
        <f>_xll.BDP($B75,$K$1)</f>
        <v>5/10/2018</v>
      </c>
      <c r="L75" t="str">
        <f>_xll.BDP($B75,L$1)</f>
        <v>5/10/2038</v>
      </c>
      <c r="M75">
        <f t="shared" si="1"/>
        <v>14</v>
      </c>
      <c r="N75">
        <f>_xll.BDP($B75,N$1)</f>
        <v>3.6</v>
      </c>
      <c r="O75">
        <f>_xll.BDP($B75,O$1)</f>
        <v>2</v>
      </c>
      <c r="P75" t="str">
        <f>_xll.BDP($B75,P$1)</f>
        <v>FIXED</v>
      </c>
      <c r="Q75">
        <f>_xll.BDP($B75,Q$1)</f>
        <v>5.0841161820114742</v>
      </c>
      <c r="R75">
        <f>IF(OR($P75="fixed",$P75="zero coupon"),_xll.BDP($B75,"yas_asw_spread"),_xll.BDP($B75,"disc_mrgn_mid"))</f>
        <v>99.004741353720163</v>
      </c>
      <c r="S75">
        <f>_xll.BDP($B75,"PX_MID")</f>
        <v>85.647999999999996</v>
      </c>
      <c r="T75">
        <f ca="1">IF(OR($P75="zero coupon",$P75="fixed"),_xll.BDP($B75,"risk_mid"),MDURATION(WORKDAY(TODAY(),3),$L75,$N75/100,$N75/$S75,$O75))</f>
        <v>8.7973482294337657</v>
      </c>
      <c r="U75">
        <f ca="1">IF(OR($P75="zero coupon",$P75="fixed"),_xll.BDP($B75,"cnvx_mid"),MDURATION(WORKDAY(TODAY(),3),$O75,$N75/100,$N75/$S75,$O75))</f>
        <v>1.2810871535854207</v>
      </c>
      <c r="V75">
        <f>_xll.BDP($B75,V$1)</f>
        <v>172</v>
      </c>
      <c r="W75" t="str">
        <f>_xll.BDP($B75,W$1)</f>
        <v>5/10/2025</v>
      </c>
      <c r="X75" t="str">
        <f>_xll.BDP($B75,X$1)</f>
        <v>11/10/2024</v>
      </c>
      <c r="Y75" t="str">
        <f>_xll.BDP($B75,Y$1)</f>
        <v>Unsecured</v>
      </c>
      <c r="Z75" t="str">
        <f>_xll.BDP($B75,Z$1)</f>
        <v>AA+</v>
      </c>
      <c r="AA75" t="str">
        <f>_xll.BDP($B75,AA$1)</f>
        <v>Aaa</v>
      </c>
      <c r="AB75" t="str">
        <f>_xll.BDP($B75,AB$1)</f>
        <v>#N/A N/A</v>
      </c>
      <c r="AC75" t="str">
        <f>_xll.BDP($B75,AC$1)</f>
        <v>AA+</v>
      </c>
    </row>
    <row r="76" spans="1:29" x14ac:dyDescent="0.3">
      <c r="A76" t="s">
        <v>856</v>
      </c>
      <c r="B76" t="s">
        <v>274</v>
      </c>
      <c r="C76" t="str">
        <f>_xll.BDP($B76,$C$1)</f>
        <v>FEDERAL HOME LOAN BANK</v>
      </c>
      <c r="D76" t="str">
        <f>_xll.BDP($B76,$D$1)</f>
        <v>US</v>
      </c>
      <c r="E76" t="str">
        <f>_xll.BDP($B76,$E$1)</f>
        <v>Government</v>
      </c>
      <c r="F76" t="s">
        <v>781</v>
      </c>
      <c r="G76" t="str">
        <f>_xll.BDP($B76,$G$1)</f>
        <v>Sovereign</v>
      </c>
      <c r="H76" t="str">
        <f>_xll.BDP($B76,$H$1)</f>
        <v>USD</v>
      </c>
      <c r="I76" t="str">
        <f>_xll.BDP($B76,$I$1)</f>
        <v>FHLB</v>
      </c>
      <c r="J76" t="str">
        <f>_xll.BDP($B76,$J$1)</f>
        <v>N</v>
      </c>
      <c r="K76" t="str">
        <f>_xll.BDP($B76,$K$1)</f>
        <v>6/12/2018</v>
      </c>
      <c r="L76" t="str">
        <f>_xll.BDP($B76,L$1)</f>
        <v>6/12/2043</v>
      </c>
      <c r="M76">
        <f t="shared" si="1"/>
        <v>19</v>
      </c>
      <c r="N76">
        <f>_xll.BDP($B76,N$1)</f>
        <v>3.74</v>
      </c>
      <c r="O76">
        <f>_xll.BDP($B76,O$1)</f>
        <v>2</v>
      </c>
      <c r="P76" t="str">
        <f>_xll.BDP($B76,P$1)</f>
        <v>FIXED</v>
      </c>
      <c r="Q76">
        <f>_xll.BDP($B76,Q$1)</f>
        <v>5.2733999063531876</v>
      </c>
      <c r="R76">
        <f>IF(OR($P76="fixed",$P76="zero coupon"),_xll.BDP($B76,"yas_asw_spread"),_xll.BDP($B76,"disc_mrgn_mid"))</f>
        <v>113.02978984610662</v>
      </c>
      <c r="S76">
        <f>_xll.BDP($B76,"PX_MID")</f>
        <v>81.983499999999992</v>
      </c>
      <c r="T76">
        <f ca="1">IF(OR($P76="zero coupon",$P76="fixed"),_xll.BDP($B76,"risk_mid"),MDURATION(WORKDAY(TODAY(),3),$L76,$N76/100,$N76/$S76,$O76))</f>
        <v>10.333338879318887</v>
      </c>
      <c r="U76">
        <f ca="1">IF(OR($P76="zero coupon",$P76="fixed"),_xll.BDP($B76,"cnvx_mid"),MDURATION(WORKDAY(TODAY(),3),$O76,$N76/100,$N76/$S76,$O76))</f>
        <v>2.0097243921616519</v>
      </c>
      <c r="V76">
        <f>_xll.BDP($B76,V$1)</f>
        <v>23</v>
      </c>
      <c r="W76" t="str">
        <f>_xll.BDP($B76,W$1)</f>
        <v>12/12/2024</v>
      </c>
      <c r="X76" t="str">
        <f>_xll.BDP($B76,X$1)</f>
        <v>6/12/2024</v>
      </c>
      <c r="Y76" t="str">
        <f>_xll.BDP($B76,Y$1)</f>
        <v>Unsecured</v>
      </c>
      <c r="Z76" t="str">
        <f>_xll.BDP($B76,Z$1)</f>
        <v>AA+</v>
      </c>
      <c r="AA76" t="str">
        <f>_xll.BDP($B76,AA$1)</f>
        <v>Aaa</v>
      </c>
      <c r="AB76" t="str">
        <f>_xll.BDP($B76,AB$1)</f>
        <v>#N/A N/A</v>
      </c>
      <c r="AC76" t="str">
        <f>_xll.BDP($B76,AC$1)</f>
        <v>AA+</v>
      </c>
    </row>
    <row r="77" spans="1:29" x14ac:dyDescent="0.3">
      <c r="A77" t="s">
        <v>857</v>
      </c>
      <c r="B77" t="s">
        <v>275</v>
      </c>
      <c r="C77" t="str">
        <f>_xll.BDP($B77,$C$1)</f>
        <v>FEDERAL HOME LOAN BANK</v>
      </c>
      <c r="D77" t="str">
        <f>_xll.BDP($B77,$D$1)</f>
        <v>US</v>
      </c>
      <c r="E77" t="str">
        <f>_xll.BDP($B77,$E$1)</f>
        <v>Government</v>
      </c>
      <c r="F77" t="s">
        <v>781</v>
      </c>
      <c r="G77" t="str">
        <f>_xll.BDP($B77,$G$1)</f>
        <v>Sovereign</v>
      </c>
      <c r="H77" t="str">
        <f>_xll.BDP($B77,$H$1)</f>
        <v>USD</v>
      </c>
      <c r="I77" t="str">
        <f>_xll.BDP($B77,$I$1)</f>
        <v>FHLB</v>
      </c>
      <c r="J77" t="str">
        <f>_xll.BDP($B77,$J$1)</f>
        <v>N</v>
      </c>
      <c r="K77" t="str">
        <f>_xll.BDP($B77,$K$1)</f>
        <v>7/17/2006</v>
      </c>
      <c r="L77" t="str">
        <f>_xll.BDP($B77,L$1)</f>
        <v>7/15/2036</v>
      </c>
      <c r="M77">
        <f t="shared" si="1"/>
        <v>12</v>
      </c>
      <c r="N77">
        <f>_xll.BDP($B77,N$1)</f>
        <v>5.5</v>
      </c>
      <c r="O77">
        <f>_xll.BDP($B77,O$1)</f>
        <v>2</v>
      </c>
      <c r="P77" t="str">
        <f>_xll.BDP($B77,P$1)</f>
        <v>FIXED</v>
      </c>
      <c r="Q77">
        <f>_xll.BDP($B77,Q$1)</f>
        <v>4.7038146438328043</v>
      </c>
      <c r="R77">
        <f>IF(OR($P77="fixed",$P77="zero coupon"),_xll.BDP($B77,"yas_asw_spread"),_xll.BDP($B77,"disc_mrgn_mid"))</f>
        <v>75.411455021564052</v>
      </c>
      <c r="S77">
        <f>_xll.BDP($B77,"PX_MID")</f>
        <v>107.0745</v>
      </c>
      <c r="T77">
        <f ca="1">IF(OR($P77="zero coupon",$P77="fixed"),_xll.BDP($B77,"risk_mid"),MDURATION(WORKDAY(TODAY(),3),$L77,$N77/100,$N77/$S77,$O77))</f>
        <v>9.2798834104534933</v>
      </c>
      <c r="U77">
        <f ca="1">IF(OR($P77="zero coupon",$P77="fixed"),_xll.BDP($B77,"cnvx_mid"),MDURATION(WORKDAY(TODAY(),3),$O77,$N77/100,$N77/$S77,$O77))</f>
        <v>0.91373842589407317</v>
      </c>
      <c r="V77">
        <f>_xll.BDP($B77,V$1)</f>
        <v>57</v>
      </c>
      <c r="W77" t="str">
        <f>_xll.BDP($B77,W$1)</f>
        <v>1/15/2025</v>
      </c>
      <c r="X77" t="str">
        <f>_xll.BDP($B77,X$1)</f>
        <v>7/15/2024</v>
      </c>
      <c r="Y77" t="str">
        <f>_xll.BDP($B77,Y$1)</f>
        <v>Unsecured</v>
      </c>
      <c r="Z77" t="str">
        <f>_xll.BDP($B77,Z$1)</f>
        <v>AA+</v>
      </c>
      <c r="AA77" t="str">
        <f>_xll.BDP($B77,AA$1)</f>
        <v>Aaa</v>
      </c>
      <c r="AB77" t="str">
        <f>_xll.BDP($B77,AB$1)</f>
        <v>#N/A N/A</v>
      </c>
      <c r="AC77" t="str">
        <f>_xll.BDP($B77,AC$1)</f>
        <v>AA+</v>
      </c>
    </row>
    <row r="78" spans="1:29" x14ac:dyDescent="0.3">
      <c r="A78" t="s">
        <v>858</v>
      </c>
      <c r="B78" t="s">
        <v>276</v>
      </c>
      <c r="C78" t="str">
        <f>_xll.BDP($B78,$C$1)</f>
        <v>FEDEX CORP</v>
      </c>
      <c r="D78" t="str">
        <f>_xll.BDP($B78,$D$1)</f>
        <v>US</v>
      </c>
      <c r="E78" t="str">
        <f>_xll.BDP($B78,$E$1)</f>
        <v>Industrial</v>
      </c>
      <c r="F78" t="s">
        <v>781</v>
      </c>
      <c r="G78" t="str">
        <f>_xll.BDP($B78,$G$1)</f>
        <v>Transportation</v>
      </c>
      <c r="H78" t="str">
        <f>_xll.BDP($B78,$H$1)</f>
        <v>USD</v>
      </c>
      <c r="I78" t="str">
        <f>_xll.BDP($B78,$I$1)</f>
        <v>FDX</v>
      </c>
      <c r="J78" t="str">
        <f>_xll.BDP($B78,$J$1)</f>
        <v>N</v>
      </c>
      <c r="K78" t="str">
        <f>_xll.BDP($B78,$K$1)</f>
        <v>1/9/2014</v>
      </c>
      <c r="L78" t="str">
        <f>_xll.BDP($B78,L$1)</f>
        <v>1/15/2034</v>
      </c>
      <c r="M78">
        <f t="shared" si="1"/>
        <v>10</v>
      </c>
      <c r="N78">
        <f>_xll.BDP($B78,N$1)</f>
        <v>4.9000000000000004</v>
      </c>
      <c r="O78">
        <f>_xll.BDP($B78,O$1)</f>
        <v>2</v>
      </c>
      <c r="P78" t="str">
        <f>_xll.BDP($B78,P$1)</f>
        <v>FIXED</v>
      </c>
      <c r="Q78">
        <f>_xll.BDP($B78,Q$1)</f>
        <v>5.0797233434053304</v>
      </c>
      <c r="R78">
        <f>IF(OR($P78="fixed",$P78="zero coupon"),_xll.BDP($B78,"yas_asw_spread"),_xll.BDP($B78,"disc_mrgn_mid"))</f>
        <v>110.86054933940891</v>
      </c>
      <c r="S78">
        <f>_xll.BDP($B78,"PX_MID")</f>
        <v>98.6905</v>
      </c>
      <c r="T78">
        <f ca="1">IF(OR($P78="zero coupon",$P78="fixed"),_xll.BDP($B78,"risk_mid"),MDURATION(WORKDAY(TODAY(),3),$L78,$N78/100,$N78/$S78,$O78))</f>
        <v>7.1938672820067495</v>
      </c>
      <c r="U78">
        <f ca="1">IF(OR($P78="zero coupon",$P78="fixed"),_xll.BDP($B78,"cnvx_mid"),MDURATION(WORKDAY(TODAY(),3),$O78,$N78/100,$N78/$S78,$O78))</f>
        <v>0.62742973376548228</v>
      </c>
      <c r="V78">
        <f>_xll.BDP($B78,V$1)</f>
        <v>57</v>
      </c>
      <c r="W78" t="str">
        <f>_xll.BDP($B78,W$1)</f>
        <v>1/15/2025</v>
      </c>
      <c r="X78" t="str">
        <f>_xll.BDP($B78,X$1)</f>
        <v>7/15/2024</v>
      </c>
      <c r="Y78" t="str">
        <f>_xll.BDP($B78,Y$1)</f>
        <v>Sr Unsecured</v>
      </c>
      <c r="Z78" t="str">
        <f>_xll.BDP($B78,Z$1)</f>
        <v>BBB</v>
      </c>
      <c r="AA78" t="str">
        <f>_xll.BDP($B78,AA$1)</f>
        <v>Baa2</v>
      </c>
      <c r="AB78" t="str">
        <f>_xll.BDP($B78,AB$1)</f>
        <v>#N/A N/A</v>
      </c>
      <c r="AC78" t="str">
        <f>_xll.BDP($B78,AC$1)</f>
        <v>BBB</v>
      </c>
    </row>
    <row r="79" spans="1:29" x14ac:dyDescent="0.3">
      <c r="A79" t="s">
        <v>859</v>
      </c>
      <c r="B79" t="s">
        <v>279</v>
      </c>
      <c r="C79" t="str">
        <f>_xll.BDP($B79,$C$1)</f>
        <v>FEDEX CORP</v>
      </c>
      <c r="D79" t="str">
        <f>_xll.BDP($B79,$D$1)</f>
        <v>US</v>
      </c>
      <c r="E79" t="str">
        <f>_xll.BDP($B79,$E$1)</f>
        <v>Industrial</v>
      </c>
      <c r="F79" t="s">
        <v>781</v>
      </c>
      <c r="G79" t="str">
        <f>_xll.BDP($B79,$G$1)</f>
        <v>Transportation</v>
      </c>
      <c r="H79" t="str">
        <f>_xll.BDP($B79,$H$1)</f>
        <v>USD</v>
      </c>
      <c r="I79" t="str">
        <f>_xll.BDP($B79,$I$1)</f>
        <v>FDX</v>
      </c>
      <c r="J79" t="str">
        <f>_xll.BDP($B79,$J$1)</f>
        <v>N</v>
      </c>
      <c r="K79" t="str">
        <f>_xll.BDP($B79,$K$1)</f>
        <v>1/9/2015</v>
      </c>
      <c r="L79" t="str">
        <f>_xll.BDP($B79,L$1)</f>
        <v>2/1/2045</v>
      </c>
      <c r="M79">
        <f t="shared" si="1"/>
        <v>21</v>
      </c>
      <c r="N79">
        <f>_xll.BDP($B79,N$1)</f>
        <v>4.0999999999999996</v>
      </c>
      <c r="O79">
        <f>_xll.BDP($B79,O$1)</f>
        <v>2</v>
      </c>
      <c r="P79" t="str">
        <f>_xll.BDP($B79,P$1)</f>
        <v>FIXED</v>
      </c>
      <c r="Q79">
        <f>_xll.BDP($B79,Q$1)</f>
        <v>5.8314939493108202</v>
      </c>
      <c r="R79">
        <f>IF(OR($P79="fixed",$P79="zero coupon"),_xll.BDP($B79,"yas_asw_spread"),_xll.BDP($B79,"disc_mrgn_mid"))</f>
        <v>159.09202193402581</v>
      </c>
      <c r="S79">
        <f>_xll.BDP($B79,"PX_MID")</f>
        <v>79.598500000000001</v>
      </c>
      <c r="T79">
        <f ca="1">IF(OR($P79="zero coupon",$P79="fixed"),_xll.BDP($B79,"risk_mid"),MDURATION(WORKDAY(TODAY(),3),$L79,$N79/100,$N79/$S79,$O79))</f>
        <v>10.107349555916301</v>
      </c>
      <c r="U79">
        <f ca="1">IF(OR($P79="zero coupon",$P79="fixed"),_xll.BDP($B79,"cnvx_mid"),MDURATION(WORKDAY(TODAY(),3),$O79,$N79/100,$N79/$S79,$O79))</f>
        <v>2.1343982723129562</v>
      </c>
      <c r="V79">
        <f>_xll.BDP($B79,V$1)</f>
        <v>74</v>
      </c>
      <c r="W79" t="str">
        <f>_xll.BDP($B79,W$1)</f>
        <v>2/1/2025</v>
      </c>
      <c r="X79" t="str">
        <f>_xll.BDP($B79,X$1)</f>
        <v>8/1/2024</v>
      </c>
      <c r="Y79" t="str">
        <f>_xll.BDP($B79,Y$1)</f>
        <v>Sr Unsecured</v>
      </c>
      <c r="Z79" t="str">
        <f>_xll.BDP($B79,Z$1)</f>
        <v>BBB</v>
      </c>
      <c r="AA79" t="str">
        <f>_xll.BDP($B79,AA$1)</f>
        <v>Baa2</v>
      </c>
      <c r="AB79" t="str">
        <f>_xll.BDP($B79,AB$1)</f>
        <v>#N/A N/A</v>
      </c>
      <c r="AC79" t="str">
        <f>_xll.BDP($B79,AC$1)</f>
        <v>BBB</v>
      </c>
    </row>
    <row r="80" spans="1:29" x14ac:dyDescent="0.3">
      <c r="A80" t="s">
        <v>860</v>
      </c>
      <c r="B80" t="s">
        <v>280</v>
      </c>
      <c r="C80" t="str">
        <f>_xll.BDP($B80,$C$1)</f>
        <v>FORD MOTOR COMPANY</v>
      </c>
      <c r="D80" t="str">
        <f>_xll.BDP($B80,$D$1)</f>
        <v>US</v>
      </c>
      <c r="E80" t="str">
        <f>_xll.BDP($B80,$E$1)</f>
        <v>Consumer, Cyclical</v>
      </c>
      <c r="F80" t="s">
        <v>781</v>
      </c>
      <c r="G80" t="str">
        <f>_xll.BDP($B80,$G$1)</f>
        <v>Auto Manufacturers</v>
      </c>
      <c r="H80" t="str">
        <f>_xll.BDP($B80,$H$1)</f>
        <v>USD</v>
      </c>
      <c r="I80" t="str">
        <f>_xll.BDP($B80,$I$1)</f>
        <v>F</v>
      </c>
      <c r="J80" t="str">
        <f>_xll.BDP($B80,$J$1)</f>
        <v>N</v>
      </c>
      <c r="K80" t="str">
        <f>_xll.BDP($B80,$K$1)</f>
        <v>6/4/1998</v>
      </c>
      <c r="L80" t="str">
        <f>_xll.BDP($B80,L$1)</f>
        <v>2/15/2047</v>
      </c>
      <c r="M80">
        <f t="shared" si="1"/>
        <v>23</v>
      </c>
      <c r="N80">
        <f>_xll.BDP($B80,N$1)</f>
        <v>9.98</v>
      </c>
      <c r="O80">
        <f>_xll.BDP($B80,O$1)</f>
        <v>2</v>
      </c>
      <c r="P80" t="str">
        <f>_xll.BDP($B80,P$1)</f>
        <v>FIXED</v>
      </c>
      <c r="Q80">
        <f>_xll.BDP($B80,Q$1)</f>
        <v>6.9307268678350358</v>
      </c>
      <c r="R80">
        <f>IF(OR($P80="fixed",$P80="zero coupon"),_xll.BDP($B80,"yas_asw_spread"),_xll.BDP($B80,"disc_mrgn_mid"))</f>
        <v>367.56604038785775</v>
      </c>
      <c r="S80">
        <f>_xll.BDP($B80,"PX_MID")</f>
        <v>134.3065</v>
      </c>
      <c r="T80">
        <f ca="1">IF(OR($P80="zero coupon",$P80="fixed"),_xll.BDP($B80,"risk_mid"),MDURATION(WORKDAY(TODAY(),3),$L80,$N80/100,$N80/$S80,$O80))</f>
        <v>14.13546083702073</v>
      </c>
      <c r="U80">
        <f ca="1">IF(OR($P80="zero coupon",$P80="fixed"),_xll.BDP($B80,"cnvx_mid"),MDURATION(WORKDAY(TODAY(),3),$O80,$N80/100,$N80/$S80,$O80))</f>
        <v>1.6495243332846083</v>
      </c>
      <c r="V80">
        <f>_xll.BDP($B80,V$1)</f>
        <v>88</v>
      </c>
      <c r="W80" t="str">
        <f>_xll.BDP($B80,W$1)</f>
        <v>2/15/2025</v>
      </c>
      <c r="X80" t="str">
        <f>_xll.BDP($B80,X$1)</f>
        <v>8/15/2024</v>
      </c>
      <c r="Y80" t="str">
        <f>_xll.BDP($B80,Y$1)</f>
        <v>Sr Unsecured</v>
      </c>
      <c r="Z80" t="str">
        <f>_xll.BDP($B80,Z$1)</f>
        <v>BBB-</v>
      </c>
      <c r="AA80" t="str">
        <f>_xll.BDP($B80,AA$1)</f>
        <v>Ba1</v>
      </c>
      <c r="AB80" t="str">
        <f>_xll.BDP($B80,AB$1)</f>
        <v>BBB-</v>
      </c>
      <c r="AC80" t="str">
        <f>_xll.BDP($B80,AC$1)</f>
        <v>BB+</v>
      </c>
    </row>
    <row r="81" spans="1:29" x14ac:dyDescent="0.3">
      <c r="A81" t="s">
        <v>861</v>
      </c>
      <c r="B81" t="s">
        <v>284</v>
      </c>
      <c r="C81" t="str">
        <f>_xll.BDP($B81,$C$1)</f>
        <v>FORD MOTOR CREDIT CO LLC</v>
      </c>
      <c r="D81" t="str">
        <f>_xll.BDP($B81,$D$1)</f>
        <v>US</v>
      </c>
      <c r="E81" t="str">
        <f>_xll.BDP($B81,$E$1)</f>
        <v>Consumer, Cyclical</v>
      </c>
      <c r="F81" t="s">
        <v>781</v>
      </c>
      <c r="G81" t="str">
        <f>_xll.BDP($B81,$G$1)</f>
        <v>Auto Manufacturers</v>
      </c>
      <c r="H81" t="str">
        <f>_xll.BDP($B81,$H$1)</f>
        <v>USD</v>
      </c>
      <c r="I81" t="str">
        <f>_xll.BDP($B81,$I$1)</f>
        <v>F</v>
      </c>
      <c r="J81" t="str">
        <f>_xll.BDP($B81,$J$1)</f>
        <v>N</v>
      </c>
      <c r="K81" t="str">
        <f>_xll.BDP($B81,$K$1)</f>
        <v>8/4/2015</v>
      </c>
      <c r="L81" t="str">
        <f>_xll.BDP($B81,L$1)</f>
        <v>8/4/2025</v>
      </c>
      <c r="M81">
        <f t="shared" si="1"/>
        <v>1</v>
      </c>
      <c r="N81">
        <f>_xll.BDP($B81,N$1)</f>
        <v>4.1340000000000003</v>
      </c>
      <c r="O81">
        <f>_xll.BDP($B81,O$1)</f>
        <v>2</v>
      </c>
      <c r="P81" t="str">
        <f>_xll.BDP($B81,P$1)</f>
        <v>FIXED</v>
      </c>
      <c r="Q81">
        <f>_xll.BDP($B81,Q$1)</f>
        <v>5.2951375879717366</v>
      </c>
      <c r="R81">
        <f>IF(OR($P81="fixed",$P81="zero coupon"),_xll.BDP($B81,"yas_asw_spread"),_xll.BDP($B81,"disc_mrgn_mid"))</f>
        <v>93.436350061619379</v>
      </c>
      <c r="S81">
        <f>_xll.BDP($B81,"PX_MID")</f>
        <v>99.1965</v>
      </c>
      <c r="T81">
        <f ca="1">IF(OR($P81="zero coupon",$P81="fixed"),_xll.BDP($B81,"risk_mid"),MDURATION(WORKDAY(TODAY(),3),$L81,$N81/100,$N81/$S81,$O81))</f>
        <v>0.68287981107602036</v>
      </c>
      <c r="U81">
        <f ca="1">IF(OR($P81="zero coupon",$P81="fixed"),_xll.BDP($B81,"cnvx_mid"),MDURATION(WORKDAY(TODAY(),3),$O81,$N81/100,$N81/$S81,$O81))</f>
        <v>7.9862975950313678E-3</v>
      </c>
      <c r="V81">
        <f>_xll.BDP($B81,V$1)</f>
        <v>77</v>
      </c>
      <c r="W81" t="str">
        <f>_xll.BDP($B81,W$1)</f>
        <v>2/4/2025</v>
      </c>
      <c r="X81" t="str">
        <f>_xll.BDP($B81,X$1)</f>
        <v>8/4/2024</v>
      </c>
      <c r="Y81" t="str">
        <f>_xll.BDP($B81,Y$1)</f>
        <v>Sr Unsecured</v>
      </c>
      <c r="Z81" t="str">
        <f>_xll.BDP($B81,Z$1)</f>
        <v>BBB-</v>
      </c>
      <c r="AA81" t="str">
        <f>_xll.BDP($B81,AA$1)</f>
        <v>Ba1</v>
      </c>
      <c r="AB81" t="str">
        <f>_xll.BDP($B81,AB$1)</f>
        <v>BBB-</v>
      </c>
      <c r="AC81" t="str">
        <f>_xll.BDP($B81,AC$1)</f>
        <v>BB+</v>
      </c>
    </row>
    <row r="82" spans="1:29" x14ac:dyDescent="0.3">
      <c r="A82" t="s">
        <v>862</v>
      </c>
      <c r="B82" t="s">
        <v>286</v>
      </c>
      <c r="C82" t="str">
        <f>_xll.BDP($B82,$C$1)</f>
        <v>FREDDIE MAC</v>
      </c>
      <c r="D82" t="str">
        <f>_xll.BDP($B82,$D$1)</f>
        <v>US</v>
      </c>
      <c r="E82" t="str">
        <f>_xll.BDP($B82,$E$1)</f>
        <v>Government</v>
      </c>
      <c r="F82" t="s">
        <v>42</v>
      </c>
      <c r="G82" t="str">
        <f>_xll.BDP($B82,$G$1)</f>
        <v>Sovereign</v>
      </c>
      <c r="H82" t="str">
        <f>_xll.BDP($B82,$H$1)</f>
        <v>USD</v>
      </c>
      <c r="I82" t="str">
        <f>_xll.BDP($B82,$I$1)</f>
        <v>FHLMC</v>
      </c>
      <c r="J82" t="str">
        <f>_xll.BDP($B82,$J$1)</f>
        <v>N</v>
      </c>
      <c r="K82" t="str">
        <f>_xll.BDP($B82,$K$1)</f>
        <v>11/4/2008</v>
      </c>
      <c r="L82" t="str">
        <f>_xll.BDP($B82,L$1)</f>
        <v>11/15/2038</v>
      </c>
      <c r="M82">
        <f t="shared" si="1"/>
        <v>14</v>
      </c>
      <c r="N82">
        <f>_xll.BDP($B82,N$1)</f>
        <v>0</v>
      </c>
      <c r="O82" t="str">
        <f>_xll.BDP($B82,O$1)</f>
        <v>#N/A Field Not Applicable</v>
      </c>
      <c r="P82" t="str">
        <f>_xll.BDP($B82,P$1)</f>
        <v>ZERO COUPON</v>
      </c>
      <c r="Q82">
        <f>_xll.BDP($B82,Q$1)</f>
        <v>4.5523538348221315</v>
      </c>
      <c r="R82">
        <f>IF(OR($P82="fixed",$P82="zero coupon"),_xll.BDP($B82,"yas_asw_spread"),_xll.BDP($B82,"disc_mrgn_mid"))</f>
        <v>39.070307221804228</v>
      </c>
      <c r="S82">
        <f>_xll.BDP($B82,"PX_MID")</f>
        <v>53.275999999999996</v>
      </c>
      <c r="T82">
        <f ca="1">IF(OR($P82="zero coupon",$P82="fixed"),_xll.BDP($B82,"risk_mid"),MDURATION(WORKDAY(TODAY(),3),$L82,$N82/100,$N82/$S82,$O82))</f>
        <v>7.2868611712845421</v>
      </c>
      <c r="U82">
        <f ca="1">IF(OR($P82="zero coupon",$P82="fixed"),_xll.BDP($B82,"cnvx_mid"),MDURATION(WORKDAY(TODAY(),3),$O82,$N82/100,$N82/$S82,$O82))</f>
        <v>1.9376235827169817</v>
      </c>
      <c r="V82">
        <f>_xll.BDP($B82,V$1)</f>
        <v>5109</v>
      </c>
      <c r="W82" t="str">
        <f>_xll.BDP($B82,W$1)</f>
        <v>#N/A Field Not Applicable</v>
      </c>
      <c r="X82" t="str">
        <f>_xll.BDP($B82,X$1)</f>
        <v>#N/A Field Not Applicable</v>
      </c>
      <c r="Y82" t="str">
        <f>_xll.BDP($B82,Y$1)</f>
        <v>Unsecured</v>
      </c>
      <c r="Z82" t="str">
        <f>_xll.BDP($B82,Z$1)</f>
        <v>AA+</v>
      </c>
      <c r="AA82" t="str">
        <f>_xll.BDP($B82,AA$1)</f>
        <v>Aaa</v>
      </c>
      <c r="AB82" t="str">
        <f>_xll.BDP($B82,AB$1)</f>
        <v>AA+</v>
      </c>
      <c r="AC82" t="str">
        <f>_xll.BDP($B82,AC$1)</f>
        <v>AA+</v>
      </c>
    </row>
    <row r="83" spans="1:29" x14ac:dyDescent="0.3">
      <c r="A83" t="s">
        <v>863</v>
      </c>
      <c r="B83" t="s">
        <v>289</v>
      </c>
      <c r="C83" t="str">
        <f>_xll.BDP($B83,$C$1)</f>
        <v>FREDDIE MAC</v>
      </c>
      <c r="D83" t="str">
        <f>_xll.BDP($B83,$D$1)</f>
        <v>US</v>
      </c>
      <c r="E83" t="str">
        <f>_xll.BDP($B83,$E$1)</f>
        <v>Government</v>
      </c>
      <c r="F83" t="s">
        <v>42</v>
      </c>
      <c r="G83" t="str">
        <f>_xll.BDP($B83,$G$1)</f>
        <v>Sovereign</v>
      </c>
      <c r="H83" t="str">
        <f>_xll.BDP($B83,$H$1)</f>
        <v>USD</v>
      </c>
      <c r="I83" t="str">
        <f>_xll.BDP($B83,$I$1)</f>
        <v>FHLMC</v>
      </c>
      <c r="J83" t="str">
        <f>_xll.BDP($B83,$J$1)</f>
        <v>N</v>
      </c>
      <c r="K83" t="str">
        <f>_xll.BDP($B83,$K$1)</f>
        <v>11/22/1999</v>
      </c>
      <c r="L83" t="str">
        <f>_xll.BDP($B83,L$1)</f>
        <v>9/15/2029</v>
      </c>
      <c r="M83">
        <f t="shared" si="1"/>
        <v>5</v>
      </c>
      <c r="N83">
        <f>_xll.BDP($B83,N$1)</f>
        <v>6.75</v>
      </c>
      <c r="O83">
        <f>_xll.BDP($B83,O$1)</f>
        <v>2</v>
      </c>
      <c r="P83" t="str">
        <f>_xll.BDP($B83,P$1)</f>
        <v>FIXED</v>
      </c>
      <c r="Q83">
        <f>_xll.BDP($B83,Q$1)</f>
        <v>4.3244361518149601</v>
      </c>
      <c r="R83">
        <f>IF(OR($P83="fixed",$P83="zero coupon"),_xll.BDP($B83,"yas_asw_spread"),_xll.BDP($B83,"disc_mrgn_mid"))</f>
        <v>36.94980442440081</v>
      </c>
      <c r="S83">
        <f>_xll.BDP($B83,"PX_MID")</f>
        <v>110.44800000000001</v>
      </c>
      <c r="T83">
        <f ca="1">IF(OR($P83="zero coupon",$P83="fixed"),_xll.BDP($B83,"risk_mid"),MDURATION(WORKDAY(TODAY(),3),$L83,$N83/100,$N83/$S83,$O83))</f>
        <v>4.5767227772657293</v>
      </c>
      <c r="U83">
        <f ca="1">IF(OR($P83="zero coupon",$P83="fixed"),_xll.BDP($B83,"cnvx_mid"),MDURATION(WORKDAY(TODAY(),3),$O83,$N83/100,$N83/$S83,$O83))</f>
        <v>0.20380466156467672</v>
      </c>
      <c r="V83">
        <f>_xll.BDP($B83,V$1)</f>
        <v>116</v>
      </c>
      <c r="W83" t="str">
        <f>_xll.BDP($B83,W$1)</f>
        <v>3/15/2025</v>
      </c>
      <c r="X83" t="str">
        <f>_xll.BDP($B83,X$1)</f>
        <v>9/15/2024</v>
      </c>
      <c r="Y83" t="str">
        <f>_xll.BDP($B83,Y$1)</f>
        <v>Unsecured</v>
      </c>
      <c r="Z83" t="str">
        <f>_xll.BDP($B83,Z$1)</f>
        <v>AA+</v>
      </c>
      <c r="AA83" t="str">
        <f>_xll.BDP($B83,AA$1)</f>
        <v>Aaa</v>
      </c>
      <c r="AB83" t="str">
        <f>_xll.BDP($B83,AB$1)</f>
        <v>AA+</v>
      </c>
      <c r="AC83" t="str">
        <f>_xll.BDP($B83,AC$1)</f>
        <v>AA+</v>
      </c>
    </row>
    <row r="84" spans="1:29" x14ac:dyDescent="0.3">
      <c r="A84" t="s">
        <v>864</v>
      </c>
      <c r="B84" t="s">
        <v>290</v>
      </c>
      <c r="C84" t="str">
        <f>_xll.BDP($B84,$C$1)</f>
        <v>FREDDIE MAC</v>
      </c>
      <c r="D84" t="str">
        <f>_xll.BDP($B84,$D$1)</f>
        <v>US</v>
      </c>
      <c r="E84" t="str">
        <f>_xll.BDP($B84,$E$1)</f>
        <v>Government</v>
      </c>
      <c r="F84" t="s">
        <v>42</v>
      </c>
      <c r="G84" t="str">
        <f>_xll.BDP($B84,$G$1)</f>
        <v>Sovereign</v>
      </c>
      <c r="H84" t="str">
        <f>_xll.BDP($B84,$H$1)</f>
        <v>USD</v>
      </c>
      <c r="I84" t="str">
        <f>_xll.BDP($B84,$I$1)</f>
        <v>FHLMC</v>
      </c>
      <c r="J84" t="str">
        <f>_xll.BDP($B84,$J$1)</f>
        <v>N</v>
      </c>
      <c r="K84" t="str">
        <f>_xll.BDP($B84,$K$1)</f>
        <v>10/25/2000</v>
      </c>
      <c r="L84" t="str">
        <f>_xll.BDP($B84,L$1)</f>
        <v>3/15/2031</v>
      </c>
      <c r="M84">
        <f t="shared" si="1"/>
        <v>7</v>
      </c>
      <c r="N84">
        <f>_xll.BDP($B84,N$1)</f>
        <v>6.75</v>
      </c>
      <c r="O84">
        <f>_xll.BDP($B84,O$1)</f>
        <v>2</v>
      </c>
      <c r="P84" t="str">
        <f>_xll.BDP($B84,P$1)</f>
        <v>FIXED</v>
      </c>
      <c r="Q84">
        <f>_xll.BDP($B84,Q$1)</f>
        <v>4.4582214428735529</v>
      </c>
      <c r="R84">
        <f>IF(OR($P84="fixed",$P84="zero coupon"),_xll.BDP($B84,"yas_asw_spread"),_xll.BDP($B84,"disc_mrgn_mid"))</f>
        <v>53.703374898299671</v>
      </c>
      <c r="S84">
        <f>_xll.BDP($B84,"PX_MID")</f>
        <v>112.4975</v>
      </c>
      <c r="T84">
        <f ca="1">IF(OR($P84="zero coupon",$P84="fixed"),_xll.BDP($B84,"risk_mid"),MDURATION(WORKDAY(TODAY(),3),$L84,$N84/100,$N84/$S84,$O84))</f>
        <v>5.8582525572546729</v>
      </c>
      <c r="U84">
        <f ca="1">IF(OR($P84="zero coupon",$P84="fixed"),_xll.BDP($B84,"cnvx_mid"),MDURATION(WORKDAY(TODAY(),3),$O84,$N84/100,$N84/$S84,$O84))</f>
        <v>0.32302593656272804</v>
      </c>
      <c r="V84">
        <f>_xll.BDP($B84,V$1)</f>
        <v>116</v>
      </c>
      <c r="W84" t="str">
        <f>_xll.BDP($B84,W$1)</f>
        <v>3/15/2025</v>
      </c>
      <c r="X84" t="str">
        <f>_xll.BDP($B84,X$1)</f>
        <v>9/15/2024</v>
      </c>
      <c r="Y84" t="str">
        <f>_xll.BDP($B84,Y$1)</f>
        <v>Unsecured</v>
      </c>
      <c r="Z84" t="str">
        <f>_xll.BDP($B84,Z$1)</f>
        <v>AA+</v>
      </c>
      <c r="AA84" t="str">
        <f>_xll.BDP($B84,AA$1)</f>
        <v>Aaa</v>
      </c>
      <c r="AB84" t="str">
        <f>_xll.BDP($B84,AB$1)</f>
        <v>AA+</v>
      </c>
      <c r="AC84" t="str">
        <f>_xll.BDP($B84,AC$1)</f>
        <v>AA+</v>
      </c>
    </row>
    <row r="85" spans="1:29" x14ac:dyDescent="0.3">
      <c r="A85" t="s">
        <v>865</v>
      </c>
      <c r="B85" t="s">
        <v>291</v>
      </c>
      <c r="C85" t="str">
        <f>_xll.BDP($B85,$C$1)</f>
        <v>FREDDIE MAC</v>
      </c>
      <c r="D85" t="str">
        <f>_xll.BDP($B85,$D$1)</f>
        <v>US</v>
      </c>
      <c r="E85" t="str">
        <f>_xll.BDP($B85,$E$1)</f>
        <v>Government</v>
      </c>
      <c r="F85" t="s">
        <v>42</v>
      </c>
      <c r="G85" t="str">
        <f>_xll.BDP($B85,$G$1)</f>
        <v>Sovereign</v>
      </c>
      <c r="H85" t="str">
        <f>_xll.BDP($B85,$H$1)</f>
        <v>USD</v>
      </c>
      <c r="I85" t="str">
        <f>_xll.BDP($B85,$I$1)</f>
        <v>FHLMC</v>
      </c>
      <c r="J85" t="str">
        <f>_xll.BDP($B85,$J$1)</f>
        <v>N</v>
      </c>
      <c r="K85" t="str">
        <f>_xll.BDP($B85,$K$1)</f>
        <v>2/20/2002</v>
      </c>
      <c r="L85" t="str">
        <f>_xll.BDP($B85,L$1)</f>
        <v>7/15/2032</v>
      </c>
      <c r="M85">
        <f t="shared" si="1"/>
        <v>8</v>
      </c>
      <c r="N85">
        <f>_xll.BDP($B85,N$1)</f>
        <v>6.25</v>
      </c>
      <c r="O85">
        <f>_xll.BDP($B85,O$1)</f>
        <v>2</v>
      </c>
      <c r="P85" t="str">
        <f>_xll.BDP($B85,P$1)</f>
        <v>FIXED</v>
      </c>
      <c r="Q85">
        <f>_xll.BDP($B85,Q$1)</f>
        <v>4.4596937892428761</v>
      </c>
      <c r="R85">
        <f>IF(OR($P85="fixed",$P85="zero coupon"),_xll.BDP($B85,"yas_asw_spread"),_xll.BDP($B85,"disc_mrgn_mid"))</f>
        <v>53.81053387443427</v>
      </c>
      <c r="S85">
        <f>_xll.BDP($B85,"PX_MID")</f>
        <v>111.4965</v>
      </c>
      <c r="T85">
        <f ca="1">IF(OR($P85="zero coupon",$P85="fixed"),_xll.BDP($B85,"risk_mid"),MDURATION(WORKDAY(TODAY(),3),$L85,$N85/100,$N85/$S85,$O85))</f>
        <v>6.8620807555099361</v>
      </c>
      <c r="U85">
        <f ca="1">IF(OR($P85="zero coupon",$P85="fixed"),_xll.BDP($B85,"cnvx_mid"),MDURATION(WORKDAY(TODAY(),3),$O85,$N85/100,$N85/$S85,$O85))</f>
        <v>0.44839050259498375</v>
      </c>
      <c r="V85">
        <f>_xll.BDP($B85,V$1)</f>
        <v>57</v>
      </c>
      <c r="W85" t="str">
        <f>_xll.BDP($B85,W$1)</f>
        <v>1/15/2025</v>
      </c>
      <c r="X85" t="str">
        <f>_xll.BDP($B85,X$1)</f>
        <v>7/15/2024</v>
      </c>
      <c r="Y85" t="str">
        <f>_xll.BDP($B85,Y$1)</f>
        <v>Unsecured</v>
      </c>
      <c r="Z85" t="str">
        <f>_xll.BDP($B85,Z$1)</f>
        <v>AA+</v>
      </c>
      <c r="AA85" t="str">
        <f>_xll.BDP($B85,AA$1)</f>
        <v>Aaa</v>
      </c>
      <c r="AB85" t="str">
        <f>_xll.BDP($B85,AB$1)</f>
        <v>AA+</v>
      </c>
      <c r="AC85" t="str">
        <f>_xll.BDP($B85,AC$1)</f>
        <v>AA+</v>
      </c>
    </row>
    <row r="86" spans="1:29" x14ac:dyDescent="0.3">
      <c r="A86" t="s">
        <v>866</v>
      </c>
      <c r="B86" t="s">
        <v>292</v>
      </c>
      <c r="C86" t="str">
        <f>_xll.BDP($B86,$C$1)</f>
        <v>FREEPORT MINERALS CORP</v>
      </c>
      <c r="D86" t="str">
        <f>_xll.BDP($B86,$D$1)</f>
        <v>US</v>
      </c>
      <c r="E86" t="str">
        <f>_xll.BDP($B86,$E$1)</f>
        <v>Basic Materials</v>
      </c>
      <c r="F86" t="s">
        <v>781</v>
      </c>
      <c r="G86" t="str">
        <f>_xll.BDP($B86,$G$1)</f>
        <v>Mining</v>
      </c>
      <c r="H86" t="str">
        <f>_xll.BDP($B86,$H$1)</f>
        <v>USD</v>
      </c>
      <c r="I86" t="str">
        <f>_xll.BDP($B86,$I$1)</f>
        <v>FCX</v>
      </c>
      <c r="J86" t="str">
        <f>_xll.BDP($B86,$J$1)</f>
        <v>N</v>
      </c>
      <c r="K86" t="str">
        <f>_xll.BDP($B86,$K$1)</f>
        <v>5/30/2001</v>
      </c>
      <c r="L86" t="str">
        <f>_xll.BDP($B86,L$1)</f>
        <v>6/1/2031</v>
      </c>
      <c r="M86">
        <f t="shared" si="1"/>
        <v>7</v>
      </c>
      <c r="N86">
        <f>_xll.BDP($B86,N$1)</f>
        <v>9.5</v>
      </c>
      <c r="O86">
        <f>_xll.BDP($B86,O$1)</f>
        <v>2</v>
      </c>
      <c r="P86" t="str">
        <f>_xll.BDP($B86,P$1)</f>
        <v>FIXED</v>
      </c>
      <c r="Q86">
        <f>_xll.BDP($B86,Q$1)</f>
        <v>5.5648740476451293</v>
      </c>
      <c r="R86">
        <f>IF(OR($P86="fixed",$P86="zero coupon"),_xll.BDP($B86,"yas_asw_spread"),_xll.BDP($B86,"disc_mrgn_mid"))</f>
        <v>180.28006696258899</v>
      </c>
      <c r="S86">
        <f>_xll.BDP($B86,"PX_MID")</f>
        <v>121.30549999999999</v>
      </c>
      <c r="T86">
        <f ca="1">IF(OR($P86="zero coupon",$P86="fixed"),_xll.BDP($B86,"risk_mid"),MDURATION(WORKDAY(TODAY(),3),$L86,$N86/100,$N86/$S86,$O86))</f>
        <v>6.1048895020995531</v>
      </c>
      <c r="U86">
        <f ca="1">IF(OR($P86="zero coupon",$P86="fixed"),_xll.BDP($B86,"cnvx_mid"),MDURATION(WORKDAY(TODAY(),3),$O86,$N86/100,$N86/$S86,$O86))</f>
        <v>0.30449322475997015</v>
      </c>
      <c r="V86">
        <f>_xll.BDP($B86,V$1)</f>
        <v>12</v>
      </c>
      <c r="W86" t="str">
        <f>_xll.BDP($B86,W$1)</f>
        <v>12/1/2024</v>
      </c>
      <c r="X86" t="str">
        <f>_xll.BDP($B86,X$1)</f>
        <v>6/1/2024</v>
      </c>
      <c r="Y86" t="str">
        <f>_xll.BDP($B86,Y$1)</f>
        <v>Sr Unsecured</v>
      </c>
      <c r="Z86" t="str">
        <f>_xll.BDP($B86,Z$1)</f>
        <v>BBB-</v>
      </c>
      <c r="AA86" t="str">
        <f>_xll.BDP($B86,AA$1)</f>
        <v>Baa1</v>
      </c>
      <c r="AB86" t="str">
        <f>_xll.BDP($B86,AB$1)</f>
        <v>BBB</v>
      </c>
      <c r="AC86" t="str">
        <f>_xll.BDP($B86,AC$1)</f>
        <v>BBB</v>
      </c>
    </row>
    <row r="87" spans="1:29" x14ac:dyDescent="0.3">
      <c r="A87" t="s">
        <v>867</v>
      </c>
      <c r="B87" t="s">
        <v>296</v>
      </c>
      <c r="C87" t="str">
        <f>_xll.BDP($B87,$C$1)</f>
        <v>GENERAL ELECTRIC CO</v>
      </c>
      <c r="D87" t="str">
        <f>_xll.BDP($B87,$D$1)</f>
        <v>US</v>
      </c>
      <c r="E87" t="str">
        <f>_xll.BDP($B87,$E$1)</f>
        <v>Industrial</v>
      </c>
      <c r="F87" t="s">
        <v>781</v>
      </c>
      <c r="G87" t="str">
        <f>_xll.BDP($B87,$G$1)</f>
        <v>Aerospace/Defense</v>
      </c>
      <c r="H87" t="str">
        <f>_xll.BDP($B87,$H$1)</f>
        <v>USD</v>
      </c>
      <c r="I87" t="str">
        <f>_xll.BDP($B87,$I$1)</f>
        <v>GE</v>
      </c>
      <c r="J87" t="str">
        <f>_xll.BDP($B87,$J$1)</f>
        <v>N</v>
      </c>
      <c r="K87" t="str">
        <f>_xll.BDP($B87,$K$1)</f>
        <v>3/11/2014</v>
      </c>
      <c r="L87" t="str">
        <f>_xll.BDP($B87,L$1)</f>
        <v>3/11/2044</v>
      </c>
      <c r="M87">
        <f t="shared" si="1"/>
        <v>20</v>
      </c>
      <c r="N87">
        <f>_xll.BDP($B87,N$1)</f>
        <v>4.5</v>
      </c>
      <c r="O87">
        <f>_xll.BDP($B87,O$1)</f>
        <v>2</v>
      </c>
      <c r="P87" t="str">
        <f>_xll.BDP($B87,P$1)</f>
        <v>FIXED</v>
      </c>
      <c r="Q87">
        <f>_xll.BDP($B87,Q$1)</f>
        <v>5.5250298491362591</v>
      </c>
      <c r="R87">
        <f>IF(OR($P87="fixed",$P87="zero coupon"),_xll.BDP($B87,"yas_asw_spread"),_xll.BDP($B87,"disc_mrgn_mid"))</f>
        <v>141.06001725840164</v>
      </c>
      <c r="S87">
        <f>_xll.BDP($B87,"PX_MID")</f>
        <v>87.916499999999999</v>
      </c>
      <c r="T87">
        <f ca="1">IF(OR($P87="zero coupon",$P87="fixed"),_xll.BDP($B87,"risk_mid"),MDURATION(WORKDAY(TODAY(),3),$L87,$N87/100,$N87/$S87,$O87))</f>
        <v>10.813961178294562</v>
      </c>
      <c r="U87">
        <f ca="1">IF(OR($P87="zero coupon",$P87="fixed"),_xll.BDP($B87,"cnvx_mid"),MDURATION(WORKDAY(TODAY(),3),$O87,$N87/100,$N87/$S87,$O87))</f>
        <v>1.9986458460040217</v>
      </c>
      <c r="V87">
        <f>_xll.BDP($B87,V$1)</f>
        <v>112</v>
      </c>
      <c r="W87" t="str">
        <f>_xll.BDP($B87,W$1)</f>
        <v>3/11/2025</v>
      </c>
      <c r="X87" t="str">
        <f>_xll.BDP($B87,X$1)</f>
        <v>9/11/2024</v>
      </c>
      <c r="Y87" t="str">
        <f>_xll.BDP($B87,Y$1)</f>
        <v>Sr Unsecured</v>
      </c>
      <c r="Z87" t="str">
        <f>_xll.BDP($B87,Z$1)</f>
        <v>BBB+</v>
      </c>
      <c r="AA87" t="str">
        <f>_xll.BDP($B87,AA$1)</f>
        <v>Baa1</v>
      </c>
      <c r="AB87" t="str">
        <f>_xll.BDP($B87,AB$1)</f>
        <v>WD</v>
      </c>
      <c r="AC87" t="str">
        <f>_xll.BDP($B87,AC$1)</f>
        <v>BBB+</v>
      </c>
    </row>
    <row r="88" spans="1:29" x14ac:dyDescent="0.3">
      <c r="A88" t="s">
        <v>868</v>
      </c>
      <c r="B88" t="s">
        <v>298</v>
      </c>
      <c r="C88" t="str">
        <f>_xll.BDP($B88,$C$1)</f>
        <v>GENERAL ELECTRIC CO</v>
      </c>
      <c r="D88" t="str">
        <f>_xll.BDP($B88,$D$1)</f>
        <v>US</v>
      </c>
      <c r="E88" t="str">
        <f>_xll.BDP($B88,$E$1)</f>
        <v>Industrial</v>
      </c>
      <c r="F88" t="s">
        <v>781</v>
      </c>
      <c r="G88" t="str">
        <f>_xll.BDP($B88,$G$1)</f>
        <v>Aerospace/Defense</v>
      </c>
      <c r="H88" t="str">
        <f>_xll.BDP($B88,$H$1)</f>
        <v>USD</v>
      </c>
      <c r="I88" t="str">
        <f>_xll.BDP($B88,$I$1)</f>
        <v>GE</v>
      </c>
      <c r="J88" t="str">
        <f>_xll.BDP($B88,$J$1)</f>
        <v>N</v>
      </c>
      <c r="K88" t="str">
        <f>_xll.BDP($B88,$K$1)</f>
        <v>1/9/2009</v>
      </c>
      <c r="L88" t="str">
        <f>_xll.BDP($B88,L$1)</f>
        <v>1/10/2039</v>
      </c>
      <c r="M88">
        <f t="shared" si="1"/>
        <v>15</v>
      </c>
      <c r="N88">
        <f>_xll.BDP($B88,N$1)</f>
        <v>6.875</v>
      </c>
      <c r="O88">
        <f>_xll.BDP($B88,O$1)</f>
        <v>2</v>
      </c>
      <c r="P88" t="str">
        <f>_xll.BDP($B88,P$1)</f>
        <v>FIXED</v>
      </c>
      <c r="Q88">
        <f>_xll.BDP($B88,Q$1)</f>
        <v>5.4209191894024578</v>
      </c>
      <c r="R88">
        <f>IF(OR($P88="fixed",$P88="zero coupon"),_xll.BDP($B88,"yas_asw_spread"),_xll.BDP($B88,"disc_mrgn_mid"))</f>
        <v>154.48573944474111</v>
      </c>
      <c r="S88">
        <f>_xll.BDP($B88,"PX_MID")</f>
        <v>114.22450000000001</v>
      </c>
      <c r="T88">
        <f ca="1">IF(OR($P88="zero coupon",$P88="fixed"),_xll.BDP($B88,"risk_mid"),MDURATION(WORKDAY(TODAY(),3),$L88,$N88/100,$N88/$S88,$O88))</f>
        <v>10.682930590892425</v>
      </c>
      <c r="U88">
        <f ca="1">IF(OR($P88="zero coupon",$P88="fixed"),_xll.BDP($B88,"cnvx_mid"),MDURATION(WORKDAY(TODAY(),3),$O88,$N88/100,$N88/$S88,$O88))</f>
        <v>1.1221845292787793</v>
      </c>
      <c r="V88">
        <f>_xll.BDP($B88,V$1)</f>
        <v>52</v>
      </c>
      <c r="W88" t="str">
        <f>_xll.BDP($B88,W$1)</f>
        <v>1/10/2025</v>
      </c>
      <c r="X88" t="str">
        <f>_xll.BDP($B88,X$1)</f>
        <v>7/10/2024</v>
      </c>
      <c r="Y88" t="str">
        <f>_xll.BDP($B88,Y$1)</f>
        <v>Sr Unsecured</v>
      </c>
      <c r="Z88" t="str">
        <f>_xll.BDP($B88,Z$1)</f>
        <v>BBB+</v>
      </c>
      <c r="AA88" t="str">
        <f>_xll.BDP($B88,AA$1)</f>
        <v>Baa1</v>
      </c>
      <c r="AB88" t="str">
        <f>_xll.BDP($B88,AB$1)</f>
        <v>WD</v>
      </c>
      <c r="AC88" t="str">
        <f>_xll.BDP($B88,AC$1)</f>
        <v>BBB+</v>
      </c>
    </row>
    <row r="89" spans="1:29" x14ac:dyDescent="0.3">
      <c r="A89" t="s">
        <v>869</v>
      </c>
      <c r="B89" t="s">
        <v>299</v>
      </c>
      <c r="C89" t="str">
        <f>_xll.BDP($B89,$C$1)</f>
        <v>GENERAL ELECTRIC CO</v>
      </c>
      <c r="D89" t="str">
        <f>_xll.BDP($B89,$D$1)</f>
        <v>US</v>
      </c>
      <c r="E89" t="str">
        <f>_xll.BDP($B89,$E$1)</f>
        <v>Industrial</v>
      </c>
      <c r="F89" t="s">
        <v>781</v>
      </c>
      <c r="G89" t="str">
        <f>_xll.BDP($B89,$G$1)</f>
        <v>Aerospace/Defense</v>
      </c>
      <c r="H89" t="str">
        <f>_xll.BDP($B89,$H$1)</f>
        <v>USD</v>
      </c>
      <c r="I89" t="str">
        <f>_xll.BDP($B89,$I$1)</f>
        <v>GE</v>
      </c>
      <c r="J89" t="str">
        <f>_xll.BDP($B89,$J$1)</f>
        <v>N</v>
      </c>
      <c r="K89" t="str">
        <f>_xll.BDP($B89,$K$1)</f>
        <v>1/14/2008</v>
      </c>
      <c r="L89" t="str">
        <f>_xll.BDP($B89,L$1)</f>
        <v>1/14/2038</v>
      </c>
      <c r="M89">
        <f t="shared" si="1"/>
        <v>14</v>
      </c>
      <c r="N89">
        <f>_xll.BDP($B89,N$1)</f>
        <v>5.875</v>
      </c>
      <c r="O89">
        <f>_xll.BDP($B89,O$1)</f>
        <v>2</v>
      </c>
      <c r="P89" t="str">
        <f>_xll.BDP($B89,P$1)</f>
        <v>FIXED</v>
      </c>
      <c r="Q89">
        <f>_xll.BDP($B89,Q$1)</f>
        <v>5.4343630015141748</v>
      </c>
      <c r="R89">
        <f>IF(OR($P89="fixed",$P89="zero coupon"),_xll.BDP($B89,"yas_asw_spread"),_xll.BDP($B89,"disc_mrgn_mid"))</f>
        <v>147.41419066311067</v>
      </c>
      <c r="S89">
        <f>_xll.BDP($B89,"PX_MID")</f>
        <v>104.09450000000001</v>
      </c>
      <c r="T89">
        <f ca="1">IF(OR($P89="zero coupon",$P89="fixed"),_xll.BDP($B89,"risk_mid"),MDURATION(WORKDAY(TODAY(),3),$L89,$N89/100,$N89/$S89,$O89))</f>
        <v>9.5548394865772934</v>
      </c>
      <c r="U89">
        <f ca="1">IF(OR($P89="zero coupon",$P89="fixed"),_xll.BDP($B89,"cnvx_mid"),MDURATION(WORKDAY(TODAY(),3),$O89,$N89/100,$N89/$S89,$O89))</f>
        <v>1.0550339192130107</v>
      </c>
      <c r="V89">
        <f>_xll.BDP($B89,V$1)</f>
        <v>56</v>
      </c>
      <c r="W89" t="str">
        <f>_xll.BDP($B89,W$1)</f>
        <v>1/14/2025</v>
      </c>
      <c r="X89" t="str">
        <f>_xll.BDP($B89,X$1)</f>
        <v>7/14/2024</v>
      </c>
      <c r="Y89" t="str">
        <f>_xll.BDP($B89,Y$1)</f>
        <v>Sr Unsecured</v>
      </c>
      <c r="Z89" t="str">
        <f>_xll.BDP($B89,Z$1)</f>
        <v>BBB+</v>
      </c>
      <c r="AA89" t="str">
        <f>_xll.BDP($B89,AA$1)</f>
        <v>Baa1</v>
      </c>
      <c r="AB89" t="str">
        <f>_xll.BDP($B89,AB$1)</f>
        <v>WD</v>
      </c>
      <c r="AC89" t="str">
        <f>_xll.BDP($B89,AC$1)</f>
        <v>BBB+</v>
      </c>
    </row>
    <row r="90" spans="1:29" x14ac:dyDescent="0.3">
      <c r="A90" t="s">
        <v>870</v>
      </c>
      <c r="B90" t="s">
        <v>300</v>
      </c>
      <c r="C90" t="str">
        <f>_xll.BDP($B90,$C$1)</f>
        <v>GE AEROSPACE</v>
      </c>
      <c r="D90" t="str">
        <f>_xll.BDP($B90,$D$1)</f>
        <v>US</v>
      </c>
      <c r="E90" t="str">
        <f>_xll.BDP($B90,$E$1)</f>
        <v>Industrial</v>
      </c>
      <c r="F90" t="s">
        <v>781</v>
      </c>
      <c r="G90" t="str">
        <f>_xll.BDP($B90,$G$1)</f>
        <v>Aerospace/Defense</v>
      </c>
      <c r="H90" t="str">
        <f>_xll.BDP($B90,$H$1)</f>
        <v>USD</v>
      </c>
      <c r="I90" t="str">
        <f>_xll.BDP($B90,$I$1)</f>
        <v>GE</v>
      </c>
      <c r="J90" t="str">
        <f>_xll.BDP($B90,$J$1)</f>
        <v>N</v>
      </c>
      <c r="K90" t="str">
        <f>_xll.BDP($B90,$K$1)</f>
        <v>1/12/2012</v>
      </c>
      <c r="L90" t="str">
        <f>_xll.BDP($B90,L$1)</f>
        <v>1/15/2027</v>
      </c>
      <c r="M90">
        <f t="shared" si="1"/>
        <v>3</v>
      </c>
      <c r="N90">
        <f>_xll.BDP($B90,N$1)</f>
        <v>4</v>
      </c>
      <c r="O90">
        <f>_xll.BDP($B90,O$1)</f>
        <v>2</v>
      </c>
      <c r="P90" t="str">
        <f>_xll.BDP($B90,P$1)</f>
        <v>FIXED</v>
      </c>
      <c r="Q90">
        <f>_xll.BDP($B90,Q$1)</f>
        <v>4.9594438654132951</v>
      </c>
      <c r="R90">
        <f>IF(OR($P90="fixed",$P90="zero coupon"),_xll.BDP($B90,"yas_asw_spread"),_xll.BDP($B90,"disc_mrgn_mid"))</f>
        <v>85.189690062961105</v>
      </c>
      <c r="S90">
        <f>_xll.BDP($B90,"PX_MID")</f>
        <v>98.055999999999997</v>
      </c>
      <c r="T90">
        <f ca="1">IF(OR($P90="zero coupon",$P90="fixed"),_xll.BDP($B90,"risk_mid"),MDURATION(WORKDAY(TODAY(),3),$L90,$N90/100,$N90/$S90,$O90))</f>
        <v>1.9969628230974479</v>
      </c>
      <c r="U90">
        <f ca="1">IF(OR($P90="zero coupon",$P90="fixed"),_xll.BDP($B90,"cnvx_mid"),MDURATION(WORKDAY(TODAY(),3),$O90,$N90/100,$N90/$S90,$O90))</f>
        <v>5.1445108330841899E-2</v>
      </c>
      <c r="V90">
        <f>_xll.BDP($B90,V$1)</f>
        <v>57</v>
      </c>
      <c r="W90" t="str">
        <f>_xll.BDP($B90,W$1)</f>
        <v>1/15/2025</v>
      </c>
      <c r="X90" t="str">
        <f>_xll.BDP($B90,X$1)</f>
        <v>7/15/2024</v>
      </c>
      <c r="Y90" t="str">
        <f>_xll.BDP($B90,Y$1)</f>
        <v>Sr Unsecured</v>
      </c>
      <c r="Z90" t="str">
        <f>_xll.BDP($B90,Z$1)</f>
        <v>BBB+</v>
      </c>
      <c r="AA90" t="str">
        <f>_xll.BDP($B90,AA$1)</f>
        <v>Baa1</v>
      </c>
      <c r="AB90" t="str">
        <f>_xll.BDP($B90,AB$1)</f>
        <v>WD</v>
      </c>
      <c r="AC90" t="str">
        <f>_xll.BDP($B90,AC$1)</f>
        <v>BBB+</v>
      </c>
    </row>
    <row r="91" spans="1:29" x14ac:dyDescent="0.3">
      <c r="A91" t="s">
        <v>871</v>
      </c>
      <c r="B91" t="s">
        <v>301</v>
      </c>
      <c r="C91" t="str">
        <f>_xll.BDP($B91,$C$1)</f>
        <v>GENERAL ELECTRIC CO</v>
      </c>
      <c r="D91" t="str">
        <f>_xll.BDP($B91,$D$1)</f>
        <v>US</v>
      </c>
      <c r="E91" t="str">
        <f>_xll.BDP($B91,$E$1)</f>
        <v>Industrial</v>
      </c>
      <c r="F91" t="s">
        <v>781</v>
      </c>
      <c r="G91" t="str">
        <f>_xll.BDP($B91,$G$1)</f>
        <v>Aerospace/Defense</v>
      </c>
      <c r="H91" t="str">
        <f>_xll.BDP($B91,$H$1)</f>
        <v>USD</v>
      </c>
      <c r="I91" t="str">
        <f>_xll.BDP($B91,$I$1)</f>
        <v>GE</v>
      </c>
      <c r="J91" t="str">
        <f>_xll.BDP($B91,$J$1)</f>
        <v>N</v>
      </c>
      <c r="K91" t="str">
        <f>_xll.BDP($B91,$K$1)</f>
        <v>3/20/2002</v>
      </c>
      <c r="L91" t="str">
        <f>_xll.BDP($B91,L$1)</f>
        <v>3/15/2032</v>
      </c>
      <c r="M91">
        <f t="shared" si="1"/>
        <v>8</v>
      </c>
      <c r="N91">
        <f>_xll.BDP($B91,N$1)</f>
        <v>6.75</v>
      </c>
      <c r="O91">
        <f>_xll.BDP($B91,O$1)</f>
        <v>2</v>
      </c>
      <c r="P91" t="str">
        <f>_xll.BDP($B91,P$1)</f>
        <v>FIXED</v>
      </c>
      <c r="Q91">
        <f>_xll.BDP($B91,Q$1)</f>
        <v>5.0489843393154512</v>
      </c>
      <c r="R91">
        <f>IF(OR($P91="fixed",$P91="zero coupon"),_xll.BDP($B91,"yas_asw_spread"),_xll.BDP($B91,"disc_mrgn_mid"))</f>
        <v>115.7403837030366</v>
      </c>
      <c r="S91">
        <f>_xll.BDP($B91,"PX_MID")</f>
        <v>110.2955</v>
      </c>
      <c r="T91">
        <f ca="1">IF(OR($P91="zero coupon",$P91="fixed"),_xll.BDP($B91,"risk_mid"),MDURATION(WORKDAY(TODAY(),3),$L91,$N91/100,$N91/$S91,$O91))</f>
        <v>6.430984441279719</v>
      </c>
      <c r="U91">
        <f ca="1">IF(OR($P91="zero coupon",$P91="fixed"),_xll.BDP($B91,"cnvx_mid"),MDURATION(WORKDAY(TODAY(),3),$O91,$N91/100,$N91/$S91,$O91))</f>
        <v>0.40859840167879019</v>
      </c>
      <c r="V91">
        <f>_xll.BDP($B91,V$1)</f>
        <v>116</v>
      </c>
      <c r="W91" t="str">
        <f>_xll.BDP($B91,W$1)</f>
        <v>3/15/2025</v>
      </c>
      <c r="X91" t="str">
        <f>_xll.BDP($B91,X$1)</f>
        <v>9/15/2024</v>
      </c>
      <c r="Y91" t="str">
        <f>_xll.BDP($B91,Y$1)</f>
        <v>Sr Unsecured</v>
      </c>
      <c r="Z91" t="str">
        <f>_xll.BDP($B91,Z$1)</f>
        <v>BBB+</v>
      </c>
      <c r="AA91" t="str">
        <f>_xll.BDP($B91,AA$1)</f>
        <v>Baa1</v>
      </c>
      <c r="AB91" t="str">
        <f>_xll.BDP($B91,AB$1)</f>
        <v>WD</v>
      </c>
      <c r="AC91" t="str">
        <f>_xll.BDP($B91,AC$1)</f>
        <v>BBB+</v>
      </c>
    </row>
    <row r="92" spans="1:29" x14ac:dyDescent="0.3">
      <c r="A92" t="s">
        <v>872</v>
      </c>
      <c r="B92" t="s">
        <v>302</v>
      </c>
      <c r="C92" t="str">
        <f>_xll.BDP($B92,$C$1)</f>
        <v>GENERAL ELECTRIC CO</v>
      </c>
      <c r="D92" t="str">
        <f>_xll.BDP($B92,$D$1)</f>
        <v>US</v>
      </c>
      <c r="E92" t="str">
        <f>_xll.BDP($B92,$E$1)</f>
        <v>Industrial</v>
      </c>
      <c r="F92" t="s">
        <v>781</v>
      </c>
      <c r="G92" t="str">
        <f>_xll.BDP($B92,$G$1)</f>
        <v>Aerospace/Defense</v>
      </c>
      <c r="H92" t="str">
        <f>_xll.BDP($B92,$H$1)</f>
        <v>USD</v>
      </c>
      <c r="I92" t="str">
        <f>_xll.BDP($B92,$I$1)</f>
        <v>GE</v>
      </c>
      <c r="J92" t="str">
        <f>_xll.BDP($B92,$J$1)</f>
        <v>N</v>
      </c>
      <c r="K92" t="str">
        <f>_xll.BDP($B92,$K$1)</f>
        <v>3/14/2013</v>
      </c>
      <c r="L92" t="str">
        <f>_xll.BDP($B92,L$1)</f>
        <v>3/15/2033</v>
      </c>
      <c r="M92">
        <f t="shared" si="1"/>
        <v>9</v>
      </c>
      <c r="N92">
        <f>_xll.BDP($B92,N$1)</f>
        <v>3.875</v>
      </c>
      <c r="O92">
        <f>_xll.BDP($B92,O$1)</f>
        <v>2</v>
      </c>
      <c r="P92" t="str">
        <f>_xll.BDP($B92,P$1)</f>
        <v>FIXED</v>
      </c>
      <c r="Q92">
        <f>_xll.BDP($B92,Q$1)</f>
        <v>5.2458173462172288</v>
      </c>
      <c r="R92">
        <f>IF(OR($P92="fixed",$P92="zero coupon"),_xll.BDP($B92,"yas_asw_spread"),_xll.BDP($B92,"disc_mrgn_mid"))</f>
        <v>122.03889684444003</v>
      </c>
      <c r="S92">
        <f>_xll.BDP($B92,"PX_MID")</f>
        <v>90.845500000000001</v>
      </c>
      <c r="T92">
        <f ca="1">IF(OR($P92="zero coupon",$P92="fixed"),_xll.BDP($B92,"risk_mid"),MDURATION(WORKDAY(TODAY(),3),$L92,$N92/100,$N92/$S92,$O92))</f>
        <v>6.3082428441241234</v>
      </c>
      <c r="U92">
        <f ca="1">IF(OR($P92="zero coupon",$P92="fixed"),_xll.BDP($B92,"cnvx_mid"),MDURATION(WORKDAY(TODAY(),3),$O92,$N92/100,$N92/$S92,$O92))</f>
        <v>0.56120286108471473</v>
      </c>
      <c r="V92">
        <f>_xll.BDP($B92,V$1)</f>
        <v>116</v>
      </c>
      <c r="W92" t="str">
        <f>_xll.BDP($B92,W$1)</f>
        <v>3/15/2025</v>
      </c>
      <c r="X92" t="str">
        <f>_xll.BDP($B92,X$1)</f>
        <v>9/15/2024</v>
      </c>
      <c r="Y92" t="str">
        <f>_xll.BDP($B92,Y$1)</f>
        <v>Sr Unsecured</v>
      </c>
      <c r="Z92" t="str">
        <f>_xll.BDP($B92,Z$1)</f>
        <v>BBB+</v>
      </c>
      <c r="AA92" t="str">
        <f>_xll.BDP($B92,AA$1)</f>
        <v>Baa1</v>
      </c>
      <c r="AB92" t="str">
        <f>_xll.BDP($B92,AB$1)</f>
        <v>WD</v>
      </c>
      <c r="AC92" t="str">
        <f>_xll.BDP($B92,AC$1)</f>
        <v>BBB+</v>
      </c>
    </row>
    <row r="93" spans="1:29" x14ac:dyDescent="0.3">
      <c r="A93" t="s">
        <v>873</v>
      </c>
      <c r="B93" t="s">
        <v>303</v>
      </c>
      <c r="C93" t="str">
        <f>_xll.BDP($B93,$C$1)</f>
        <v>GENERAL MOTORS CO</v>
      </c>
      <c r="D93" t="str">
        <f>_xll.BDP($B93,$D$1)</f>
        <v>US</v>
      </c>
      <c r="E93" t="str">
        <f>_xll.BDP($B93,$E$1)</f>
        <v>Consumer, Cyclical</v>
      </c>
      <c r="F93" t="s">
        <v>781</v>
      </c>
      <c r="G93" t="str">
        <f>_xll.BDP($B93,$G$1)</f>
        <v>Auto Manufacturers</v>
      </c>
      <c r="H93" t="str">
        <f>_xll.BDP($B93,$H$1)</f>
        <v>USD</v>
      </c>
      <c r="I93" t="str">
        <f>_xll.BDP($B93,$I$1)</f>
        <v>GM</v>
      </c>
      <c r="J93" t="str">
        <f>_xll.BDP($B93,$J$1)</f>
        <v>N</v>
      </c>
      <c r="K93" t="str">
        <f>_xll.BDP($B93,$K$1)</f>
        <v>11/12/2014</v>
      </c>
      <c r="L93" t="str">
        <f>_xll.BDP($B93,L$1)</f>
        <v>4/1/2035</v>
      </c>
      <c r="M93">
        <f t="shared" si="1"/>
        <v>11</v>
      </c>
      <c r="N93">
        <f>_xll.BDP($B93,N$1)</f>
        <v>5</v>
      </c>
      <c r="O93">
        <f>_xll.BDP($B93,O$1)</f>
        <v>2</v>
      </c>
      <c r="P93" t="str">
        <f>_xll.BDP($B93,P$1)</f>
        <v>FIXED</v>
      </c>
      <c r="Q93">
        <f>_xll.BDP($B93,Q$1)</f>
        <v>5.6796921479218456</v>
      </c>
      <c r="R93">
        <f>IF(OR($P93="fixed",$P93="zero coupon"),_xll.BDP($B93,"yas_asw_spread"),_xll.BDP($B93,"disc_mrgn_mid"))</f>
        <v>165.25865597097254</v>
      </c>
      <c r="S93">
        <f>_xll.BDP($B93,"PX_MID")</f>
        <v>94.722499999999997</v>
      </c>
      <c r="T93">
        <f ca="1">IF(OR($P93="zero coupon",$P93="fixed"),_xll.BDP($B93,"risk_mid"),MDURATION(WORKDAY(TODAY(),3),$L93,$N93/100,$N93/$S93,$O93))</f>
        <v>7.5027179694714619</v>
      </c>
      <c r="U93">
        <f ca="1">IF(OR($P93="zero coupon",$P93="fixed"),_xll.BDP($B93,"cnvx_mid"),MDURATION(WORKDAY(TODAY(),3),$O93,$N93/100,$N93/$S93,$O93))</f>
        <v>0.76172321615641547</v>
      </c>
      <c r="V93">
        <f>_xll.BDP($B93,V$1)</f>
        <v>133</v>
      </c>
      <c r="W93" t="str">
        <f>_xll.BDP($B93,W$1)</f>
        <v>4/1/2025</v>
      </c>
      <c r="X93" t="str">
        <f>_xll.BDP($B93,X$1)</f>
        <v>10/1/2024</v>
      </c>
      <c r="Y93" t="str">
        <f>_xll.BDP($B93,Y$1)</f>
        <v>Sr Unsecured</v>
      </c>
      <c r="Z93" t="str">
        <f>_xll.BDP($B93,Z$1)</f>
        <v>BBB</v>
      </c>
      <c r="AA93" t="str">
        <f>_xll.BDP($B93,AA$1)</f>
        <v>Baa2</v>
      </c>
      <c r="AB93" t="str">
        <f>_xll.BDP($B93,AB$1)</f>
        <v>BBB</v>
      </c>
      <c r="AC93" t="str">
        <f>_xll.BDP($B93,AC$1)</f>
        <v>BBB</v>
      </c>
    </row>
    <row r="94" spans="1:29" x14ac:dyDescent="0.3">
      <c r="A94" t="s">
        <v>874</v>
      </c>
      <c r="B94" t="s">
        <v>306</v>
      </c>
      <c r="C94" t="str">
        <f>_xll.BDP($B94,$C$1)</f>
        <v>GENWORTH HOLDINGS INC</v>
      </c>
      <c r="D94" t="str">
        <f>_xll.BDP($B94,$D$1)</f>
        <v>US</v>
      </c>
      <c r="E94" t="str">
        <f>_xll.BDP($B94,$E$1)</f>
        <v>Financial</v>
      </c>
      <c r="F94" t="s">
        <v>109</v>
      </c>
      <c r="G94" t="str">
        <f>_xll.BDP($B94,$G$1)</f>
        <v>Insurance</v>
      </c>
      <c r="H94" t="str">
        <f>_xll.BDP($B94,$H$1)</f>
        <v>USD</v>
      </c>
      <c r="I94" t="str">
        <f>_xll.BDP($B94,$I$1)</f>
        <v>GNW</v>
      </c>
      <c r="J94" t="str">
        <f>_xll.BDP($B94,$J$1)</f>
        <v>N</v>
      </c>
      <c r="K94" t="str">
        <f>_xll.BDP($B94,$K$1)</f>
        <v>6/15/2004</v>
      </c>
      <c r="L94" t="str">
        <f>_xll.BDP($B94,L$1)</f>
        <v>6/15/2034</v>
      </c>
      <c r="M94">
        <f t="shared" si="1"/>
        <v>10</v>
      </c>
      <c r="N94">
        <f>_xll.BDP($B94,N$1)</f>
        <v>6.5</v>
      </c>
      <c r="O94">
        <f>_xll.BDP($B94,O$1)</f>
        <v>2</v>
      </c>
      <c r="P94" t="str">
        <f>_xll.BDP($B94,P$1)</f>
        <v>FIXED</v>
      </c>
      <c r="Q94">
        <f>_xll.BDP($B94,Q$1)</f>
        <v>6.6368014743310946</v>
      </c>
      <c r="R94">
        <f>IF(OR($P94="fixed",$P94="zero coupon"),_xll.BDP($B94,"yas_asw_spread"),_xll.BDP($B94,"disc_mrgn_mid"))</f>
        <v>265.34548767573295</v>
      </c>
      <c r="S94">
        <f>_xll.BDP($B94,"PX_MID")</f>
        <v>99.035499999999999</v>
      </c>
      <c r="T94">
        <f ca="1">IF(OR($P94="zero coupon",$P94="fixed"),_xll.BDP($B94,"risk_mid"),MDURATION(WORKDAY(TODAY(),3),$L94,$N94/100,$N94/$S94,$O94))</f>
        <v>6.9611236636667684</v>
      </c>
      <c r="U94">
        <f ca="1">IF(OR($P94="zero coupon",$P94="fixed"),_xll.BDP($B94,"cnvx_mid"),MDURATION(WORKDAY(TODAY(),3),$O94,$N94/100,$N94/$S94,$O94))</f>
        <v>0.6020210265335646</v>
      </c>
      <c r="V94">
        <f>_xll.BDP($B94,V$1)</f>
        <v>26</v>
      </c>
      <c r="W94" t="str">
        <f>_xll.BDP($B94,W$1)</f>
        <v>12/15/2024</v>
      </c>
      <c r="X94" t="str">
        <f>_xll.BDP($B94,X$1)</f>
        <v>6/15/2024</v>
      </c>
      <c r="Y94" t="str">
        <f>_xll.BDP($B94,Y$1)</f>
        <v>Sr Unsecured</v>
      </c>
      <c r="Z94" t="str">
        <f>_xll.BDP($B94,Z$1)</f>
        <v>BB-</v>
      </c>
      <c r="AA94" t="str">
        <f>_xll.BDP($B94,AA$1)</f>
        <v>Ba1</v>
      </c>
      <c r="AB94" t="str">
        <f>_xll.BDP($B94,AB$1)</f>
        <v>NR</v>
      </c>
      <c r="AC94" t="str">
        <f>_xll.BDP($B94,AC$1)</f>
        <v>BB</v>
      </c>
    </row>
    <row r="95" spans="1:29" x14ac:dyDescent="0.3">
      <c r="A95" t="s">
        <v>875</v>
      </c>
      <c r="B95" t="s">
        <v>309</v>
      </c>
      <c r="C95" t="str">
        <f>_xll.BDP($B95,$C$1)</f>
        <v>GLAXOSMITHKLINE CAP INC</v>
      </c>
      <c r="D95" t="str">
        <f>_xll.BDP($B95,$D$1)</f>
        <v>US</v>
      </c>
      <c r="E95" t="str">
        <f>_xll.BDP($B95,$E$1)</f>
        <v>Consumer, Non-cyclical</v>
      </c>
      <c r="F95" t="s">
        <v>781</v>
      </c>
      <c r="G95" t="str">
        <f>_xll.BDP($B95,$G$1)</f>
        <v>Pharmaceuticals</v>
      </c>
      <c r="H95" t="str">
        <f>_xll.BDP($B95,$H$1)</f>
        <v>USD</v>
      </c>
      <c r="I95" t="str">
        <f>_xll.BDP($B95,$I$1)</f>
        <v>GSK</v>
      </c>
      <c r="J95" t="str">
        <f>_xll.BDP($B95,$J$1)</f>
        <v>N</v>
      </c>
      <c r="K95" t="str">
        <f>_xll.BDP($B95,$K$1)</f>
        <v>4/6/2004</v>
      </c>
      <c r="L95" t="str">
        <f>_xll.BDP($B95,L$1)</f>
        <v>4/15/2034</v>
      </c>
      <c r="M95">
        <f t="shared" si="1"/>
        <v>10</v>
      </c>
      <c r="N95">
        <f>_xll.BDP($B95,N$1)</f>
        <v>5.375</v>
      </c>
      <c r="O95">
        <f>_xll.BDP($B95,O$1)</f>
        <v>2</v>
      </c>
      <c r="P95" t="str">
        <f>_xll.BDP($B95,P$1)</f>
        <v>FIXED</v>
      </c>
      <c r="Q95">
        <f>_xll.BDP($B95,Q$1)</f>
        <v>4.9544433744040646</v>
      </c>
      <c r="R95">
        <f>IF(OR($P95="fixed",$P95="zero coupon"),_xll.BDP($B95,"yas_asw_spread"),_xll.BDP($B95,"disc_mrgn_mid"))</f>
        <v>101.00425795502267</v>
      </c>
      <c r="S95">
        <f>_xll.BDP($B95,"PX_MID")</f>
        <v>103.12649999999999</v>
      </c>
      <c r="T95">
        <f ca="1">IF(OR($P95="zero coupon",$P95="fixed"),_xll.BDP($B95,"risk_mid"),MDURATION(WORKDAY(TODAY(),3),$L95,$N95/100,$N95/$S95,$O95))</f>
        <v>7.5875370257271868</v>
      </c>
      <c r="U95">
        <f ca="1">IF(OR($P95="zero coupon",$P95="fixed"),_xll.BDP($B95,"cnvx_mid"),MDURATION(WORKDAY(TODAY(),3),$O95,$N95/100,$N95/$S95,$O95))</f>
        <v>0.65307343939943185</v>
      </c>
      <c r="V95">
        <f>_xll.BDP($B95,V$1)</f>
        <v>147</v>
      </c>
      <c r="W95" t="str">
        <f>_xll.BDP($B95,W$1)</f>
        <v>4/15/2025</v>
      </c>
      <c r="X95" t="str">
        <f>_xll.BDP($B95,X$1)</f>
        <v>10/15/2024</v>
      </c>
      <c r="Y95" t="str">
        <f>_xll.BDP($B95,Y$1)</f>
        <v>Sr Unsecured</v>
      </c>
      <c r="Z95" t="str">
        <f>_xll.BDP($B95,Z$1)</f>
        <v>A</v>
      </c>
      <c r="AA95" t="str">
        <f>_xll.BDP($B95,AA$1)</f>
        <v>A2</v>
      </c>
      <c r="AB95" t="str">
        <f>_xll.BDP($B95,AB$1)</f>
        <v>WD</v>
      </c>
      <c r="AC95" t="str">
        <f>_xll.BDP($B95,AC$1)</f>
        <v>A</v>
      </c>
    </row>
    <row r="96" spans="1:29" x14ac:dyDescent="0.3">
      <c r="A96" t="s">
        <v>876</v>
      </c>
      <c r="B96" t="s">
        <v>312</v>
      </c>
      <c r="C96" t="str">
        <f>_xll.BDP($B96,$C$1)</f>
        <v>GLAXOSMITHKLINE CAP INC</v>
      </c>
      <c r="D96" t="str">
        <f>_xll.BDP($B96,$D$1)</f>
        <v>US</v>
      </c>
      <c r="E96" t="str">
        <f>_xll.BDP($B96,$E$1)</f>
        <v>Consumer, Non-cyclical</v>
      </c>
      <c r="F96" t="s">
        <v>781</v>
      </c>
      <c r="G96" t="str">
        <f>_xll.BDP($B96,$G$1)</f>
        <v>Pharmaceuticals</v>
      </c>
      <c r="H96" t="str">
        <f>_xll.BDP($B96,$H$1)</f>
        <v>USD</v>
      </c>
      <c r="I96" t="str">
        <f>_xll.BDP($B96,$I$1)</f>
        <v>GSK</v>
      </c>
      <c r="J96" t="str">
        <f>_xll.BDP($B96,$J$1)</f>
        <v>N</v>
      </c>
      <c r="K96" t="str">
        <f>_xll.BDP($B96,$K$1)</f>
        <v>5/13/2008</v>
      </c>
      <c r="L96" t="str">
        <f>_xll.BDP($B96,L$1)</f>
        <v>5/15/2038</v>
      </c>
      <c r="M96">
        <f t="shared" si="1"/>
        <v>14</v>
      </c>
      <c r="N96">
        <f>_xll.BDP($B96,N$1)</f>
        <v>6.375</v>
      </c>
      <c r="O96">
        <f>_xll.BDP($B96,O$1)</f>
        <v>2</v>
      </c>
      <c r="P96" t="str">
        <f>_xll.BDP($B96,P$1)</f>
        <v>FIXED</v>
      </c>
      <c r="Q96">
        <f>_xll.BDP($B96,Q$1)</f>
        <v>5.3701549626019354</v>
      </c>
      <c r="R96">
        <f>IF(OR($P96="fixed",$P96="zero coupon"),_xll.BDP($B96,"yas_asw_spread"),_xll.BDP($B96,"disc_mrgn_mid"))</f>
        <v>145.39436363619342</v>
      </c>
      <c r="S96">
        <f>_xll.BDP($B96,"PX_MID")</f>
        <v>109.55549999999999</v>
      </c>
      <c r="T96">
        <f ca="1">IF(OR($P96="zero coupon",$P96="fixed"),_xll.BDP($B96,"risk_mid"),MDURATION(WORKDAY(TODAY(),3),$L96,$N96/100,$N96/$S96,$O96))</f>
        <v>10.087398402590253</v>
      </c>
      <c r="U96">
        <f ca="1">IF(OR($P96="zero coupon",$P96="fixed"),_xll.BDP($B96,"cnvx_mid"),MDURATION(WORKDAY(TODAY(),3),$O96,$N96/100,$N96/$S96,$O96))</f>
        <v>1.0939316490400235</v>
      </c>
      <c r="V96">
        <f>_xll.BDP($B96,V$1)</f>
        <v>177</v>
      </c>
      <c r="W96" t="str">
        <f>_xll.BDP($B96,W$1)</f>
        <v>5/15/2025</v>
      </c>
      <c r="X96" t="str">
        <f>_xll.BDP($B96,X$1)</f>
        <v>11/15/2024</v>
      </c>
      <c r="Y96" t="str">
        <f>_xll.BDP($B96,Y$1)</f>
        <v>Sr Unsecured</v>
      </c>
      <c r="Z96" t="str">
        <f>_xll.BDP($B96,Z$1)</f>
        <v>A</v>
      </c>
      <c r="AA96" t="str">
        <f>_xll.BDP($B96,AA$1)</f>
        <v>A2</v>
      </c>
      <c r="AB96" t="str">
        <f>_xll.BDP($B96,AB$1)</f>
        <v>WD</v>
      </c>
      <c r="AC96" t="str">
        <f>_xll.BDP($B96,AC$1)</f>
        <v>A</v>
      </c>
    </row>
    <row r="97" spans="1:29" x14ac:dyDescent="0.3">
      <c r="A97" t="s">
        <v>877</v>
      </c>
      <c r="B97" t="s">
        <v>313</v>
      </c>
      <c r="C97" t="str">
        <f>_xll.BDP($B97,$C$1)</f>
        <v>GLENCORE FUNDING LLC</v>
      </c>
      <c r="D97" t="str">
        <f>_xll.BDP($B97,$D$1)</f>
        <v>US</v>
      </c>
      <c r="E97" t="str">
        <f>_xll.BDP($B97,$E$1)</f>
        <v>Basic Materials</v>
      </c>
      <c r="F97" t="s">
        <v>781</v>
      </c>
      <c r="G97" t="str">
        <f>_xll.BDP($B97,$G$1)</f>
        <v>Mining</v>
      </c>
      <c r="H97" t="str">
        <f>_xll.BDP($B97,$H$1)</f>
        <v>USD</v>
      </c>
      <c r="I97" t="str">
        <f>_xll.BDP($B97,$I$1)</f>
        <v>GLENLN</v>
      </c>
      <c r="J97" t="str">
        <f>_xll.BDP($B97,$J$1)</f>
        <v>N</v>
      </c>
      <c r="K97" t="str">
        <f>_xll.BDP($B97,$K$1)</f>
        <v>4/16/2015</v>
      </c>
      <c r="L97" t="str">
        <f>_xll.BDP($B97,L$1)</f>
        <v>4/16/2025</v>
      </c>
      <c r="M97">
        <f t="shared" si="1"/>
        <v>1</v>
      </c>
      <c r="N97">
        <f>_xll.BDP($B97,N$1)</f>
        <v>4</v>
      </c>
      <c r="O97">
        <f>_xll.BDP($B97,O$1)</f>
        <v>2</v>
      </c>
      <c r="P97" t="str">
        <f>_xll.BDP($B97,P$1)</f>
        <v>FIXED</v>
      </c>
      <c r="Q97">
        <f>_xll.BDP($B97,Q$1)</f>
        <v>4.8039048149007177</v>
      </c>
      <c r="R97">
        <f>IF(OR($P97="fixed",$P97="zero coupon"),_xll.BDP($B97,"yas_asw_spread"),_xll.BDP($B97,"disc_mrgn_mid"))</f>
        <v>30.978586368295041</v>
      </c>
      <c r="S97">
        <f>_xll.BDP($B97,"PX_MID")</f>
        <v>99.670999999999992</v>
      </c>
      <c r="T97">
        <f ca="1">IF(OR($P97="zero coupon",$P97="fixed"),_xll.BDP($B97,"risk_mid"),MDURATION(WORKDAY(TODAY(),3),$L97,$N97/100,$N97/$S97,$O97))</f>
        <v>0.4006284343461175</v>
      </c>
      <c r="U97">
        <f ca="1">IF(OR($P97="zero coupon",$P97="fixed"),_xll.BDP($B97,"cnvx_mid"),MDURATION(WORKDAY(TODAY(),3),$O97,$N97/100,$N97/$S97,$O97))</f>
        <v>3.2076459823709206E-3</v>
      </c>
      <c r="V97">
        <f>_xll.BDP($B97,V$1)</f>
        <v>148</v>
      </c>
      <c r="W97" t="str">
        <f>_xll.BDP($B97,W$1)</f>
        <v>4/16/2025</v>
      </c>
      <c r="X97" t="str">
        <f>_xll.BDP($B97,X$1)</f>
        <v>10/16/2024</v>
      </c>
      <c r="Y97" t="str">
        <f>_xll.BDP($B97,Y$1)</f>
        <v>Sr Unsecured</v>
      </c>
      <c r="Z97" t="str">
        <f>_xll.BDP($B97,Z$1)</f>
        <v>BBB+</v>
      </c>
      <c r="AA97" t="str">
        <f>_xll.BDP($B97,AA$1)</f>
        <v>A3</v>
      </c>
      <c r="AB97" t="str">
        <f>_xll.BDP($B97,AB$1)</f>
        <v>#N/A N/A</v>
      </c>
      <c r="AC97" t="str">
        <f>_xll.BDP($B97,AC$1)</f>
        <v>BBB+</v>
      </c>
    </row>
    <row r="98" spans="1:29" x14ac:dyDescent="0.3">
      <c r="A98" t="s">
        <v>878</v>
      </c>
      <c r="B98" t="s">
        <v>316</v>
      </c>
      <c r="C98" t="str">
        <f>_xll.BDP($B98,$C$1)</f>
        <v>GOLDMAN SACHS GROUP INC</v>
      </c>
      <c r="D98" t="str">
        <f>_xll.BDP($B98,$D$1)</f>
        <v>US</v>
      </c>
      <c r="E98" t="str">
        <f>_xll.BDP($B98,$E$1)</f>
        <v>Financial</v>
      </c>
      <c r="F98" t="s">
        <v>109</v>
      </c>
      <c r="G98" t="str">
        <f>_xll.BDP($B98,$G$1)</f>
        <v>Banks</v>
      </c>
      <c r="H98" t="str">
        <f>_xll.BDP($B98,$H$1)</f>
        <v>USD</v>
      </c>
      <c r="I98" t="str">
        <f>_xll.BDP($B98,$I$1)</f>
        <v>GS</v>
      </c>
      <c r="J98" t="str">
        <f>_xll.BDP($B98,$J$1)</f>
        <v>N</v>
      </c>
      <c r="K98" t="str">
        <f>_xll.BDP($B98,$K$1)</f>
        <v>2/13/2003</v>
      </c>
      <c r="L98" t="str">
        <f>_xll.BDP($B98,L$1)</f>
        <v>2/15/2033</v>
      </c>
      <c r="M98">
        <f t="shared" si="1"/>
        <v>9</v>
      </c>
      <c r="N98">
        <f>_xll.BDP($B98,N$1)</f>
        <v>6.125</v>
      </c>
      <c r="O98">
        <f>_xll.BDP($B98,O$1)</f>
        <v>2</v>
      </c>
      <c r="P98" t="str">
        <f>_xll.BDP($B98,P$1)</f>
        <v>FIXED</v>
      </c>
      <c r="Q98">
        <f>_xll.BDP($B98,Q$1)</f>
        <v>4.9578902689656559</v>
      </c>
      <c r="R98">
        <f>IF(OR($P98="fixed",$P98="zero coupon"),_xll.BDP($B98,"yas_asw_spread"),_xll.BDP($B98,"disc_mrgn_mid"))</f>
        <v>104.27206564860235</v>
      </c>
      <c r="S98">
        <f>_xll.BDP($B98,"PX_MID")</f>
        <v>107.8065</v>
      </c>
      <c r="T98">
        <f ca="1">IF(OR($P98="zero coupon",$P98="fixed"),_xll.BDP($B98,"risk_mid"),MDURATION(WORKDAY(TODAY(),3),$L98,$N98/100,$N98/$S98,$O98))</f>
        <v>7.0108833083487809</v>
      </c>
      <c r="U98">
        <f ca="1">IF(OR($P98="zero coupon",$P98="fixed"),_xll.BDP($B98,"cnvx_mid"),MDURATION(WORKDAY(TODAY(),3),$O98,$N98/100,$N98/$S98,$O98))</f>
        <v>0.50569430485945288</v>
      </c>
      <c r="V98">
        <f>_xll.BDP($B98,V$1)</f>
        <v>88</v>
      </c>
      <c r="W98" t="str">
        <f>_xll.BDP($B98,W$1)</f>
        <v>2/15/2025</v>
      </c>
      <c r="X98" t="str">
        <f>_xll.BDP($B98,X$1)</f>
        <v>8/15/2024</v>
      </c>
      <c r="Y98" t="str">
        <f>_xll.BDP($B98,Y$1)</f>
        <v>Sr Unsecured</v>
      </c>
      <c r="Z98" t="str">
        <f>_xll.BDP($B98,Z$1)</f>
        <v>BBB+</v>
      </c>
      <c r="AA98" t="str">
        <f>_xll.BDP($B98,AA$1)</f>
        <v>A2</v>
      </c>
      <c r="AB98" t="str">
        <f>_xll.BDP($B98,AB$1)</f>
        <v>A</v>
      </c>
      <c r="AC98" t="str">
        <f>_xll.BDP($B98,AC$1)</f>
        <v>A-</v>
      </c>
    </row>
    <row r="99" spans="1:29" x14ac:dyDescent="0.3">
      <c r="A99" t="s">
        <v>879</v>
      </c>
      <c r="B99" t="s">
        <v>319</v>
      </c>
      <c r="C99" t="str">
        <f>_xll.BDP($B99,$C$1)</f>
        <v>GOLDMAN SACHS GROUP INC</v>
      </c>
      <c r="D99" t="str">
        <f>_xll.BDP($B99,$D$1)</f>
        <v>US</v>
      </c>
      <c r="E99" t="str">
        <f>_xll.BDP($B99,$E$1)</f>
        <v>Financial</v>
      </c>
      <c r="F99" t="s">
        <v>109</v>
      </c>
      <c r="G99" t="str">
        <f>_xll.BDP($B99,$G$1)</f>
        <v>Banks</v>
      </c>
      <c r="H99" t="str">
        <f>_xll.BDP($B99,$H$1)</f>
        <v>USD</v>
      </c>
      <c r="I99" t="str">
        <f>_xll.BDP($B99,$I$1)</f>
        <v>GS</v>
      </c>
      <c r="J99" t="str">
        <f>_xll.BDP($B99,$J$1)</f>
        <v>N</v>
      </c>
      <c r="K99" t="str">
        <f>_xll.BDP($B99,$K$1)</f>
        <v>10/3/2007</v>
      </c>
      <c r="L99" t="str">
        <f>_xll.BDP($B99,L$1)</f>
        <v>10/1/2037</v>
      </c>
      <c r="M99">
        <f t="shared" si="1"/>
        <v>13</v>
      </c>
      <c r="N99">
        <f>_xll.BDP($B99,N$1)</f>
        <v>6.75</v>
      </c>
      <c r="O99">
        <f>_xll.BDP($B99,O$1)</f>
        <v>2</v>
      </c>
      <c r="P99" t="str">
        <f>_xll.BDP($B99,P$1)</f>
        <v>FIXED</v>
      </c>
      <c r="Q99">
        <f>_xll.BDP($B99,Q$1)</f>
        <v>5.777225232556507</v>
      </c>
      <c r="R99">
        <f>IF(OR($P99="fixed",$P99="zero coupon"),_xll.BDP($B99,"yas_asw_spread"),_xll.BDP($B99,"disc_mrgn_mid"))</f>
        <v>187.91863142153437</v>
      </c>
      <c r="S99">
        <f>_xll.BDP($B99,"PX_MID")</f>
        <v>108.73699999999999</v>
      </c>
      <c r="T99">
        <f ca="1">IF(OR($P99="zero coupon",$P99="fixed"),_xll.BDP($B99,"risk_mid"),MDURATION(WORKDAY(TODAY(),3),$L99,$N99/100,$N99/$S99,$O99))</f>
        <v>9.4947976930662037</v>
      </c>
      <c r="U99">
        <f ca="1">IF(OR($P99="zero coupon",$P99="fixed"),_xll.BDP($B99,"cnvx_mid"),MDURATION(WORKDAY(TODAY(),3),$O99,$N99/100,$N99/$S99,$O99))</f>
        <v>0.98007073641321552</v>
      </c>
      <c r="V99">
        <f>_xll.BDP($B99,V$1)</f>
        <v>133</v>
      </c>
      <c r="W99" t="str">
        <f>_xll.BDP($B99,W$1)</f>
        <v>4/1/2025</v>
      </c>
      <c r="X99" t="str">
        <f>_xll.BDP($B99,X$1)</f>
        <v>10/1/2024</v>
      </c>
      <c r="Y99" t="str">
        <f>_xll.BDP($B99,Y$1)</f>
        <v>Subordinated</v>
      </c>
      <c r="Z99" t="str">
        <f>_xll.BDP($B99,Z$1)</f>
        <v>BBB</v>
      </c>
      <c r="AA99" t="str">
        <f>_xll.BDP($B99,AA$1)</f>
        <v>Baa2</v>
      </c>
      <c r="AB99" t="str">
        <f>_xll.BDP($B99,AB$1)</f>
        <v>BBB+</v>
      </c>
      <c r="AC99" t="str">
        <f>_xll.BDP($B99,AC$1)</f>
        <v>BBB+</v>
      </c>
    </row>
    <row r="100" spans="1:29" x14ac:dyDescent="0.3">
      <c r="A100" t="s">
        <v>880</v>
      </c>
      <c r="B100" t="s">
        <v>320</v>
      </c>
      <c r="C100" t="str">
        <f>_xll.BDP($B100,$C$1)</f>
        <v>GOLDMAN SACHS GROUP INC</v>
      </c>
      <c r="D100" t="str">
        <f>_xll.BDP($B100,$D$1)</f>
        <v>US</v>
      </c>
      <c r="E100" t="str">
        <f>_xll.BDP($B100,$E$1)</f>
        <v>Financial</v>
      </c>
      <c r="F100" t="s">
        <v>109</v>
      </c>
      <c r="G100" t="str">
        <f>_xll.BDP($B100,$G$1)</f>
        <v>Banks</v>
      </c>
      <c r="H100" t="str">
        <f>_xll.BDP($B100,$H$1)</f>
        <v>USD</v>
      </c>
      <c r="I100" t="str">
        <f>_xll.BDP($B100,$I$1)</f>
        <v>GS</v>
      </c>
      <c r="J100" t="str">
        <f>_xll.BDP($B100,$J$1)</f>
        <v>N</v>
      </c>
      <c r="K100" t="str">
        <f>_xll.BDP($B100,$K$1)</f>
        <v>1/28/2011</v>
      </c>
      <c r="L100" t="str">
        <f>_xll.BDP($B100,L$1)</f>
        <v>2/1/2041</v>
      </c>
      <c r="M100">
        <f t="shared" si="1"/>
        <v>17</v>
      </c>
      <c r="N100">
        <f>_xll.BDP($B100,N$1)</f>
        <v>6.25</v>
      </c>
      <c r="O100">
        <f>_xll.BDP($B100,O$1)</f>
        <v>2</v>
      </c>
      <c r="P100" t="str">
        <f>_xll.BDP($B100,P$1)</f>
        <v>FIXED</v>
      </c>
      <c r="Q100">
        <f>_xll.BDP($B100,Q$1)</f>
        <v>5.5382288868845482</v>
      </c>
      <c r="R100">
        <f>IF(OR($P100="fixed",$P100="zero coupon"),_xll.BDP($B100,"yas_asw_spread"),_xll.BDP($B100,"disc_mrgn_mid"))</f>
        <v>160.75908849605611</v>
      </c>
      <c r="S100">
        <f>_xll.BDP($B100,"PX_MID")</f>
        <v>107.53749999999999</v>
      </c>
      <c r="T100">
        <f ca="1">IF(OR($P100="zero coupon",$P100="fixed"),_xll.BDP($B100,"risk_mid"),MDURATION(WORKDAY(TODAY(),3),$L100,$N100/100,$N100/$S100,$O100))</f>
        <v>11.132733195266553</v>
      </c>
      <c r="U100">
        <f ca="1">IF(OR($P100="zero coupon",$P100="fixed"),_xll.BDP($B100,"cnvx_mid"),MDURATION(WORKDAY(TODAY(),3),$O100,$N100/100,$N100/$S100,$O100))</f>
        <v>1.4023691239111455</v>
      </c>
      <c r="V100">
        <f>_xll.BDP($B100,V$1)</f>
        <v>74</v>
      </c>
      <c r="W100" t="str">
        <f>_xll.BDP($B100,W$1)</f>
        <v>2/1/2025</v>
      </c>
      <c r="X100" t="str">
        <f>_xll.BDP($B100,X$1)</f>
        <v>8/1/2024</v>
      </c>
      <c r="Y100" t="str">
        <f>_xll.BDP($B100,Y$1)</f>
        <v>Sr Unsecured</v>
      </c>
      <c r="Z100" t="str">
        <f>_xll.BDP($B100,Z$1)</f>
        <v>BBB+</v>
      </c>
      <c r="AA100" t="str">
        <f>_xll.BDP($B100,AA$1)</f>
        <v>A2</v>
      </c>
      <c r="AB100" t="str">
        <f>_xll.BDP($B100,AB$1)</f>
        <v>A</v>
      </c>
      <c r="AC100" t="str">
        <f>_xll.BDP($B100,AC$1)</f>
        <v>A-</v>
      </c>
    </row>
    <row r="101" spans="1:29" x14ac:dyDescent="0.3">
      <c r="A101" t="s">
        <v>881</v>
      </c>
      <c r="B101" t="s">
        <v>321</v>
      </c>
      <c r="C101" t="str">
        <f>_xll.BDP($B101,$C$1)</f>
        <v>GOODYEAR TIRE &amp; RUBBER</v>
      </c>
      <c r="D101" t="str">
        <f>_xll.BDP($B101,$D$1)</f>
        <v>US</v>
      </c>
      <c r="E101" t="str">
        <f>_xll.BDP($B101,$E$1)</f>
        <v>Consumer, Cyclical</v>
      </c>
      <c r="F101" t="s">
        <v>781</v>
      </c>
      <c r="G101" t="str">
        <f>_xll.BDP($B101,$G$1)</f>
        <v>Auto Parts&amp;Equipment</v>
      </c>
      <c r="H101" t="str">
        <f>_xll.BDP($B101,$H$1)</f>
        <v>USD</v>
      </c>
      <c r="I101" t="str">
        <f>_xll.BDP($B101,$I$1)</f>
        <v>GT</v>
      </c>
      <c r="J101" t="str">
        <f>_xll.BDP($B101,$J$1)</f>
        <v>N</v>
      </c>
      <c r="K101" t="str">
        <f>_xll.BDP($B101,$K$1)</f>
        <v>3/16/1998</v>
      </c>
      <c r="L101" t="str">
        <f>_xll.BDP($B101,L$1)</f>
        <v>3/15/2028</v>
      </c>
      <c r="M101">
        <f t="shared" si="1"/>
        <v>4</v>
      </c>
      <c r="N101">
        <f>_xll.BDP($B101,N$1)</f>
        <v>7</v>
      </c>
      <c r="O101">
        <f>_xll.BDP($B101,O$1)</f>
        <v>2</v>
      </c>
      <c r="P101" t="str">
        <f>_xll.BDP($B101,P$1)</f>
        <v>FIXED</v>
      </c>
      <c r="Q101">
        <f>_xll.BDP($B101,Q$1)</f>
        <v>6.6167197831492981</v>
      </c>
      <c r="R101">
        <f>IF(OR($P101="fixed",$P101="zero coupon"),_xll.BDP($B101,"yas_asw_spread"),_xll.BDP($B101,"disc_mrgn_mid"))</f>
        <v>260.82761778732612</v>
      </c>
      <c r="S101">
        <f>_xll.BDP($B101,"PX_MID")</f>
        <v>101.1135</v>
      </c>
      <c r="T101">
        <f ca="1">IF(OR($P101="zero coupon",$P101="fixed"),_xll.BDP($B101,"risk_mid"),MDURATION(WORKDAY(TODAY(),3),$L101,$N101/100,$N101/$S101,$O101))</f>
        <v>2.96131975197369</v>
      </c>
      <c r="U101">
        <f ca="1">IF(OR($P101="zero coupon",$P101="fixed"),_xll.BDP($B101,"cnvx_mid"),MDURATION(WORKDAY(TODAY(),3),$O101,$N101/100,$N101/$S101,$O101))</f>
        <v>0.10354100200732518</v>
      </c>
      <c r="V101">
        <f>_xll.BDP($B101,V$1)</f>
        <v>116</v>
      </c>
      <c r="W101" t="str">
        <f>_xll.BDP($B101,W$1)</f>
        <v>3/15/2025</v>
      </c>
      <c r="X101" t="str">
        <f>_xll.BDP($B101,X$1)</f>
        <v>9/15/2024</v>
      </c>
      <c r="Y101" t="str">
        <f>_xll.BDP($B101,Y$1)</f>
        <v>Sr Unsecured</v>
      </c>
      <c r="Z101" t="str">
        <f>_xll.BDP($B101,Z$1)</f>
        <v>B+</v>
      </c>
      <c r="AA101" t="str">
        <f>_xll.BDP($B101,AA$1)</f>
        <v>B3</v>
      </c>
      <c r="AB101" t="str">
        <f>_xll.BDP($B101,AB$1)</f>
        <v>BB-</v>
      </c>
      <c r="AC101" t="str">
        <f>_xll.BDP($B101,AC$1)</f>
        <v>B</v>
      </c>
    </row>
    <row r="102" spans="1:29" x14ac:dyDescent="0.3">
      <c r="A102" t="s">
        <v>882</v>
      </c>
      <c r="B102" t="s">
        <v>327</v>
      </c>
      <c r="C102" t="str">
        <f>_xll.BDP($B102,$C$1)</f>
        <v>HESS CORP</v>
      </c>
      <c r="D102" t="str">
        <f>_xll.BDP($B102,$D$1)</f>
        <v>US</v>
      </c>
      <c r="E102" t="str">
        <f>_xll.BDP($B102,$E$1)</f>
        <v>Energy</v>
      </c>
      <c r="F102" t="s">
        <v>781</v>
      </c>
      <c r="G102" t="str">
        <f>_xll.BDP($B102,$G$1)</f>
        <v>Oil&amp;Gas</v>
      </c>
      <c r="H102" t="str">
        <f>_xll.BDP($B102,$H$1)</f>
        <v>USD</v>
      </c>
      <c r="I102" t="str">
        <f>_xll.BDP($B102,$I$1)</f>
        <v>HES</v>
      </c>
      <c r="J102" t="str">
        <f>_xll.BDP($B102,$J$1)</f>
        <v>N</v>
      </c>
      <c r="K102" t="str">
        <f>_xll.BDP($B102,$K$1)</f>
        <v>10/1/1999</v>
      </c>
      <c r="L102" t="str">
        <f>_xll.BDP($B102,L$1)</f>
        <v>10/1/2029</v>
      </c>
      <c r="M102">
        <f t="shared" si="1"/>
        <v>5</v>
      </c>
      <c r="N102">
        <f>_xll.BDP($B102,N$1)</f>
        <v>7.875</v>
      </c>
      <c r="O102">
        <f>_xll.BDP($B102,O$1)</f>
        <v>2</v>
      </c>
      <c r="P102" t="str">
        <f>_xll.BDP($B102,P$1)</f>
        <v>FIXED</v>
      </c>
      <c r="Q102">
        <f>_xll.BDP($B102,Q$1)</f>
        <v>4.9576973313940824</v>
      </c>
      <c r="R102">
        <f>IF(OR($P102="fixed",$P102="zero coupon"),_xll.BDP($B102,"yas_asw_spread"),_xll.BDP($B102,"disc_mrgn_mid"))</f>
        <v>105.16555720046955</v>
      </c>
      <c r="S102">
        <f>_xll.BDP($B102,"PX_MID")</f>
        <v>112.46899999999999</v>
      </c>
      <c r="T102">
        <f ca="1">IF(OR($P102="zero coupon",$P102="fixed"),_xll.BDP($B102,"risk_mid"),MDURATION(WORKDAY(TODAY(),3),$L102,$N102/100,$N102/$S102,$O102))</f>
        <v>4.5943542375539437</v>
      </c>
      <c r="U102">
        <f ca="1">IF(OR($P102="zero coupon",$P102="fixed"),_xll.BDP($B102,"cnvx_mid"),MDURATION(WORKDAY(TODAY(),3),$O102,$N102/100,$N102/$S102,$O102))</f>
        <v>0.20070896214470196</v>
      </c>
      <c r="V102">
        <f>_xll.BDP($B102,V$1)</f>
        <v>133</v>
      </c>
      <c r="W102" t="str">
        <f>_xll.BDP($B102,W$1)</f>
        <v>4/1/2025</v>
      </c>
      <c r="X102" t="str">
        <f>_xll.BDP($B102,X$1)</f>
        <v>10/1/2024</v>
      </c>
      <c r="Y102" t="str">
        <f>_xll.BDP($B102,Y$1)</f>
        <v>Sr Unsecured</v>
      </c>
      <c r="Z102" t="str">
        <f>_xll.BDP($B102,Z$1)</f>
        <v>BBB- *+</v>
      </c>
      <c r="AA102" t="str">
        <f>_xll.BDP($B102,AA$1)</f>
        <v>Baa3 *+</v>
      </c>
      <c r="AB102" t="str">
        <f>_xll.BDP($B102,AB$1)</f>
        <v>BBB *+</v>
      </c>
      <c r="AC102" t="str">
        <f>_xll.BDP($B102,AC$1)</f>
        <v>BBB-</v>
      </c>
    </row>
    <row r="103" spans="1:29" x14ac:dyDescent="0.3">
      <c r="A103" t="s">
        <v>883</v>
      </c>
      <c r="B103" t="s">
        <v>333</v>
      </c>
      <c r="C103" t="str">
        <f>_xll.BDP($B103,$C$1)</f>
        <v>HESS CORP</v>
      </c>
      <c r="D103" t="str">
        <f>_xll.BDP($B103,$D$1)</f>
        <v>US</v>
      </c>
      <c r="E103" t="str">
        <f>_xll.BDP($B103,$E$1)</f>
        <v>Energy</v>
      </c>
      <c r="F103" t="s">
        <v>781</v>
      </c>
      <c r="G103" t="str">
        <f>_xll.BDP($B103,$G$1)</f>
        <v>Oil&amp;Gas</v>
      </c>
      <c r="H103" t="str">
        <f>_xll.BDP($B103,$H$1)</f>
        <v>USD</v>
      </c>
      <c r="I103" t="str">
        <f>_xll.BDP($B103,$I$1)</f>
        <v>HES</v>
      </c>
      <c r="J103" t="str">
        <f>_xll.BDP($B103,$J$1)</f>
        <v>N</v>
      </c>
      <c r="K103" t="str">
        <f>_xll.BDP($B103,$K$1)</f>
        <v>3/5/2002</v>
      </c>
      <c r="L103" t="str">
        <f>_xll.BDP($B103,L$1)</f>
        <v>3/15/2033</v>
      </c>
      <c r="M103">
        <f t="shared" si="1"/>
        <v>9</v>
      </c>
      <c r="N103">
        <f>_xll.BDP($B103,N$1)</f>
        <v>7.125</v>
      </c>
      <c r="O103">
        <f>_xll.BDP($B103,O$1)</f>
        <v>2</v>
      </c>
      <c r="P103" t="str">
        <f>_xll.BDP($B103,P$1)</f>
        <v>FIXED</v>
      </c>
      <c r="Q103">
        <f>_xll.BDP($B103,Q$1)</f>
        <v>5.2677772620744427</v>
      </c>
      <c r="R103">
        <f>IF(OR($P103="fixed",$P103="zero coupon"),_xll.BDP($B103,"yas_asw_spread"),_xll.BDP($B103,"disc_mrgn_mid"))</f>
        <v>140.39772051965792</v>
      </c>
      <c r="S103">
        <f>_xll.BDP($B103,"PX_MID")</f>
        <v>112.37350000000001</v>
      </c>
      <c r="T103">
        <f ca="1">IF(OR($P103="zero coupon",$P103="fixed"),_xll.BDP($B103,"risk_mid"),MDURATION(WORKDAY(TODAY(),3),$L103,$N103/100,$N103/$S103,$O103))</f>
        <v>7.1663470078583202</v>
      </c>
      <c r="U103">
        <f ca="1">IF(OR($P103="zero coupon",$P103="fixed"),_xll.BDP($B103,"cnvx_mid"),MDURATION(WORKDAY(TODAY(),3),$O103,$N103/100,$N103/$S103,$O103))</f>
        <v>0.49582607547862056</v>
      </c>
      <c r="V103">
        <f>_xll.BDP($B103,V$1)</f>
        <v>116</v>
      </c>
      <c r="W103" t="str">
        <f>_xll.BDP($B103,W$1)</f>
        <v>3/15/2025</v>
      </c>
      <c r="X103" t="str">
        <f>_xll.BDP($B103,X$1)</f>
        <v>9/15/2024</v>
      </c>
      <c r="Y103" t="str">
        <f>_xll.BDP($B103,Y$1)</f>
        <v>Sr Unsecured</v>
      </c>
      <c r="Z103" t="str">
        <f>_xll.BDP($B103,Z$1)</f>
        <v>BBB- *+</v>
      </c>
      <c r="AA103" t="str">
        <f>_xll.BDP($B103,AA$1)</f>
        <v>Baa3 *+</v>
      </c>
      <c r="AB103" t="str">
        <f>_xll.BDP($B103,AB$1)</f>
        <v>BBB *+</v>
      </c>
      <c r="AC103" t="str">
        <f>_xll.BDP($B103,AC$1)</f>
        <v>BBB-</v>
      </c>
    </row>
    <row r="104" spans="1:29" x14ac:dyDescent="0.3">
      <c r="A104" t="s">
        <v>884</v>
      </c>
      <c r="B104" t="s">
        <v>334</v>
      </c>
      <c r="C104" t="str">
        <f>_xll.BDP($B104,$C$1)</f>
        <v>HESS CORP</v>
      </c>
      <c r="D104" t="str">
        <f>_xll.BDP($B104,$D$1)</f>
        <v>US</v>
      </c>
      <c r="E104" t="str">
        <f>_xll.BDP($B104,$E$1)</f>
        <v>Energy</v>
      </c>
      <c r="F104" t="s">
        <v>781</v>
      </c>
      <c r="G104" t="str">
        <f>_xll.BDP($B104,$G$1)</f>
        <v>Oil&amp;Gas</v>
      </c>
      <c r="H104" t="str">
        <f>_xll.BDP($B104,$H$1)</f>
        <v>USD</v>
      </c>
      <c r="I104" t="str">
        <f>_xll.BDP($B104,$I$1)</f>
        <v>HES</v>
      </c>
      <c r="J104" t="str">
        <f>_xll.BDP($B104,$J$1)</f>
        <v>N</v>
      </c>
      <c r="K104" t="str">
        <f>_xll.BDP($B104,$K$1)</f>
        <v>12/14/2009</v>
      </c>
      <c r="L104" t="str">
        <f>_xll.BDP($B104,L$1)</f>
        <v>1/15/2040</v>
      </c>
      <c r="M104">
        <f t="shared" si="1"/>
        <v>16</v>
      </c>
      <c r="N104">
        <f>_xll.BDP($B104,N$1)</f>
        <v>6</v>
      </c>
      <c r="O104">
        <f>_xll.BDP($B104,O$1)</f>
        <v>2</v>
      </c>
      <c r="P104" t="str">
        <f>_xll.BDP($B104,P$1)</f>
        <v>FIXED</v>
      </c>
      <c r="Q104">
        <f>_xll.BDP($B104,Q$1)</f>
        <v>5.6075750172702996</v>
      </c>
      <c r="R104">
        <f>IF(OR($P104="fixed",$P104="zero coupon"),_xll.BDP($B104,"yas_asw_spread"),_xll.BDP($B104,"disc_mrgn_mid"))</f>
        <v>163.9858547795896</v>
      </c>
      <c r="S104">
        <f>_xll.BDP($B104,"PX_MID")</f>
        <v>103.96250000000001</v>
      </c>
      <c r="T104">
        <f ca="1">IF(OR($P104="zero coupon",$P104="fixed"),_xll.BDP($B104,"risk_mid"),MDURATION(WORKDAY(TODAY(),3),$L104,$N104/100,$N104/$S104,$O104))</f>
        <v>10.383751902769234</v>
      </c>
      <c r="U104">
        <f ca="1">IF(OR($P104="zero coupon",$P104="fixed"),_xll.BDP($B104,"cnvx_mid"),MDURATION(WORKDAY(TODAY(),3),$O104,$N104/100,$N104/$S104,$O104))</f>
        <v>1.2834928052041692</v>
      </c>
      <c r="V104">
        <f>_xll.BDP($B104,V$1)</f>
        <v>57</v>
      </c>
      <c r="W104" t="str">
        <f>_xll.BDP($B104,W$1)</f>
        <v>1/15/2025</v>
      </c>
      <c r="X104" t="str">
        <f>_xll.BDP($B104,X$1)</f>
        <v>7/15/2024</v>
      </c>
      <c r="Y104" t="str">
        <f>_xll.BDP($B104,Y$1)</f>
        <v>Sr Unsecured</v>
      </c>
      <c r="Z104" t="str">
        <f>_xll.BDP($B104,Z$1)</f>
        <v>BBB- *+</v>
      </c>
      <c r="AA104" t="str">
        <f>_xll.BDP($B104,AA$1)</f>
        <v>Baa3 *+</v>
      </c>
      <c r="AB104" t="str">
        <f>_xll.BDP($B104,AB$1)</f>
        <v>BBB *+</v>
      </c>
      <c r="AC104" t="str">
        <f>_xll.BDP($B104,AC$1)</f>
        <v>BBB-</v>
      </c>
    </row>
    <row r="105" spans="1:29" x14ac:dyDescent="0.3">
      <c r="A105" t="s">
        <v>885</v>
      </c>
      <c r="B105" t="s">
        <v>335</v>
      </c>
      <c r="C105" t="str">
        <f>_xll.BDP($B105,$C$1)</f>
        <v>HOME DEPOT INC</v>
      </c>
      <c r="D105" t="str">
        <f>_xll.BDP($B105,$D$1)</f>
        <v>US</v>
      </c>
      <c r="E105" t="str">
        <f>_xll.BDP($B105,$E$1)</f>
        <v>Consumer, Cyclical</v>
      </c>
      <c r="F105" t="s">
        <v>781</v>
      </c>
      <c r="G105" t="str">
        <f>_xll.BDP($B105,$G$1)</f>
        <v>Retail</v>
      </c>
      <c r="H105" t="str">
        <f>_xll.BDP($B105,$H$1)</f>
        <v>USD</v>
      </c>
      <c r="I105" t="str">
        <f>_xll.BDP($B105,$I$1)</f>
        <v>HD</v>
      </c>
      <c r="J105" t="str">
        <f>_xll.BDP($B105,$J$1)</f>
        <v>N</v>
      </c>
      <c r="K105" t="str">
        <f>_xll.BDP($B105,$K$1)</f>
        <v>12/19/2006</v>
      </c>
      <c r="L105" t="str">
        <f>_xll.BDP($B105,L$1)</f>
        <v>12/16/2036</v>
      </c>
      <c r="M105">
        <f t="shared" si="1"/>
        <v>12</v>
      </c>
      <c r="N105">
        <f>_xll.BDP($B105,N$1)</f>
        <v>5.875</v>
      </c>
      <c r="O105">
        <f>_xll.BDP($B105,O$1)</f>
        <v>2</v>
      </c>
      <c r="P105" t="str">
        <f>_xll.BDP($B105,P$1)</f>
        <v>FIXED</v>
      </c>
      <c r="Q105">
        <f>_xll.BDP($B105,Q$1)</f>
        <v>5.1792622550764378</v>
      </c>
      <c r="R105">
        <f>IF(OR($P105="fixed",$P105="zero coupon"),_xll.BDP($B105,"yas_asw_spread"),_xll.BDP($B105,"disc_mrgn_mid"))</f>
        <v>123.73900282803088</v>
      </c>
      <c r="S105">
        <f>_xll.BDP($B105,"PX_MID")</f>
        <v>106.18350000000001</v>
      </c>
      <c r="T105">
        <f ca="1">IF(OR($P105="zero coupon",$P105="fixed"),_xll.BDP($B105,"risk_mid"),MDURATION(WORKDAY(TODAY(),3),$L105,$N105/100,$N105/$S105,$O105))</f>
        <v>9.2376012092202586</v>
      </c>
      <c r="U105">
        <f ca="1">IF(OR($P105="zero coupon",$P105="fixed"),_xll.BDP($B105,"cnvx_mid"),MDURATION(WORKDAY(TODAY(),3),$O105,$N105/100,$N105/$S105,$O105))</f>
        <v>0.93022348883212946</v>
      </c>
      <c r="V105">
        <f>_xll.BDP($B105,V$1)</f>
        <v>27</v>
      </c>
      <c r="W105" t="str">
        <f>_xll.BDP($B105,W$1)</f>
        <v>12/16/2024</v>
      </c>
      <c r="X105" t="str">
        <f>_xll.BDP($B105,X$1)</f>
        <v>6/16/2024</v>
      </c>
      <c r="Y105" t="str">
        <f>_xll.BDP($B105,Y$1)</f>
        <v>Sr Unsecured</v>
      </c>
      <c r="Z105" t="str">
        <f>_xll.BDP($B105,Z$1)</f>
        <v>A</v>
      </c>
      <c r="AA105" t="str">
        <f>_xll.BDP($B105,AA$1)</f>
        <v>A2</v>
      </c>
      <c r="AB105" t="str">
        <f>_xll.BDP($B105,AB$1)</f>
        <v>A</v>
      </c>
      <c r="AC105" t="str">
        <f>_xll.BDP($B105,AC$1)</f>
        <v>A</v>
      </c>
    </row>
    <row r="106" spans="1:29" x14ac:dyDescent="0.3">
      <c r="A106" t="s">
        <v>886</v>
      </c>
      <c r="B106" t="s">
        <v>339</v>
      </c>
      <c r="C106" t="str">
        <f>_xll.BDP($B106,$C$1)</f>
        <v>HONEYWELL INTERNATIONAL</v>
      </c>
      <c r="D106" t="str">
        <f>_xll.BDP($B106,$D$1)</f>
        <v>US</v>
      </c>
      <c r="E106" t="str">
        <f>_xll.BDP($B106,$E$1)</f>
        <v>Industrial</v>
      </c>
      <c r="F106" t="s">
        <v>781</v>
      </c>
      <c r="G106" t="str">
        <f>_xll.BDP($B106,$G$1)</f>
        <v>Miscellaneous Manufactur</v>
      </c>
      <c r="H106" t="str">
        <f>_xll.BDP($B106,$H$1)</f>
        <v>USD</v>
      </c>
      <c r="I106" t="str">
        <f>_xll.BDP($B106,$I$1)</f>
        <v>HON</v>
      </c>
      <c r="J106" t="str">
        <f>_xll.BDP($B106,$J$1)</f>
        <v>N</v>
      </c>
      <c r="K106" t="str">
        <f>_xll.BDP($B106,$K$1)</f>
        <v>6/15/1998</v>
      </c>
      <c r="L106" t="str">
        <f>_xll.BDP($B106,L$1)</f>
        <v>6/15/2028</v>
      </c>
      <c r="M106">
        <f t="shared" si="1"/>
        <v>4</v>
      </c>
      <c r="N106">
        <f>_xll.BDP($B106,N$1)</f>
        <v>6.625</v>
      </c>
      <c r="O106">
        <f>_xll.BDP($B106,O$1)</f>
        <v>2</v>
      </c>
      <c r="P106" t="str">
        <f>_xll.BDP($B106,P$1)</f>
        <v>FIXED</v>
      </c>
      <c r="Q106">
        <f>_xll.BDP($B106,Q$1)</f>
        <v>4.6580225270197326</v>
      </c>
      <c r="R106">
        <f>IF(OR($P106="fixed",$P106="zero coupon"),_xll.BDP($B106,"yas_asw_spread"),_xll.BDP($B106,"disc_mrgn_mid"))</f>
        <v>67.065543924078469</v>
      </c>
      <c r="S106">
        <f>_xll.BDP($B106,"PX_MID")</f>
        <v>106.4</v>
      </c>
      <c r="T106">
        <f ca="1">IF(OR($P106="zero coupon",$P106="fixed"),_xll.BDP($B106,"risk_mid"),MDURATION(WORKDAY(TODAY(),3),$L106,$N106/100,$N106/$S106,$O106))</f>
        <v>3.3815669324603448</v>
      </c>
      <c r="U106">
        <f ca="1">IF(OR($P106="zero coupon",$P106="fixed"),_xll.BDP($B106,"cnvx_mid"),MDURATION(WORKDAY(TODAY(),3),$O106,$N106/100,$N106/$S106,$O106))</f>
        <v>0.11918563542029161</v>
      </c>
      <c r="V106">
        <f>_xll.BDP($B106,V$1)</f>
        <v>26</v>
      </c>
      <c r="W106" t="str">
        <f>_xll.BDP($B106,W$1)</f>
        <v>12/15/2024</v>
      </c>
      <c r="X106" t="str">
        <f>_xll.BDP($B106,X$1)</f>
        <v>6/15/2024</v>
      </c>
      <c r="Y106" t="str">
        <f>_xll.BDP($B106,Y$1)</f>
        <v>Sr Unsecured</v>
      </c>
      <c r="Z106" t="str">
        <f>_xll.BDP($B106,Z$1)</f>
        <v>A</v>
      </c>
      <c r="AA106" t="str">
        <f>_xll.BDP($B106,AA$1)</f>
        <v>A2</v>
      </c>
      <c r="AB106" t="str">
        <f>_xll.BDP($B106,AB$1)</f>
        <v>A</v>
      </c>
      <c r="AC106" t="str">
        <f>_xll.BDP($B106,AC$1)</f>
        <v>A</v>
      </c>
    </row>
    <row r="107" spans="1:29" x14ac:dyDescent="0.3">
      <c r="A107" t="s">
        <v>887</v>
      </c>
      <c r="B107" t="s">
        <v>343</v>
      </c>
      <c r="C107" t="str">
        <f>_xll.BDP($B107,$C$1)</f>
        <v>HOWMET AEROSPACE INC</v>
      </c>
      <c r="D107" t="str">
        <f>_xll.BDP($B107,$D$1)</f>
        <v>US</v>
      </c>
      <c r="E107" t="str">
        <f>_xll.BDP($B107,$E$1)</f>
        <v>Industrial</v>
      </c>
      <c r="F107" t="s">
        <v>781</v>
      </c>
      <c r="G107" t="str">
        <f>_xll.BDP($B107,$G$1)</f>
        <v>Aerospace/Defense</v>
      </c>
      <c r="H107" t="str">
        <f>_xll.BDP($B107,$H$1)</f>
        <v>USD</v>
      </c>
      <c r="I107" t="str">
        <f>_xll.BDP($B107,$I$1)</f>
        <v>HWM</v>
      </c>
      <c r="J107" t="str">
        <f>_xll.BDP($B107,$J$1)</f>
        <v>N</v>
      </c>
      <c r="K107" t="str">
        <f>_xll.BDP($B107,$K$1)</f>
        <v>1/27/1998</v>
      </c>
      <c r="L107" t="str">
        <f>_xll.BDP($B107,L$1)</f>
        <v>1/15/2028</v>
      </c>
      <c r="M107">
        <f t="shared" si="1"/>
        <v>4</v>
      </c>
      <c r="N107">
        <f>_xll.BDP($B107,N$1)</f>
        <v>6.75</v>
      </c>
      <c r="O107">
        <f>_xll.BDP($B107,O$1)</f>
        <v>2</v>
      </c>
      <c r="P107" t="str">
        <f>_xll.BDP($B107,P$1)</f>
        <v>FIXED</v>
      </c>
      <c r="Q107">
        <f>_xll.BDP($B107,Q$1)</f>
        <v>4.9263776212972807</v>
      </c>
      <c r="R107">
        <f>IF(OR($P107="fixed",$P107="zero coupon"),_xll.BDP($B107,"yas_asw_spread"),_xll.BDP($B107,"disc_mrgn_mid"))</f>
        <v>92.035047192167809</v>
      </c>
      <c r="S107">
        <f>_xll.BDP($B107,"PX_MID")</f>
        <v>105.261</v>
      </c>
      <c r="T107">
        <f ca="1">IF(OR($P107="zero coupon",$P107="fixed"),_xll.BDP($B107,"risk_mid"),MDURATION(WORKDAY(TODAY(),3),$L107,$N107/100,$N107/$S107,$O107))</f>
        <v>2.9835019004501362</v>
      </c>
      <c r="U107">
        <f ca="1">IF(OR($P107="zero coupon",$P107="fixed"),_xll.BDP($B107,"cnvx_mid"),MDURATION(WORKDAY(TODAY(),3),$O107,$N107/100,$N107/$S107,$O107))</f>
        <v>9.6057716223389503E-2</v>
      </c>
      <c r="V107">
        <f>_xll.BDP($B107,V$1)</f>
        <v>57</v>
      </c>
      <c r="W107" t="str">
        <f>_xll.BDP($B107,W$1)</f>
        <v>1/15/2025</v>
      </c>
      <c r="X107" t="str">
        <f>_xll.BDP($B107,X$1)</f>
        <v>7/15/2024</v>
      </c>
      <c r="Y107" t="str">
        <f>_xll.BDP($B107,Y$1)</f>
        <v>Sr Unsecured</v>
      </c>
      <c r="Z107" t="str">
        <f>_xll.BDP($B107,Z$1)</f>
        <v>BBB-</v>
      </c>
      <c r="AA107" t="str">
        <f>_xll.BDP($B107,AA$1)</f>
        <v>Baa1</v>
      </c>
      <c r="AB107" t="str">
        <f>_xll.BDP($B107,AB$1)</f>
        <v>BBB</v>
      </c>
      <c r="AC107" t="str">
        <f>_xll.BDP($B107,AC$1)</f>
        <v>BBB</v>
      </c>
    </row>
    <row r="108" spans="1:29" x14ac:dyDescent="0.3">
      <c r="A108" t="s">
        <v>888</v>
      </c>
      <c r="B108" t="s">
        <v>346</v>
      </c>
      <c r="C108" t="str">
        <f>_xll.BDP($B108,$C$1)</f>
        <v>HYDRO-QUEBEC</v>
      </c>
      <c r="D108" t="str">
        <f>_xll.BDP($B108,$D$1)</f>
        <v>CA</v>
      </c>
      <c r="E108" t="str">
        <f>_xll.BDP($B108,$E$1)</f>
        <v>Utilities</v>
      </c>
      <c r="F108" t="s">
        <v>781</v>
      </c>
      <c r="G108" t="str">
        <f>_xll.BDP($B108,$G$1)</f>
        <v>Electric</v>
      </c>
      <c r="H108" t="str">
        <f>_xll.BDP($B108,$H$1)</f>
        <v>USD</v>
      </c>
      <c r="I108" t="str">
        <f>_xll.BDP($B108,$I$1)</f>
        <v>QHEL</v>
      </c>
      <c r="J108" t="str">
        <f>_xll.BDP($B108,$J$1)</f>
        <v>N</v>
      </c>
      <c r="K108" t="str">
        <f>_xll.BDP($B108,$K$1)</f>
        <v>1/29/1987</v>
      </c>
      <c r="L108" t="str">
        <f>_xll.BDP($B108,L$1)</f>
        <v>1/15/2027</v>
      </c>
      <c r="M108">
        <f t="shared" si="1"/>
        <v>3</v>
      </c>
      <c r="N108">
        <f>_xll.BDP($B108,N$1)</f>
        <v>8.25</v>
      </c>
      <c r="O108">
        <f>_xll.BDP($B108,O$1)</f>
        <v>2</v>
      </c>
      <c r="P108" t="str">
        <f>_xll.BDP($B108,P$1)</f>
        <v>FIXED</v>
      </c>
      <c r="Q108">
        <f>_xll.BDP($B108,Q$1)</f>
        <v>5.1732070978361637</v>
      </c>
      <c r="R108">
        <f>IF(OR($P108="fixed",$P108="zero coupon"),_xll.BDP($B108,"yas_asw_spread"),_xll.BDP($B108,"disc_mrgn_mid"))</f>
        <v>111.27195724815022</v>
      </c>
      <c r="S108">
        <f>_xll.BDP($B108,"PX_MID")</f>
        <v>106.18899999999999</v>
      </c>
      <c r="T108">
        <f ca="1">IF(OR($P108="zero coupon",$P108="fixed"),_xll.BDP($B108,"risk_mid"),MDURATION(WORKDAY(TODAY(),3),$L108,$N108/100,$N108/$S108,$O108))</f>
        <v>2.0964659901380855</v>
      </c>
      <c r="U108">
        <f ca="1">IF(OR($P108="zero coupon",$P108="fixed"),_xll.BDP($B108,"cnvx_mid"),MDURATION(WORKDAY(TODAY(),3),$O108,$N108/100,$N108/$S108,$O108))</f>
        <v>4.86562676305798E-2</v>
      </c>
      <c r="V108">
        <f>_xll.BDP($B108,V$1)</f>
        <v>57</v>
      </c>
      <c r="W108" t="str">
        <f>_xll.BDP($B108,W$1)</f>
        <v>1/15/2025</v>
      </c>
      <c r="X108" t="str">
        <f>_xll.BDP($B108,X$1)</f>
        <v>7/15/2024</v>
      </c>
      <c r="Y108" t="str">
        <f>_xll.BDP($B108,Y$1)</f>
        <v>Unsecured</v>
      </c>
      <c r="Z108" t="str">
        <f>_xll.BDP($B108,Z$1)</f>
        <v>AA-</v>
      </c>
      <c r="AA108" t="str">
        <f>_xll.BDP($B108,AA$1)</f>
        <v>Aa2</v>
      </c>
      <c r="AB108" t="str">
        <f>_xll.BDP($B108,AB$1)</f>
        <v>AA-</v>
      </c>
      <c r="AC108" t="str">
        <f>_xll.BDP($B108,AC$1)</f>
        <v>AA-</v>
      </c>
    </row>
    <row r="109" spans="1:29" x14ac:dyDescent="0.3">
      <c r="A109" t="s">
        <v>889</v>
      </c>
      <c r="B109" t="s">
        <v>349</v>
      </c>
      <c r="C109" t="str">
        <f>_xll.BDP($B109,$C$1)</f>
        <v>INDIANA GAS COMPANY</v>
      </c>
      <c r="D109" t="str">
        <f>_xll.BDP($B109,$D$1)</f>
        <v>US</v>
      </c>
      <c r="E109" t="str">
        <f>_xll.BDP($B109,$E$1)</f>
        <v>Utilities</v>
      </c>
      <c r="F109" t="s">
        <v>781</v>
      </c>
      <c r="G109" t="str">
        <f>_xll.BDP($B109,$G$1)</f>
        <v>Gas</v>
      </c>
      <c r="H109" t="str">
        <f>_xll.BDP($B109,$H$1)</f>
        <v>USD</v>
      </c>
      <c r="I109" t="str">
        <f>_xll.BDP($B109,$I$1)</f>
        <v>VVC</v>
      </c>
      <c r="J109" t="str">
        <f>_xll.BDP($B109,$J$1)</f>
        <v>N</v>
      </c>
      <c r="K109" t="str">
        <f>_xll.BDP($B109,$K$1)</f>
        <v>10/5/1999</v>
      </c>
      <c r="L109" t="str">
        <f>_xll.BDP($B109,L$1)</f>
        <v>10/5/2029</v>
      </c>
      <c r="M109">
        <f t="shared" si="1"/>
        <v>5</v>
      </c>
      <c r="N109">
        <f>_xll.BDP($B109,N$1)</f>
        <v>7.08</v>
      </c>
      <c r="O109">
        <f>_xll.BDP($B109,O$1)</f>
        <v>2</v>
      </c>
      <c r="P109" t="str">
        <f>_xll.BDP($B109,P$1)</f>
        <v>FIXED</v>
      </c>
      <c r="Q109">
        <f>_xll.BDP($B109,Q$1)</f>
        <v>5.2838864495986497</v>
      </c>
      <c r="R109">
        <f>IF(OR($P109="fixed",$P109="zero coupon"),_xll.BDP($B109,"yas_asw_spread"),_xll.BDP($B109,"disc_mrgn_mid"))</f>
        <v>136.6096080422719</v>
      </c>
      <c r="S109">
        <f>_xll.BDP($B109,"PX_MID")</f>
        <v>107.628</v>
      </c>
      <c r="T109">
        <f ca="1">IF(OR($P109="zero coupon",$P109="fixed"),_xll.BDP($B109,"risk_mid"),MDURATION(WORKDAY(TODAY(),3),$L109,$N109/100,$N109/$S109,$O109))</f>
        <v>4.4447601593866182</v>
      </c>
      <c r="U109">
        <f ca="1">IF(OR($P109="zero coupon",$P109="fixed"),_xll.BDP($B109,"cnvx_mid"),MDURATION(WORKDAY(TODAY(),3),$O109,$N109/100,$N109/$S109,$O109))</f>
        <v>0.20333870596456688</v>
      </c>
      <c r="V109">
        <f>_xll.BDP($B109,V$1)</f>
        <v>116</v>
      </c>
      <c r="W109" t="str">
        <f>_xll.BDP($B109,W$1)</f>
        <v>3/15/2025</v>
      </c>
      <c r="X109" t="str">
        <f>_xll.BDP($B109,X$1)</f>
        <v>9/15/2024</v>
      </c>
      <c r="Y109" t="str">
        <f>_xll.BDP($B109,Y$1)</f>
        <v>Sr Unsecured</v>
      </c>
      <c r="Z109" t="str">
        <f>_xll.BDP($B109,Z$1)</f>
        <v>BBB+</v>
      </c>
      <c r="AA109" t="str">
        <f>_xll.BDP($B109,AA$1)</f>
        <v>WR</v>
      </c>
      <c r="AB109" t="str">
        <f>_xll.BDP($B109,AB$1)</f>
        <v>#N/A N/A</v>
      </c>
      <c r="AC109" t="str">
        <f>_xll.BDP($B109,AC$1)</f>
        <v>NR</v>
      </c>
    </row>
    <row r="110" spans="1:29" x14ac:dyDescent="0.3">
      <c r="A110" t="s">
        <v>890</v>
      </c>
      <c r="B110" t="s">
        <v>352</v>
      </c>
      <c r="C110" t="str">
        <f>_xll.BDP($B110,$C$1)</f>
        <v>INTER-AMERICAN DEVEL BK</v>
      </c>
      <c r="D110" t="str">
        <f>_xll.BDP($B110,$D$1)</f>
        <v>SNAT</v>
      </c>
      <c r="E110" t="str">
        <f>_xll.BDP($B110,$E$1)</f>
        <v>Government</v>
      </c>
      <c r="F110" t="s">
        <v>42</v>
      </c>
      <c r="G110" t="str">
        <f>_xll.BDP($B110,$G$1)</f>
        <v>Multi-National</v>
      </c>
      <c r="H110" t="str">
        <f>_xll.BDP($B110,$H$1)</f>
        <v>USD</v>
      </c>
      <c r="I110" t="str">
        <f>_xll.BDP($B110,$I$1)</f>
        <v>IADB</v>
      </c>
      <c r="J110" t="str">
        <f>_xll.BDP($B110,$J$1)</f>
        <v>N</v>
      </c>
      <c r="K110" t="str">
        <f>_xll.BDP($B110,$K$1)</f>
        <v>10/27/2011</v>
      </c>
      <c r="L110" t="str">
        <f>_xll.BDP($B110,L$1)</f>
        <v>10/28/2041</v>
      </c>
      <c r="M110">
        <f t="shared" si="1"/>
        <v>17</v>
      </c>
      <c r="N110">
        <f>_xll.BDP($B110,N$1)</f>
        <v>3.875</v>
      </c>
      <c r="O110">
        <f>_xll.BDP($B110,O$1)</f>
        <v>2</v>
      </c>
      <c r="P110" t="str">
        <f>_xll.BDP($B110,P$1)</f>
        <v>FIXED</v>
      </c>
      <c r="Q110">
        <f>_xll.BDP($B110,Q$1)</f>
        <v>4.9039882579932597</v>
      </c>
      <c r="R110">
        <f>IF(OR($P110="fixed",$P110="zero coupon"),_xll.BDP($B110,"yas_asw_spread"),_xll.BDP($B110,"disc_mrgn_mid"))</f>
        <v>83.83150478685674</v>
      </c>
      <c r="S110">
        <f>_xll.BDP($B110,"PX_MID")</f>
        <v>88.248999999999995</v>
      </c>
      <c r="T110">
        <f ca="1">IF(OR($P110="zero coupon",$P110="fixed"),_xll.BDP($B110,"risk_mid"),MDURATION(WORKDAY(TODAY(),3),$L110,$N110/100,$N110/$S110,$O110))</f>
        <v>10.549347743506843</v>
      </c>
      <c r="U110">
        <f ca="1">IF(OR($P110="zero coupon",$P110="fixed"),_xll.BDP($B110,"cnvx_mid"),MDURATION(WORKDAY(TODAY(),3),$O110,$N110/100,$N110/$S110,$O110))</f>
        <v>1.8018768397215086</v>
      </c>
      <c r="V110">
        <f>_xll.BDP($B110,V$1)</f>
        <v>160</v>
      </c>
      <c r="W110" t="str">
        <f>_xll.BDP($B110,W$1)</f>
        <v>4/28/2025</v>
      </c>
      <c r="X110" t="str">
        <f>_xll.BDP($B110,X$1)</f>
        <v>10/28/2024</v>
      </c>
      <c r="Y110" t="str">
        <f>_xll.BDP($B110,Y$1)</f>
        <v>Sr Unsecured</v>
      </c>
      <c r="Z110" t="str">
        <f>_xll.BDP($B110,Z$1)</f>
        <v>#N/A N/A</v>
      </c>
      <c r="AA110" t="str">
        <f>_xll.BDP($B110,AA$1)</f>
        <v>Aaa</v>
      </c>
      <c r="AB110" t="str">
        <f>_xll.BDP($B110,AB$1)</f>
        <v>AAA</v>
      </c>
      <c r="AC110" t="str">
        <f>_xll.BDP($B110,AC$1)</f>
        <v>AAA</v>
      </c>
    </row>
    <row r="111" spans="1:29" x14ac:dyDescent="0.3">
      <c r="A111" t="s">
        <v>891</v>
      </c>
      <c r="B111" t="s">
        <v>355</v>
      </c>
      <c r="C111" t="str">
        <f>_xll.BDP($B111,$C$1)</f>
        <v>ING BANK NV</v>
      </c>
      <c r="D111" t="str">
        <f>_xll.BDP($B111,$D$1)</f>
        <v>NE</v>
      </c>
      <c r="E111" t="str">
        <f>_xll.BDP($B111,$E$1)</f>
        <v>Financial</v>
      </c>
      <c r="F111" t="s">
        <v>781</v>
      </c>
      <c r="G111" t="str">
        <f>_xll.BDP($B111,$G$1)</f>
        <v>Banks</v>
      </c>
      <c r="H111" t="str">
        <f>_xll.BDP($B111,$H$1)</f>
        <v>USD</v>
      </c>
      <c r="I111" t="str">
        <f>_xll.BDP($B111,$I$1)</f>
        <v>INTNED</v>
      </c>
      <c r="J111" t="str">
        <f>_xll.BDP($B111,$J$1)</f>
        <v>N</v>
      </c>
      <c r="K111" t="str">
        <f>_xll.BDP($B111,$K$1)</f>
        <v>8/2/2012</v>
      </c>
      <c r="L111" t="str">
        <f>_xll.BDP($B111,L$1)</f>
        <v>8/2/2032</v>
      </c>
      <c r="M111">
        <f t="shared" si="1"/>
        <v>8</v>
      </c>
      <c r="N111">
        <f>_xll.BDP($B111,N$1)</f>
        <v>3.15</v>
      </c>
      <c r="O111">
        <f>_xll.BDP($B111,O$1)</f>
        <v>1</v>
      </c>
      <c r="P111" t="str">
        <f>_xll.BDP($B111,P$1)</f>
        <v>FIXED</v>
      </c>
      <c r="Q111">
        <f>_xll.BDP($B111,Q$1)</f>
        <v>4.9615618069980911</v>
      </c>
      <c r="R111">
        <f>IF(OR($P111="fixed",$P111="zero coupon"),_xll.BDP($B111,"yas_asw_spread"),_xll.BDP($B111,"disc_mrgn_mid"))</f>
        <v>89.326682828606039</v>
      </c>
      <c r="S111">
        <f>_xll.BDP($B111,"PX_MID")</f>
        <v>88.62</v>
      </c>
      <c r="T111">
        <f ca="1">IF(OR($P111="zero coupon",$P111="fixed"),_xll.BDP($B111,"risk_mid"),MDURATION(WORKDAY(TODAY(),3),$L111,$N111/100,$N111/$S111,$O111))</f>
        <v>5.8306301316534359</v>
      </c>
      <c r="U111">
        <f ca="1">IF(OR($P111="zero coupon",$P111="fixed"),_xll.BDP($B111,"cnvx_mid"),MDURATION(WORKDAY(TODAY(),3),$O111,$N111/100,$N111/$S111,$O111))</f>
        <v>0.51945782466226265</v>
      </c>
      <c r="V111">
        <f>_xll.BDP($B111,V$1)</f>
        <v>255</v>
      </c>
      <c r="W111" t="str">
        <f>_xll.BDP($B111,W$1)</f>
        <v>8/2/2025</v>
      </c>
      <c r="X111" t="str">
        <f>_xll.BDP($B111,X$1)</f>
        <v>8/2/2024</v>
      </c>
      <c r="Y111" t="str">
        <f>_xll.BDP($B111,Y$1)</f>
        <v>Secured</v>
      </c>
      <c r="Z111" t="str">
        <f>_xll.BDP($B111,Z$1)</f>
        <v>AAA</v>
      </c>
      <c r="AA111" t="str">
        <f>_xll.BDP($B111,AA$1)</f>
        <v>Aaa</v>
      </c>
      <c r="AB111" t="str">
        <f>_xll.BDP($B111,AB$1)</f>
        <v>AAA</v>
      </c>
      <c r="AC111" t="str">
        <f>_xll.BDP($B111,AC$1)</f>
        <v>AAA</v>
      </c>
    </row>
    <row r="112" spans="1:29" x14ac:dyDescent="0.3">
      <c r="A112" t="s">
        <v>892</v>
      </c>
      <c r="B112" t="s">
        <v>359</v>
      </c>
      <c r="C112" t="str">
        <f>_xll.BDP($B112,$C$1)</f>
        <v>INTER-AMERICAN DEVEL BK</v>
      </c>
      <c r="D112" t="str">
        <f>_xll.BDP($B112,$D$1)</f>
        <v>SNAT</v>
      </c>
      <c r="E112" t="str">
        <f>_xll.BDP($B112,$E$1)</f>
        <v>Government</v>
      </c>
      <c r="F112" t="s">
        <v>42</v>
      </c>
      <c r="G112" t="str">
        <f>_xll.BDP($B112,$G$1)</f>
        <v>Multi-National</v>
      </c>
      <c r="H112" t="str">
        <f>_xll.BDP($B112,$H$1)</f>
        <v>USD</v>
      </c>
      <c r="I112" t="str">
        <f>_xll.BDP($B112,$I$1)</f>
        <v>IADB</v>
      </c>
      <c r="J112" t="str">
        <f>_xll.BDP($B112,$J$1)</f>
        <v>N</v>
      </c>
      <c r="K112" t="str">
        <f>_xll.BDP($B112,$K$1)</f>
        <v>1/15/2015</v>
      </c>
      <c r="L112" t="str">
        <f>_xll.BDP($B112,L$1)</f>
        <v>1/15/2025</v>
      </c>
      <c r="M112">
        <f t="shared" si="1"/>
        <v>1</v>
      </c>
      <c r="N112">
        <f>_xll.BDP($B112,N$1)</f>
        <v>2.125</v>
      </c>
      <c r="O112">
        <f>_xll.BDP($B112,O$1)</f>
        <v>2</v>
      </c>
      <c r="P112" t="str">
        <f>_xll.BDP($B112,P$1)</f>
        <v>FIXED</v>
      </c>
      <c r="Q112">
        <f>_xll.BDP($B112,Q$1)</f>
        <v>4.6615293236469872</v>
      </c>
      <c r="R112">
        <f>IF(OR($P112="fixed",$P112="zero coupon"),_xll.BDP($B112,"yas_asw_spread"),_xll.BDP($B112,"disc_mrgn_mid"))</f>
        <v>2.606247036873242</v>
      </c>
      <c r="S112">
        <f>_xll.BDP($B112,"PX_MID")</f>
        <v>99.603000000000009</v>
      </c>
      <c r="T112">
        <f ca="1">IF(OR($P112="zero coupon",$P112="fixed"),_xll.BDP($B112,"risk_mid"),MDURATION(WORKDAY(TODAY(),3),$L112,$N112/100,$N112/$S112,$O112))</f>
        <v>0.15495297476277869</v>
      </c>
      <c r="U112">
        <f ca="1">IF(OR($P112="zero coupon",$P112="fixed"),_xll.BDP($B112,"cnvx_mid"),MDURATION(WORKDAY(TODAY(),3),$O112,$N112/100,$N112/$S112,$O112))</f>
        <v>4.7700795899251913E-4</v>
      </c>
      <c r="V112">
        <f>_xll.BDP($B112,V$1)</f>
        <v>57</v>
      </c>
      <c r="W112" t="str">
        <f>_xll.BDP($B112,W$1)</f>
        <v>1/15/2025</v>
      </c>
      <c r="X112" t="str">
        <f>_xll.BDP($B112,X$1)</f>
        <v>7/15/2024</v>
      </c>
      <c r="Y112" t="str">
        <f>_xll.BDP($B112,Y$1)</f>
        <v>Sr Unsecured</v>
      </c>
      <c r="Z112" t="str">
        <f>_xll.BDP($B112,Z$1)</f>
        <v>AAA</v>
      </c>
      <c r="AA112" t="str">
        <f>_xll.BDP($B112,AA$1)</f>
        <v>Aaa</v>
      </c>
      <c r="AB112" t="str">
        <f>_xll.BDP($B112,AB$1)</f>
        <v>AAA</v>
      </c>
      <c r="AC112" t="str">
        <f>_xll.BDP($B112,AC$1)</f>
        <v>AAA</v>
      </c>
    </row>
    <row r="113" spans="1:29" x14ac:dyDescent="0.3">
      <c r="A113" t="s">
        <v>893</v>
      </c>
      <c r="B113" t="s">
        <v>360</v>
      </c>
      <c r="C113" t="str">
        <f>_xll.BDP($B113,$C$1)</f>
        <v>INTER-AMERICAN DEVEL BK</v>
      </c>
      <c r="D113" t="str">
        <f>_xll.BDP($B113,$D$1)</f>
        <v>SNAT</v>
      </c>
      <c r="E113" t="str">
        <f>_xll.BDP($B113,$E$1)</f>
        <v>Government</v>
      </c>
      <c r="F113" t="s">
        <v>42</v>
      </c>
      <c r="G113" t="str">
        <f>_xll.BDP($B113,$G$1)</f>
        <v>Multi-National</v>
      </c>
      <c r="H113" t="str">
        <f>_xll.BDP($B113,$H$1)</f>
        <v>USD</v>
      </c>
      <c r="I113" t="str">
        <f>_xll.BDP($B113,$I$1)</f>
        <v>IADB</v>
      </c>
      <c r="J113" t="str">
        <f>_xll.BDP($B113,$J$1)</f>
        <v>N</v>
      </c>
      <c r="K113" t="str">
        <f>_xll.BDP($B113,$K$1)</f>
        <v>6/2/2016</v>
      </c>
      <c r="L113" t="str">
        <f>_xll.BDP($B113,L$1)</f>
        <v>6/2/2026</v>
      </c>
      <c r="M113">
        <f t="shared" si="1"/>
        <v>2</v>
      </c>
      <c r="N113">
        <f>_xll.BDP($B113,N$1)</f>
        <v>2</v>
      </c>
      <c r="O113">
        <f>_xll.BDP($B113,O$1)</f>
        <v>2</v>
      </c>
      <c r="P113" t="str">
        <f>_xll.BDP($B113,P$1)</f>
        <v>FIXED</v>
      </c>
      <c r="Q113">
        <f>_xll.BDP($B113,Q$1)</f>
        <v>4.4448264636560113</v>
      </c>
      <c r="R113">
        <f>IF(OR($P113="fixed",$P113="zero coupon"),_xll.BDP($B113,"yas_asw_spread"),_xll.BDP($B113,"disc_mrgn_mid"))</f>
        <v>27.751933821151198</v>
      </c>
      <c r="S113">
        <f>_xll.BDP($B113,"PX_MID")</f>
        <v>96.407499999999999</v>
      </c>
      <c r="T113">
        <f ca="1">IF(OR($P113="zero coupon",$P113="fixed"),_xll.BDP($B113,"risk_mid"),MDURATION(WORKDAY(TODAY(),3),$L113,$N113/100,$N113/$S113,$O113))</f>
        <v>1.4337925898210813</v>
      </c>
      <c r="U113">
        <f ca="1">IF(OR($P113="zero coupon",$P113="fixed"),_xll.BDP($B113,"cnvx_mid"),MDURATION(WORKDAY(TODAY(),3),$O113,$N113/100,$N113/$S113,$O113))</f>
        <v>2.9235297476320633E-2</v>
      </c>
      <c r="V113">
        <f>_xll.BDP($B113,V$1)</f>
        <v>13</v>
      </c>
      <c r="W113" t="str">
        <f>_xll.BDP($B113,W$1)</f>
        <v>12/2/2024</v>
      </c>
      <c r="X113" t="str">
        <f>_xll.BDP($B113,X$1)</f>
        <v>6/2/2024</v>
      </c>
      <c r="Y113" t="str">
        <f>_xll.BDP($B113,Y$1)</f>
        <v>Sr Unsecured</v>
      </c>
      <c r="Z113" t="str">
        <f>_xll.BDP($B113,Z$1)</f>
        <v>AAA</v>
      </c>
      <c r="AA113" t="str">
        <f>_xll.BDP($B113,AA$1)</f>
        <v>Aaa</v>
      </c>
      <c r="AB113" t="str">
        <f>_xll.BDP($B113,AB$1)</f>
        <v>AAA</v>
      </c>
      <c r="AC113" t="str">
        <f>_xll.BDP($B113,AC$1)</f>
        <v>AAA</v>
      </c>
    </row>
    <row r="114" spans="1:29" x14ac:dyDescent="0.3">
      <c r="A114" t="s">
        <v>894</v>
      </c>
      <c r="B114" t="s">
        <v>361</v>
      </c>
      <c r="C114" t="str">
        <f>_xll.BDP($B114,$C$1)</f>
        <v>INTL BK RECON &amp; DEVELOP</v>
      </c>
      <c r="D114" t="str">
        <f>_xll.BDP($B114,$D$1)</f>
        <v>SNAT</v>
      </c>
      <c r="E114" t="str">
        <f>_xll.BDP($B114,$E$1)</f>
        <v>Government</v>
      </c>
      <c r="F114" t="s">
        <v>42</v>
      </c>
      <c r="G114" t="str">
        <f>_xll.BDP($B114,$G$1)</f>
        <v>Multi-National</v>
      </c>
      <c r="H114" t="str">
        <f>_xll.BDP($B114,$H$1)</f>
        <v>USD</v>
      </c>
      <c r="I114" t="str">
        <f>_xll.BDP($B114,$I$1)</f>
        <v>IBRD</v>
      </c>
      <c r="J114" t="str">
        <f>_xll.BDP($B114,$J$1)</f>
        <v>N</v>
      </c>
      <c r="K114" t="str">
        <f>_xll.BDP($B114,$K$1)</f>
        <v>7/29/2015</v>
      </c>
      <c r="L114" t="str">
        <f>_xll.BDP($B114,L$1)</f>
        <v>7/29/2025</v>
      </c>
      <c r="M114">
        <f t="shared" si="1"/>
        <v>1</v>
      </c>
      <c r="N114">
        <f>_xll.BDP($B114,N$1)</f>
        <v>2.5</v>
      </c>
      <c r="O114">
        <f>_xll.BDP($B114,O$1)</f>
        <v>2</v>
      </c>
      <c r="P114" t="str">
        <f>_xll.BDP($B114,P$1)</f>
        <v>FIXED</v>
      </c>
      <c r="Q114">
        <f>_xll.BDP($B114,Q$1)</f>
        <v>4.5272116749498759</v>
      </c>
      <c r="R114">
        <f>IF(OR($P114="fixed",$P114="zero coupon"),_xll.BDP($B114,"yas_asw_spread"),_xll.BDP($B114,"disc_mrgn_mid"))</f>
        <v>17.657915774561474</v>
      </c>
      <c r="S114">
        <f>_xll.BDP($B114,"PX_MID")</f>
        <v>98.626000000000005</v>
      </c>
      <c r="T114">
        <f ca="1">IF(OR($P114="zero coupon",$P114="fixed"),_xll.BDP($B114,"risk_mid"),MDURATION(WORKDAY(TODAY(),3),$L114,$N114/100,$N114/$S114,$O114))</f>
        <v>0.6688711266967573</v>
      </c>
      <c r="U114">
        <f ca="1">IF(OR($P114="zero coupon",$P114="fixed"),_xll.BDP($B114,"cnvx_mid"),MDURATION(WORKDAY(TODAY(),3),$O114,$N114/100,$N114/$S114,$O114))</f>
        <v>7.8488175379228028E-3</v>
      </c>
      <c r="V114">
        <f>_xll.BDP($B114,V$1)</f>
        <v>71</v>
      </c>
      <c r="W114" t="str">
        <f>_xll.BDP($B114,W$1)</f>
        <v>1/29/2025</v>
      </c>
      <c r="X114" t="str">
        <f>_xll.BDP($B114,X$1)</f>
        <v>7/29/2024</v>
      </c>
      <c r="Y114" t="str">
        <f>_xll.BDP($B114,Y$1)</f>
        <v>Sr Unsecured</v>
      </c>
      <c r="Z114" t="str">
        <f>_xll.BDP($B114,Z$1)</f>
        <v>AAA</v>
      </c>
      <c r="AA114" t="str">
        <f>_xll.BDP($B114,AA$1)</f>
        <v>Aaa</v>
      </c>
      <c r="AB114" t="str">
        <f>_xll.BDP($B114,AB$1)</f>
        <v>AAAu</v>
      </c>
      <c r="AC114" t="str">
        <f>_xll.BDP($B114,AC$1)</f>
        <v>AAA</v>
      </c>
    </row>
    <row r="115" spans="1:29" x14ac:dyDescent="0.3">
      <c r="A115" t="s">
        <v>895</v>
      </c>
      <c r="B115" t="s">
        <v>365</v>
      </c>
      <c r="C115" t="str">
        <f>_xll.BDP($B115,$C$1)</f>
        <v>INTL BK RECON &amp; DEVELOP</v>
      </c>
      <c r="D115" t="str">
        <f>_xll.BDP($B115,$D$1)</f>
        <v>SNAT</v>
      </c>
      <c r="E115" t="str">
        <f>_xll.BDP($B115,$E$1)</f>
        <v>Government</v>
      </c>
      <c r="F115" t="s">
        <v>42</v>
      </c>
      <c r="G115" t="str">
        <f>_xll.BDP($B115,$G$1)</f>
        <v>Multi-National</v>
      </c>
      <c r="H115" t="str">
        <f>_xll.BDP($B115,$H$1)</f>
        <v>USD</v>
      </c>
      <c r="I115" t="str">
        <f>_xll.BDP($B115,$I$1)</f>
        <v>IBRD</v>
      </c>
      <c r="J115" t="str">
        <f>_xll.BDP($B115,$J$1)</f>
        <v>N</v>
      </c>
      <c r="K115" t="str">
        <f>_xll.BDP($B115,$K$1)</f>
        <v>10/27/2016</v>
      </c>
      <c r="L115" t="str">
        <f>_xll.BDP($B115,L$1)</f>
        <v>10/27/2026</v>
      </c>
      <c r="M115">
        <f t="shared" si="1"/>
        <v>2</v>
      </c>
      <c r="N115">
        <f>_xll.BDP($B115,N$1)</f>
        <v>1.875</v>
      </c>
      <c r="O115">
        <f>_xll.BDP($B115,O$1)</f>
        <v>2</v>
      </c>
      <c r="P115" t="str">
        <f>_xll.BDP($B115,P$1)</f>
        <v>FIXED</v>
      </c>
      <c r="Q115">
        <f>_xll.BDP($B115,Q$1)</f>
        <v>4.3718942245216335</v>
      </c>
      <c r="R115">
        <f>IF(OR($P115="fixed",$P115="zero coupon"),_xll.BDP($B115,"yas_asw_spread"),_xll.BDP($B115,"disc_mrgn_mid"))</f>
        <v>25.46922831584402</v>
      </c>
      <c r="S115">
        <f>_xll.BDP($B115,"PX_MID")</f>
        <v>95.407000000000011</v>
      </c>
      <c r="T115">
        <f ca="1">IF(OR($P115="zero coupon",$P115="fixed"),_xll.BDP($B115,"risk_mid"),MDURATION(WORKDAY(TODAY(),3),$L115,$N115/100,$N115/$S115,$O115))</f>
        <v>1.785802619922805</v>
      </c>
      <c r="U115">
        <f ca="1">IF(OR($P115="zero coupon",$P115="fixed"),_xll.BDP($B115,"cnvx_mid"),MDURATION(WORKDAY(TODAY(),3),$O115,$N115/100,$N115/$S115,$O115))</f>
        <v>4.4411197644814243E-2</v>
      </c>
      <c r="V115">
        <f>_xll.BDP($B115,V$1)</f>
        <v>159</v>
      </c>
      <c r="W115" t="str">
        <f>_xll.BDP($B115,W$1)</f>
        <v>4/27/2025</v>
      </c>
      <c r="X115" t="str">
        <f>_xll.BDP($B115,X$1)</f>
        <v>10/27/2024</v>
      </c>
      <c r="Y115" t="str">
        <f>_xll.BDP($B115,Y$1)</f>
        <v>Sr Unsecured</v>
      </c>
      <c r="Z115" t="str">
        <f>_xll.BDP($B115,Z$1)</f>
        <v>AAA</v>
      </c>
      <c r="AA115" t="str">
        <f>_xll.BDP($B115,AA$1)</f>
        <v>Aaa</v>
      </c>
      <c r="AB115" t="str">
        <f>_xll.BDP($B115,AB$1)</f>
        <v>AAAu</v>
      </c>
      <c r="AC115" t="str">
        <f>_xll.BDP($B115,AC$1)</f>
        <v>AAA</v>
      </c>
    </row>
    <row r="116" spans="1:29" x14ac:dyDescent="0.3">
      <c r="A116" t="s">
        <v>896</v>
      </c>
      <c r="B116" t="s">
        <v>366</v>
      </c>
      <c r="C116" t="str">
        <f>_xll.BDP($B116,$C$1)</f>
        <v>INTL BK RECON &amp; DEVELOP</v>
      </c>
      <c r="D116" t="str">
        <f>_xll.BDP($B116,$D$1)</f>
        <v>SNAT</v>
      </c>
      <c r="E116" t="str">
        <f>_xll.BDP($B116,$E$1)</f>
        <v>Government</v>
      </c>
      <c r="F116" t="s">
        <v>42</v>
      </c>
      <c r="G116" t="str">
        <f>_xll.BDP($B116,$G$1)</f>
        <v>Multi-National</v>
      </c>
      <c r="H116" t="str">
        <f>_xll.BDP($B116,$H$1)</f>
        <v>USD</v>
      </c>
      <c r="I116" t="str">
        <f>_xll.BDP($B116,$I$1)</f>
        <v>IBRD</v>
      </c>
      <c r="J116" t="str">
        <f>_xll.BDP($B116,$J$1)</f>
        <v>N</v>
      </c>
      <c r="K116" t="str">
        <f>_xll.BDP($B116,$K$1)</f>
        <v>2/9/2005</v>
      </c>
      <c r="L116" t="str">
        <f>_xll.BDP($B116,L$1)</f>
        <v>2/15/2035</v>
      </c>
      <c r="M116">
        <f t="shared" si="1"/>
        <v>11</v>
      </c>
      <c r="N116">
        <f>_xll.BDP($B116,N$1)</f>
        <v>4.75</v>
      </c>
      <c r="O116">
        <f>_xll.BDP($B116,O$1)</f>
        <v>2</v>
      </c>
      <c r="P116" t="str">
        <f>_xll.BDP($B116,P$1)</f>
        <v>FIXED</v>
      </c>
      <c r="Q116">
        <f>_xll.BDP($B116,Q$1)</f>
        <v>4.639224201911782</v>
      </c>
      <c r="R116">
        <f>IF(OR($P116="fixed",$P116="zero coupon"),_xll.BDP($B116,"yas_asw_spread"),_xll.BDP($B116,"disc_mrgn_mid"))</f>
        <v>67.277725387866667</v>
      </c>
      <c r="S116">
        <f>_xll.BDP($B116,"PX_MID")</f>
        <v>100.88800000000001</v>
      </c>
      <c r="T116">
        <f ca="1">IF(OR($P116="zero coupon",$P116="fixed"),_xll.BDP($B116,"risk_mid"),MDURATION(WORKDAY(TODAY(),3),$L116,$N116/100,$N116/$S116,$O116))</f>
        <v>8.123039862758219</v>
      </c>
      <c r="U116">
        <f ca="1">IF(OR($P116="zero coupon",$P116="fixed"),_xll.BDP($B116,"cnvx_mid"),MDURATION(WORKDAY(TODAY(),3),$O116,$N116/100,$N116/$S116,$O116))</f>
        <v>0.77155699393355315</v>
      </c>
      <c r="V116">
        <f>_xll.BDP($B116,V$1)</f>
        <v>88</v>
      </c>
      <c r="W116" t="str">
        <f>_xll.BDP($B116,W$1)</f>
        <v>2/15/2025</v>
      </c>
      <c r="X116" t="str">
        <f>_xll.BDP($B116,X$1)</f>
        <v>8/15/2024</v>
      </c>
      <c r="Y116" t="str">
        <f>_xll.BDP($B116,Y$1)</f>
        <v>Sr Unsecured</v>
      </c>
      <c r="Z116" t="str">
        <f>_xll.BDP($B116,Z$1)</f>
        <v>AAA</v>
      </c>
      <c r="AA116" t="str">
        <f>_xll.BDP($B116,AA$1)</f>
        <v>Aaa</v>
      </c>
      <c r="AB116" t="str">
        <f>_xll.BDP($B116,AB$1)</f>
        <v>AAAu</v>
      </c>
      <c r="AC116" t="str">
        <f>_xll.BDP($B116,AC$1)</f>
        <v>AAA</v>
      </c>
    </row>
    <row r="117" spans="1:29" x14ac:dyDescent="0.3">
      <c r="A117" t="s">
        <v>897</v>
      </c>
      <c r="B117" t="s">
        <v>367</v>
      </c>
      <c r="C117" t="str">
        <f>_xll.BDP($B117,$C$1)</f>
        <v>INTL BK RECON &amp; DEVELOP</v>
      </c>
      <c r="D117" t="str">
        <f>_xll.BDP($B117,$D$1)</f>
        <v>SNAT</v>
      </c>
      <c r="E117" t="str">
        <f>_xll.BDP($B117,$E$1)</f>
        <v>Government</v>
      </c>
      <c r="F117" t="s">
        <v>42</v>
      </c>
      <c r="G117" t="str">
        <f>_xll.BDP($B117,$G$1)</f>
        <v>Multi-National</v>
      </c>
      <c r="H117" t="str">
        <f>_xll.BDP($B117,$H$1)</f>
        <v>USD</v>
      </c>
      <c r="I117" t="str">
        <f>_xll.BDP($B117,$I$1)</f>
        <v>IBRD</v>
      </c>
      <c r="J117" t="str">
        <f>_xll.BDP($B117,$J$1)</f>
        <v>N</v>
      </c>
      <c r="K117" t="str">
        <f>_xll.BDP($B117,$K$1)</f>
        <v>9/9/2020</v>
      </c>
      <c r="L117" t="str">
        <f>_xll.BDP($B117,L$1)</f>
        <v>9/9/2030</v>
      </c>
      <c r="M117">
        <f t="shared" si="1"/>
        <v>6</v>
      </c>
      <c r="N117">
        <f>_xll.BDP($B117,N$1)</f>
        <v>0.78</v>
      </c>
      <c r="O117">
        <f>_xll.BDP($B117,O$1)</f>
        <v>2</v>
      </c>
      <c r="P117" t="str">
        <f>_xll.BDP($B117,P$1)</f>
        <v>FIXED</v>
      </c>
      <c r="Q117">
        <f>_xll.BDP($B117,Q$1)</f>
        <v>4.7142457931068886</v>
      </c>
      <c r="R117">
        <f>IF(OR($P117="fixed",$P117="zero coupon"),_xll.BDP($B117,"yas_asw_spread"),_xll.BDP($B117,"disc_mrgn_mid"))</f>
        <v>67.437759959415132</v>
      </c>
      <c r="S117">
        <f>_xll.BDP($B117,"PX_MID")</f>
        <v>80.227499999999992</v>
      </c>
      <c r="T117">
        <f ca="1">IF(OR($P117="zero coupon",$P117="fixed"),_xll.BDP($B117,"risk_mid"),MDURATION(WORKDAY(TODAY(),3),$L117,$N117/100,$N117/$S117,$O117))</f>
        <v>4.4420041104068275</v>
      </c>
      <c r="U117">
        <f ca="1">IF(OR($P117="zero coupon",$P117="fixed"),_xll.BDP($B117,"cnvx_mid"),MDURATION(WORKDAY(TODAY(),3),$O117,$N117/100,$N117/$S117,$O117))</f>
        <v>0.33764517953042994</v>
      </c>
      <c r="V117">
        <f>_xll.BDP($B117,V$1)</f>
        <v>109</v>
      </c>
      <c r="W117" t="str">
        <f>_xll.BDP($B117,W$1)</f>
        <v>3/9/2025</v>
      </c>
      <c r="X117" t="str">
        <f>_xll.BDP($B117,X$1)</f>
        <v>9/9/2024</v>
      </c>
      <c r="Y117" t="str">
        <f>_xll.BDP($B117,Y$1)</f>
        <v>Sr Unsecured</v>
      </c>
      <c r="Z117" t="str">
        <f>_xll.BDP($B117,Z$1)</f>
        <v>#N/A N/A</v>
      </c>
      <c r="AA117" t="str">
        <f>_xll.BDP($B117,AA$1)</f>
        <v>#N/A N/A</v>
      </c>
      <c r="AB117" t="str">
        <f>_xll.BDP($B117,AB$1)</f>
        <v>#N/A N/A</v>
      </c>
      <c r="AC117" t="str">
        <f>_xll.BDP($B117,AC$1)</f>
        <v>#N/A N/A</v>
      </c>
    </row>
    <row r="118" spans="1:29" x14ac:dyDescent="0.3">
      <c r="A118" t="s">
        <v>898</v>
      </c>
      <c r="B118" t="s">
        <v>368</v>
      </c>
      <c r="C118" t="str">
        <f>_xll.BDP($B118,$C$1)</f>
        <v>INTL FINANCE CORP</v>
      </c>
      <c r="D118" t="str">
        <f>_xll.BDP($B118,$D$1)</f>
        <v>SNAT</v>
      </c>
      <c r="E118" t="str">
        <f>_xll.BDP($B118,$E$1)</f>
        <v>Government</v>
      </c>
      <c r="F118" t="s">
        <v>42</v>
      </c>
      <c r="G118" t="str">
        <f>_xll.BDP($B118,$G$1)</f>
        <v>Multi-National</v>
      </c>
      <c r="H118" t="str">
        <f>_xll.BDP($B118,$H$1)</f>
        <v>USD</v>
      </c>
      <c r="I118" t="str">
        <f>_xll.BDP($B118,$I$1)</f>
        <v>IFC</v>
      </c>
      <c r="J118" t="str">
        <f>_xll.BDP($B118,$J$1)</f>
        <v>N</v>
      </c>
      <c r="K118" t="str">
        <f>_xll.BDP($B118,$K$1)</f>
        <v>8/1/2019</v>
      </c>
      <c r="L118" t="str">
        <f>_xll.BDP($B118,L$1)</f>
        <v>8/1/2034</v>
      </c>
      <c r="M118">
        <f t="shared" si="1"/>
        <v>10</v>
      </c>
      <c r="N118">
        <f>_xll.BDP($B118,N$1)</f>
        <v>2.25</v>
      </c>
      <c r="O118">
        <f>_xll.BDP($B118,O$1)</f>
        <v>2</v>
      </c>
      <c r="P118" t="str">
        <f>_xll.BDP($B118,P$1)</f>
        <v>FIXED</v>
      </c>
      <c r="Q118">
        <f>_xll.BDP($B118,Q$1)</f>
        <v>4.7973147347199827</v>
      </c>
      <c r="R118">
        <f>IF(OR($P118="fixed",$P118="zero coupon"),_xll.BDP($B118,"yas_asw_spread"),_xll.BDP($B118,"disc_mrgn_mid"))</f>
        <v>73.906287021034387</v>
      </c>
      <c r="S118">
        <f>_xll.BDP($B118,"PX_MID")</f>
        <v>80.427999999999997</v>
      </c>
      <c r="T118">
        <f ca="1">IF(OR($P118="zero coupon",$P118="fixed"),_xll.BDP($B118,"risk_mid"),MDURATION(WORKDAY(TODAY(),3),$L118,$N118/100,$N118/$S118,$O118))</f>
        <v>6.7789830125711603</v>
      </c>
      <c r="U118">
        <f ca="1">IF(OR($P118="zero coupon",$P118="fixed"),_xll.BDP($B118,"cnvx_mid"),MDURATION(WORKDAY(TODAY(),3),$O118,$N118/100,$N118/$S118,$O118))</f>
        <v>0.80019331760107726</v>
      </c>
      <c r="V118">
        <f>_xll.BDP($B118,V$1)</f>
        <v>73</v>
      </c>
      <c r="W118" t="str">
        <f>_xll.BDP($B118,W$1)</f>
        <v>2/1/2025</v>
      </c>
      <c r="X118" t="str">
        <f>_xll.BDP($B118,X$1)</f>
        <v>8/1/2024</v>
      </c>
      <c r="Y118" t="str">
        <f>_xll.BDP($B118,Y$1)</f>
        <v>Sr Unsecured</v>
      </c>
      <c r="Z118" t="str">
        <f>_xll.BDP($B118,Z$1)</f>
        <v>#N/A N/A</v>
      </c>
      <c r="AA118" t="str">
        <f>_xll.BDP($B118,AA$1)</f>
        <v>#N/A N/A</v>
      </c>
      <c r="AB118" t="str">
        <f>_xll.BDP($B118,AB$1)</f>
        <v>#N/A N/A</v>
      </c>
      <c r="AC118" t="str">
        <f>_xll.BDP($B118,AC$1)</f>
        <v>#N/A N/A</v>
      </c>
    </row>
    <row r="119" spans="1:29" x14ac:dyDescent="0.3">
      <c r="A119" t="s">
        <v>899</v>
      </c>
      <c r="B119" t="s">
        <v>371</v>
      </c>
      <c r="C119" t="str">
        <f>_xll.BDP($B119,$C$1)</f>
        <v>JOHNSON &amp; JOHNSON</v>
      </c>
      <c r="D119" t="str">
        <f>_xll.BDP($B119,$D$1)</f>
        <v>US</v>
      </c>
      <c r="E119" t="str">
        <f>_xll.BDP($B119,$E$1)</f>
        <v>Consumer, Non-cyclical</v>
      </c>
      <c r="F119" t="s">
        <v>781</v>
      </c>
      <c r="G119" t="str">
        <f>_xll.BDP($B119,$G$1)</f>
        <v>Pharmaceuticals</v>
      </c>
      <c r="H119" t="str">
        <f>_xll.BDP($B119,$H$1)</f>
        <v>USD</v>
      </c>
      <c r="I119" t="str">
        <f>_xll.BDP($B119,$I$1)</f>
        <v>JNJ</v>
      </c>
      <c r="J119" t="str">
        <f>_xll.BDP($B119,$J$1)</f>
        <v>N</v>
      </c>
      <c r="K119" t="str">
        <f>_xll.BDP($B119,$K$1)</f>
        <v>9/2/1999</v>
      </c>
      <c r="L119" t="str">
        <f>_xll.BDP($B119,L$1)</f>
        <v>9/1/2029</v>
      </c>
      <c r="M119">
        <f t="shared" si="1"/>
        <v>5</v>
      </c>
      <c r="N119">
        <f>_xll.BDP($B119,N$1)</f>
        <v>6.95</v>
      </c>
      <c r="O119">
        <f>_xll.BDP($B119,O$1)</f>
        <v>2</v>
      </c>
      <c r="P119" t="str">
        <f>_xll.BDP($B119,P$1)</f>
        <v>FIXED</v>
      </c>
      <c r="Q119">
        <f>_xll.BDP($B119,Q$1)</f>
        <v>4.2246573908342766</v>
      </c>
      <c r="R119">
        <f>IF(OR($P119="fixed",$P119="zero coupon"),_xll.BDP($B119,"yas_asw_spread"),_xll.BDP($B119,"disc_mrgn_mid"))</f>
        <v>26.374024195614197</v>
      </c>
      <c r="S119">
        <f>_xll.BDP($B119,"PX_MID")</f>
        <v>111.68350000000001</v>
      </c>
      <c r="T119">
        <f ca="1">IF(OR($P119="zero coupon",$P119="fixed"),_xll.BDP($B119,"risk_mid"),MDURATION(WORKDAY(TODAY(),3),$L119,$N119/100,$N119/$S119,$O119))</f>
        <v>4.5858056136758307</v>
      </c>
      <c r="U119">
        <f ca="1">IF(OR($P119="zero coupon",$P119="fixed"),_xll.BDP($B119,"cnvx_mid"),MDURATION(WORKDAY(TODAY(),3),$O119,$N119/100,$N119/$S119,$O119))</f>
        <v>0.19991514564494972</v>
      </c>
      <c r="V119">
        <f>_xll.BDP($B119,V$1)</f>
        <v>102</v>
      </c>
      <c r="W119" t="str">
        <f>_xll.BDP($B119,W$1)</f>
        <v>3/1/2025</v>
      </c>
      <c r="X119" t="str">
        <f>_xll.BDP($B119,X$1)</f>
        <v>9/1/2024</v>
      </c>
      <c r="Y119" t="str">
        <f>_xll.BDP($B119,Y$1)</f>
        <v>Sr Unsecured</v>
      </c>
      <c r="Z119" t="str">
        <f>_xll.BDP($B119,Z$1)</f>
        <v>AAA</v>
      </c>
      <c r="AA119" t="str">
        <f>_xll.BDP($B119,AA$1)</f>
        <v>Aaa</v>
      </c>
      <c r="AB119" t="str">
        <f>_xll.BDP($B119,AB$1)</f>
        <v>WD</v>
      </c>
      <c r="AC119" t="str">
        <f>_xll.BDP($B119,AC$1)</f>
        <v>AAA</v>
      </c>
    </row>
    <row r="120" spans="1:29" x14ac:dyDescent="0.3">
      <c r="A120" t="s">
        <v>900</v>
      </c>
      <c r="B120" t="s">
        <v>374</v>
      </c>
      <c r="C120" t="str">
        <f>_xll.BDP($B120,$C$1)</f>
        <v>JOHNSON &amp; JOHNSON</v>
      </c>
      <c r="D120" t="str">
        <f>_xll.BDP($B120,$D$1)</f>
        <v>US</v>
      </c>
      <c r="E120" t="str">
        <f>_xll.BDP($B120,$E$1)</f>
        <v>Consumer, Non-cyclical</v>
      </c>
      <c r="F120" t="s">
        <v>781</v>
      </c>
      <c r="G120" t="str">
        <f>_xll.BDP($B120,$G$1)</f>
        <v>Pharmaceuticals</v>
      </c>
      <c r="H120" t="str">
        <f>_xll.BDP($B120,$H$1)</f>
        <v>USD</v>
      </c>
      <c r="I120" t="str">
        <f>_xll.BDP($B120,$I$1)</f>
        <v>JNJ</v>
      </c>
      <c r="J120" t="str">
        <f>_xll.BDP($B120,$J$1)</f>
        <v>N</v>
      </c>
      <c r="K120" t="str">
        <f>_xll.BDP($B120,$K$1)</f>
        <v>5/22/2003</v>
      </c>
      <c r="L120" t="str">
        <f>_xll.BDP($B120,L$1)</f>
        <v>5/15/2033</v>
      </c>
      <c r="M120">
        <f t="shared" si="1"/>
        <v>9</v>
      </c>
      <c r="N120">
        <f>_xll.BDP($B120,N$1)</f>
        <v>4.95</v>
      </c>
      <c r="O120">
        <f>_xll.BDP($B120,O$1)</f>
        <v>2</v>
      </c>
      <c r="P120" t="str">
        <f>_xll.BDP($B120,P$1)</f>
        <v>FIXED</v>
      </c>
      <c r="Q120">
        <f>_xll.BDP($B120,Q$1)</f>
        <v>4.5690705209775011</v>
      </c>
      <c r="R120">
        <f>IF(OR($P120="fixed",$P120="zero coupon"),_xll.BDP($B120,"yas_asw_spread"),_xll.BDP($B120,"disc_mrgn_mid"))</f>
        <v>62.202130105188047</v>
      </c>
      <c r="S120">
        <f>_xll.BDP($B120,"PX_MID")</f>
        <v>102.655</v>
      </c>
      <c r="T120">
        <f ca="1">IF(OR($P120="zero coupon",$P120="fixed"),_xll.BDP($B120,"risk_mid"),MDURATION(WORKDAY(TODAY(),3),$L120,$N120/100,$N120/$S120,$O120))</f>
        <v>7.0812011472888514</v>
      </c>
      <c r="U120">
        <f ca="1">IF(OR($P120="zero coupon",$P120="fixed"),_xll.BDP($B120,"cnvx_mid"),MDURATION(WORKDAY(TODAY(),3),$O120,$N120/100,$N120/$S120,$O120))</f>
        <v>0.56709871554216951</v>
      </c>
      <c r="V120">
        <f>_xll.BDP($B120,V$1)</f>
        <v>177</v>
      </c>
      <c r="W120" t="str">
        <f>_xll.BDP($B120,W$1)</f>
        <v>5/15/2025</v>
      </c>
      <c r="X120" t="str">
        <f>_xll.BDP($B120,X$1)</f>
        <v>11/15/2024</v>
      </c>
      <c r="Y120" t="str">
        <f>_xll.BDP($B120,Y$1)</f>
        <v>Sr Unsecured</v>
      </c>
      <c r="Z120" t="str">
        <f>_xll.BDP($B120,Z$1)</f>
        <v>AAA</v>
      </c>
      <c r="AA120" t="str">
        <f>_xll.BDP($B120,AA$1)</f>
        <v>Aaa</v>
      </c>
      <c r="AB120" t="str">
        <f>_xll.BDP($B120,AB$1)</f>
        <v>WD</v>
      </c>
      <c r="AC120" t="str">
        <f>_xll.BDP($B120,AC$1)</f>
        <v>AAA</v>
      </c>
    </row>
    <row r="121" spans="1:29" x14ac:dyDescent="0.3">
      <c r="A121" t="s">
        <v>901</v>
      </c>
      <c r="B121" t="s">
        <v>375</v>
      </c>
      <c r="C121" t="str">
        <f>_xll.BDP($B121,$C$1)</f>
        <v>JOHNSON &amp; JOHNSON</v>
      </c>
      <c r="D121" t="str">
        <f>_xll.BDP($B121,$D$1)</f>
        <v>US</v>
      </c>
      <c r="E121" t="str">
        <f>_xll.BDP($B121,$E$1)</f>
        <v>Consumer, Non-cyclical</v>
      </c>
      <c r="F121" t="s">
        <v>781</v>
      </c>
      <c r="G121" t="str">
        <f>_xll.BDP($B121,$G$1)</f>
        <v>Pharmaceuticals</v>
      </c>
      <c r="H121" t="str">
        <f>_xll.BDP($B121,$H$1)</f>
        <v>USD</v>
      </c>
      <c r="I121" t="str">
        <f>_xll.BDP($B121,$I$1)</f>
        <v>JNJ</v>
      </c>
      <c r="J121" t="str">
        <f>_xll.BDP($B121,$J$1)</f>
        <v>N</v>
      </c>
      <c r="K121" t="str">
        <f>_xll.BDP($B121,$K$1)</f>
        <v>6/23/2008</v>
      </c>
      <c r="L121" t="str">
        <f>_xll.BDP($B121,L$1)</f>
        <v>7/15/2038</v>
      </c>
      <c r="M121">
        <f t="shared" si="1"/>
        <v>14</v>
      </c>
      <c r="N121">
        <f>_xll.BDP($B121,N$1)</f>
        <v>5.85</v>
      </c>
      <c r="O121">
        <f>_xll.BDP($B121,O$1)</f>
        <v>2</v>
      </c>
      <c r="P121" t="str">
        <f>_xll.BDP($B121,P$1)</f>
        <v>FIXED</v>
      </c>
      <c r="Q121">
        <f>_xll.BDP($B121,Q$1)</f>
        <v>5.0597009916597706</v>
      </c>
      <c r="R121">
        <f>IF(OR($P121="fixed",$P121="zero coupon"),_xll.BDP($B121,"yas_asw_spread"),_xll.BDP($B121,"disc_mrgn_mid"))</f>
        <v>111.40724073539674</v>
      </c>
      <c r="S121">
        <f>_xll.BDP($B121,"PX_MID")</f>
        <v>107.71700000000001</v>
      </c>
      <c r="T121">
        <f ca="1">IF(OR($P121="zero coupon",$P121="fixed"),_xll.BDP($B121,"risk_mid"),MDURATION(WORKDAY(TODAY(),3),$L121,$N121/100,$N121/$S121,$O121))</f>
        <v>10.251401888856293</v>
      </c>
      <c r="U121">
        <f ca="1">IF(OR($P121="zero coupon",$P121="fixed"),_xll.BDP($B121,"cnvx_mid"),MDURATION(WORKDAY(TODAY(),3),$O121,$N121/100,$N121/$S121,$O121))</f>
        <v>1.1350399253922592</v>
      </c>
      <c r="V121">
        <f>_xll.BDP($B121,V$1)</f>
        <v>57</v>
      </c>
      <c r="W121" t="str">
        <f>_xll.BDP($B121,W$1)</f>
        <v>1/15/2025</v>
      </c>
      <c r="X121" t="str">
        <f>_xll.BDP($B121,X$1)</f>
        <v>7/15/2024</v>
      </c>
      <c r="Y121" t="str">
        <f>_xll.BDP($B121,Y$1)</f>
        <v>Sr Unsecured</v>
      </c>
      <c r="Z121" t="str">
        <f>_xll.BDP($B121,Z$1)</f>
        <v>AAA</v>
      </c>
      <c r="AA121" t="str">
        <f>_xll.BDP($B121,AA$1)</f>
        <v>Aaa</v>
      </c>
      <c r="AB121" t="str">
        <f>_xll.BDP($B121,AB$1)</f>
        <v>WD</v>
      </c>
      <c r="AC121" t="str">
        <f>_xll.BDP($B121,AC$1)</f>
        <v>AAA</v>
      </c>
    </row>
    <row r="122" spans="1:29" x14ac:dyDescent="0.3">
      <c r="A122" t="s">
        <v>902</v>
      </c>
      <c r="B122" t="s">
        <v>376</v>
      </c>
      <c r="C122" t="str">
        <f>_xll.BDP($B122,$C$1)</f>
        <v>JOHNSON &amp; JOHNSON</v>
      </c>
      <c r="D122" t="str">
        <f>_xll.BDP($B122,$D$1)</f>
        <v>US</v>
      </c>
      <c r="E122" t="str">
        <f>_xll.BDP($B122,$E$1)</f>
        <v>Consumer, Non-cyclical</v>
      </c>
      <c r="F122" t="s">
        <v>781</v>
      </c>
      <c r="G122" t="str">
        <f>_xll.BDP($B122,$G$1)</f>
        <v>Pharmaceuticals</v>
      </c>
      <c r="H122" t="str">
        <f>_xll.BDP($B122,$H$1)</f>
        <v>USD</v>
      </c>
      <c r="I122" t="str">
        <f>_xll.BDP($B122,$I$1)</f>
        <v>JNJ</v>
      </c>
      <c r="J122" t="str">
        <f>_xll.BDP($B122,$J$1)</f>
        <v>N</v>
      </c>
      <c r="K122" t="str">
        <f>_xll.BDP($B122,$K$1)</f>
        <v>8/17/2010</v>
      </c>
      <c r="L122" t="str">
        <f>_xll.BDP($B122,L$1)</f>
        <v>9/1/2040</v>
      </c>
      <c r="M122">
        <f t="shared" si="1"/>
        <v>16</v>
      </c>
      <c r="N122">
        <f>_xll.BDP($B122,N$1)</f>
        <v>4.5</v>
      </c>
      <c r="O122">
        <f>_xll.BDP($B122,O$1)</f>
        <v>2</v>
      </c>
      <c r="P122" t="str">
        <f>_xll.BDP($B122,P$1)</f>
        <v>FIXED</v>
      </c>
      <c r="Q122">
        <f>_xll.BDP($B122,Q$1)</f>
        <v>4.887676737587511</v>
      </c>
      <c r="R122">
        <f>IF(OR($P122="fixed",$P122="zero coupon"),_xll.BDP($B122,"yas_asw_spread"),_xll.BDP($B122,"disc_mrgn_mid"))</f>
        <v>86.127814710653595</v>
      </c>
      <c r="S122">
        <f>_xll.BDP($B122,"PX_MID")</f>
        <v>95.763000000000005</v>
      </c>
      <c r="T122">
        <f ca="1">IF(OR($P122="zero coupon",$P122="fixed"),_xll.BDP($B122,"risk_mid"),MDURATION(WORKDAY(TODAY(),3),$L122,$N122/100,$N122/$S122,$O122))</f>
        <v>10.618119291768835</v>
      </c>
      <c r="U122">
        <f ca="1">IF(OR($P122="zero coupon",$P122="fixed"),_xll.BDP($B122,"cnvx_mid"),MDURATION(WORKDAY(TODAY(),3),$O122,$N122/100,$N122/$S122,$O122))</f>
        <v>1.5433305948731944</v>
      </c>
      <c r="V122">
        <f>_xll.BDP($B122,V$1)</f>
        <v>102</v>
      </c>
      <c r="W122" t="str">
        <f>_xll.BDP($B122,W$1)</f>
        <v>3/1/2025</v>
      </c>
      <c r="X122" t="str">
        <f>_xll.BDP($B122,X$1)</f>
        <v>9/1/2024</v>
      </c>
      <c r="Y122" t="str">
        <f>_xll.BDP($B122,Y$1)</f>
        <v>Sr Unsecured</v>
      </c>
      <c r="Z122" t="str">
        <f>_xll.BDP($B122,Z$1)</f>
        <v>AAA</v>
      </c>
      <c r="AA122" t="str">
        <f>_xll.BDP($B122,AA$1)</f>
        <v>Aaa</v>
      </c>
      <c r="AB122" t="str">
        <f>_xll.BDP($B122,AB$1)</f>
        <v>WD</v>
      </c>
      <c r="AC122" t="str">
        <f>_xll.BDP($B122,AC$1)</f>
        <v>AAA</v>
      </c>
    </row>
    <row r="123" spans="1:29" x14ac:dyDescent="0.3">
      <c r="A123" t="s">
        <v>903</v>
      </c>
      <c r="B123" t="s">
        <v>377</v>
      </c>
      <c r="C123" t="str">
        <f>_xll.BDP($B123,$C$1)</f>
        <v>JPMORGAN CHASE &amp; CO</v>
      </c>
      <c r="D123" t="str">
        <f>_xll.BDP($B123,$D$1)</f>
        <v>US</v>
      </c>
      <c r="E123" t="str">
        <f>_xll.BDP($B123,$E$1)</f>
        <v>Financial</v>
      </c>
      <c r="F123" t="s">
        <v>109</v>
      </c>
      <c r="G123" t="str">
        <f>_xll.BDP($B123,$G$1)</f>
        <v>Banks</v>
      </c>
      <c r="H123" t="str">
        <f>_xll.BDP($B123,$H$1)</f>
        <v>USD</v>
      </c>
      <c r="I123" t="str">
        <f>_xll.BDP($B123,$I$1)</f>
        <v>JPM</v>
      </c>
      <c r="J123" t="str">
        <f>_xll.BDP($B123,$J$1)</f>
        <v>N</v>
      </c>
      <c r="K123" t="str">
        <f>_xll.BDP($B123,$K$1)</f>
        <v>5/22/2008</v>
      </c>
      <c r="L123" t="str">
        <f>_xll.BDP($B123,L$1)</f>
        <v>5/15/2038</v>
      </c>
      <c r="M123">
        <f t="shared" si="1"/>
        <v>14</v>
      </c>
      <c r="N123">
        <f>_xll.BDP($B123,N$1)</f>
        <v>6.4</v>
      </c>
      <c r="O123">
        <f>_xll.BDP($B123,O$1)</f>
        <v>2</v>
      </c>
      <c r="P123" t="str">
        <f>_xll.BDP($B123,P$1)</f>
        <v>FIXED</v>
      </c>
      <c r="Q123">
        <f>_xll.BDP($B123,Q$1)</f>
        <v>5.2649679247729511</v>
      </c>
      <c r="R123">
        <f>IF(OR($P123="fixed",$P123="zero coupon"),_xll.BDP($B123,"yas_asw_spread"),_xll.BDP($B123,"disc_mrgn_mid"))</f>
        <v>135.33345656537927</v>
      </c>
      <c r="S123">
        <f>_xll.BDP($B123,"PX_MID")</f>
        <v>110.8625</v>
      </c>
      <c r="T123">
        <f ca="1">IF(OR($P123="zero coupon",$P123="fixed"),_xll.BDP($B123,"risk_mid"),MDURATION(WORKDAY(TODAY(),3),$L123,$N123/100,$N123/$S123,$O123))</f>
        <v>10.228906932994875</v>
      </c>
      <c r="U123">
        <f ca="1">IF(OR($P123="zero coupon",$P123="fixed"),_xll.BDP($B123,"cnvx_mid"),MDURATION(WORKDAY(TODAY(),3),$O123,$N123/100,$N123/$S123,$O123))</f>
        <v>1.0972593070058514</v>
      </c>
      <c r="V123">
        <f>_xll.BDP($B123,V$1)</f>
        <v>177</v>
      </c>
      <c r="W123" t="str">
        <f>_xll.BDP($B123,W$1)</f>
        <v>5/15/2025</v>
      </c>
      <c r="X123" t="str">
        <f>_xll.BDP($B123,X$1)</f>
        <v>11/15/2024</v>
      </c>
      <c r="Y123" t="str">
        <f>_xll.BDP($B123,Y$1)</f>
        <v>Sr Unsecured</v>
      </c>
      <c r="Z123" t="str">
        <f>_xll.BDP($B123,Z$1)</f>
        <v>A</v>
      </c>
      <c r="AA123" t="str">
        <f>_xll.BDP($B123,AA$1)</f>
        <v>A1</v>
      </c>
      <c r="AB123" t="str">
        <f>_xll.BDP($B123,AB$1)</f>
        <v>AA-</v>
      </c>
      <c r="AC123" t="str">
        <f>_xll.BDP($B123,AC$1)</f>
        <v>A+</v>
      </c>
    </row>
    <row r="124" spans="1:29" x14ac:dyDescent="0.3">
      <c r="A124" t="s">
        <v>904</v>
      </c>
      <c r="B124" t="s">
        <v>380</v>
      </c>
      <c r="C124" t="str">
        <f>_xll.BDP($B124,$C$1)</f>
        <v>JPN BANK FOR INT'L COOP</v>
      </c>
      <c r="D124" t="str">
        <f>_xll.BDP($B124,$D$1)</f>
        <v>JN</v>
      </c>
      <c r="E124" t="str">
        <f>_xll.BDP($B124,$E$1)</f>
        <v>Government</v>
      </c>
      <c r="F124" t="s">
        <v>42</v>
      </c>
      <c r="G124" t="str">
        <f>_xll.BDP($B124,$G$1)</f>
        <v>Sovereign</v>
      </c>
      <c r="H124" t="str">
        <f>_xll.BDP($B124,$H$1)</f>
        <v>USD</v>
      </c>
      <c r="I124" t="str">
        <f>_xll.BDP($B124,$I$1)</f>
        <v>JBIC</v>
      </c>
      <c r="J124" t="str">
        <f>_xll.BDP($B124,$J$1)</f>
        <v>N</v>
      </c>
      <c r="K124" t="str">
        <f>_xll.BDP($B124,$K$1)</f>
        <v>5/28/2015</v>
      </c>
      <c r="L124" t="str">
        <f>_xll.BDP($B124,L$1)</f>
        <v>5/28/2025</v>
      </c>
      <c r="M124">
        <f t="shared" si="1"/>
        <v>1</v>
      </c>
      <c r="N124">
        <f>_xll.BDP($B124,N$1)</f>
        <v>2.5</v>
      </c>
      <c r="O124">
        <f>_xll.BDP($B124,O$1)</f>
        <v>2</v>
      </c>
      <c r="P124" t="str">
        <f>_xll.BDP($B124,P$1)</f>
        <v>FIXED</v>
      </c>
      <c r="Q124">
        <f>_xll.BDP($B124,Q$1)</f>
        <v>4.6575753862826677</v>
      </c>
      <c r="R124">
        <f>IF(OR($P124="fixed",$P124="zero coupon"),_xll.BDP($B124,"yas_asw_spread"),_xll.BDP($B124,"disc_mrgn_mid"))</f>
        <v>26.099513638198459</v>
      </c>
      <c r="S124">
        <f>_xll.BDP($B124,"PX_MID")</f>
        <v>98.893000000000001</v>
      </c>
      <c r="T124">
        <f ca="1">IF(OR($P124="zero coupon",$P124="fixed"),_xll.BDP($B124,"risk_mid"),MDURATION(WORKDAY(TODAY(),3),$L124,$N124/100,$N124/$S124,$O124))</f>
        <v>0.50736437699754333</v>
      </c>
      <c r="U124">
        <f ca="1">IF(OR($P124="zero coupon",$P124="fixed"),_xll.BDP($B124,"cnvx_mid"),MDURATION(WORKDAY(TODAY(),3),$O124,$N124/100,$N124/$S124,$O124))</f>
        <v>5.0765551293139735E-3</v>
      </c>
      <c r="V124">
        <f>_xll.BDP($B124,V$1)</f>
        <v>9</v>
      </c>
      <c r="W124" t="str">
        <f>_xll.BDP($B124,W$1)</f>
        <v>11/28/2024</v>
      </c>
      <c r="X124" t="str">
        <f>_xll.BDP($B124,X$1)</f>
        <v>5/28/2024</v>
      </c>
      <c r="Y124" t="str">
        <f>_xll.BDP($B124,Y$1)</f>
        <v>Sr Unsecured</v>
      </c>
      <c r="Z124" t="str">
        <f>_xll.BDP($B124,Z$1)</f>
        <v>A+</v>
      </c>
      <c r="AA124" t="str">
        <f>_xll.BDP($B124,AA$1)</f>
        <v>A1</v>
      </c>
      <c r="AB124" t="str">
        <f>_xll.BDP($B124,AB$1)</f>
        <v>#N/A N/A</v>
      </c>
      <c r="AC124" t="str">
        <f>_xll.BDP($B124,AC$1)</f>
        <v>A+</v>
      </c>
    </row>
    <row r="125" spans="1:29" x14ac:dyDescent="0.3">
      <c r="A125" t="s">
        <v>905</v>
      </c>
      <c r="B125" t="s">
        <v>384</v>
      </c>
      <c r="C125" t="str">
        <f>_xll.BDP($B125,$C$1)</f>
        <v>JPN BANK FOR INT'L COOP</v>
      </c>
      <c r="D125" t="str">
        <f>_xll.BDP($B125,$D$1)</f>
        <v>JN</v>
      </c>
      <c r="E125" t="str">
        <f>_xll.BDP($B125,$E$1)</f>
        <v>Government</v>
      </c>
      <c r="F125" t="s">
        <v>42</v>
      </c>
      <c r="G125" t="str">
        <f>_xll.BDP($B125,$G$1)</f>
        <v>Sovereign</v>
      </c>
      <c r="H125" t="str">
        <f>_xll.BDP($B125,$H$1)</f>
        <v>USD</v>
      </c>
      <c r="I125" t="str">
        <f>_xll.BDP($B125,$I$1)</f>
        <v>JBIC</v>
      </c>
      <c r="J125" t="str">
        <f>_xll.BDP($B125,$J$1)</f>
        <v>N</v>
      </c>
      <c r="K125" t="str">
        <f>_xll.BDP($B125,$K$1)</f>
        <v>10/17/2019</v>
      </c>
      <c r="L125" t="str">
        <f>_xll.BDP($B125,L$1)</f>
        <v>10/17/2029</v>
      </c>
      <c r="M125">
        <f t="shared" si="1"/>
        <v>5</v>
      </c>
      <c r="N125">
        <f>_xll.BDP($B125,N$1)</f>
        <v>2</v>
      </c>
      <c r="O125">
        <f>_xll.BDP($B125,O$1)</f>
        <v>2</v>
      </c>
      <c r="P125" t="str">
        <f>_xll.BDP($B125,P$1)</f>
        <v>FIXED</v>
      </c>
      <c r="Q125">
        <f>_xll.BDP($B125,Q$1)</f>
        <v>4.5952146014910653</v>
      </c>
      <c r="R125">
        <f>IF(OR($P125="fixed",$P125="zero coupon"),_xll.BDP($B125,"yas_asw_spread"),_xll.BDP($B125,"disc_mrgn_mid"))</f>
        <v>58.850920568834113</v>
      </c>
      <c r="S125">
        <f>_xll.BDP($B125,"PX_MID")</f>
        <v>88.704000000000008</v>
      </c>
      <c r="T125">
        <f ca="1">IF(OR($P125="zero coupon",$P125="fixed"),_xll.BDP($B125,"risk_mid"),MDURATION(WORKDAY(TODAY(),3),$L125,$N125/100,$N125/$S125,$O125))</f>
        <v>4.0636535423168141</v>
      </c>
      <c r="U125">
        <f ca="1">IF(OR($P125="zero coupon",$P125="fixed"),_xll.BDP($B125,"cnvx_mid"),MDURATION(WORKDAY(TODAY(),3),$O125,$N125/100,$N125/$S125,$O125))</f>
        <v>0.23805502514817559</v>
      </c>
      <c r="V125">
        <f>_xll.BDP($B125,V$1)</f>
        <v>149</v>
      </c>
      <c r="W125" t="str">
        <f>_xll.BDP($B125,W$1)</f>
        <v>4/17/2025</v>
      </c>
      <c r="X125" t="str">
        <f>_xll.BDP($B125,X$1)</f>
        <v>10/17/2024</v>
      </c>
      <c r="Y125" t="str">
        <f>_xll.BDP($B125,Y$1)</f>
        <v>Sr Unsecured</v>
      </c>
      <c r="Z125" t="str">
        <f>_xll.BDP($B125,Z$1)</f>
        <v>A+</v>
      </c>
      <c r="AA125" t="str">
        <f>_xll.BDP($B125,AA$1)</f>
        <v>A1</v>
      </c>
      <c r="AB125" t="str">
        <f>_xll.BDP($B125,AB$1)</f>
        <v>#N/A N/A</v>
      </c>
      <c r="AC125" t="str">
        <f>_xll.BDP($B125,AC$1)</f>
        <v>A+</v>
      </c>
    </row>
    <row r="126" spans="1:29" x14ac:dyDescent="0.3">
      <c r="A126" t="s">
        <v>906</v>
      </c>
      <c r="B126" t="s">
        <v>385</v>
      </c>
      <c r="C126" t="str">
        <f>_xll.BDP($B126,$C$1)</f>
        <v>KELLANOVA</v>
      </c>
      <c r="D126" t="str">
        <f>_xll.BDP($B126,$D$1)</f>
        <v>US</v>
      </c>
      <c r="E126" t="str">
        <f>_xll.BDP($B126,$E$1)</f>
        <v>Consumer, Non-cyclical</v>
      </c>
      <c r="F126" t="s">
        <v>781</v>
      </c>
      <c r="G126" t="str">
        <f>_xll.BDP($B126,$G$1)</f>
        <v>Food</v>
      </c>
      <c r="H126" t="str">
        <f>_xll.BDP($B126,$H$1)</f>
        <v>USD</v>
      </c>
      <c r="I126" t="str">
        <f>_xll.BDP($B126,$I$1)</f>
        <v>K</v>
      </c>
      <c r="J126" t="str">
        <f>_xll.BDP($B126,$J$1)</f>
        <v>N</v>
      </c>
      <c r="K126" t="str">
        <f>_xll.BDP($B126,$K$1)</f>
        <v>3/7/2016</v>
      </c>
      <c r="L126" t="str">
        <f>_xll.BDP($B126,L$1)</f>
        <v>4/1/2046</v>
      </c>
      <c r="M126">
        <f t="shared" si="1"/>
        <v>22</v>
      </c>
      <c r="N126">
        <f>_xll.BDP($B126,N$1)</f>
        <v>4.5</v>
      </c>
      <c r="O126">
        <f>_xll.BDP($B126,O$1)</f>
        <v>2</v>
      </c>
      <c r="P126" t="str">
        <f>_xll.BDP($B126,P$1)</f>
        <v>FIXED</v>
      </c>
      <c r="Q126">
        <f>_xll.BDP($B126,Q$1)</f>
        <v>5.6512661890277744</v>
      </c>
      <c r="R126">
        <f>IF(OR($P126="fixed",$P126="zero coupon"),_xll.BDP($B126,"yas_asw_spread"),_xll.BDP($B126,"disc_mrgn_mid"))</f>
        <v>152.5080574105464</v>
      </c>
      <c r="S126">
        <f>_xll.BDP($B126,"PX_MID")</f>
        <v>85.814999999999998</v>
      </c>
      <c r="T126">
        <f ca="1">IF(OR($P126="zero coupon",$P126="fixed"),_xll.BDP($B126,"risk_mid"),MDURATION(WORKDAY(TODAY(),3),$L126,$N126/100,$N126/$S126,$O126))</f>
        <v>11.09486409513778</v>
      </c>
      <c r="U126">
        <f ca="1">IF(OR($P126="zero coupon",$P126="fixed"),_xll.BDP($B126,"cnvx_mid"),MDURATION(WORKDAY(TODAY(),3),$O126,$N126/100,$N126/$S126,$O126))</f>
        <v>2.2730222491352734</v>
      </c>
      <c r="V126">
        <f>_xll.BDP($B126,V$1)</f>
        <v>133</v>
      </c>
      <c r="W126" t="str">
        <f>_xll.BDP($B126,W$1)</f>
        <v>4/1/2025</v>
      </c>
      <c r="X126" t="str">
        <f>_xll.BDP($B126,X$1)</f>
        <v>10/1/2024</v>
      </c>
      <c r="Y126" t="str">
        <f>_xll.BDP($B126,Y$1)</f>
        <v>Sr Unsecured</v>
      </c>
      <c r="Z126" t="str">
        <f>_xll.BDP($B126,Z$1)</f>
        <v>NR</v>
      </c>
      <c r="AA126" t="str">
        <f>_xll.BDP($B126,AA$1)</f>
        <v>Baa2 *+</v>
      </c>
      <c r="AB126" t="str">
        <f>_xll.BDP($B126,AB$1)</f>
        <v>BBB *+</v>
      </c>
      <c r="AC126" t="str">
        <f>_xll.BDP($B126,AC$1)</f>
        <v>BBB</v>
      </c>
    </row>
    <row r="127" spans="1:29" x14ac:dyDescent="0.3">
      <c r="A127" t="s">
        <v>907</v>
      </c>
      <c r="B127" t="s">
        <v>389</v>
      </c>
      <c r="C127" t="str">
        <f>_xll.BDP($B127,$C$1)</f>
        <v>KELLANOVA</v>
      </c>
      <c r="D127" t="str">
        <f>_xll.BDP($B127,$D$1)</f>
        <v>US</v>
      </c>
      <c r="E127" t="str">
        <f>_xll.BDP($B127,$E$1)</f>
        <v>Consumer, Non-cyclical</v>
      </c>
      <c r="F127" t="s">
        <v>781</v>
      </c>
      <c r="G127" t="str">
        <f>_xll.BDP($B127,$G$1)</f>
        <v>Food</v>
      </c>
      <c r="H127" t="str">
        <f>_xll.BDP($B127,$H$1)</f>
        <v>USD</v>
      </c>
      <c r="I127" t="str">
        <f>_xll.BDP($B127,$I$1)</f>
        <v>K</v>
      </c>
      <c r="J127" t="str">
        <f>_xll.BDP($B127,$J$1)</f>
        <v>N</v>
      </c>
      <c r="K127" t="str">
        <f>_xll.BDP($B127,$K$1)</f>
        <v>7/13/2001</v>
      </c>
      <c r="L127" t="str">
        <f>_xll.BDP($B127,L$1)</f>
        <v>4/1/2031</v>
      </c>
      <c r="M127">
        <f t="shared" si="1"/>
        <v>7</v>
      </c>
      <c r="N127">
        <f>_xll.BDP($B127,N$1)</f>
        <v>7.45</v>
      </c>
      <c r="O127">
        <f>_xll.BDP($B127,O$1)</f>
        <v>2</v>
      </c>
      <c r="P127" t="str">
        <f>_xll.BDP($B127,P$1)</f>
        <v>FIXED</v>
      </c>
      <c r="Q127">
        <f>_xll.BDP($B127,Q$1)</f>
        <v>5.1288209827693452</v>
      </c>
      <c r="R127">
        <f>IF(OR($P127="fixed",$P127="zero coupon"),_xll.BDP($B127,"yas_asw_spread"),_xll.BDP($B127,"disc_mrgn_mid"))</f>
        <v>125.25081957551268</v>
      </c>
      <c r="S127">
        <f>_xll.BDP($B127,"PX_MID")</f>
        <v>112.464</v>
      </c>
      <c r="T127">
        <f ca="1">IF(OR($P127="zero coupon",$P127="fixed"),_xll.BDP($B127,"risk_mid"),MDURATION(WORKDAY(TODAY(),3),$L127,$N127/100,$N127/$S127,$O127))</f>
        <v>5.7723193973558296</v>
      </c>
      <c r="U127">
        <f ca="1">IF(OR($P127="zero coupon",$P127="fixed"),_xll.BDP($B127,"cnvx_mid"),MDURATION(WORKDAY(TODAY(),3),$O127,$N127/100,$N127/$S127,$O127))</f>
        <v>0.31775444322380708</v>
      </c>
      <c r="V127">
        <f>_xll.BDP($B127,V$1)</f>
        <v>133</v>
      </c>
      <c r="W127" t="str">
        <f>_xll.BDP($B127,W$1)</f>
        <v>4/1/2025</v>
      </c>
      <c r="X127" t="str">
        <f>_xll.BDP($B127,X$1)</f>
        <v>10/1/2024</v>
      </c>
      <c r="Y127" t="str">
        <f>_xll.BDP($B127,Y$1)</f>
        <v>Sr Unsecured</v>
      </c>
      <c r="Z127" t="str">
        <f>_xll.BDP($B127,Z$1)</f>
        <v>NR</v>
      </c>
      <c r="AA127" t="str">
        <f>_xll.BDP($B127,AA$1)</f>
        <v>Baa2 *+</v>
      </c>
      <c r="AB127" t="str">
        <f>_xll.BDP($B127,AB$1)</f>
        <v>BBB *+</v>
      </c>
      <c r="AC127" t="str">
        <f>_xll.BDP($B127,AC$1)</f>
        <v>BBB</v>
      </c>
    </row>
    <row r="128" spans="1:29" x14ac:dyDescent="0.3">
      <c r="A128" t="s">
        <v>908</v>
      </c>
      <c r="B128" t="s">
        <v>390</v>
      </c>
      <c r="C128" t="str">
        <f>_xll.BDP($B128,$C$1)</f>
        <v>KFW</v>
      </c>
      <c r="D128" t="str">
        <f>_xll.BDP($B128,$D$1)</f>
        <v>GE</v>
      </c>
      <c r="E128" t="str">
        <f>_xll.BDP($B128,$E$1)</f>
        <v>Financial</v>
      </c>
      <c r="F128" t="s">
        <v>109</v>
      </c>
      <c r="G128" t="str">
        <f>_xll.BDP($B128,$G$1)</f>
        <v>Banks</v>
      </c>
      <c r="H128" t="str">
        <f>_xll.BDP($B128,$H$1)</f>
        <v>USD</v>
      </c>
      <c r="I128" t="str">
        <f>_xll.BDP($B128,$I$1)</f>
        <v>KFW</v>
      </c>
      <c r="J128" t="str">
        <f>_xll.BDP($B128,$J$1)</f>
        <v>N</v>
      </c>
      <c r="K128" t="str">
        <f>_xll.BDP($B128,$K$1)</f>
        <v>4/19/2006</v>
      </c>
      <c r="L128" t="str">
        <f>_xll.BDP($B128,L$1)</f>
        <v>4/18/2036</v>
      </c>
      <c r="M128">
        <f t="shared" si="1"/>
        <v>12</v>
      </c>
      <c r="N128">
        <f>_xll.BDP($B128,N$1)</f>
        <v>0</v>
      </c>
      <c r="O128" t="str">
        <f>_xll.BDP($B128,O$1)</f>
        <v>#N/A Field Not Applicable</v>
      </c>
      <c r="P128" t="str">
        <f>_xll.BDP($B128,P$1)</f>
        <v>ZERO COUPON</v>
      </c>
      <c r="Q128">
        <f>_xll.BDP($B128,Q$1)</f>
        <v>4.6844693625651246</v>
      </c>
      <c r="R128">
        <f>IF(OR($P128="fixed",$P128="zero coupon"),_xll.BDP($B128,"yas_asw_spread"),_xll.BDP($B128,"disc_mrgn_mid"))</f>
        <v>53.116252056843109</v>
      </c>
      <c r="S128">
        <f>_xll.BDP($B128,"PX_MID")</f>
        <v>58.948</v>
      </c>
      <c r="T128">
        <f ca="1">IF(OR($P128="zero coupon",$P128="fixed"),_xll.BDP($B128,"risk_mid"),MDURATION(WORKDAY(TODAY(),3),$L128,$N128/100,$N128/$S128,$O128))</f>
        <v>6.5742758369843557</v>
      </c>
      <c r="U128">
        <f ca="1">IF(OR($P128="zero coupon",$P128="fixed"),_xll.BDP($B128,"cnvx_mid"),MDURATION(WORKDAY(TODAY(),3),$O128,$N128/100,$N128/$S128,$O128))</f>
        <v>1.2983071531898946</v>
      </c>
      <c r="V128">
        <f>_xll.BDP($B128,V$1)</f>
        <v>4168</v>
      </c>
      <c r="W128" t="str">
        <f>_xll.BDP($B128,W$1)</f>
        <v>#N/A Field Not Applicable</v>
      </c>
      <c r="X128" t="str">
        <f>_xll.BDP($B128,X$1)</f>
        <v>#N/A Field Not Applicable</v>
      </c>
      <c r="Y128" t="str">
        <f>_xll.BDP($B128,Y$1)</f>
        <v>Sr Unsecured</v>
      </c>
      <c r="Z128" t="str">
        <f>_xll.BDP($B128,Z$1)</f>
        <v>AAA</v>
      </c>
      <c r="AA128" t="str">
        <f>_xll.BDP($B128,AA$1)</f>
        <v>Aaa</v>
      </c>
      <c r="AB128" t="str">
        <f>_xll.BDP($B128,AB$1)</f>
        <v>AAAu</v>
      </c>
      <c r="AC128" t="str">
        <f>_xll.BDP($B128,AC$1)</f>
        <v>AAA</v>
      </c>
    </row>
    <row r="129" spans="1:29" x14ac:dyDescent="0.3">
      <c r="A129" t="s">
        <v>909</v>
      </c>
      <c r="B129" t="s">
        <v>392</v>
      </c>
      <c r="C129" t="str">
        <f>_xll.BDP($B129,$C$1)</f>
        <v>KFW</v>
      </c>
      <c r="D129" t="str">
        <f>_xll.BDP($B129,$D$1)</f>
        <v>GE</v>
      </c>
      <c r="E129" t="str">
        <f>_xll.BDP($B129,$E$1)</f>
        <v>Financial</v>
      </c>
      <c r="F129" t="s">
        <v>109</v>
      </c>
      <c r="G129" t="str">
        <f>_xll.BDP($B129,$G$1)</f>
        <v>Banks</v>
      </c>
      <c r="H129" t="str">
        <f>_xll.BDP($B129,$H$1)</f>
        <v>USD</v>
      </c>
      <c r="I129" t="str">
        <f>_xll.BDP($B129,$I$1)</f>
        <v>KFW</v>
      </c>
      <c r="J129" t="str">
        <f>_xll.BDP($B129,$J$1)</f>
        <v>N</v>
      </c>
      <c r="K129" t="str">
        <f>_xll.BDP($B129,$K$1)</f>
        <v>6/29/2007</v>
      </c>
      <c r="L129" t="str">
        <f>_xll.BDP($B129,L$1)</f>
        <v>6/29/2037</v>
      </c>
      <c r="M129">
        <f t="shared" si="1"/>
        <v>13</v>
      </c>
      <c r="N129">
        <f>_xll.BDP($B129,N$1)</f>
        <v>0</v>
      </c>
      <c r="O129" t="str">
        <f>_xll.BDP($B129,O$1)</f>
        <v>#N/A Field Not Applicable</v>
      </c>
      <c r="P129" t="str">
        <f>_xll.BDP($B129,P$1)</f>
        <v>ZERO COUPON</v>
      </c>
      <c r="Q129">
        <f>_xll.BDP($B129,Q$1)</f>
        <v>4.7205738768479666</v>
      </c>
      <c r="R129">
        <f>IF(OR($P129="fixed",$P129="zero coupon"),_xll.BDP($B129,"yas_asw_spread"),_xll.BDP($B129,"disc_mrgn_mid"))</f>
        <v>53.211730620036406</v>
      </c>
      <c r="S129">
        <f>_xll.BDP($B129,"PX_MID")</f>
        <v>55.521500000000003</v>
      </c>
      <c r="T129">
        <f ca="1">IF(OR($P129="zero coupon",$P129="fixed"),_xll.BDP($B129,"risk_mid"),MDURATION(WORKDAY(TODAY(),3),$L129,$N129/100,$N129/$S129,$O129))</f>
        <v>6.8404263534379339</v>
      </c>
      <c r="U129">
        <f ca="1">IF(OR($P129="zero coupon",$P129="fixed"),_xll.BDP($B129,"cnvx_mid"),MDURATION(WORKDAY(TODAY(),3),$O129,$N129/100,$N129/$S129,$O129))</f>
        <v>1.5780833110044423</v>
      </c>
      <c r="V129">
        <f>_xll.BDP($B129,V$1)</f>
        <v>4605</v>
      </c>
      <c r="W129" t="str">
        <f>_xll.BDP($B129,W$1)</f>
        <v>#N/A Field Not Applicable</v>
      </c>
      <c r="X129" t="str">
        <f>_xll.BDP($B129,X$1)</f>
        <v>#N/A Field Not Applicable</v>
      </c>
      <c r="Y129" t="str">
        <f>_xll.BDP($B129,Y$1)</f>
        <v>Sr Unsecured</v>
      </c>
      <c r="Z129" t="str">
        <f>_xll.BDP($B129,Z$1)</f>
        <v>AAA</v>
      </c>
      <c r="AA129" t="str">
        <f>_xll.BDP($B129,AA$1)</f>
        <v>Aaa</v>
      </c>
      <c r="AB129" t="str">
        <f>_xll.BDP($B129,AB$1)</f>
        <v>AAAu</v>
      </c>
      <c r="AC129" t="str">
        <f>_xll.BDP($B129,AC$1)</f>
        <v>AAA</v>
      </c>
    </row>
    <row r="130" spans="1:29" x14ac:dyDescent="0.3">
      <c r="A130" t="s">
        <v>910</v>
      </c>
      <c r="B130" t="s">
        <v>393</v>
      </c>
      <c r="C130" t="str">
        <f>_xll.BDP($B130,$C$1)</f>
        <v>KFW</v>
      </c>
      <c r="D130" t="str">
        <f>_xll.BDP($B130,$D$1)</f>
        <v>GE</v>
      </c>
      <c r="E130" t="str">
        <f>_xll.BDP($B130,$E$1)</f>
        <v>Financial</v>
      </c>
      <c r="F130" t="s">
        <v>109</v>
      </c>
      <c r="G130" t="str">
        <f>_xll.BDP($B130,$G$1)</f>
        <v>Banks</v>
      </c>
      <c r="H130" t="str">
        <f>_xll.BDP($B130,$H$1)</f>
        <v>USD</v>
      </c>
      <c r="I130" t="str">
        <f>_xll.BDP($B130,$I$1)</f>
        <v>KFW</v>
      </c>
      <c r="J130" t="str">
        <f>_xll.BDP($B130,$J$1)</f>
        <v>N</v>
      </c>
      <c r="K130" t="str">
        <f>_xll.BDP($B130,$K$1)</f>
        <v>4/28/2015</v>
      </c>
      <c r="L130" t="str">
        <f>_xll.BDP($B130,L$1)</f>
        <v>5/2/2025</v>
      </c>
      <c r="M130">
        <f t="shared" si="1"/>
        <v>1</v>
      </c>
      <c r="N130">
        <f>_xll.BDP($B130,N$1)</f>
        <v>2</v>
      </c>
      <c r="O130">
        <f>_xll.BDP($B130,O$1)</f>
        <v>2</v>
      </c>
      <c r="P130" t="str">
        <f>_xll.BDP($B130,P$1)</f>
        <v>FIXED</v>
      </c>
      <c r="Q130">
        <f>_xll.BDP($B130,Q$1)</f>
        <v>4.6053996748908475</v>
      </c>
      <c r="R130">
        <f>IF(OR($P130="fixed",$P130="zero coupon"),_xll.BDP($B130,"yas_asw_spread"),_xll.BDP($B130,"disc_mrgn_mid"))</f>
        <v>12.997460960322201</v>
      </c>
      <c r="S130">
        <f>_xll.BDP($B130,"PX_MID")</f>
        <v>98.842500000000001</v>
      </c>
      <c r="T130">
        <f ca="1">IF(OR($P130="zero coupon",$P130="fixed"),_xll.BDP($B130,"risk_mid"),MDURATION(WORKDAY(TODAY(),3),$L130,$N130/100,$N130/$S130,$O130))</f>
        <v>0.43881424538625424</v>
      </c>
      <c r="U130">
        <f ca="1">IF(OR($P130="zero coupon",$P130="fixed"),_xll.BDP($B130,"cnvx_mid"),MDURATION(WORKDAY(TODAY(),3),$O130,$N130/100,$N130/$S130,$O130))</f>
        <v>3.9343628792023909E-3</v>
      </c>
      <c r="V130">
        <f>_xll.BDP($B130,V$1)</f>
        <v>164</v>
      </c>
      <c r="W130" t="str">
        <f>_xll.BDP($B130,W$1)</f>
        <v>5/2/2025</v>
      </c>
      <c r="X130" t="str">
        <f>_xll.BDP($B130,X$1)</f>
        <v>11/2/2024</v>
      </c>
      <c r="Y130" t="str">
        <f>_xll.BDP($B130,Y$1)</f>
        <v>Sr Unsecured</v>
      </c>
      <c r="Z130" t="str">
        <f>_xll.BDP($B130,Z$1)</f>
        <v>AAA</v>
      </c>
      <c r="AA130" t="str">
        <f>_xll.BDP($B130,AA$1)</f>
        <v>Aaa</v>
      </c>
      <c r="AB130" t="str">
        <f>_xll.BDP($B130,AB$1)</f>
        <v>AAAu</v>
      </c>
      <c r="AC130" t="str">
        <f>_xll.BDP($B130,AC$1)</f>
        <v>AAA</v>
      </c>
    </row>
    <row r="131" spans="1:29" x14ac:dyDescent="0.3">
      <c r="A131" t="s">
        <v>911</v>
      </c>
      <c r="B131" t="s">
        <v>394</v>
      </c>
      <c r="C131" t="str">
        <f>_xll.BDP($B131,$C$1)</f>
        <v>KFW</v>
      </c>
      <c r="D131" t="str">
        <f>_xll.BDP($B131,$D$1)</f>
        <v>GE</v>
      </c>
      <c r="E131" t="str">
        <f>_xll.BDP($B131,$E$1)</f>
        <v>Financial</v>
      </c>
      <c r="F131" t="s">
        <v>109</v>
      </c>
      <c r="G131" t="str">
        <f>_xll.BDP($B131,$G$1)</f>
        <v>Banks</v>
      </c>
      <c r="H131" t="str">
        <f>_xll.BDP($B131,$H$1)</f>
        <v>USD</v>
      </c>
      <c r="I131" t="str">
        <f>_xll.BDP($B131,$I$1)</f>
        <v>KFW</v>
      </c>
      <c r="J131" t="str">
        <f>_xll.BDP($B131,$J$1)</f>
        <v>N</v>
      </c>
      <c r="K131" t="str">
        <f>_xll.BDP($B131,$K$1)</f>
        <v>8/25/2020</v>
      </c>
      <c r="L131" t="str">
        <f>_xll.BDP($B131,L$1)</f>
        <v>9/30/2030</v>
      </c>
      <c r="M131">
        <f t="shared" ref="M131:M194" si="2">RIGHT(L131,4)-2024</f>
        <v>6</v>
      </c>
      <c r="N131">
        <f>_xll.BDP($B131,N$1)</f>
        <v>0.75</v>
      </c>
      <c r="O131">
        <f>_xll.BDP($B131,O$1)</f>
        <v>2</v>
      </c>
      <c r="P131" t="str">
        <f>_xll.BDP($B131,P$1)</f>
        <v>FIXED</v>
      </c>
      <c r="Q131">
        <f>_xll.BDP($B131,Q$1)</f>
        <v>4.3875588003496322</v>
      </c>
      <c r="R131">
        <f>IF(OR($P131="fixed",$P131="zero coupon"),_xll.BDP($B131,"yas_asw_spread"),_xll.BDP($B131,"disc_mrgn_mid"))</f>
        <v>38.938665757467788</v>
      </c>
      <c r="S131">
        <f>_xll.BDP($B131,"PX_MID")</f>
        <v>81.370499999999993</v>
      </c>
      <c r="T131">
        <f ca="1">IF(OR($P131="zero coupon",$P131="fixed"),_xll.BDP($B131,"risk_mid"),MDURATION(WORKDAY(TODAY(),3),$L131,$N131/100,$N131/$S131,$O131))</f>
        <v>4.5639017987063824</v>
      </c>
      <c r="U131">
        <f ca="1">IF(OR($P131="zero coupon",$P131="fixed"),_xll.BDP($B131,"cnvx_mid"),MDURATION(WORKDAY(TODAY(),3),$O131,$N131/100,$N131/$S131,$O131))</f>
        <v>0.34622749361906513</v>
      </c>
      <c r="V131">
        <f>_xll.BDP($B131,V$1)</f>
        <v>131</v>
      </c>
      <c r="W131" t="str">
        <f>_xll.BDP($B131,W$1)</f>
        <v>3/30/2025</v>
      </c>
      <c r="X131" t="str">
        <f>_xll.BDP($B131,X$1)</f>
        <v>9/30/2024</v>
      </c>
      <c r="Y131" t="str">
        <f>_xll.BDP($B131,Y$1)</f>
        <v>Sr Unsecured</v>
      </c>
      <c r="Z131" t="str">
        <f>_xll.BDP($B131,Z$1)</f>
        <v>AAA</v>
      </c>
      <c r="AA131" t="str">
        <f>_xll.BDP($B131,AA$1)</f>
        <v>Aaa</v>
      </c>
      <c r="AB131" t="str">
        <f>_xll.BDP($B131,AB$1)</f>
        <v>#N/A N/A</v>
      </c>
      <c r="AC131" t="str">
        <f>_xll.BDP($B131,AC$1)</f>
        <v>AAA</v>
      </c>
    </row>
    <row r="132" spans="1:29" x14ac:dyDescent="0.3">
      <c r="A132" t="s">
        <v>912</v>
      </c>
      <c r="B132" t="s">
        <v>395</v>
      </c>
      <c r="C132" t="str">
        <f>_xll.BDP($B132,$C$1)</f>
        <v>KFW</v>
      </c>
      <c r="D132" t="str">
        <f>_xll.BDP($B132,$D$1)</f>
        <v>GE</v>
      </c>
      <c r="E132" t="str">
        <f>_xll.BDP($B132,$E$1)</f>
        <v>Financial</v>
      </c>
      <c r="F132" t="s">
        <v>109</v>
      </c>
      <c r="G132" t="str">
        <f>_xll.BDP($B132,$G$1)</f>
        <v>Banks</v>
      </c>
      <c r="H132" t="str">
        <f>_xll.BDP($B132,$H$1)</f>
        <v>USD</v>
      </c>
      <c r="I132" t="str">
        <f>_xll.BDP($B132,$I$1)</f>
        <v>KFW</v>
      </c>
      <c r="J132" t="str">
        <f>_xll.BDP($B132,$J$1)</f>
        <v>N</v>
      </c>
      <c r="K132" t="str">
        <f>_xll.BDP($B132,$K$1)</f>
        <v>9/17/2019</v>
      </c>
      <c r="L132" t="str">
        <f>_xll.BDP($B132,L$1)</f>
        <v>9/14/2029</v>
      </c>
      <c r="M132">
        <f t="shared" si="2"/>
        <v>5</v>
      </c>
      <c r="N132">
        <f>_xll.BDP($B132,N$1)</f>
        <v>1.75</v>
      </c>
      <c r="O132">
        <f>_xll.BDP($B132,O$1)</f>
        <v>2</v>
      </c>
      <c r="P132" t="str">
        <f>_xll.BDP($B132,P$1)</f>
        <v>FIXED</v>
      </c>
      <c r="Q132">
        <f>_xll.BDP($B132,Q$1)</f>
        <v>4.3685563912018353</v>
      </c>
      <c r="R132">
        <f>IF(OR($P132="fixed",$P132="zero coupon"),_xll.BDP($B132,"yas_asw_spread"),_xll.BDP($B132,"disc_mrgn_mid"))</f>
        <v>37.521624048850867</v>
      </c>
      <c r="S132">
        <f>_xll.BDP($B132,"PX_MID")</f>
        <v>88.728000000000009</v>
      </c>
      <c r="T132">
        <f ca="1">IF(OR($P132="zero coupon",$P132="fixed"),_xll.BDP($B132,"risk_mid"),MDURATION(WORKDAY(TODAY(),3),$L132,$N132/100,$N132/$S132,$O132))</f>
        <v>4.0201037465187994</v>
      </c>
      <c r="U132">
        <f ca="1">IF(OR($P132="zero coupon",$P132="fixed"),_xll.BDP($B132,"cnvx_mid"),MDURATION(WORKDAY(TODAY(),3),$O132,$N132/100,$N132/$S132,$O132))</f>
        <v>0.2318661167980515</v>
      </c>
      <c r="V132">
        <f>_xll.BDP($B132,V$1)</f>
        <v>115</v>
      </c>
      <c r="W132" t="str">
        <f>_xll.BDP($B132,W$1)</f>
        <v>3/14/2025</v>
      </c>
      <c r="X132" t="str">
        <f>_xll.BDP($B132,X$1)</f>
        <v>9/14/2024</v>
      </c>
      <c r="Y132" t="str">
        <f>_xll.BDP($B132,Y$1)</f>
        <v>Sr Unsecured</v>
      </c>
      <c r="Z132" t="str">
        <f>_xll.BDP($B132,Z$1)</f>
        <v>AAA</v>
      </c>
      <c r="AA132" t="str">
        <f>_xll.BDP($B132,AA$1)</f>
        <v>Aaa</v>
      </c>
      <c r="AB132" t="str">
        <f>_xll.BDP($B132,AB$1)</f>
        <v>#N/A N/A</v>
      </c>
      <c r="AC132" t="str">
        <f>_xll.BDP($B132,AC$1)</f>
        <v>AAA</v>
      </c>
    </row>
    <row r="133" spans="1:29" x14ac:dyDescent="0.3">
      <c r="A133" t="s">
        <v>913</v>
      </c>
      <c r="B133" t="s">
        <v>396</v>
      </c>
      <c r="C133" t="str">
        <f>_xll.BDP($B133,$C$1)</f>
        <v>KFW</v>
      </c>
      <c r="D133" t="str">
        <f>_xll.BDP($B133,$D$1)</f>
        <v>GE</v>
      </c>
      <c r="E133" t="str">
        <f>_xll.BDP($B133,$E$1)</f>
        <v>Financial</v>
      </c>
      <c r="F133" t="s">
        <v>109</v>
      </c>
      <c r="G133" t="str">
        <f>_xll.BDP($B133,$G$1)</f>
        <v>Banks</v>
      </c>
      <c r="H133" t="str">
        <f>_xll.BDP($B133,$H$1)</f>
        <v>USD</v>
      </c>
      <c r="I133" t="str">
        <f>_xll.BDP($B133,$I$1)</f>
        <v>KFW</v>
      </c>
      <c r="J133" t="str">
        <f>_xll.BDP($B133,$J$1)</f>
        <v>N</v>
      </c>
      <c r="K133" t="str">
        <f>_xll.BDP($B133,$K$1)</f>
        <v>7/18/2023</v>
      </c>
      <c r="L133" t="str">
        <f>_xll.BDP($B133,L$1)</f>
        <v>7/15/2033</v>
      </c>
      <c r="M133">
        <f t="shared" si="2"/>
        <v>9</v>
      </c>
      <c r="N133">
        <f>_xll.BDP($B133,N$1)</f>
        <v>4.125</v>
      </c>
      <c r="O133">
        <f>_xll.BDP($B133,O$1)</f>
        <v>2</v>
      </c>
      <c r="P133" t="str">
        <f>_xll.BDP($B133,P$1)</f>
        <v>FIXED</v>
      </c>
      <c r="Q133">
        <f>_xll.BDP($B133,Q$1)</f>
        <v>4.5228492417515538</v>
      </c>
      <c r="R133">
        <f>IF(OR($P133="fixed",$P133="zero coupon"),_xll.BDP($B133,"yas_asw_spread"),_xll.BDP($B133,"disc_mrgn_mid"))</f>
        <v>55.808521303029494</v>
      </c>
      <c r="S133">
        <f>_xll.BDP($B133,"PX_MID")</f>
        <v>97.171500000000009</v>
      </c>
      <c r="T133">
        <f ca="1">IF(OR($P133="zero coupon",$P133="fixed"),_xll.BDP($B133,"risk_mid"),MDURATION(WORKDAY(TODAY(),3),$L133,$N133/100,$N133/$S133,$O133))</f>
        <v>6.9793884176000631</v>
      </c>
      <c r="U133">
        <f ca="1">IF(OR($P133="zero coupon",$P133="fixed"),_xll.BDP($B133,"cnvx_mid"),MDURATION(WORKDAY(TODAY(),3),$O133,$N133/100,$N133/$S133,$O133))</f>
        <v>0.59805510147837249</v>
      </c>
      <c r="V133">
        <f>_xll.BDP($B133,V$1)</f>
        <v>57</v>
      </c>
      <c r="W133" t="str">
        <f>_xll.BDP($B133,W$1)</f>
        <v>1/15/2025</v>
      </c>
      <c r="X133" t="str">
        <f>_xll.BDP($B133,X$1)</f>
        <v>7/15/2024</v>
      </c>
      <c r="Y133" t="str">
        <f>_xll.BDP($B133,Y$1)</f>
        <v>Sr Unsecured</v>
      </c>
      <c r="Z133" t="str">
        <f>_xll.BDP($B133,Z$1)</f>
        <v>AAA</v>
      </c>
      <c r="AA133" t="str">
        <f>_xll.BDP($B133,AA$1)</f>
        <v>Aaa</v>
      </c>
      <c r="AB133" t="str">
        <f>_xll.BDP($B133,AB$1)</f>
        <v>#N/A N/A</v>
      </c>
      <c r="AC133" t="str">
        <f>_xll.BDP($B133,AC$1)</f>
        <v>AAA</v>
      </c>
    </row>
    <row r="134" spans="1:29" x14ac:dyDescent="0.3">
      <c r="A134" t="s">
        <v>914</v>
      </c>
      <c r="B134" t="s">
        <v>397</v>
      </c>
      <c r="C134" t="str">
        <f>_xll.BDP($B134,$C$1)</f>
        <v>KOMMUNALBANKEN AS</v>
      </c>
      <c r="D134" t="str">
        <f>_xll.BDP($B134,$D$1)</f>
        <v>NO</v>
      </c>
      <c r="E134" t="str">
        <f>_xll.BDP($B134,$E$1)</f>
        <v>Government</v>
      </c>
      <c r="F134" t="s">
        <v>42</v>
      </c>
      <c r="G134" t="str">
        <f>_xll.BDP($B134,$G$1)</f>
        <v>Sovereign</v>
      </c>
      <c r="H134" t="str">
        <f>_xll.BDP($B134,$H$1)</f>
        <v>USD</v>
      </c>
      <c r="I134" t="str">
        <f>_xll.BDP($B134,$I$1)</f>
        <v>KBN</v>
      </c>
      <c r="J134" t="str">
        <f>_xll.BDP($B134,$J$1)</f>
        <v>N</v>
      </c>
      <c r="K134" t="str">
        <f>_xll.BDP($B134,$K$1)</f>
        <v>6/16/2020</v>
      </c>
      <c r="L134" t="str">
        <f>_xll.BDP($B134,L$1)</f>
        <v>6/14/2030</v>
      </c>
      <c r="M134">
        <f t="shared" si="2"/>
        <v>6</v>
      </c>
      <c r="N134">
        <f>_xll.BDP($B134,N$1)</f>
        <v>1.125</v>
      </c>
      <c r="O134">
        <f>_xll.BDP($B134,O$1)</f>
        <v>2</v>
      </c>
      <c r="P134" t="str">
        <f>_xll.BDP($B134,P$1)</f>
        <v>FIXED</v>
      </c>
      <c r="Q134">
        <f>_xll.BDP($B134,Q$1)</f>
        <v>4.5379717078307849</v>
      </c>
      <c r="R134">
        <f>IF(OR($P134="fixed",$P134="zero coupon"),_xll.BDP($B134,"yas_asw_spread"),_xll.BDP($B134,"disc_mrgn_mid"))</f>
        <v>52.811105000104931</v>
      </c>
      <c r="S134">
        <f>_xll.BDP($B134,"PX_MID")</f>
        <v>83.367999999999995</v>
      </c>
      <c r="T134">
        <f ca="1">IF(OR($P134="zero coupon",$P134="fixed"),_xll.BDP($B134,"risk_mid"),MDURATION(WORKDAY(TODAY(),3),$L134,$N134/100,$N134/$S134,$O134))</f>
        <v>4.3983226037113354</v>
      </c>
      <c r="U134">
        <f ca="1">IF(OR($P134="zero coupon",$P134="fixed"),_xll.BDP($B134,"cnvx_mid"),MDURATION(WORKDAY(TODAY(),3),$O134,$N134/100,$N134/$S134,$O134))</f>
        <v>0.30804738841588908</v>
      </c>
      <c r="V134">
        <f>_xll.BDP($B134,V$1)</f>
        <v>25</v>
      </c>
      <c r="W134" t="str">
        <f>_xll.BDP($B134,W$1)</f>
        <v>12/14/2024</v>
      </c>
      <c r="X134" t="str">
        <f>_xll.BDP($B134,X$1)</f>
        <v>6/14/2024</v>
      </c>
      <c r="Y134" t="str">
        <f>_xll.BDP($B134,Y$1)</f>
        <v>Sr Unsecured</v>
      </c>
      <c r="Z134" t="str">
        <f>_xll.BDP($B134,Z$1)</f>
        <v>AAA</v>
      </c>
      <c r="AA134" t="str">
        <f>_xll.BDP($B134,AA$1)</f>
        <v>Aaa</v>
      </c>
      <c r="AB134" t="str">
        <f>_xll.BDP($B134,AB$1)</f>
        <v>#N/A N/A</v>
      </c>
      <c r="AC134" t="str">
        <f>_xll.BDP($B134,AC$1)</f>
        <v>AAA</v>
      </c>
    </row>
    <row r="135" spans="1:29" x14ac:dyDescent="0.3">
      <c r="A135" t="s">
        <v>915</v>
      </c>
      <c r="B135" t="s">
        <v>400</v>
      </c>
      <c r="C135" t="str">
        <f>_xll.BDP($B135,$C$1)</f>
        <v>KOMMUNALBANKEN AS</v>
      </c>
      <c r="D135" t="str">
        <f>_xll.BDP($B135,$D$1)</f>
        <v>NO</v>
      </c>
      <c r="E135" t="str">
        <f>_xll.BDP($B135,$E$1)</f>
        <v>Government</v>
      </c>
      <c r="F135" t="s">
        <v>42</v>
      </c>
      <c r="G135" t="str">
        <f>_xll.BDP($B135,$G$1)</f>
        <v>Sovereign</v>
      </c>
      <c r="H135" t="str">
        <f>_xll.BDP($B135,$H$1)</f>
        <v>USD</v>
      </c>
      <c r="I135" t="str">
        <f>_xll.BDP($B135,$I$1)</f>
        <v>KBN</v>
      </c>
      <c r="J135" t="str">
        <f>_xll.BDP($B135,$J$1)</f>
        <v>N</v>
      </c>
      <c r="K135" t="str">
        <f>_xll.BDP($B135,$K$1)</f>
        <v>4/23/2015</v>
      </c>
      <c r="L135" t="str">
        <f>_xll.BDP($B135,L$1)</f>
        <v>4/23/2025</v>
      </c>
      <c r="M135">
        <f t="shared" si="2"/>
        <v>1</v>
      </c>
      <c r="N135">
        <f>_xll.BDP($B135,N$1)</f>
        <v>2.125</v>
      </c>
      <c r="O135">
        <f>_xll.BDP($B135,O$1)</f>
        <v>2</v>
      </c>
      <c r="P135" t="str">
        <f>_xll.BDP($B135,P$1)</f>
        <v>FIXED</v>
      </c>
      <c r="Q135">
        <f>_xll.BDP($B135,Q$1)</f>
        <v>4.6719932613598409</v>
      </c>
      <c r="R135">
        <f>IF(OR($P135="fixed",$P135="zero coupon"),_xll.BDP($B135,"yas_asw_spread"),_xll.BDP($B135,"disc_mrgn_mid"))</f>
        <v>18.606878031601383</v>
      </c>
      <c r="S135">
        <f>_xll.BDP($B135,"PX_MID")</f>
        <v>98.935500000000005</v>
      </c>
      <c r="T135">
        <f ca="1">IF(OR($P135="zero coupon",$P135="fixed"),_xll.BDP($B135,"risk_mid"),MDURATION(WORKDAY(TODAY(),3),$L135,$N135/100,$N135/$S135,$O135))</f>
        <v>0.41295362414572878</v>
      </c>
      <c r="U135">
        <f ca="1">IF(OR($P135="zero coupon",$P135="fixed"),_xll.BDP($B135,"cnvx_mid"),MDURATION(WORKDAY(TODAY(),3),$O135,$N135/100,$N135/$S135,$O135))</f>
        <v>3.4732029536681769E-3</v>
      </c>
      <c r="V135">
        <f>_xll.BDP($B135,V$1)</f>
        <v>154</v>
      </c>
      <c r="W135" t="str">
        <f>_xll.BDP($B135,W$1)</f>
        <v>4/23/2025</v>
      </c>
      <c r="X135" t="str">
        <f>_xll.BDP($B135,X$1)</f>
        <v>10/23/2024</v>
      </c>
      <c r="Y135" t="str">
        <f>_xll.BDP($B135,Y$1)</f>
        <v>Sr Unsecured</v>
      </c>
      <c r="Z135" t="str">
        <f>_xll.BDP($B135,Z$1)</f>
        <v>AAA</v>
      </c>
      <c r="AA135" t="str">
        <f>_xll.BDP($B135,AA$1)</f>
        <v>Aaa</v>
      </c>
      <c r="AB135" t="str">
        <f>_xll.BDP($B135,AB$1)</f>
        <v>#N/A N/A</v>
      </c>
      <c r="AC135" t="str">
        <f>_xll.BDP($B135,AC$1)</f>
        <v>AAA</v>
      </c>
    </row>
    <row r="136" spans="1:29" x14ac:dyDescent="0.3">
      <c r="A136" t="s">
        <v>916</v>
      </c>
      <c r="B136" t="s">
        <v>401</v>
      </c>
      <c r="C136" t="str">
        <f>_xll.BDP($B136,$C$1)</f>
        <v>KOMMUNALBANKEN AS</v>
      </c>
      <c r="D136" t="str">
        <f>_xll.BDP($B136,$D$1)</f>
        <v>NO</v>
      </c>
      <c r="E136" t="str">
        <f>_xll.BDP($B136,$E$1)</f>
        <v>Government</v>
      </c>
      <c r="F136" t="s">
        <v>781</v>
      </c>
      <c r="G136" t="str">
        <f>_xll.BDP($B136,$G$1)</f>
        <v>Sovereign</v>
      </c>
      <c r="H136" t="str">
        <f>_xll.BDP($B136,$H$1)</f>
        <v>USD</v>
      </c>
      <c r="I136" t="str">
        <f>_xll.BDP($B136,$I$1)</f>
        <v>KBN</v>
      </c>
      <c r="J136" t="str">
        <f>_xll.BDP($B136,$J$1)</f>
        <v>N</v>
      </c>
      <c r="K136" t="str">
        <f>_xll.BDP($B136,$K$1)</f>
        <v>3/12/2020</v>
      </c>
      <c r="L136" t="str">
        <f>_xll.BDP($B136,L$1)</f>
        <v>3/12/2025</v>
      </c>
      <c r="M136">
        <f t="shared" si="2"/>
        <v>1</v>
      </c>
      <c r="N136">
        <f>_xll.BDP($B136,N$1)</f>
        <v>0.875</v>
      </c>
      <c r="O136">
        <f>_xll.BDP($B136,O$1)</f>
        <v>2</v>
      </c>
      <c r="P136" t="str">
        <f>_xll.BDP($B136,P$1)</f>
        <v>FIXED</v>
      </c>
      <c r="Q136">
        <f>_xll.BDP($B136,Q$1)</f>
        <v>4.6992349336855854</v>
      </c>
      <c r="R136">
        <f>IF(OR($P136="fixed",$P136="zero coupon"),_xll.BDP($B136,"yas_asw_spread"),_xll.BDP($B136,"disc_mrgn_mid"))</f>
        <v>19.748494188020231</v>
      </c>
      <c r="S136">
        <f>_xll.BDP($B136,"PX_MID")</f>
        <v>98.824999999999989</v>
      </c>
      <c r="T136">
        <f ca="1">IF(OR($P136="zero coupon",$P136="fixed"),_xll.BDP($B136,"risk_mid"),MDURATION(WORKDAY(TODAY(),3),$L136,$N136/100,$N136/$S136,$O136))</f>
        <v>0.30353216113283565</v>
      </c>
      <c r="U136">
        <f ca="1">IF(OR($P136="zero coupon",$P136="fixed"),_xll.BDP($B136,"cnvx_mid"),MDURATION(WORKDAY(TODAY(),3),$O136,$N136/100,$N136/$S136,$O136))</f>
        <v>1.8804176848212324E-3</v>
      </c>
      <c r="V136">
        <f>_xll.BDP($B136,V$1)</f>
        <v>112</v>
      </c>
      <c r="W136" t="str">
        <f>_xll.BDP($B136,W$1)</f>
        <v>3/12/2025</v>
      </c>
      <c r="X136" t="str">
        <f>_xll.BDP($B136,X$1)</f>
        <v>9/12/2024</v>
      </c>
      <c r="Y136" t="str">
        <f>_xll.BDP($B136,Y$1)</f>
        <v>Sr Unsecured</v>
      </c>
      <c r="Z136" t="str">
        <f>_xll.BDP($B136,Z$1)</f>
        <v>AAA</v>
      </c>
      <c r="AA136" t="str">
        <f>_xll.BDP($B136,AA$1)</f>
        <v>Aaa</v>
      </c>
      <c r="AB136" t="str">
        <f>_xll.BDP($B136,AB$1)</f>
        <v>#N/A N/A</v>
      </c>
      <c r="AC136" t="str">
        <f>_xll.BDP($B136,AC$1)</f>
        <v>AAA</v>
      </c>
    </row>
    <row r="137" spans="1:29" x14ac:dyDescent="0.3">
      <c r="A137" t="s">
        <v>917</v>
      </c>
      <c r="B137" t="s">
        <v>402</v>
      </c>
      <c r="C137" t="str">
        <f>_xll.BDP($B137,$C$1)</f>
        <v>LANDWIRTSCH. RENTENBANK</v>
      </c>
      <c r="D137" t="str">
        <f>_xll.BDP($B137,$D$1)</f>
        <v>GE</v>
      </c>
      <c r="E137" t="str">
        <f>_xll.BDP($B137,$E$1)</f>
        <v>Financial</v>
      </c>
      <c r="F137" t="s">
        <v>109</v>
      </c>
      <c r="G137" t="str">
        <f>_xll.BDP($B137,$G$1)</f>
        <v>Banks</v>
      </c>
      <c r="H137" t="str">
        <f>_xll.BDP($B137,$H$1)</f>
        <v>USD</v>
      </c>
      <c r="I137" t="str">
        <f>_xll.BDP($B137,$I$1)</f>
        <v>RENTEN</v>
      </c>
      <c r="J137" t="str">
        <f>_xll.BDP($B137,$J$1)</f>
        <v>N</v>
      </c>
      <c r="K137" t="str">
        <f>_xll.BDP($B137,$K$1)</f>
        <v>1/13/2015</v>
      </c>
      <c r="L137" t="str">
        <f>_xll.BDP($B137,L$1)</f>
        <v>1/13/2025</v>
      </c>
      <c r="M137">
        <f t="shared" si="2"/>
        <v>1</v>
      </c>
      <c r="N137">
        <f>_xll.BDP($B137,N$1)</f>
        <v>2</v>
      </c>
      <c r="O137">
        <f>_xll.BDP($B137,O$1)</f>
        <v>2</v>
      </c>
      <c r="P137" t="str">
        <f>_xll.BDP($B137,P$1)</f>
        <v>FIXED</v>
      </c>
      <c r="Q137">
        <f>_xll.BDP($B137,Q$1)</f>
        <v>4.5355994716773642</v>
      </c>
      <c r="R137">
        <f>IF(OR($P137="fixed",$P137="zero coupon"),_xll.BDP($B137,"yas_asw_spread"),_xll.BDP($B137,"disc_mrgn_mid"))</f>
        <v>-10.464075180966006</v>
      </c>
      <c r="S137">
        <f>_xll.BDP($B137,"PX_MID")</f>
        <v>99.617500000000007</v>
      </c>
      <c r="T137">
        <f ca="1">IF(OR($P137="zero coupon",$P137="fixed"),_xll.BDP($B137,"risk_mid"),MDURATION(WORKDAY(TODAY(),3),$L137,$N137/100,$N137/$S137,$O137))</f>
        <v>0.14945941794906048</v>
      </c>
      <c r="U137">
        <f ca="1">IF(OR($P137="zero coupon",$P137="fixed"),_xll.BDP($B137,"cnvx_mid"),MDURATION(WORKDAY(TODAY(),3),$O137,$N137/100,$N137/$S137,$O137))</f>
        <v>4.4393878593249379E-4</v>
      </c>
      <c r="V137">
        <f>_xll.BDP($B137,V$1)</f>
        <v>55</v>
      </c>
      <c r="W137" t="str">
        <f>_xll.BDP($B137,W$1)</f>
        <v>1/13/2025</v>
      </c>
      <c r="X137" t="str">
        <f>_xll.BDP($B137,X$1)</f>
        <v>7/13/2024</v>
      </c>
      <c r="Y137" t="str">
        <f>_xll.BDP($B137,Y$1)</f>
        <v>Sr Unsecured</v>
      </c>
      <c r="Z137" t="str">
        <f>_xll.BDP($B137,Z$1)</f>
        <v>AAA</v>
      </c>
      <c r="AA137" t="str">
        <f>_xll.BDP($B137,AA$1)</f>
        <v>Aaa</v>
      </c>
      <c r="AB137" t="str">
        <f>_xll.BDP($B137,AB$1)</f>
        <v>AAA</v>
      </c>
      <c r="AC137" t="str">
        <f>_xll.BDP($B137,AC$1)</f>
        <v>AAA</v>
      </c>
    </row>
    <row r="138" spans="1:29" x14ac:dyDescent="0.3">
      <c r="A138" t="s">
        <v>918</v>
      </c>
      <c r="B138" t="s">
        <v>405</v>
      </c>
      <c r="C138" t="str">
        <f>_xll.BDP($B138,$C$1)</f>
        <v>KOREA DEVELOPMENT BANK</v>
      </c>
      <c r="D138" t="str">
        <f>_xll.BDP($B138,$D$1)</f>
        <v>SK</v>
      </c>
      <c r="E138" t="str">
        <f>_xll.BDP($B138,$E$1)</f>
        <v>Financial</v>
      </c>
      <c r="F138" t="s">
        <v>109</v>
      </c>
      <c r="G138" t="str">
        <f>_xll.BDP($B138,$G$1)</f>
        <v>Banks</v>
      </c>
      <c r="H138" t="str">
        <f>_xll.BDP($B138,$H$1)</f>
        <v>USD</v>
      </c>
      <c r="I138" t="str">
        <f>_xll.BDP($B138,$I$1)</f>
        <v>KDB</v>
      </c>
      <c r="J138" t="str">
        <f>_xll.BDP($B138,$J$1)</f>
        <v>N</v>
      </c>
      <c r="K138" t="str">
        <f>_xll.BDP($B138,$K$1)</f>
        <v>1/13/2016</v>
      </c>
      <c r="L138" t="str">
        <f>_xll.BDP($B138,L$1)</f>
        <v>1/13/2026</v>
      </c>
      <c r="M138">
        <f t="shared" si="2"/>
        <v>2</v>
      </c>
      <c r="N138">
        <f>_xll.BDP($B138,N$1)</f>
        <v>3</v>
      </c>
      <c r="O138">
        <f>_xll.BDP($B138,O$1)</f>
        <v>2</v>
      </c>
      <c r="P138" t="str">
        <f>_xll.BDP($B138,P$1)</f>
        <v>FIXED</v>
      </c>
      <c r="Q138">
        <f>_xll.BDP($B138,Q$1)</f>
        <v>4.6704109454286327</v>
      </c>
      <c r="R138">
        <f>IF(OR($P138="fixed",$P138="zero coupon"),_xll.BDP($B138,"yas_asw_spread"),_xll.BDP($B138,"disc_mrgn_mid"))</f>
        <v>42.37519399037518</v>
      </c>
      <c r="S138">
        <f>_xll.BDP($B138,"PX_MID")</f>
        <v>98.147000000000006</v>
      </c>
      <c r="T138">
        <f ca="1">IF(OR($P138="zero coupon",$P138="fixed"),_xll.BDP($B138,"risk_mid"),MDURATION(WORKDAY(TODAY(),3),$L138,$N138/100,$N138/$S138,$O138))</f>
        <v>1.0930654213126445</v>
      </c>
      <c r="U138">
        <f ca="1">IF(OR($P138="zero coupon",$P138="fixed"),_xll.BDP($B138,"cnvx_mid"),MDURATION(WORKDAY(TODAY(),3),$O138,$N138/100,$N138/$S138,$O138))</f>
        <v>1.7699639102626161E-2</v>
      </c>
      <c r="V138">
        <f>_xll.BDP($B138,V$1)</f>
        <v>55</v>
      </c>
      <c r="W138" t="str">
        <f>_xll.BDP($B138,W$1)</f>
        <v>1/13/2025</v>
      </c>
      <c r="X138" t="str">
        <f>_xll.BDP($B138,X$1)</f>
        <v>7/13/2024</v>
      </c>
      <c r="Y138" t="str">
        <f>_xll.BDP($B138,Y$1)</f>
        <v>Sr Unsecured</v>
      </c>
      <c r="Z138" t="str">
        <f>_xll.BDP($B138,Z$1)</f>
        <v>AA</v>
      </c>
      <c r="AA138" t="str">
        <f>_xll.BDP($B138,AA$1)</f>
        <v>Aa2</v>
      </c>
      <c r="AB138" t="str">
        <f>_xll.BDP($B138,AB$1)</f>
        <v>AA-</v>
      </c>
      <c r="AC138" t="str">
        <f>_xll.BDP($B138,AC$1)</f>
        <v>AA-</v>
      </c>
    </row>
    <row r="139" spans="1:29" x14ac:dyDescent="0.3">
      <c r="A139" t="s">
        <v>919</v>
      </c>
      <c r="B139" t="s">
        <v>409</v>
      </c>
      <c r="C139" t="str">
        <f>_xll.BDP($B139,$C$1)</f>
        <v>LANDWIRTSCH. RENTENBANK</v>
      </c>
      <c r="D139" t="str">
        <f>_xll.BDP($B139,$D$1)</f>
        <v>GE</v>
      </c>
      <c r="E139" t="str">
        <f>_xll.BDP($B139,$E$1)</f>
        <v>Financial</v>
      </c>
      <c r="F139" t="s">
        <v>109</v>
      </c>
      <c r="G139" t="str">
        <f>_xll.BDP($B139,$G$1)</f>
        <v>Banks</v>
      </c>
      <c r="H139" t="str">
        <f>_xll.BDP($B139,$H$1)</f>
        <v>USD</v>
      </c>
      <c r="I139" t="str">
        <f>_xll.BDP($B139,$I$1)</f>
        <v>RENTEN</v>
      </c>
      <c r="J139" t="str">
        <f>_xll.BDP($B139,$J$1)</f>
        <v>N</v>
      </c>
      <c r="K139" t="str">
        <f>_xll.BDP($B139,$K$1)</f>
        <v>7/27/2016</v>
      </c>
      <c r="L139" t="str">
        <f>_xll.BDP($B139,L$1)</f>
        <v>7/27/2026</v>
      </c>
      <c r="M139">
        <f t="shared" si="2"/>
        <v>2</v>
      </c>
      <c r="N139">
        <f>_xll.BDP($B139,N$1)</f>
        <v>1.75</v>
      </c>
      <c r="O139">
        <f>_xll.BDP($B139,O$1)</f>
        <v>2</v>
      </c>
      <c r="P139" t="str">
        <f>_xll.BDP($B139,P$1)</f>
        <v>FIXED</v>
      </c>
      <c r="Q139">
        <f>_xll.BDP($B139,Q$1)</f>
        <v>4.4651963256265015</v>
      </c>
      <c r="R139">
        <f>IF(OR($P139="fixed",$P139="zero coupon"),_xll.BDP($B139,"yas_asw_spread"),_xll.BDP($B139,"disc_mrgn_mid"))</f>
        <v>32.297923697504359</v>
      </c>
      <c r="S139">
        <f>_xll.BDP($B139,"PX_MID")</f>
        <v>95.627499999999998</v>
      </c>
      <c r="T139">
        <f ca="1">IF(OR($P139="zero coupon",$P139="fixed"),_xll.BDP($B139,"risk_mid"),MDURATION(WORKDAY(TODAY(),3),$L139,$N139/100,$N139/$S139,$O139))</f>
        <v>1.563671773399733</v>
      </c>
      <c r="U139">
        <f ca="1">IF(OR($P139="zero coupon",$P139="fixed"),_xll.BDP($B139,"cnvx_mid"),MDURATION(WORKDAY(TODAY(),3),$O139,$N139/100,$N139/$S139,$O139))</f>
        <v>3.4680469925012426E-2</v>
      </c>
      <c r="V139">
        <f>_xll.BDP($B139,V$1)</f>
        <v>69</v>
      </c>
      <c r="W139" t="str">
        <f>_xll.BDP($B139,W$1)</f>
        <v>1/27/2025</v>
      </c>
      <c r="X139" t="str">
        <f>_xll.BDP($B139,X$1)</f>
        <v>7/27/2024</v>
      </c>
      <c r="Y139" t="str">
        <f>_xll.BDP($B139,Y$1)</f>
        <v>Sr Unsecured</v>
      </c>
      <c r="Z139" t="str">
        <f>_xll.BDP($B139,Z$1)</f>
        <v>AAA</v>
      </c>
      <c r="AA139" t="str">
        <f>_xll.BDP($B139,AA$1)</f>
        <v>Aaa</v>
      </c>
      <c r="AB139" t="str">
        <f>_xll.BDP($B139,AB$1)</f>
        <v>AAA</v>
      </c>
      <c r="AC139" t="str">
        <f>_xll.BDP($B139,AC$1)</f>
        <v>AAA</v>
      </c>
    </row>
    <row r="140" spans="1:29" x14ac:dyDescent="0.3">
      <c r="A140" t="s">
        <v>920</v>
      </c>
      <c r="B140" t="s">
        <v>410</v>
      </c>
      <c r="C140" t="str">
        <f>_xll.BDP($B140,$C$1)</f>
        <v>LANDWIRTSCH. RENTENBANK</v>
      </c>
      <c r="D140" t="str">
        <f>_xll.BDP($B140,$D$1)</f>
        <v>GE</v>
      </c>
      <c r="E140" t="str">
        <f>_xll.BDP($B140,$E$1)</f>
        <v>Financial</v>
      </c>
      <c r="F140" t="s">
        <v>109</v>
      </c>
      <c r="G140" t="str">
        <f>_xll.BDP($B140,$G$1)</f>
        <v>Banks</v>
      </c>
      <c r="H140" t="str">
        <f>_xll.BDP($B140,$H$1)</f>
        <v>USD</v>
      </c>
      <c r="I140" t="str">
        <f>_xll.BDP($B140,$I$1)</f>
        <v>RENTEN</v>
      </c>
      <c r="J140" t="str">
        <f>_xll.BDP($B140,$J$1)</f>
        <v>N</v>
      </c>
      <c r="K140" t="str">
        <f>_xll.BDP($B140,$K$1)</f>
        <v>9/28/2022</v>
      </c>
      <c r="L140" t="str">
        <f>_xll.BDP($B140,L$1)</f>
        <v>9/28/2027</v>
      </c>
      <c r="M140">
        <f t="shared" si="2"/>
        <v>3</v>
      </c>
      <c r="N140">
        <f>_xll.BDP($B140,N$1)</f>
        <v>3.875</v>
      </c>
      <c r="O140">
        <f>_xll.BDP($B140,O$1)</f>
        <v>2</v>
      </c>
      <c r="P140" t="str">
        <f>_xll.BDP($B140,P$1)</f>
        <v>FIXED</v>
      </c>
      <c r="Q140">
        <f>_xll.BDP($B140,Q$1)</f>
        <v>4.3721345807095133</v>
      </c>
      <c r="R140">
        <f>IF(OR($P140="fixed",$P140="zero coupon"),_xll.BDP($B140,"yas_asw_spread"),_xll.BDP($B140,"disc_mrgn_mid"))</f>
        <v>32.720778980908221</v>
      </c>
      <c r="S140">
        <f>_xll.BDP($B140,"PX_MID")</f>
        <v>98.67349999999999</v>
      </c>
      <c r="T140">
        <f ca="1">IF(OR($P140="zero coupon",$P140="fixed"),_xll.BDP($B140,"risk_mid"),MDURATION(WORKDAY(TODAY(),3),$L140,$N140/100,$N140/$S140,$O140))</f>
        <v>2.6393329547055089</v>
      </c>
      <c r="U140">
        <f ca="1">IF(OR($P140="zero coupon",$P140="fixed"),_xll.BDP($B140,"cnvx_mid"),MDURATION(WORKDAY(TODAY(),3),$O140,$N140/100,$N140/$S140,$O140))</f>
        <v>8.6068117398250085E-2</v>
      </c>
      <c r="V140">
        <f>_xll.BDP($B140,V$1)</f>
        <v>129</v>
      </c>
      <c r="W140" t="str">
        <f>_xll.BDP($B140,W$1)</f>
        <v>3/28/2025</v>
      </c>
      <c r="X140" t="str">
        <f>_xll.BDP($B140,X$1)</f>
        <v>9/28/2024</v>
      </c>
      <c r="Y140" t="str">
        <f>_xll.BDP($B140,Y$1)</f>
        <v>Sr Unsecured</v>
      </c>
      <c r="Z140" t="str">
        <f>_xll.BDP($B140,Z$1)</f>
        <v>AAA</v>
      </c>
      <c r="AA140" t="str">
        <f>_xll.BDP($B140,AA$1)</f>
        <v>Aaa</v>
      </c>
      <c r="AB140" t="str">
        <f>_xll.BDP($B140,AB$1)</f>
        <v>AAA</v>
      </c>
      <c r="AC140" t="str">
        <f>_xll.BDP($B140,AC$1)</f>
        <v>AAA</v>
      </c>
    </row>
    <row r="141" spans="1:29" x14ac:dyDescent="0.3">
      <c r="A141" t="s">
        <v>921</v>
      </c>
      <c r="B141" t="s">
        <v>411</v>
      </c>
      <c r="C141" t="str">
        <f>_xll.BDP($B141,$C$1)</f>
        <v>LLOYDS BANK PLC</v>
      </c>
      <c r="D141" t="str">
        <f>_xll.BDP($B141,$D$1)</f>
        <v>EN</v>
      </c>
      <c r="E141" t="str">
        <f>_xll.BDP($B141,$E$1)</f>
        <v>Financial</v>
      </c>
      <c r="F141" t="s">
        <v>109</v>
      </c>
      <c r="G141" t="str">
        <f>_xll.BDP($B141,$G$1)</f>
        <v>Banks</v>
      </c>
      <c r="H141" t="str">
        <f>_xll.BDP($B141,$H$1)</f>
        <v>USD</v>
      </c>
      <c r="I141" t="str">
        <f>_xll.BDP($B141,$I$1)</f>
        <v>LLOYDS</v>
      </c>
      <c r="J141" t="str">
        <f>_xll.BDP($B141,$J$1)</f>
        <v>N</v>
      </c>
      <c r="K141" t="str">
        <f>_xll.BDP($B141,$K$1)</f>
        <v>5/14/2015</v>
      </c>
      <c r="L141" t="str">
        <f>_xll.BDP($B141,L$1)</f>
        <v>5/14/2025</v>
      </c>
      <c r="M141">
        <f t="shared" si="2"/>
        <v>1</v>
      </c>
      <c r="N141">
        <f>_xll.BDP($B141,N$1)</f>
        <v>3.5</v>
      </c>
      <c r="O141">
        <f>_xll.BDP($B141,O$1)</f>
        <v>2</v>
      </c>
      <c r="P141" t="str">
        <f>_xll.BDP($B141,P$1)</f>
        <v>FIXED</v>
      </c>
      <c r="Q141">
        <f>_xll.BDP($B141,Q$1)</f>
        <v>4.808164952996111</v>
      </c>
      <c r="R141">
        <f>IF(OR($P141="fixed",$P141="zero coupon"),_xll.BDP($B141,"yas_asw_spread"),_xll.BDP($B141,"disc_mrgn_mid"))</f>
        <v>34.377325643489115</v>
      </c>
      <c r="S141">
        <f>_xll.BDP($B141,"PX_MID")</f>
        <v>99.377499999999998</v>
      </c>
      <c r="T141">
        <f ca="1">IF(OR($P141="zero coupon",$P141="fixed"),_xll.BDP($B141,"risk_mid"),MDURATION(WORKDAY(TODAY(),3),$L141,$N141/100,$N141/$S141,$O141))</f>
        <v>0.47228269963639491</v>
      </c>
      <c r="U141">
        <f ca="1">IF(OR($P141="zero coupon",$P141="fixed"),_xll.BDP($B141,"cnvx_mid"),MDURATION(WORKDAY(TODAY(),3),$O141,$N141/100,$N141/$S141,$O141))</f>
        <v>4.5126658359516411E-3</v>
      </c>
      <c r="V141">
        <f>_xll.BDP($B141,V$1)</f>
        <v>176</v>
      </c>
      <c r="W141" t="str">
        <f>_xll.BDP($B141,W$1)</f>
        <v>5/14/2025</v>
      </c>
      <c r="X141" t="str">
        <f>_xll.BDP($B141,X$1)</f>
        <v>11/14/2024</v>
      </c>
      <c r="Y141" t="str">
        <f>_xll.BDP($B141,Y$1)</f>
        <v>Sr Unsecured</v>
      </c>
      <c r="Z141" t="str">
        <f>_xll.BDP($B141,Z$1)</f>
        <v>A+</v>
      </c>
      <c r="AA141" t="str">
        <f>_xll.BDP($B141,AA$1)</f>
        <v>A1</v>
      </c>
      <c r="AB141" t="str">
        <f>_xll.BDP($B141,AB$1)</f>
        <v>A+</v>
      </c>
      <c r="AC141" t="str">
        <f>_xll.BDP($B141,AC$1)</f>
        <v>A+</v>
      </c>
    </row>
    <row r="142" spans="1:29" x14ac:dyDescent="0.3">
      <c r="A142" t="s">
        <v>922</v>
      </c>
      <c r="B142" t="s">
        <v>414</v>
      </c>
      <c r="C142" t="str">
        <f>_xll.BDP($B142,$C$1)</f>
        <v>LLOYDS BANKING GROUP PLC</v>
      </c>
      <c r="D142" t="str">
        <f>_xll.BDP($B142,$D$1)</f>
        <v>EN</v>
      </c>
      <c r="E142" t="str">
        <f>_xll.BDP($B142,$E$1)</f>
        <v>Financial</v>
      </c>
      <c r="F142" t="s">
        <v>109</v>
      </c>
      <c r="G142" t="str">
        <f>_xll.BDP($B142,$G$1)</f>
        <v>Banks</v>
      </c>
      <c r="H142" t="str">
        <f>_xll.BDP($B142,$H$1)</f>
        <v>USD</v>
      </c>
      <c r="I142" t="str">
        <f>_xll.BDP($B142,$I$1)</f>
        <v>LLOYDS</v>
      </c>
      <c r="J142" t="str">
        <f>_xll.BDP($B142,$J$1)</f>
        <v>N</v>
      </c>
      <c r="K142" t="str">
        <f>_xll.BDP($B142,$K$1)</f>
        <v>1/9/2018</v>
      </c>
      <c r="L142" t="str">
        <f>_xll.BDP($B142,L$1)</f>
        <v>1/9/2048</v>
      </c>
      <c r="M142">
        <f t="shared" si="2"/>
        <v>24</v>
      </c>
      <c r="N142">
        <f>_xll.BDP($B142,N$1)</f>
        <v>4.3440000000000003</v>
      </c>
      <c r="O142">
        <f>_xll.BDP($B142,O$1)</f>
        <v>2</v>
      </c>
      <c r="P142" t="str">
        <f>_xll.BDP($B142,P$1)</f>
        <v>FIXED</v>
      </c>
      <c r="Q142">
        <f>_xll.BDP($B142,Q$1)</f>
        <v>5.9183994794966894</v>
      </c>
      <c r="R142">
        <f>IF(OR($P142="fixed",$P142="zero coupon"),_xll.BDP($B142,"yas_asw_spread"),_xll.BDP($B142,"disc_mrgn_mid"))</f>
        <v>171.43342728201682</v>
      </c>
      <c r="S142">
        <f>_xll.BDP($B142,"PX_MID")</f>
        <v>80.290999999999997</v>
      </c>
      <c r="T142">
        <f ca="1">IF(OR($P142="zero coupon",$P142="fixed"),_xll.BDP($B142,"risk_mid"),MDURATION(WORKDAY(TODAY(),3),$L142,$N142/100,$N142/$S142,$O142))</f>
        <v>10.736904841076012</v>
      </c>
      <c r="U142">
        <f ca="1">IF(OR($P142="zero coupon",$P142="fixed"),_xll.BDP($B142,"cnvx_mid"),MDURATION(WORKDAY(TODAY(),3),$O142,$N142/100,$N142/$S142,$O142))</f>
        <v>2.4606757603751519</v>
      </c>
      <c r="V142">
        <f>_xll.BDP($B142,V$1)</f>
        <v>51</v>
      </c>
      <c r="W142" t="str">
        <f>_xll.BDP($B142,W$1)</f>
        <v>1/9/2025</v>
      </c>
      <c r="X142" t="str">
        <f>_xll.BDP($B142,X$1)</f>
        <v>7/9/2024</v>
      </c>
      <c r="Y142" t="str">
        <f>_xll.BDP($B142,Y$1)</f>
        <v>Subordinated</v>
      </c>
      <c r="Z142" t="str">
        <f>_xll.BDP($B142,Z$1)</f>
        <v>BBB-</v>
      </c>
      <c r="AA142" t="str">
        <f>_xll.BDP($B142,AA$1)</f>
        <v>Baa1</v>
      </c>
      <c r="AB142" t="str">
        <f>_xll.BDP($B142,AB$1)</f>
        <v>BBB+</v>
      </c>
      <c r="AC142" t="str">
        <f>_xll.BDP($B142,AC$1)</f>
        <v>BBB</v>
      </c>
    </row>
    <row r="143" spans="1:29" x14ac:dyDescent="0.3">
      <c r="A143" t="s">
        <v>923</v>
      </c>
      <c r="B143" t="s">
        <v>416</v>
      </c>
      <c r="C143" t="str">
        <f>_xll.BDP($B143,$C$1)</f>
        <v>LUMEN TECHNOLOGIES INC</v>
      </c>
      <c r="D143" t="str">
        <f>_xll.BDP($B143,$D$1)</f>
        <v>US</v>
      </c>
      <c r="E143" t="str">
        <f>_xll.BDP($B143,$E$1)</f>
        <v>Communications</v>
      </c>
      <c r="F143" t="s">
        <v>781</v>
      </c>
      <c r="G143" t="str">
        <f>_xll.BDP($B143,$G$1)</f>
        <v>Telecommunications</v>
      </c>
      <c r="H143" t="str">
        <f>_xll.BDP($B143,$H$1)</f>
        <v>USD</v>
      </c>
      <c r="I143" t="str">
        <f>_xll.BDP($B143,$I$1)</f>
        <v>LUMN</v>
      </c>
      <c r="J143" t="str">
        <f>_xll.BDP($B143,$J$1)</f>
        <v>N</v>
      </c>
      <c r="K143" t="str">
        <f>_xll.BDP($B143,$K$1)</f>
        <v>3/12/2012</v>
      </c>
      <c r="L143" t="str">
        <f>_xll.BDP($B143,L$1)</f>
        <v>3/15/2042</v>
      </c>
      <c r="M143">
        <f t="shared" si="2"/>
        <v>18</v>
      </c>
      <c r="N143">
        <f>_xll.BDP($B143,N$1)</f>
        <v>7.65</v>
      </c>
      <c r="O143">
        <f>_xll.BDP($B143,O$1)</f>
        <v>2</v>
      </c>
      <c r="P143" t="str">
        <f>_xll.BDP($B143,P$1)</f>
        <v>FIXED</v>
      </c>
      <c r="Q143">
        <f>_xll.BDP($B143,Q$1)</f>
        <v>10.251248403377662</v>
      </c>
      <c r="R143">
        <f>IF(OR($P143="fixed",$P143="zero coupon"),_xll.BDP($B143,"yas_asw_spread"),_xll.BDP($B143,"disc_mrgn_mid"))</f>
        <v>531.77078051038529</v>
      </c>
      <c r="S143">
        <f>_xll.BDP($B143,"PX_MID")</f>
        <v>79.093999999999994</v>
      </c>
      <c r="T143">
        <f ca="1">IF(OR($P143="zero coupon",$P143="fixed"),_xll.BDP($B143,"risk_mid"),MDURATION(WORKDAY(TODAY(),3),$L143,$N143/100,$N143/$S143,$O143))</f>
        <v>6.7333331935401475</v>
      </c>
      <c r="U143">
        <f ca="1">IF(OR($P143="zero coupon",$P143="fixed"),_xll.BDP($B143,"cnvx_mid"),MDURATION(WORKDAY(TODAY(),3),$O143,$N143/100,$N143/$S143,$O143))</f>
        <v>1.0810867650000715</v>
      </c>
      <c r="V143">
        <f>_xll.BDP($B143,V$1)</f>
        <v>116</v>
      </c>
      <c r="W143" t="str">
        <f>_xll.BDP($B143,W$1)</f>
        <v>3/15/2025</v>
      </c>
      <c r="X143" t="str">
        <f>_xll.BDP($B143,X$1)</f>
        <v>9/15/2024</v>
      </c>
      <c r="Y143" t="str">
        <f>_xll.BDP($B143,Y$1)</f>
        <v>Sr Unsecured</v>
      </c>
      <c r="Z143" t="str">
        <f>_xll.BDP($B143,Z$1)</f>
        <v>CCC- *+</v>
      </c>
      <c r="AA143" t="str">
        <f>_xll.BDP($B143,AA$1)</f>
        <v>Caa3</v>
      </c>
      <c r="AB143" t="str">
        <f>_xll.BDP($B143,AB$1)</f>
        <v>CCC-</v>
      </c>
      <c r="AC143" t="str">
        <f>_xll.BDP($B143,AC$1)</f>
        <v>CCC-</v>
      </c>
    </row>
    <row r="144" spans="1:29" x14ac:dyDescent="0.3">
      <c r="A144" t="s">
        <v>924</v>
      </c>
      <c r="B144" t="s">
        <v>422</v>
      </c>
      <c r="C144" t="str">
        <f>_xll.BDP($B144,$C$1)</f>
        <v>MACY'S RETAIL HLDGS LLC</v>
      </c>
      <c r="D144" t="str">
        <f>_xll.BDP($B144,$D$1)</f>
        <v>US</v>
      </c>
      <c r="E144" t="str">
        <f>_xll.BDP($B144,$E$1)</f>
        <v>Consumer, Cyclical</v>
      </c>
      <c r="F144" t="s">
        <v>170</v>
      </c>
      <c r="G144" t="str">
        <f>_xll.BDP($B144,$G$1)</f>
        <v>Retail</v>
      </c>
      <c r="H144" t="str">
        <f>_xll.BDP($B144,$H$1)</f>
        <v>USD</v>
      </c>
      <c r="I144" t="str">
        <f>_xll.BDP($B144,$I$1)</f>
        <v>M</v>
      </c>
      <c r="J144" t="str">
        <f>_xll.BDP($B144,$J$1)</f>
        <v>N</v>
      </c>
      <c r="K144" t="str">
        <f>_xll.BDP($B144,$K$1)</f>
        <v>2/29/2000</v>
      </c>
      <c r="L144" t="str">
        <f>_xll.BDP($B144,L$1)</f>
        <v>3/1/2030</v>
      </c>
      <c r="M144">
        <f t="shared" si="2"/>
        <v>6</v>
      </c>
      <c r="N144">
        <f>_xll.BDP($B144,N$1)</f>
        <v>7.875</v>
      </c>
      <c r="O144">
        <f>_xll.BDP($B144,O$1)</f>
        <v>2</v>
      </c>
      <c r="P144" t="str">
        <f>_xll.BDP($B144,P$1)</f>
        <v>FIXED</v>
      </c>
      <c r="Q144">
        <f>_xll.BDP($B144,Q$1)</f>
        <v>8.1439163020604841</v>
      </c>
      <c r="R144">
        <f>IF(OR($P144="fixed",$P144="zero coupon"),_xll.BDP($B144,"yas_asw_spread"),_xll.BDP($B144,"disc_mrgn_mid"))</f>
        <v>414.06933924883714</v>
      </c>
      <c r="S144">
        <f>_xll.BDP($B144,"PX_MID")</f>
        <v>98.844500000000011</v>
      </c>
      <c r="T144">
        <f ca="1">IF(OR($P144="zero coupon",$P144="fixed"),_xll.BDP($B144,"risk_mid"),MDURATION(WORKDAY(TODAY(),3),$L144,$N144/100,$N144/$S144,$O144))</f>
        <v>4.1979418067434437</v>
      </c>
      <c r="U144">
        <f ca="1">IF(OR($P144="zero coupon",$P144="fixed"),_xll.BDP($B144,"cnvx_mid"),MDURATION(WORKDAY(TODAY(),3),$O144,$N144/100,$N144/$S144,$O144))</f>
        <v>0.21756092548825157</v>
      </c>
      <c r="V144">
        <f>_xll.BDP($B144,V$1)</f>
        <v>102</v>
      </c>
      <c r="W144" t="str">
        <f>_xll.BDP($B144,W$1)</f>
        <v>3/1/2025</v>
      </c>
      <c r="X144" t="str">
        <f>_xll.BDP($B144,X$1)</f>
        <v>9/1/2024</v>
      </c>
      <c r="Y144" t="str">
        <f>_xll.BDP($B144,Y$1)</f>
        <v>Sr Unsecured</v>
      </c>
      <c r="Z144" t="str">
        <f>_xll.BDP($B144,Z$1)</f>
        <v>BB+</v>
      </c>
      <c r="AA144" t="str">
        <f>_xll.BDP($B144,AA$1)</f>
        <v>Ba2</v>
      </c>
      <c r="AB144" t="str">
        <f>_xll.BDP($B144,AB$1)</f>
        <v>BBB-</v>
      </c>
      <c r="AC144" t="str">
        <f>_xll.BDP($B144,AC$1)</f>
        <v>BB+</v>
      </c>
    </row>
    <row r="145" spans="1:29" x14ac:dyDescent="0.3">
      <c r="A145" t="s">
        <v>925</v>
      </c>
      <c r="B145" t="s">
        <v>425</v>
      </c>
      <c r="C145" t="str">
        <f>_xll.BDP($B145,$C$1)</f>
        <v>MATTEL INC</v>
      </c>
      <c r="D145" t="str">
        <f>_xll.BDP($B145,$D$1)</f>
        <v>US</v>
      </c>
      <c r="E145" t="str">
        <f>_xll.BDP($B145,$E$1)</f>
        <v>Consumer, Cyclical</v>
      </c>
      <c r="F145" t="s">
        <v>781</v>
      </c>
      <c r="G145" t="str">
        <f>_xll.BDP($B145,$G$1)</f>
        <v>Toys/Games/Hobbies</v>
      </c>
      <c r="H145" t="str">
        <f>_xll.BDP($B145,$H$1)</f>
        <v>USD</v>
      </c>
      <c r="I145" t="str">
        <f>_xll.BDP($B145,$I$1)</f>
        <v>MAT</v>
      </c>
      <c r="J145" t="str">
        <f>_xll.BDP($B145,$J$1)</f>
        <v>N</v>
      </c>
      <c r="K145" t="str">
        <f>_xll.BDP($B145,$K$1)</f>
        <v>9/28/2010</v>
      </c>
      <c r="L145" t="str">
        <f>_xll.BDP($B145,L$1)</f>
        <v>10/1/2040</v>
      </c>
      <c r="M145">
        <f t="shared" si="2"/>
        <v>16</v>
      </c>
      <c r="N145">
        <f>_xll.BDP($B145,N$1)</f>
        <v>6.2</v>
      </c>
      <c r="O145">
        <f>_xll.BDP($B145,O$1)</f>
        <v>2</v>
      </c>
      <c r="P145" t="str">
        <f>_xll.BDP($B145,P$1)</f>
        <v>FIXED</v>
      </c>
      <c r="Q145">
        <f>_xll.BDP($B145,Q$1)</f>
        <v>6.2592092050533843</v>
      </c>
      <c r="R145">
        <f>IF(OR($P145="fixed",$P145="zero coupon"),_xll.BDP($B145,"yas_asw_spread"),_xll.BDP($B145,"disc_mrgn_mid"))</f>
        <v>224.30710159186057</v>
      </c>
      <c r="S145">
        <f>_xll.BDP($B145,"PX_MID")</f>
        <v>99.400499999999994</v>
      </c>
      <c r="T145">
        <f ca="1">IF(OR($P145="zero coupon",$P145="fixed"),_xll.BDP($B145,"risk_mid"),MDURATION(WORKDAY(TODAY(),3),$L145,$N145/100,$N145/$S145,$O145))</f>
        <v>9.9296484272421992</v>
      </c>
      <c r="U145">
        <f ca="1">IF(OR($P145="zero coupon",$P145="fixed"),_xll.BDP($B145,"cnvx_mid"),MDURATION(WORKDAY(TODAY(),3),$O145,$N145/100,$N145/$S145,$O145))</f>
        <v>1.329115367708577</v>
      </c>
      <c r="V145">
        <f>_xll.BDP($B145,V$1)</f>
        <v>133</v>
      </c>
      <c r="W145" t="str">
        <f>_xll.BDP($B145,W$1)</f>
        <v>4/1/2025</v>
      </c>
      <c r="X145" t="str">
        <f>_xll.BDP($B145,X$1)</f>
        <v>10/1/2024</v>
      </c>
      <c r="Y145" t="str">
        <f>_xll.BDP($B145,Y$1)</f>
        <v>Sr Unsecured</v>
      </c>
      <c r="Z145" t="str">
        <f>_xll.BDP($B145,Z$1)</f>
        <v>BBB</v>
      </c>
      <c r="AA145" t="str">
        <f>_xll.BDP($B145,AA$1)</f>
        <v>Baa3</v>
      </c>
      <c r="AB145" t="str">
        <f>_xll.BDP($B145,AB$1)</f>
        <v>BBB-</v>
      </c>
      <c r="AC145" t="str">
        <f>_xll.BDP($B145,AC$1)</f>
        <v>BBB-</v>
      </c>
    </row>
    <row r="146" spans="1:29" x14ac:dyDescent="0.3">
      <c r="A146" t="s">
        <v>926</v>
      </c>
      <c r="B146" t="s">
        <v>429</v>
      </c>
      <c r="C146" t="str">
        <f>_xll.BDP($B146,$C$1)</f>
        <v>MEDTRONIC INC</v>
      </c>
      <c r="D146" t="str">
        <f>_xll.BDP($B146,$D$1)</f>
        <v>US</v>
      </c>
      <c r="E146" t="str">
        <f>_xll.BDP($B146,$E$1)</f>
        <v>Consumer, Non-cyclical</v>
      </c>
      <c r="F146" t="s">
        <v>781</v>
      </c>
      <c r="G146" t="str">
        <f>_xll.BDP($B146,$G$1)</f>
        <v>Healthcare-Products</v>
      </c>
      <c r="H146" t="str">
        <f>_xll.BDP($B146,$H$1)</f>
        <v>USD</v>
      </c>
      <c r="I146" t="str">
        <f>_xll.BDP($B146,$I$1)</f>
        <v>MDT</v>
      </c>
      <c r="J146" t="str">
        <f>_xll.BDP($B146,$J$1)</f>
        <v>N</v>
      </c>
      <c r="K146" t="str">
        <f>_xll.BDP($B146,$K$1)</f>
        <v>8/31/2015</v>
      </c>
      <c r="L146" t="str">
        <f>_xll.BDP($B146,L$1)</f>
        <v>3/15/2045</v>
      </c>
      <c r="M146">
        <f t="shared" si="2"/>
        <v>21</v>
      </c>
      <c r="N146">
        <f>_xll.BDP($B146,N$1)</f>
        <v>4.625</v>
      </c>
      <c r="O146">
        <f>_xll.BDP($B146,O$1)</f>
        <v>2</v>
      </c>
      <c r="P146" t="str">
        <f>_xll.BDP($B146,P$1)</f>
        <v>FIXED</v>
      </c>
      <c r="Q146">
        <f>_xll.BDP($B146,Q$1)</f>
        <v>5.4462026471460341</v>
      </c>
      <c r="R146">
        <f>IF(OR($P146="fixed",$P146="zero coupon"),_xll.BDP($B146,"yas_asw_spread"),_xll.BDP($B146,"disc_mrgn_mid"))</f>
        <v>136.4885828905891</v>
      </c>
      <c r="S146">
        <f>_xll.BDP($B146,"PX_MID")</f>
        <v>89.974000000000004</v>
      </c>
      <c r="T146">
        <f ca="1">IF(OR($P146="zero coupon",$P146="fixed"),_xll.BDP($B146,"risk_mid"),MDURATION(WORKDAY(TODAY(),3),$L146,$N146/100,$N146/$S146,$O146))</f>
        <v>11.362905113283972</v>
      </c>
      <c r="U146">
        <f ca="1">IF(OR($P146="zero coupon",$P146="fixed"),_xll.BDP($B146,"cnvx_mid"),MDURATION(WORKDAY(TODAY(),3),$O146,$N146/100,$N146/$S146,$O146))</f>
        <v>2.1338199604427994</v>
      </c>
      <c r="V146">
        <f>_xll.BDP($B146,V$1)</f>
        <v>116</v>
      </c>
      <c r="W146" t="str">
        <f>_xll.BDP($B146,W$1)</f>
        <v>3/15/2025</v>
      </c>
      <c r="X146" t="str">
        <f>_xll.BDP($B146,X$1)</f>
        <v>9/15/2024</v>
      </c>
      <c r="Y146" t="str">
        <f>_xll.BDP($B146,Y$1)</f>
        <v>Sr Unsecured</v>
      </c>
      <c r="Z146" t="str">
        <f>_xll.BDP($B146,Z$1)</f>
        <v>A</v>
      </c>
      <c r="AA146" t="str">
        <f>_xll.BDP($B146,AA$1)</f>
        <v>A3</v>
      </c>
      <c r="AB146" t="str">
        <f>_xll.BDP($B146,AB$1)</f>
        <v>#N/A N/A</v>
      </c>
      <c r="AC146" t="str">
        <f>_xll.BDP($B146,AC$1)</f>
        <v>A-</v>
      </c>
    </row>
    <row r="147" spans="1:29" x14ac:dyDescent="0.3">
      <c r="A147" t="s">
        <v>927</v>
      </c>
      <c r="B147" t="s">
        <v>432</v>
      </c>
      <c r="C147" t="str">
        <f>_xll.BDP($B147,$C$1)</f>
        <v>MEDTRONIC INC</v>
      </c>
      <c r="D147" t="str">
        <f>_xll.BDP($B147,$D$1)</f>
        <v>US</v>
      </c>
      <c r="E147" t="str">
        <f>_xll.BDP($B147,$E$1)</f>
        <v>Consumer, Non-cyclical</v>
      </c>
      <c r="F147" t="s">
        <v>781</v>
      </c>
      <c r="G147" t="str">
        <f>_xll.BDP($B147,$G$1)</f>
        <v>Healthcare-Products</v>
      </c>
      <c r="H147" t="str">
        <f>_xll.BDP($B147,$H$1)</f>
        <v>USD</v>
      </c>
      <c r="I147" t="str">
        <f>_xll.BDP($B147,$I$1)</f>
        <v>MDT</v>
      </c>
      <c r="J147" t="str">
        <f>_xll.BDP($B147,$J$1)</f>
        <v>N</v>
      </c>
      <c r="K147" t="str">
        <f>_xll.BDP($B147,$K$1)</f>
        <v>8/31/2015</v>
      </c>
      <c r="L147" t="str">
        <f>_xll.BDP($B147,L$1)</f>
        <v>3/15/2035</v>
      </c>
      <c r="M147">
        <f t="shared" si="2"/>
        <v>11</v>
      </c>
      <c r="N147">
        <f>_xll.BDP($B147,N$1)</f>
        <v>4.375</v>
      </c>
      <c r="O147">
        <f>_xll.BDP($B147,O$1)</f>
        <v>2</v>
      </c>
      <c r="P147" t="str">
        <f>_xll.BDP($B147,P$1)</f>
        <v>FIXED</v>
      </c>
      <c r="Q147">
        <f>_xll.BDP($B147,Q$1)</f>
        <v>5.0421432154903965</v>
      </c>
      <c r="R147">
        <f>IF(OR($P147="fixed",$P147="zero coupon"),_xll.BDP($B147,"yas_asw_spread"),_xll.BDP($B147,"disc_mrgn_mid"))</f>
        <v>103.95102920423511</v>
      </c>
      <c r="S147">
        <f>_xll.BDP($B147,"PX_MID")</f>
        <v>94.676000000000002</v>
      </c>
      <c r="T147">
        <f ca="1">IF(OR($P147="zero coupon",$P147="fixed"),_xll.BDP($B147,"risk_mid"),MDURATION(WORKDAY(TODAY(),3),$L147,$N147/100,$N147/$S147,$O147))</f>
        <v>7.7142797400640006</v>
      </c>
      <c r="U147">
        <f ca="1">IF(OR($P147="zero coupon",$P147="fixed"),_xll.BDP($B147,"cnvx_mid"),MDURATION(WORKDAY(TODAY(),3),$O147,$N147/100,$N147/$S147,$O147))</f>
        <v>0.79090607850369976</v>
      </c>
      <c r="V147">
        <f>_xll.BDP($B147,V$1)</f>
        <v>116</v>
      </c>
      <c r="W147" t="str">
        <f>_xll.BDP($B147,W$1)</f>
        <v>3/15/2025</v>
      </c>
      <c r="X147" t="str">
        <f>_xll.BDP($B147,X$1)</f>
        <v>9/15/2024</v>
      </c>
      <c r="Y147" t="str">
        <f>_xll.BDP($B147,Y$1)</f>
        <v>Sr Unsecured</v>
      </c>
      <c r="Z147" t="str">
        <f>_xll.BDP($B147,Z$1)</f>
        <v>A</v>
      </c>
      <c r="AA147" t="str">
        <f>_xll.BDP($B147,AA$1)</f>
        <v>A3</v>
      </c>
      <c r="AB147" t="str">
        <f>_xll.BDP($B147,AB$1)</f>
        <v>#N/A N/A</v>
      </c>
      <c r="AC147" t="str">
        <f>_xll.BDP($B147,AC$1)</f>
        <v>A-</v>
      </c>
    </row>
    <row r="148" spans="1:29" x14ac:dyDescent="0.3">
      <c r="A148" t="s">
        <v>928</v>
      </c>
      <c r="B148" t="s">
        <v>433</v>
      </c>
      <c r="C148" t="str">
        <f>_xll.BDP($B148,$C$1)</f>
        <v>MERCEDES-BENZ FIN NA</v>
      </c>
      <c r="D148" t="str">
        <f>_xll.BDP($B148,$D$1)</f>
        <v>US</v>
      </c>
      <c r="E148" t="str">
        <f>_xll.BDP($B148,$E$1)</f>
        <v>Consumer, Cyclical</v>
      </c>
      <c r="F148" t="s">
        <v>781</v>
      </c>
      <c r="G148" t="str">
        <f>_xll.BDP($B148,$G$1)</f>
        <v>Auto Manufacturers</v>
      </c>
      <c r="H148" t="str">
        <f>_xll.BDP($B148,$H$1)</f>
        <v>USD</v>
      </c>
      <c r="I148" t="str">
        <f>_xll.BDP($B148,$I$1)</f>
        <v>MBGGR</v>
      </c>
      <c r="J148" t="str">
        <f>_xll.BDP($B148,$J$1)</f>
        <v>N</v>
      </c>
      <c r="K148" t="str">
        <f>_xll.BDP($B148,$K$1)</f>
        <v>1/18/2001</v>
      </c>
      <c r="L148" t="str">
        <f>_xll.BDP($B148,L$1)</f>
        <v>1/18/2031</v>
      </c>
      <c r="M148">
        <f t="shared" si="2"/>
        <v>7</v>
      </c>
      <c r="N148">
        <f>_xll.BDP($B148,N$1)</f>
        <v>8.5</v>
      </c>
      <c r="O148">
        <f>_xll.BDP($B148,O$1)</f>
        <v>2</v>
      </c>
      <c r="P148" t="str">
        <f>_xll.BDP($B148,P$1)</f>
        <v>FIXED</v>
      </c>
      <c r="Q148">
        <f>_xll.BDP($B148,Q$1)</f>
        <v>5.1638672093221052</v>
      </c>
      <c r="R148">
        <f>IF(OR($P148="fixed",$P148="zero coupon"),_xll.BDP($B148,"yas_asw_spread"),_xll.BDP($B148,"disc_mrgn_mid"))</f>
        <v>132.05653774187834</v>
      </c>
      <c r="S148">
        <f>_xll.BDP($B148,"PX_MID")</f>
        <v>117.41</v>
      </c>
      <c r="T148">
        <f ca="1">IF(OR($P148="zero coupon",$P148="fixed"),_xll.BDP($B148,"risk_mid"),MDURATION(WORKDAY(TODAY(),3),$L148,$N148/100,$N148/$S148,$O148))</f>
        <v>5.7631792501965151</v>
      </c>
      <c r="U148">
        <f ca="1">IF(OR($P148="zero coupon",$P148="fixed"),_xll.BDP($B148,"cnvx_mid"),MDURATION(WORKDAY(TODAY(),3),$O148,$N148/100,$N148/$S148,$O148))</f>
        <v>0.28887097278582263</v>
      </c>
      <c r="V148">
        <f>_xll.BDP($B148,V$1)</f>
        <v>60</v>
      </c>
      <c r="W148" t="str">
        <f>_xll.BDP($B148,W$1)</f>
        <v>1/18/2025</v>
      </c>
      <c r="X148" t="str">
        <f>_xll.BDP($B148,X$1)</f>
        <v>7/18/2024</v>
      </c>
      <c r="Y148" t="str">
        <f>_xll.BDP($B148,Y$1)</f>
        <v>Sr Unsecured</v>
      </c>
      <c r="Z148" t="str">
        <f>_xll.BDP($B148,Z$1)</f>
        <v>A</v>
      </c>
      <c r="AA148" t="str">
        <f>_xll.BDP($B148,AA$1)</f>
        <v>A2</v>
      </c>
      <c r="AB148" t="str">
        <f>_xll.BDP($B148,AB$1)</f>
        <v>Au</v>
      </c>
      <c r="AC148" t="str">
        <f>_xll.BDP($B148,AC$1)</f>
        <v>A</v>
      </c>
    </row>
    <row r="149" spans="1:29" x14ac:dyDescent="0.3">
      <c r="A149" t="s">
        <v>929</v>
      </c>
      <c r="B149" t="s">
        <v>437</v>
      </c>
      <c r="C149" t="str">
        <f>_xll.BDP($B149,$C$1)</f>
        <v>MERCEDES-BENZ FIN NA</v>
      </c>
      <c r="D149" t="str">
        <f>_xll.BDP($B149,$D$1)</f>
        <v>US</v>
      </c>
      <c r="E149" t="str">
        <f>_xll.BDP($B149,$E$1)</f>
        <v>Consumer, Cyclical</v>
      </c>
      <c r="F149" t="s">
        <v>781</v>
      </c>
      <c r="G149" t="str">
        <f>_xll.BDP($B149,$G$1)</f>
        <v>Auto Manufacturers</v>
      </c>
      <c r="H149" t="str">
        <f>_xll.BDP($B149,$H$1)</f>
        <v>USD</v>
      </c>
      <c r="I149" t="str">
        <f>_xll.BDP($B149,$I$1)</f>
        <v>MBGGR</v>
      </c>
      <c r="J149" t="str">
        <f>_xll.BDP($B149,$J$1)</f>
        <v>N</v>
      </c>
      <c r="K149" t="str">
        <f>_xll.BDP($B149,$K$1)</f>
        <v>8/3/2015</v>
      </c>
      <c r="L149" t="str">
        <f>_xll.BDP($B149,L$1)</f>
        <v>8/3/2025</v>
      </c>
      <c r="M149">
        <f t="shared" si="2"/>
        <v>1</v>
      </c>
      <c r="N149">
        <f>_xll.BDP($B149,N$1)</f>
        <v>3.5</v>
      </c>
      <c r="O149">
        <f>_xll.BDP($B149,O$1)</f>
        <v>2</v>
      </c>
      <c r="P149" t="str">
        <f>_xll.BDP($B149,P$1)</f>
        <v>FIXED</v>
      </c>
      <c r="Q149">
        <f>_xll.BDP($B149,Q$1)</f>
        <v>4.6754847231961358</v>
      </c>
      <c r="R149">
        <f>IF(OR($P149="fixed",$P149="zero coupon"),_xll.BDP($B149,"yas_asw_spread"),_xll.BDP($B149,"disc_mrgn_mid"))</f>
        <v>31.295039753147151</v>
      </c>
      <c r="S149">
        <f>_xll.BDP($B149,"PX_MID")</f>
        <v>99.188500000000005</v>
      </c>
      <c r="T149">
        <f ca="1">IF(OR($P149="zero coupon",$P149="fixed"),_xll.BDP($B149,"risk_mid"),MDURATION(WORKDAY(TODAY(),3),$L149,$N149/100,$N149/$S149,$O149))</f>
        <v>0.68247924240836255</v>
      </c>
      <c r="U149">
        <f ca="1">IF(OR($P149="zero coupon",$P149="fixed"),_xll.BDP($B149,"cnvx_mid"),MDURATION(WORKDAY(TODAY(),3),$O149,$N149/100,$N149/$S149,$O149))</f>
        <v>8.0051712773891552E-3</v>
      </c>
      <c r="V149">
        <f>_xll.BDP($B149,V$1)</f>
        <v>76</v>
      </c>
      <c r="W149" t="str">
        <f>_xll.BDP($B149,W$1)</f>
        <v>2/3/2025</v>
      </c>
      <c r="X149" t="str">
        <f>_xll.BDP($B149,X$1)</f>
        <v>8/3/2024</v>
      </c>
      <c r="Y149" t="str">
        <f>_xll.BDP($B149,Y$1)</f>
        <v>Sr Unsecured</v>
      </c>
      <c r="Z149" t="str">
        <f>_xll.BDP($B149,Z$1)</f>
        <v>A</v>
      </c>
      <c r="AA149" t="str">
        <f>_xll.BDP($B149,AA$1)</f>
        <v>A2</v>
      </c>
      <c r="AB149" t="str">
        <f>_xll.BDP($B149,AB$1)</f>
        <v>Au</v>
      </c>
      <c r="AC149" t="str">
        <f>_xll.BDP($B149,AC$1)</f>
        <v>A</v>
      </c>
    </row>
    <row r="150" spans="1:29" x14ac:dyDescent="0.3">
      <c r="A150" t="s">
        <v>930</v>
      </c>
      <c r="B150" t="s">
        <v>438</v>
      </c>
      <c r="C150" t="str">
        <f>_xll.BDP($B150,$C$1)</f>
        <v>METLIFE INC</v>
      </c>
      <c r="D150" t="str">
        <f>_xll.BDP($B150,$D$1)</f>
        <v>US</v>
      </c>
      <c r="E150" t="str">
        <f>_xll.BDP($B150,$E$1)</f>
        <v>Financial</v>
      </c>
      <c r="F150" t="s">
        <v>109</v>
      </c>
      <c r="G150" t="str">
        <f>_xll.BDP($B150,$G$1)</f>
        <v>Insurance</v>
      </c>
      <c r="H150" t="str">
        <f>_xll.BDP($B150,$H$1)</f>
        <v>USD</v>
      </c>
      <c r="I150" t="str">
        <f>_xll.BDP($B150,$I$1)</f>
        <v>MET</v>
      </c>
      <c r="J150" t="str">
        <f>_xll.BDP($B150,$J$1)</f>
        <v>N</v>
      </c>
      <c r="K150" t="str">
        <f>_xll.BDP($B150,$K$1)</f>
        <v>6/23/2005</v>
      </c>
      <c r="L150" t="str">
        <f>_xll.BDP($B150,L$1)</f>
        <v>6/15/2035</v>
      </c>
      <c r="M150">
        <f t="shared" si="2"/>
        <v>11</v>
      </c>
      <c r="N150">
        <f>_xll.BDP($B150,N$1)</f>
        <v>5.7</v>
      </c>
      <c r="O150">
        <f>_xll.BDP($B150,O$1)</f>
        <v>2</v>
      </c>
      <c r="P150" t="str">
        <f>_xll.BDP($B150,P$1)</f>
        <v>FIXED</v>
      </c>
      <c r="Q150">
        <f>_xll.BDP($B150,Q$1)</f>
        <v>5.2321896342502106</v>
      </c>
      <c r="R150">
        <f>IF(OR($P150="fixed",$P150="zero coupon"),_xll.BDP($B150,"yas_asw_spread"),_xll.BDP($B150,"disc_mrgn_mid"))</f>
        <v>128.86213045448491</v>
      </c>
      <c r="S150">
        <f>_xll.BDP($B150,"PX_MID")</f>
        <v>103.75749999999999</v>
      </c>
      <c r="T150">
        <f ca="1">IF(OR($P150="zero coupon",$P150="fixed"),_xll.BDP($B150,"risk_mid"),MDURATION(WORKDAY(TODAY(),3),$L150,$N150/100,$N150/$S150,$O150))</f>
        <v>8.2281682513823284</v>
      </c>
      <c r="U150">
        <f ca="1">IF(OR($P150="zero coupon",$P150="fixed"),_xll.BDP($B150,"cnvx_mid"),MDURATION(WORKDAY(TODAY(),3),$O150,$N150/100,$N150/$S150,$O150))</f>
        <v>0.75913510258641204</v>
      </c>
      <c r="V150">
        <f>_xll.BDP($B150,V$1)</f>
        <v>26</v>
      </c>
      <c r="W150" t="str">
        <f>_xll.BDP($B150,W$1)</f>
        <v>12/15/2024</v>
      </c>
      <c r="X150" t="str">
        <f>_xll.BDP($B150,X$1)</f>
        <v>6/15/2024</v>
      </c>
      <c r="Y150" t="str">
        <f>_xll.BDP($B150,Y$1)</f>
        <v>Sr Unsecured</v>
      </c>
      <c r="Z150" t="str">
        <f>_xll.BDP($B150,Z$1)</f>
        <v>A-</v>
      </c>
      <c r="AA150" t="str">
        <f>_xll.BDP($B150,AA$1)</f>
        <v>A3</v>
      </c>
      <c r="AB150" t="str">
        <f>_xll.BDP($B150,AB$1)</f>
        <v>A-</v>
      </c>
      <c r="AC150" t="str">
        <f>_xll.BDP($B150,AC$1)</f>
        <v>A-</v>
      </c>
    </row>
    <row r="151" spans="1:29" x14ac:dyDescent="0.3">
      <c r="A151" t="s">
        <v>931</v>
      </c>
      <c r="B151" t="s">
        <v>441</v>
      </c>
      <c r="C151" t="str">
        <f>_xll.BDP($B151,$C$1)</f>
        <v>METLIFE INC</v>
      </c>
      <c r="D151" t="str">
        <f>_xll.BDP($B151,$D$1)</f>
        <v>US</v>
      </c>
      <c r="E151" t="str">
        <f>_xll.BDP($B151,$E$1)</f>
        <v>Financial</v>
      </c>
      <c r="F151" t="s">
        <v>109</v>
      </c>
      <c r="G151" t="str">
        <f>_xll.BDP($B151,$G$1)</f>
        <v>Insurance</v>
      </c>
      <c r="H151" t="str">
        <f>_xll.BDP($B151,$H$1)</f>
        <v>USD</v>
      </c>
      <c r="I151" t="str">
        <f>_xll.BDP($B151,$I$1)</f>
        <v>MET</v>
      </c>
      <c r="J151" t="str">
        <f>_xll.BDP($B151,$J$1)</f>
        <v>N</v>
      </c>
      <c r="K151" t="str">
        <f>_xll.BDP($B151,$K$1)</f>
        <v>3/5/2015</v>
      </c>
      <c r="L151" t="str">
        <f>_xll.BDP($B151,L$1)</f>
        <v>3/1/2025</v>
      </c>
      <c r="M151">
        <f t="shared" si="2"/>
        <v>1</v>
      </c>
      <c r="N151">
        <f>_xll.BDP($B151,N$1)</f>
        <v>3</v>
      </c>
      <c r="O151">
        <f>_xll.BDP($B151,O$1)</f>
        <v>2</v>
      </c>
      <c r="P151" t="str">
        <f>_xll.BDP($B151,P$1)</f>
        <v>FIXED</v>
      </c>
      <c r="Q151">
        <f>_xll.BDP($B151,Q$1)</f>
        <v>4.9362402303578667</v>
      </c>
      <c r="R151">
        <f>IF(OR($P151="fixed",$P151="zero coupon"),_xll.BDP($B151,"yas_asw_spread"),_xll.BDP($B151,"disc_mrgn_mid"))</f>
        <v>51.808643258146049</v>
      </c>
      <c r="S151">
        <f>_xll.BDP($B151,"PX_MID")</f>
        <v>99.45</v>
      </c>
      <c r="T151">
        <f ca="1">IF(OR($P151="zero coupon",$P151="fixed"),_xll.BDP($B151,"risk_mid"),MDURATION(WORKDAY(TODAY(),3),$L151,$N151/100,$N151/$S151,$O151))</f>
        <v>0.27970471286096199</v>
      </c>
      <c r="U151">
        <f ca="1">IF(OR($P151="zero coupon",$P151="fixed"),_xll.BDP($B151,"cnvx_mid"),MDURATION(WORKDAY(TODAY(),3),$O151,$N151/100,$N151/$S151,$O151))</f>
        <v>1.5615696370573217E-3</v>
      </c>
      <c r="V151">
        <f>_xll.BDP($B151,V$1)</f>
        <v>102</v>
      </c>
      <c r="W151" t="str">
        <f>_xll.BDP($B151,W$1)</f>
        <v>3/1/2025</v>
      </c>
      <c r="X151" t="str">
        <f>_xll.BDP($B151,X$1)</f>
        <v>9/1/2024</v>
      </c>
      <c r="Y151" t="str">
        <f>_xll.BDP($B151,Y$1)</f>
        <v>Sr Unsecured</v>
      </c>
      <c r="Z151" t="str">
        <f>_xll.BDP($B151,Z$1)</f>
        <v>A-</v>
      </c>
      <c r="AA151" t="str">
        <f>_xll.BDP($B151,AA$1)</f>
        <v>A3</v>
      </c>
      <c r="AB151" t="str">
        <f>_xll.BDP($B151,AB$1)</f>
        <v>A-</v>
      </c>
      <c r="AC151" t="str">
        <f>_xll.BDP($B151,AC$1)</f>
        <v>A-</v>
      </c>
    </row>
    <row r="152" spans="1:29" x14ac:dyDescent="0.3">
      <c r="A152" t="s">
        <v>932</v>
      </c>
      <c r="B152" t="s">
        <v>442</v>
      </c>
      <c r="C152" t="str">
        <f>_xll.BDP($B152,$C$1)</f>
        <v>MICROSOFT CORP</v>
      </c>
      <c r="D152" t="str">
        <f>_xll.BDP($B152,$D$1)</f>
        <v>US</v>
      </c>
      <c r="E152" t="str">
        <f>_xll.BDP($B152,$E$1)</f>
        <v>Technology</v>
      </c>
      <c r="F152" t="s">
        <v>781</v>
      </c>
      <c r="G152" t="str">
        <f>_xll.BDP($B152,$G$1)</f>
        <v>Software</v>
      </c>
      <c r="H152" t="str">
        <f>_xll.BDP($B152,$H$1)</f>
        <v>USD</v>
      </c>
      <c r="I152" t="str">
        <f>_xll.BDP($B152,$I$1)</f>
        <v>MSFT</v>
      </c>
      <c r="J152" t="str">
        <f>_xll.BDP($B152,$J$1)</f>
        <v>N</v>
      </c>
      <c r="K152" t="str">
        <f>_xll.BDP($B152,$K$1)</f>
        <v>2/8/2011</v>
      </c>
      <c r="L152" t="str">
        <f>_xll.BDP($B152,L$1)</f>
        <v>2/8/2041</v>
      </c>
      <c r="M152">
        <f t="shared" si="2"/>
        <v>17</v>
      </c>
      <c r="N152">
        <f>_xll.BDP($B152,N$1)</f>
        <v>5.3</v>
      </c>
      <c r="O152">
        <f>_xll.BDP($B152,O$1)</f>
        <v>2</v>
      </c>
      <c r="P152" t="str">
        <f>_xll.BDP($B152,P$1)</f>
        <v>FIXED</v>
      </c>
      <c r="Q152">
        <f>_xll.BDP($B152,Q$1)</f>
        <v>4.3636332607293005</v>
      </c>
      <c r="R152">
        <f>IF(OR($P152="fixed",$P152="zero coupon"),_xll.BDP($B152,"yas_asw_spread"),_xll.BDP($B152,"disc_mrgn_mid"))</f>
        <v>38.921561381409845</v>
      </c>
      <c r="S152">
        <f>_xll.BDP($B152,"PX_MID")</f>
        <v>110.797</v>
      </c>
      <c r="T152">
        <f ca="1">IF(OR($P152="zero coupon",$P152="fixed"),_xll.BDP($B152,"risk_mid"),MDURATION(WORKDAY(TODAY(),3),$L152,$N152/100,$N152/$S152,$O152))</f>
        <v>12.324612861507234</v>
      </c>
      <c r="U152">
        <f ca="1">IF(OR($P152="zero coupon",$P152="fixed"),_xll.BDP($B152,"cnvx_mid"),MDURATION(WORKDAY(TODAY(),3),$O152,$N152/100,$N152/$S152,$O152))</f>
        <v>1.5666697821622646</v>
      </c>
      <c r="V152">
        <f>_xll.BDP($B152,V$1)</f>
        <v>81</v>
      </c>
      <c r="W152" t="str">
        <f>_xll.BDP($B152,W$1)</f>
        <v>2/8/2025</v>
      </c>
      <c r="X152" t="str">
        <f>_xll.BDP($B152,X$1)</f>
        <v>8/8/2024</v>
      </c>
      <c r="Y152" t="str">
        <f>_xll.BDP($B152,Y$1)</f>
        <v>Sr Unsecured</v>
      </c>
      <c r="Z152" t="str">
        <f>_xll.BDP($B152,Z$1)</f>
        <v>AAA</v>
      </c>
      <c r="AA152" t="str">
        <f>_xll.BDP($B152,AA$1)</f>
        <v>Aaa</v>
      </c>
      <c r="AB152" t="str">
        <f>_xll.BDP($B152,AB$1)</f>
        <v>WD</v>
      </c>
      <c r="AC152" t="str">
        <f>_xll.BDP($B152,AC$1)</f>
        <v>AAA</v>
      </c>
    </row>
    <row r="153" spans="1:29" x14ac:dyDescent="0.3">
      <c r="A153" t="s">
        <v>933</v>
      </c>
      <c r="B153" t="s">
        <v>446</v>
      </c>
      <c r="C153" t="str">
        <f>_xll.BDP($B153,$C$1)</f>
        <v>MICROSOFT CORP</v>
      </c>
      <c r="D153" t="str">
        <f>_xll.BDP($B153,$D$1)</f>
        <v>US</v>
      </c>
      <c r="E153" t="str">
        <f>_xll.BDP($B153,$E$1)</f>
        <v>Technology</v>
      </c>
      <c r="F153" t="s">
        <v>781</v>
      </c>
      <c r="G153" t="str">
        <f>_xll.BDP($B153,$G$1)</f>
        <v>Software</v>
      </c>
      <c r="H153" t="str">
        <f>_xll.BDP($B153,$H$1)</f>
        <v>USD</v>
      </c>
      <c r="I153" t="str">
        <f>_xll.BDP($B153,$I$1)</f>
        <v>MSFT</v>
      </c>
      <c r="J153" t="str">
        <f>_xll.BDP($B153,$J$1)</f>
        <v>N</v>
      </c>
      <c r="K153" t="str">
        <f>_xll.BDP($B153,$K$1)</f>
        <v>5/18/2009</v>
      </c>
      <c r="L153" t="str">
        <f>_xll.BDP($B153,L$1)</f>
        <v>6/1/2039</v>
      </c>
      <c r="M153">
        <f t="shared" si="2"/>
        <v>15</v>
      </c>
      <c r="N153">
        <f>_xll.BDP($B153,N$1)</f>
        <v>5.2</v>
      </c>
      <c r="O153">
        <f>_xll.BDP($B153,O$1)</f>
        <v>2</v>
      </c>
      <c r="P153" t="str">
        <f>_xll.BDP($B153,P$1)</f>
        <v>FIXED</v>
      </c>
      <c r="Q153">
        <f>_xll.BDP($B153,Q$1)</f>
        <v>4.6339360602916599</v>
      </c>
      <c r="R153">
        <f>IF(OR($P153="fixed",$P153="zero coupon"),_xll.BDP($B153,"yas_asw_spread"),_xll.BDP($B153,"disc_mrgn_mid"))</f>
        <v>65.641792800342984</v>
      </c>
      <c r="S153">
        <f>_xll.BDP($B153,"PX_MID")</f>
        <v>105.9365</v>
      </c>
      <c r="T153">
        <f ca="1">IF(OR($P153="zero coupon",$P153="fixed"),_xll.BDP($B153,"risk_mid"),MDURATION(WORKDAY(TODAY(),3),$L153,$N153/100,$N153/$S153,$O153))</f>
        <v>10.880873748892839</v>
      </c>
      <c r="U153">
        <f ca="1">IF(OR($P153="zero coupon",$P153="fixed"),_xll.BDP($B153,"cnvx_mid"),MDURATION(WORKDAY(TODAY(),3),$O153,$N153/100,$N153/$S153,$O153))</f>
        <v>1.3055069188386232</v>
      </c>
      <c r="V153">
        <f>_xll.BDP($B153,V$1)</f>
        <v>12</v>
      </c>
      <c r="W153" t="str">
        <f>_xll.BDP($B153,W$1)</f>
        <v>12/1/2024</v>
      </c>
      <c r="X153" t="str">
        <f>_xll.BDP($B153,X$1)</f>
        <v>6/1/2024</v>
      </c>
      <c r="Y153" t="str">
        <f>_xll.BDP($B153,Y$1)</f>
        <v>Sr Unsecured</v>
      </c>
      <c r="Z153" t="str">
        <f>_xll.BDP($B153,Z$1)</f>
        <v>AAA</v>
      </c>
      <c r="AA153" t="str">
        <f>_xll.BDP($B153,AA$1)</f>
        <v>Aaa</v>
      </c>
      <c r="AB153" t="str">
        <f>_xll.BDP($B153,AB$1)</f>
        <v>WD</v>
      </c>
      <c r="AC153" t="str">
        <f>_xll.BDP($B153,AC$1)</f>
        <v>AAA</v>
      </c>
    </row>
    <row r="154" spans="1:29" x14ac:dyDescent="0.3">
      <c r="A154" t="s">
        <v>934</v>
      </c>
      <c r="B154" t="s">
        <v>447</v>
      </c>
      <c r="C154" t="str">
        <f>_xll.BDP($B154,$C$1)</f>
        <v>MICROSOFT CORP</v>
      </c>
      <c r="D154" t="str">
        <f>_xll.BDP($B154,$D$1)</f>
        <v>US</v>
      </c>
      <c r="E154" t="str">
        <f>_xll.BDP($B154,$E$1)</f>
        <v>Technology</v>
      </c>
      <c r="F154" t="s">
        <v>781</v>
      </c>
      <c r="G154" t="str">
        <f>_xll.BDP($B154,$G$1)</f>
        <v>Software</v>
      </c>
      <c r="H154" t="str">
        <f>_xll.BDP($B154,$H$1)</f>
        <v>USD</v>
      </c>
      <c r="I154" t="str">
        <f>_xll.BDP($B154,$I$1)</f>
        <v>MSFT</v>
      </c>
      <c r="J154" t="str">
        <f>_xll.BDP($B154,$J$1)</f>
        <v>N</v>
      </c>
      <c r="K154" t="str">
        <f>_xll.BDP($B154,$K$1)</f>
        <v>11/7/2012</v>
      </c>
      <c r="L154" t="str">
        <f>_xll.BDP($B154,L$1)</f>
        <v>11/15/2042</v>
      </c>
      <c r="M154">
        <f t="shared" si="2"/>
        <v>18</v>
      </c>
      <c r="N154">
        <f>_xll.BDP($B154,N$1)</f>
        <v>3.5</v>
      </c>
      <c r="O154">
        <f>_xll.BDP($B154,O$1)</f>
        <v>2</v>
      </c>
      <c r="P154" t="str">
        <f>_xll.BDP($B154,P$1)</f>
        <v>FIXED</v>
      </c>
      <c r="Q154">
        <f>_xll.BDP($B154,Q$1)</f>
        <v>4.9437180513284105</v>
      </c>
      <c r="R154">
        <f>IF(OR($P154="fixed",$P154="zero coupon"),_xll.BDP($B154,"yas_asw_spread"),_xll.BDP($B154,"disc_mrgn_mid"))</f>
        <v>84.473723503009666</v>
      </c>
      <c r="S154">
        <f>_xll.BDP($B154,"PX_MID")</f>
        <v>82.927500000000009</v>
      </c>
      <c r="T154">
        <f ca="1">IF(OR($P154="zero coupon",$P154="fixed"),_xll.BDP($B154,"risk_mid"),MDURATION(WORKDAY(TODAY(),3),$L154,$N154/100,$N154/$S154,$O154))</f>
        <v>10.501467036412748</v>
      </c>
      <c r="U154">
        <f ca="1">IF(OR($P154="zero coupon",$P154="fixed"),_xll.BDP($B154,"cnvx_mid"),MDURATION(WORKDAY(TODAY(),3),$O154,$N154/100,$N154/$S154,$O154))</f>
        <v>2.0278717660256258</v>
      </c>
      <c r="V154">
        <f>_xll.BDP($B154,V$1)</f>
        <v>177</v>
      </c>
      <c r="W154" t="str">
        <f>_xll.BDP($B154,W$1)</f>
        <v>5/15/2025</v>
      </c>
      <c r="X154" t="str">
        <f>_xll.BDP($B154,X$1)</f>
        <v>11/15/2024</v>
      </c>
      <c r="Y154" t="str">
        <f>_xll.BDP($B154,Y$1)</f>
        <v>Sr Unsecured</v>
      </c>
      <c r="Z154" t="str">
        <f>_xll.BDP($B154,Z$1)</f>
        <v>AAA</v>
      </c>
      <c r="AA154" t="str">
        <f>_xll.BDP($B154,AA$1)</f>
        <v>Aaa</v>
      </c>
      <c r="AB154" t="str">
        <f>_xll.BDP($B154,AB$1)</f>
        <v>WD</v>
      </c>
      <c r="AC154" t="str">
        <f>_xll.BDP($B154,AC$1)</f>
        <v>AAA</v>
      </c>
    </row>
    <row r="155" spans="1:29" x14ac:dyDescent="0.3">
      <c r="A155" t="s">
        <v>935</v>
      </c>
      <c r="B155" t="s">
        <v>448</v>
      </c>
      <c r="C155" t="str">
        <f>_xll.BDP($B155,$C$1)</f>
        <v>MORGAN STANLEY</v>
      </c>
      <c r="D155" t="str">
        <f>_xll.BDP($B155,$D$1)</f>
        <v>US</v>
      </c>
      <c r="E155" t="str">
        <f>_xll.BDP($B155,$E$1)</f>
        <v>Financial</v>
      </c>
      <c r="F155" t="s">
        <v>109</v>
      </c>
      <c r="G155" t="str">
        <f>_xll.BDP($B155,$G$1)</f>
        <v>Banks</v>
      </c>
      <c r="H155" t="str">
        <f>_xll.BDP($B155,$H$1)</f>
        <v>USD</v>
      </c>
      <c r="I155" t="str">
        <f>_xll.BDP($B155,$I$1)</f>
        <v>MS</v>
      </c>
      <c r="J155" t="str">
        <f>_xll.BDP($B155,$J$1)</f>
        <v>N</v>
      </c>
      <c r="K155" t="str">
        <f>_xll.BDP($B155,$K$1)</f>
        <v>1/27/2016</v>
      </c>
      <c r="L155" t="str">
        <f>_xll.BDP($B155,L$1)</f>
        <v>1/27/2026</v>
      </c>
      <c r="M155">
        <f t="shared" si="2"/>
        <v>2</v>
      </c>
      <c r="N155">
        <f>_xll.BDP($B155,N$1)</f>
        <v>3.875</v>
      </c>
      <c r="O155">
        <f>_xll.BDP($B155,O$1)</f>
        <v>2</v>
      </c>
      <c r="P155" t="str">
        <f>_xll.BDP($B155,P$1)</f>
        <v>FIXED</v>
      </c>
      <c r="Q155">
        <f>_xll.BDP($B155,Q$1)</f>
        <v>4.6481206938505144</v>
      </c>
      <c r="R155">
        <f>IF(OR($P155="fixed",$P155="zero coupon"),_xll.BDP($B155,"yas_asw_spread"),_xll.BDP($B155,"disc_mrgn_mid"))</f>
        <v>41.489926506840732</v>
      </c>
      <c r="S155">
        <f>_xll.BDP($B155,"PX_MID")</f>
        <v>99.110500000000002</v>
      </c>
      <c r="T155">
        <f ca="1">IF(OR($P155="zero coupon",$P155="fixed"),_xll.BDP($B155,"risk_mid"),MDURATION(WORKDAY(TODAY(),3),$L155,$N155/100,$N155/$S155,$O155))</f>
        <v>1.137614379712204</v>
      </c>
      <c r="U155">
        <f ca="1">IF(OR($P155="zero coupon",$P155="fixed"),_xll.BDP($B155,"cnvx_mid"),MDURATION(WORKDAY(TODAY(),3),$O155,$N155/100,$N155/$S155,$O155))</f>
        <v>1.8621403219468927E-2</v>
      </c>
      <c r="V155">
        <f>_xll.BDP($B155,V$1)</f>
        <v>69</v>
      </c>
      <c r="W155" t="str">
        <f>_xll.BDP($B155,W$1)</f>
        <v>1/27/2025</v>
      </c>
      <c r="X155" t="str">
        <f>_xll.BDP($B155,X$1)</f>
        <v>7/27/2024</v>
      </c>
      <c r="Y155" t="str">
        <f>_xll.BDP($B155,Y$1)</f>
        <v>Sr Unsecured</v>
      </c>
      <c r="Z155" t="str">
        <f>_xll.BDP($B155,Z$1)</f>
        <v>A-</v>
      </c>
      <c r="AA155" t="str">
        <f>_xll.BDP($B155,AA$1)</f>
        <v>A1</v>
      </c>
      <c r="AB155" t="str">
        <f>_xll.BDP($B155,AB$1)</f>
        <v>A+</v>
      </c>
      <c r="AC155" t="str">
        <f>_xll.BDP($B155,AC$1)</f>
        <v>A</v>
      </c>
    </row>
    <row r="156" spans="1:29" x14ac:dyDescent="0.3">
      <c r="A156" t="s">
        <v>936</v>
      </c>
      <c r="B156" t="s">
        <v>451</v>
      </c>
      <c r="C156" t="str">
        <f>_xll.BDP($B156,$C$1)</f>
        <v>MORGAN STANLEY</v>
      </c>
      <c r="D156" t="str">
        <f>_xll.BDP($B156,$D$1)</f>
        <v>US</v>
      </c>
      <c r="E156" t="str">
        <f>_xll.BDP($B156,$E$1)</f>
        <v>Financial</v>
      </c>
      <c r="F156" t="s">
        <v>109</v>
      </c>
      <c r="G156" t="str">
        <f>_xll.BDP($B156,$G$1)</f>
        <v>Banks</v>
      </c>
      <c r="H156" t="str">
        <f>_xll.BDP($B156,$H$1)</f>
        <v>USD</v>
      </c>
      <c r="I156" t="str">
        <f>_xll.BDP($B156,$I$1)</f>
        <v>MS</v>
      </c>
      <c r="J156" t="str">
        <f>_xll.BDP($B156,$J$1)</f>
        <v>N</v>
      </c>
      <c r="K156" t="str">
        <f>_xll.BDP($B156,$K$1)</f>
        <v>1/27/2015</v>
      </c>
      <c r="L156" t="str">
        <f>_xll.BDP($B156,L$1)</f>
        <v>1/27/2045</v>
      </c>
      <c r="M156">
        <f t="shared" si="2"/>
        <v>21</v>
      </c>
      <c r="N156">
        <f>_xll.BDP($B156,N$1)</f>
        <v>4.3</v>
      </c>
      <c r="O156">
        <f>_xll.BDP($B156,O$1)</f>
        <v>2</v>
      </c>
      <c r="P156" t="str">
        <f>_xll.BDP($B156,P$1)</f>
        <v>FIXED</v>
      </c>
      <c r="Q156">
        <f>_xll.BDP($B156,Q$1)</f>
        <v>5.3999634971913775</v>
      </c>
      <c r="R156">
        <f>IF(OR($P156="fixed",$P156="zero coupon"),_xll.BDP($B156,"yas_asw_spread"),_xll.BDP($B156,"disc_mrgn_mid"))</f>
        <v>128.73172817683511</v>
      </c>
      <c r="S156">
        <f>_xll.BDP($B156,"PX_MID")</f>
        <v>86.57050000000001</v>
      </c>
      <c r="T156">
        <f ca="1">IF(OR($P156="zero coupon",$P156="fixed"),_xll.BDP($B156,"risk_mid"),MDURATION(WORKDAY(TODAY(),3),$L156,$N156/100,$N156/$S156,$O156))</f>
        <v>11.084104128118355</v>
      </c>
      <c r="U156">
        <f ca="1">IF(OR($P156="zero coupon",$P156="fixed"),_xll.BDP($B156,"cnvx_mid"),MDURATION(WORKDAY(TODAY(),3),$O156,$N156/100,$N156/$S156,$O156))</f>
        <v>2.1577079342222882</v>
      </c>
      <c r="V156">
        <f>_xll.BDP($B156,V$1)</f>
        <v>69</v>
      </c>
      <c r="W156" t="str">
        <f>_xll.BDP($B156,W$1)</f>
        <v>1/27/2025</v>
      </c>
      <c r="X156" t="str">
        <f>_xll.BDP($B156,X$1)</f>
        <v>7/27/2024</v>
      </c>
      <c r="Y156" t="str">
        <f>_xll.BDP($B156,Y$1)</f>
        <v>Sr Unsecured</v>
      </c>
      <c r="Z156" t="str">
        <f>_xll.BDP($B156,Z$1)</f>
        <v>A-</v>
      </c>
      <c r="AA156" t="str">
        <f>_xll.BDP($B156,AA$1)</f>
        <v>A1</v>
      </c>
      <c r="AB156" t="str">
        <f>_xll.BDP($B156,AB$1)</f>
        <v>A+</v>
      </c>
      <c r="AC156" t="str">
        <f>_xll.BDP($B156,AC$1)</f>
        <v>A</v>
      </c>
    </row>
    <row r="157" spans="1:29" x14ac:dyDescent="0.3">
      <c r="A157" t="s">
        <v>937</v>
      </c>
      <c r="B157" t="s">
        <v>452</v>
      </c>
      <c r="C157" t="str">
        <f>_xll.BDP($B157,$C$1)</f>
        <v>NATIONAL RURAL UTIL COOP</v>
      </c>
      <c r="D157" t="str">
        <f>_xll.BDP($B157,$D$1)</f>
        <v>US</v>
      </c>
      <c r="E157" t="str">
        <f>_xll.BDP($B157,$E$1)</f>
        <v>Utilities</v>
      </c>
      <c r="F157" t="s">
        <v>82</v>
      </c>
      <c r="G157" t="str">
        <f>_xll.BDP($B157,$G$1)</f>
        <v>Electric</v>
      </c>
      <c r="H157" t="str">
        <f>_xll.BDP($B157,$H$1)</f>
        <v>USD</v>
      </c>
      <c r="I157" t="str">
        <f>_xll.BDP($B157,$I$1)</f>
        <v>NRUC</v>
      </c>
      <c r="J157" t="str">
        <f>_xll.BDP($B157,$J$1)</f>
        <v>N</v>
      </c>
      <c r="K157" t="str">
        <f>_xll.BDP($B157,$K$1)</f>
        <v>9/1/2016</v>
      </c>
      <c r="L157" t="str">
        <f>_xll.BDP($B157,L$1)</f>
        <v>9/15/2029</v>
      </c>
      <c r="M157">
        <f t="shared" si="2"/>
        <v>5</v>
      </c>
      <c r="N157">
        <f>_xll.BDP($B157,N$1)</f>
        <v>3</v>
      </c>
      <c r="O157">
        <f>_xll.BDP($B157,O$1)</f>
        <v>12</v>
      </c>
      <c r="P157" t="str">
        <f>_xll.BDP($B157,P$1)</f>
        <v>FIXED</v>
      </c>
      <c r="Q157">
        <f>_xll.BDP($B157,Q$1)</f>
        <v>5.1684375293193447</v>
      </c>
      <c r="R157">
        <f>IF(OR($P157="fixed",$P157="zero coupon"),_xll.BDP($B157,"yas_asw_spread"),_xll.BDP($B157,"disc_mrgn_mid"))</f>
        <v>117.61067941255615</v>
      </c>
      <c r="S157">
        <f>_xll.BDP($B157,"PX_MID")</f>
        <v>90.762</v>
      </c>
      <c r="T157">
        <f ca="1">IF(OR($P157="zero coupon",$P157="fixed"),_xll.BDP($B157,"risk_mid"),MDURATION(WORKDAY(TODAY(),3),$L157,$N157/100,$N157/$S157,$O157))</f>
        <v>4.0437600871975121</v>
      </c>
      <c r="U157">
        <f ca="1">IF(OR($P157="zero coupon",$P157="fixed"),_xll.BDP($B157,"cnvx_mid"),MDURATION(WORKDAY(TODAY(),3),$O157,$N157/100,$N157/$S157,$O157))</f>
        <v>0.21212841328964355</v>
      </c>
      <c r="V157">
        <f>_xll.BDP($B157,V$1)</f>
        <v>26</v>
      </c>
      <c r="W157" t="str">
        <f>_xll.BDP($B157,W$1)</f>
        <v>12/15/2024</v>
      </c>
      <c r="X157" t="str">
        <f>_xll.BDP($B157,X$1)</f>
        <v>11/15/2024</v>
      </c>
      <c r="Y157" t="str">
        <f>_xll.BDP($B157,Y$1)</f>
        <v>Sr Unsecured</v>
      </c>
      <c r="Z157" t="str">
        <f>_xll.BDP($B157,Z$1)</f>
        <v>A-</v>
      </c>
      <c r="AA157" t="str">
        <f>_xll.BDP($B157,AA$1)</f>
        <v>A2</v>
      </c>
      <c r="AB157" t="str">
        <f>_xll.BDP($B157,AB$1)</f>
        <v>A</v>
      </c>
      <c r="AC157" t="str">
        <f>_xll.BDP($B157,AC$1)</f>
        <v>A-</v>
      </c>
    </row>
    <row r="158" spans="1:29" x14ac:dyDescent="0.3">
      <c r="A158" t="s">
        <v>938</v>
      </c>
      <c r="B158" t="s">
        <v>455</v>
      </c>
      <c r="C158" t="str">
        <f>_xll.BDP($B158,$C$1)</f>
        <v>NBCUNIVERSAL MEDIA LLC</v>
      </c>
      <c r="D158" t="str">
        <f>_xll.BDP($B158,$D$1)</f>
        <v>US</v>
      </c>
      <c r="E158" t="str">
        <f>_xll.BDP($B158,$E$1)</f>
        <v>Communications</v>
      </c>
      <c r="F158" t="s">
        <v>781</v>
      </c>
      <c r="G158" t="str">
        <f>_xll.BDP($B158,$G$1)</f>
        <v>Media</v>
      </c>
      <c r="H158" t="str">
        <f>_xll.BDP($B158,$H$1)</f>
        <v>USD</v>
      </c>
      <c r="I158" t="str">
        <f>_xll.BDP($B158,$I$1)</f>
        <v>CMCSA</v>
      </c>
      <c r="J158" t="str">
        <f>_xll.BDP($B158,$J$1)</f>
        <v>N</v>
      </c>
      <c r="K158" t="str">
        <f>_xll.BDP($B158,$K$1)</f>
        <v>8/19/2011</v>
      </c>
      <c r="L158" t="str">
        <f>_xll.BDP($B158,L$1)</f>
        <v>4/30/2040</v>
      </c>
      <c r="M158">
        <f t="shared" si="2"/>
        <v>16</v>
      </c>
      <c r="N158">
        <f>_xll.BDP($B158,N$1)</f>
        <v>6.4</v>
      </c>
      <c r="O158">
        <f>_xll.BDP($B158,O$1)</f>
        <v>2</v>
      </c>
      <c r="P158" t="str">
        <f>_xll.BDP($B158,P$1)</f>
        <v>FIXED</v>
      </c>
      <c r="Q158">
        <f>_xll.BDP($B158,Q$1)</f>
        <v>5.5781652409427425</v>
      </c>
      <c r="R158">
        <f>IF(OR($P158="fixed",$P158="zero coupon"),_xll.BDP($B158,"yas_asw_spread"),_xll.BDP($B158,"disc_mrgn_mid"))</f>
        <v>165.61999243758015</v>
      </c>
      <c r="S158">
        <f>_xll.BDP($B158,"PX_MID")</f>
        <v>108.43100000000001</v>
      </c>
      <c r="T158">
        <f ca="1">IF(OR($P158="zero coupon",$P158="fixed"),_xll.BDP($B158,"risk_mid"),MDURATION(WORKDAY(TODAY(),3),$L158,$N158/100,$N158/$S158,$O158))</f>
        <v>10.830238441933915</v>
      </c>
      <c r="U158">
        <f ca="1">IF(OR($P158="zero coupon",$P158="fixed"),_xll.BDP($B158,"cnvx_mid"),MDURATION(WORKDAY(TODAY(),3),$O158,$N158/100,$N158/$S158,$O158))</f>
        <v>1.3172054203744665</v>
      </c>
      <c r="V158">
        <f>_xll.BDP($B158,V$1)</f>
        <v>162</v>
      </c>
      <c r="W158" t="str">
        <f>_xll.BDP($B158,W$1)</f>
        <v>4/30/2025</v>
      </c>
      <c r="X158" t="str">
        <f>_xll.BDP($B158,X$1)</f>
        <v>10/30/2024</v>
      </c>
      <c r="Y158" t="str">
        <f>_xll.BDP($B158,Y$1)</f>
        <v>Sr Unsecured</v>
      </c>
      <c r="Z158" t="str">
        <f>_xll.BDP($B158,Z$1)</f>
        <v>A-</v>
      </c>
      <c r="AA158" t="str">
        <f>_xll.BDP($B158,AA$1)</f>
        <v>A3</v>
      </c>
      <c r="AB158" t="str">
        <f>_xll.BDP($B158,AB$1)</f>
        <v>A-</v>
      </c>
      <c r="AC158" t="str">
        <f>_xll.BDP($B158,AC$1)</f>
        <v>A-</v>
      </c>
    </row>
    <row r="159" spans="1:29" x14ac:dyDescent="0.3">
      <c r="A159" t="s">
        <v>939</v>
      </c>
      <c r="B159" t="s">
        <v>457</v>
      </c>
      <c r="C159" t="str">
        <f>_xll.BDP($B159,$C$1)</f>
        <v>LANDWIRTSCH. RENTENBANK</v>
      </c>
      <c r="D159" t="str">
        <f>_xll.BDP($B159,$D$1)</f>
        <v>GE</v>
      </c>
      <c r="E159" t="str">
        <f>_xll.BDP($B159,$E$1)</f>
        <v>Financial</v>
      </c>
      <c r="F159" t="s">
        <v>109</v>
      </c>
      <c r="G159" t="str">
        <f>_xll.BDP($B159,$G$1)</f>
        <v>Banks</v>
      </c>
      <c r="H159" t="str">
        <f>_xll.BDP($B159,$H$1)</f>
        <v>USD</v>
      </c>
      <c r="I159" t="str">
        <f>_xll.BDP($B159,$I$1)</f>
        <v>RENTEN</v>
      </c>
      <c r="J159" t="str">
        <f>_xll.BDP($B159,$J$1)</f>
        <v>N</v>
      </c>
      <c r="K159" t="str">
        <f>_xll.BDP($B159,$K$1)</f>
        <v>8/12/2015</v>
      </c>
      <c r="L159" t="str">
        <f>_xll.BDP($B159,L$1)</f>
        <v>8/12/2025</v>
      </c>
      <c r="M159">
        <f t="shared" si="2"/>
        <v>1</v>
      </c>
      <c r="N159">
        <f>_xll.BDP($B159,N$1)</f>
        <v>4</v>
      </c>
      <c r="O159">
        <f>_xll.BDP($B159,O$1)</f>
        <v>4</v>
      </c>
      <c r="P159" t="str">
        <f>_xll.BDP($B159,P$1)</f>
        <v>FLOATING</v>
      </c>
      <c r="Q159">
        <f>_xll.BDP($B159,Q$1)</f>
        <v>4.6945438718557426</v>
      </c>
      <c r="R159">
        <f>IF(OR($P159="fixed",$P159="zero coupon"),_xll.BDP($B159,"yas_asw_spread"),_xll.BDP($B159,"disc_mrgn_mid"))</f>
        <v>-15.917612814425741</v>
      </c>
      <c r="S159">
        <f>_xll.BDP($B159,"PX_MID")</f>
        <v>99.502499999999998</v>
      </c>
      <c r="T159">
        <f ca="1">IF(OR($P159="zero coupon",$P159="fixed"),_xll.BDP($B159,"risk_mid"),MDURATION(WORKDAY(TODAY(),3),$L159,$N159/100,$N159/$S159,$O159))</f>
        <v>0.71045806158002156</v>
      </c>
      <c r="U159" t="e">
        <f ca="1">IF(OR($P159="zero coupon",$P159="fixed"),_xll.BDP($B159,"cnvx_mid"),MDURATION(WORKDAY(TODAY(),3),$O159,$N159/100,$N159/$S159,$O159))</f>
        <v>#NUM!</v>
      </c>
      <c r="V159">
        <f>_xll.BDP($B159,V$1)</f>
        <v>84</v>
      </c>
      <c r="W159" t="str">
        <f>_xll.BDP($B159,W$1)</f>
        <v>2/12/2025</v>
      </c>
      <c r="X159" t="str">
        <f>_xll.BDP($B159,X$1)</f>
        <v>11/12/2024</v>
      </c>
      <c r="Y159" t="str">
        <f>_xll.BDP($B159,Y$1)</f>
        <v>Sr Unsecured</v>
      </c>
      <c r="Z159" t="str">
        <f>_xll.BDP($B159,Z$1)</f>
        <v>AAA</v>
      </c>
      <c r="AA159" t="str">
        <f>_xll.BDP($B159,AA$1)</f>
        <v>Aaa</v>
      </c>
      <c r="AB159" t="str">
        <f>_xll.BDP($B159,AB$1)</f>
        <v>AAA</v>
      </c>
      <c r="AC159" t="str">
        <f>_xll.BDP($B159,AC$1)</f>
        <v>AAA</v>
      </c>
    </row>
    <row r="160" spans="1:29" x14ac:dyDescent="0.3">
      <c r="A160" t="s">
        <v>940</v>
      </c>
      <c r="B160" t="s">
        <v>458</v>
      </c>
      <c r="C160" t="str">
        <f>_xll.BDP($B160,$C$1)</f>
        <v>NBCUNIVERSAL MEDIA LLC</v>
      </c>
      <c r="D160" t="str">
        <f>_xll.BDP($B160,$D$1)</f>
        <v>US</v>
      </c>
      <c r="E160" t="str">
        <f>_xll.BDP($B160,$E$1)</f>
        <v>Communications</v>
      </c>
      <c r="F160" t="s">
        <v>781</v>
      </c>
      <c r="G160" t="str">
        <f>_xll.BDP($B160,$G$1)</f>
        <v>Media</v>
      </c>
      <c r="H160" t="str">
        <f>_xll.BDP($B160,$H$1)</f>
        <v>USD</v>
      </c>
      <c r="I160" t="str">
        <f>_xll.BDP($B160,$I$1)</f>
        <v>CMCSA</v>
      </c>
      <c r="J160" t="str">
        <f>_xll.BDP($B160,$J$1)</f>
        <v>N</v>
      </c>
      <c r="K160" t="str">
        <f>_xll.BDP($B160,$K$1)</f>
        <v>10/5/2012</v>
      </c>
      <c r="L160" t="str">
        <f>_xll.BDP($B160,L$1)</f>
        <v>1/15/2043</v>
      </c>
      <c r="M160">
        <f t="shared" si="2"/>
        <v>19</v>
      </c>
      <c r="N160">
        <f>_xll.BDP($B160,N$1)</f>
        <v>4.45</v>
      </c>
      <c r="O160">
        <f>_xll.BDP($B160,O$1)</f>
        <v>2</v>
      </c>
      <c r="P160" t="str">
        <f>_xll.BDP($B160,P$1)</f>
        <v>FIXED</v>
      </c>
      <c r="Q160">
        <f>_xll.BDP($B160,Q$1)</f>
        <v>5.6025892847057044</v>
      </c>
      <c r="R160">
        <f>IF(OR($P160="fixed",$P160="zero coupon"),_xll.BDP($B160,"yas_asw_spread"),_xll.BDP($B160,"disc_mrgn_mid"))</f>
        <v>146.89872405119473</v>
      </c>
      <c r="S160">
        <f>_xll.BDP($B160,"PX_MID")</f>
        <v>86.965000000000003</v>
      </c>
      <c r="T160">
        <f ca="1">IF(OR($P160="zero coupon",$P160="fixed"),_xll.BDP($B160,"risk_mid"),MDURATION(WORKDAY(TODAY(),3),$L160,$N160/100,$N160/$S160,$O160))</f>
        <v>10.311676526661273</v>
      </c>
      <c r="U160">
        <f ca="1">IF(OR($P160="zero coupon",$P160="fixed"),_xll.BDP($B160,"cnvx_mid"),MDURATION(WORKDAY(TODAY(),3),$O160,$N160/100,$N160/$S160,$O160))</f>
        <v>1.8198239868033039</v>
      </c>
      <c r="V160">
        <f>_xll.BDP($B160,V$1)</f>
        <v>57</v>
      </c>
      <c r="W160" t="str">
        <f>_xll.BDP($B160,W$1)</f>
        <v>1/15/2025</v>
      </c>
      <c r="X160" t="str">
        <f>_xll.BDP($B160,X$1)</f>
        <v>7/15/2024</v>
      </c>
      <c r="Y160" t="str">
        <f>_xll.BDP($B160,Y$1)</f>
        <v>Sr Unsecured</v>
      </c>
      <c r="Z160" t="str">
        <f>_xll.BDP($B160,Z$1)</f>
        <v>A-</v>
      </c>
      <c r="AA160" t="str">
        <f>_xll.BDP($B160,AA$1)</f>
        <v>A3</v>
      </c>
      <c r="AB160" t="str">
        <f>_xll.BDP($B160,AB$1)</f>
        <v>A-</v>
      </c>
      <c r="AC160" t="str">
        <f>_xll.BDP($B160,AC$1)</f>
        <v>A-</v>
      </c>
    </row>
    <row r="161" spans="1:29" x14ac:dyDescent="0.3">
      <c r="A161" t="s">
        <v>941</v>
      </c>
      <c r="B161" t="s">
        <v>459</v>
      </c>
      <c r="C161" t="str">
        <f>_xll.BDP($B161,$C$1)</f>
        <v>NETFLIX INC</v>
      </c>
      <c r="D161" t="str">
        <f>_xll.BDP($B161,$D$1)</f>
        <v>US</v>
      </c>
      <c r="E161" t="str">
        <f>_xll.BDP($B161,$E$1)</f>
        <v>Communications</v>
      </c>
      <c r="F161" t="e">
        <v>#N/A</v>
      </c>
      <c r="G161" t="str">
        <f>_xll.BDP($B161,$G$1)</f>
        <v>Internet</v>
      </c>
      <c r="H161" t="str">
        <f>_xll.BDP($B161,$H$1)</f>
        <v>USD</v>
      </c>
      <c r="I161" t="str">
        <f>_xll.BDP($B161,$I$1)</f>
        <v>NFLX</v>
      </c>
      <c r="J161" t="str">
        <f>_xll.BDP($B161,$J$1)</f>
        <v>N</v>
      </c>
      <c r="K161" t="str">
        <f>_xll.BDP($B161,$K$1)</f>
        <v>4/29/2019</v>
      </c>
      <c r="L161" t="str">
        <f>_xll.BDP($B161,L$1)</f>
        <v>11/15/2029</v>
      </c>
      <c r="M161">
        <f t="shared" si="2"/>
        <v>5</v>
      </c>
      <c r="N161">
        <f>_xll.BDP($B161,N$1)</f>
        <v>5.375</v>
      </c>
      <c r="O161">
        <f>_xll.BDP($B161,O$1)</f>
        <v>2</v>
      </c>
      <c r="P161" t="str">
        <f>_xll.BDP($B161,P$1)</f>
        <v>FIXED</v>
      </c>
      <c r="Q161">
        <f>_xll.BDP($B161,Q$1)</f>
        <v>4.8702280153171014</v>
      </c>
      <c r="R161">
        <f>IF(OR($P161="fixed",$P161="zero coupon"),_xll.BDP($B161,"yas_asw_spread"),_xll.BDP($B161,"disc_mrgn_mid"))</f>
        <v>90.998076710708716</v>
      </c>
      <c r="S161">
        <f>_xll.BDP($B161,"PX_MID")</f>
        <v>102.2115</v>
      </c>
      <c r="T161">
        <f ca="1">IF(OR($P161="zero coupon",$P161="fixed"),_xll.BDP($B161,"risk_mid"),MDURATION(WORKDAY(TODAY(),3),$L161,$N161/100,$N161/$S161,$O161))</f>
        <v>4.439507083343841</v>
      </c>
      <c r="U161">
        <f ca="1">IF(OR($P161="zero coupon",$P161="fixed"),_xll.BDP($B161,"cnvx_mid"),MDURATION(WORKDAY(TODAY(),3),$O161,$N161/100,$N161/$S161,$O161))</f>
        <v>0.21862961032073613</v>
      </c>
      <c r="V161">
        <f>_xll.BDP($B161,V$1)</f>
        <v>26</v>
      </c>
      <c r="W161" t="str">
        <f>_xll.BDP($B161,W$1)</f>
        <v>12/15/2024</v>
      </c>
      <c r="X161" t="str">
        <f>_xll.BDP($B161,X$1)</f>
        <v>6/15/2024</v>
      </c>
      <c r="Y161" t="str">
        <f>_xll.BDP($B161,Y$1)</f>
        <v>Sr Unsecured</v>
      </c>
      <c r="Z161" t="str">
        <f>_xll.BDP($B161,Z$1)</f>
        <v>A</v>
      </c>
      <c r="AA161" t="str">
        <f>_xll.BDP($B161,AA$1)</f>
        <v>Baa1</v>
      </c>
      <c r="AB161" t="str">
        <f>_xll.BDP($B161,AB$1)</f>
        <v>#N/A N/A</v>
      </c>
      <c r="AC161" t="str">
        <f>_xll.BDP($B161,AC$1)</f>
        <v>A-</v>
      </c>
    </row>
    <row r="162" spans="1:29" x14ac:dyDescent="0.3">
      <c r="A162" t="s">
        <v>942</v>
      </c>
      <c r="B162" t="s">
        <v>463</v>
      </c>
      <c r="C162" t="str">
        <f>_xll.BDP($B162,$C$1)</f>
        <v>NEDER FINANCIERINGS-MAAT</v>
      </c>
      <c r="D162" t="str">
        <f>_xll.BDP($B162,$D$1)</f>
        <v>NE</v>
      </c>
      <c r="E162" t="str">
        <f>_xll.BDP($B162,$E$1)</f>
        <v>Financial</v>
      </c>
      <c r="F162" t="s">
        <v>781</v>
      </c>
      <c r="G162" t="str">
        <f>_xll.BDP($B162,$G$1)</f>
        <v>Banks</v>
      </c>
      <c r="H162" t="str">
        <f>_xll.BDP($B162,$H$1)</f>
        <v>USD</v>
      </c>
      <c r="I162" t="str">
        <f>_xll.BDP($B162,$I$1)</f>
        <v>NEDFIN</v>
      </c>
      <c r="J162" t="str">
        <f>_xll.BDP($B162,$J$1)</f>
        <v>N</v>
      </c>
      <c r="K162" t="str">
        <f>_xll.BDP($B162,$K$1)</f>
        <v>12/19/2019</v>
      </c>
      <c r="L162" t="str">
        <f>_xll.BDP($B162,L$1)</f>
        <v>6/18/2030</v>
      </c>
      <c r="M162">
        <f t="shared" si="2"/>
        <v>6</v>
      </c>
      <c r="N162">
        <f>_xll.BDP($B162,N$1)</f>
        <v>0</v>
      </c>
      <c r="O162" t="str">
        <f>_xll.BDP($B162,O$1)</f>
        <v>#N/A Field Not Applicable</v>
      </c>
      <c r="P162" t="str">
        <f>_xll.BDP($B162,P$1)</f>
        <v>ZERO COUPON</v>
      </c>
      <c r="Q162">
        <f>_xll.BDP($B162,Q$1)</f>
        <v>4.5647592766042067</v>
      </c>
      <c r="R162">
        <f>IF(OR($P162="fixed",$P162="zero coupon"),_xll.BDP($B162,"yas_asw_spread"),_xll.BDP($B162,"disc_mrgn_mid"))</f>
        <v>54.600433488154579</v>
      </c>
      <c r="S162">
        <f>_xll.BDP($B162,"PX_MID")</f>
        <v>77.69</v>
      </c>
      <c r="T162">
        <f ca="1">IF(OR($P162="zero coupon",$P162="fixed"),_xll.BDP($B162,"risk_mid"),MDURATION(WORKDAY(TODAY(),3),$L162,$N162/100,$N162/$S162,$O162))</f>
        <v>4.201990692421731</v>
      </c>
      <c r="U162">
        <f ca="1">IF(OR($P162="zero coupon",$P162="fixed"),_xll.BDP($B162,"cnvx_mid"),MDURATION(WORKDAY(TODAY(),3),$O162,$N162/100,$N162/$S162,$O162))</f>
        <v>0.34426187027529825</v>
      </c>
      <c r="V162">
        <f>_xll.BDP($B162,V$1)</f>
        <v>2036</v>
      </c>
      <c r="W162" t="str">
        <f>_xll.BDP($B162,W$1)</f>
        <v>#N/A Field Not Applicable</v>
      </c>
      <c r="X162" t="str">
        <f>_xll.BDP($B162,X$1)</f>
        <v>#N/A Field Not Applicable</v>
      </c>
      <c r="Y162" t="str">
        <f>_xll.BDP($B162,Y$1)</f>
        <v>Sr Unsecured</v>
      </c>
      <c r="Z162" t="str">
        <f>_xll.BDP($B162,Z$1)</f>
        <v>AAA</v>
      </c>
      <c r="AA162" t="str">
        <f>_xll.BDP($B162,AA$1)</f>
        <v>#N/A N/A</v>
      </c>
      <c r="AB162" t="str">
        <f>_xll.BDP($B162,AB$1)</f>
        <v>AAA</v>
      </c>
      <c r="AC162" t="str">
        <f>_xll.BDP($B162,AC$1)</f>
        <v>AAA</v>
      </c>
    </row>
    <row r="163" spans="1:29" x14ac:dyDescent="0.3">
      <c r="A163" t="s">
        <v>943</v>
      </c>
      <c r="B163" t="s">
        <v>466</v>
      </c>
      <c r="C163" t="str">
        <f>_xll.BDP($B163,$C$1)</f>
        <v>NOKIA OYJ</v>
      </c>
      <c r="D163" t="str">
        <f>_xll.BDP($B163,$D$1)</f>
        <v>FI</v>
      </c>
      <c r="E163" t="str">
        <f>_xll.BDP($B163,$E$1)</f>
        <v>Communications</v>
      </c>
      <c r="F163" t="s">
        <v>781</v>
      </c>
      <c r="G163" t="str">
        <f>_xll.BDP($B163,$G$1)</f>
        <v>Telecommunications</v>
      </c>
      <c r="H163" t="str">
        <f>_xll.BDP($B163,$H$1)</f>
        <v>USD</v>
      </c>
      <c r="I163" t="str">
        <f>_xll.BDP($B163,$I$1)</f>
        <v>NOKIA</v>
      </c>
      <c r="J163" t="str">
        <f>_xll.BDP($B163,$J$1)</f>
        <v>N</v>
      </c>
      <c r="K163" t="str">
        <f>_xll.BDP($B163,$K$1)</f>
        <v>5/7/2009</v>
      </c>
      <c r="L163" t="str">
        <f>_xll.BDP($B163,L$1)</f>
        <v>5/15/2039</v>
      </c>
      <c r="M163">
        <f t="shared" si="2"/>
        <v>15</v>
      </c>
      <c r="N163">
        <f>_xll.BDP($B163,N$1)</f>
        <v>6.625</v>
      </c>
      <c r="O163">
        <f>_xll.BDP($B163,O$1)</f>
        <v>2</v>
      </c>
      <c r="P163" t="str">
        <f>_xll.BDP($B163,P$1)</f>
        <v>FIXED</v>
      </c>
      <c r="Q163">
        <f>_xll.BDP($B163,Q$1)</f>
        <v>6.3408288859312032</v>
      </c>
      <c r="R163">
        <f>IF(OR($P163="fixed",$P163="zero coupon"),_xll.BDP($B163,"yas_asw_spread"),_xll.BDP($B163,"disc_mrgn_mid"))</f>
        <v>237.20335485198987</v>
      </c>
      <c r="S163">
        <f>_xll.BDP($B163,"PX_MID")</f>
        <v>102.6665</v>
      </c>
      <c r="T163">
        <f ca="1">IF(OR($P163="zero coupon",$P163="fixed"),_xll.BDP($B163,"risk_mid"),MDURATION(WORKDAY(TODAY(),3),$L163,$N163/100,$N163/$S163,$O163))</f>
        <v>9.5534937425377109</v>
      </c>
      <c r="U163">
        <f ca="1">IF(OR($P163="zero coupon",$P163="fixed"),_xll.BDP($B163,"cnvx_mid"),MDURATION(WORKDAY(TODAY(),3),$O163,$N163/100,$N163/$S163,$O163))</f>
        <v>1.1517649985714327</v>
      </c>
      <c r="V163">
        <f>_xll.BDP($B163,V$1)</f>
        <v>177</v>
      </c>
      <c r="W163" t="str">
        <f>_xll.BDP($B163,W$1)</f>
        <v>5/15/2025</v>
      </c>
      <c r="X163" t="str">
        <f>_xll.BDP($B163,X$1)</f>
        <v>11/15/2024</v>
      </c>
      <c r="Y163" t="str">
        <f>_xll.BDP($B163,Y$1)</f>
        <v>Sr Unsecured</v>
      </c>
      <c r="Z163" t="str">
        <f>_xll.BDP($B163,Z$1)</f>
        <v>BBB-</v>
      </c>
      <c r="AA163" t="str">
        <f>_xll.BDP($B163,AA$1)</f>
        <v>Ba1</v>
      </c>
      <c r="AB163" t="str">
        <f>_xll.BDP($B163,AB$1)</f>
        <v>BBB-</v>
      </c>
      <c r="AC163" t="str">
        <f>_xll.BDP($B163,AC$1)</f>
        <v>BB+</v>
      </c>
    </row>
    <row r="164" spans="1:29" x14ac:dyDescent="0.3">
      <c r="A164" t="s">
        <v>944</v>
      </c>
      <c r="B164" t="s">
        <v>470</v>
      </c>
      <c r="C164" t="str">
        <f>_xll.BDP($B164,$C$1)</f>
        <v>NORDSTROM INC</v>
      </c>
      <c r="D164" t="str">
        <f>_xll.BDP($B164,$D$1)</f>
        <v>US</v>
      </c>
      <c r="E164" t="str">
        <f>_xll.BDP($B164,$E$1)</f>
        <v>Consumer, Cyclical</v>
      </c>
      <c r="F164" t="s">
        <v>781</v>
      </c>
      <c r="G164" t="str">
        <f>_xll.BDP($B164,$G$1)</f>
        <v>Retail</v>
      </c>
      <c r="H164" t="str">
        <f>_xll.BDP($B164,$H$1)</f>
        <v>USD</v>
      </c>
      <c r="I164" t="str">
        <f>_xll.BDP($B164,$I$1)</f>
        <v>JWN</v>
      </c>
      <c r="J164" t="str">
        <f>_xll.BDP($B164,$J$1)</f>
        <v>N</v>
      </c>
      <c r="K164" t="str">
        <f>_xll.BDP($B164,$K$1)</f>
        <v>12/3/2007</v>
      </c>
      <c r="L164" t="str">
        <f>_xll.BDP($B164,L$1)</f>
        <v>1/15/2038</v>
      </c>
      <c r="M164">
        <f t="shared" si="2"/>
        <v>14</v>
      </c>
      <c r="N164">
        <f>_xll.BDP($B164,N$1)</f>
        <v>7</v>
      </c>
      <c r="O164">
        <f>_xll.BDP($B164,O$1)</f>
        <v>2</v>
      </c>
      <c r="P164" t="str">
        <f>_xll.BDP($B164,P$1)</f>
        <v>FIXED</v>
      </c>
      <c r="Q164">
        <f>_xll.BDP($B164,Q$1)</f>
        <v>7.6986006363515047</v>
      </c>
      <c r="R164">
        <f>IF(OR($P164="fixed",$P164="zero coupon"),_xll.BDP($B164,"yas_asw_spread"),_xll.BDP($B164,"disc_mrgn_mid"))</f>
        <v>355.6540679266576</v>
      </c>
      <c r="S164">
        <f>_xll.BDP($B164,"PX_MID")</f>
        <v>94.270499999999998</v>
      </c>
      <c r="T164">
        <f ca="1">IF(OR($P164="zero coupon",$P164="fixed"),_xll.BDP($B164,"risk_mid"),MDURATION(WORKDAY(TODAY(),3),$L164,$N164/100,$N164/$S164,$O164))</f>
        <v>7.8660302845236174</v>
      </c>
      <c r="U164">
        <f ca="1">IF(OR($P164="zero coupon",$P164="fixed"),_xll.BDP($B164,"cnvx_mid"),MDURATION(WORKDAY(TODAY(),3),$O164,$N164/100,$N164/$S164,$O164))</f>
        <v>0.91099141980080445</v>
      </c>
      <c r="V164">
        <f>_xll.BDP($B164,V$1)</f>
        <v>57</v>
      </c>
      <c r="W164" t="str">
        <f>_xll.BDP($B164,W$1)</f>
        <v>1/15/2025</v>
      </c>
      <c r="X164" t="str">
        <f>_xll.BDP($B164,X$1)</f>
        <v>7/15/2024</v>
      </c>
      <c r="Y164" t="str">
        <f>_xll.BDP($B164,Y$1)</f>
        <v>Sr Unsecured</v>
      </c>
      <c r="Z164" t="str">
        <f>_xll.BDP($B164,Z$1)</f>
        <v>BB+</v>
      </c>
      <c r="AA164" t="str">
        <f>_xll.BDP($B164,AA$1)</f>
        <v>Ba2</v>
      </c>
      <c r="AB164" t="str">
        <f>_xll.BDP($B164,AB$1)</f>
        <v>BB</v>
      </c>
      <c r="AC164" t="str">
        <f>_xll.BDP($B164,AC$1)</f>
        <v>BB</v>
      </c>
    </row>
    <row r="165" spans="1:29" x14ac:dyDescent="0.3">
      <c r="A165" t="s">
        <v>945</v>
      </c>
      <c r="B165" t="s">
        <v>473</v>
      </c>
      <c r="C165" t="str">
        <f>_xll.BDP($B165,$C$1)</f>
        <v>NORTHWESTERN BELL TELEPH</v>
      </c>
      <c r="D165" t="str">
        <f>_xll.BDP($B165,$D$1)</f>
        <v>US</v>
      </c>
      <c r="E165" t="str">
        <f>_xll.BDP($B165,$E$1)</f>
        <v>Communications</v>
      </c>
      <c r="F165" t="s">
        <v>781</v>
      </c>
      <c r="G165" t="str">
        <f>_xll.BDP($B165,$G$1)</f>
        <v>Telecommunications</v>
      </c>
      <c r="H165" t="str">
        <f>_xll.BDP($B165,$H$1)</f>
        <v>USD</v>
      </c>
      <c r="I165" t="str">
        <f>_xll.BDP($B165,$I$1)</f>
        <v>LUMN</v>
      </c>
      <c r="J165" t="str">
        <f>_xll.BDP($B165,$J$1)</f>
        <v>N</v>
      </c>
      <c r="K165" t="str">
        <f>_xll.BDP($B165,$K$1)</f>
        <v>5/9/1990</v>
      </c>
      <c r="L165" t="str">
        <f>_xll.BDP($B165,L$1)</f>
        <v>5/1/2030</v>
      </c>
      <c r="M165">
        <f t="shared" si="2"/>
        <v>6</v>
      </c>
      <c r="N165">
        <f>_xll.BDP($B165,N$1)</f>
        <v>7.75</v>
      </c>
      <c r="O165">
        <f>_xll.BDP($B165,O$1)</f>
        <v>2</v>
      </c>
      <c r="P165" t="str">
        <f>_xll.BDP($B165,P$1)</f>
        <v>FIXED</v>
      </c>
      <c r="Q165">
        <f>_xll.BDP($B165,Q$1)</f>
        <v>14.017918480463004</v>
      </c>
      <c r="R165">
        <f>IF(OR($P165="fixed",$P165="zero coupon"),_xll.BDP($B165,"yas_asw_spread"),_xll.BDP($B165,"disc_mrgn_mid"))</f>
        <v>856.72011247921137</v>
      </c>
      <c r="S165">
        <f>_xll.BDP($B165,"PX_MID")</f>
        <v>76.642499999999998</v>
      </c>
      <c r="T165">
        <f ca="1">IF(OR($P165="zero coupon",$P165="fixed"),_xll.BDP($B165,"risk_mid"),MDURATION(WORKDAY(TODAY(),3),$L165,$N165/100,$N165/$S165,$O165))</f>
        <v>3.1482936189838995</v>
      </c>
      <c r="U165">
        <f ca="1">IF(OR($P165="zero coupon",$P165="fixed"),_xll.BDP($B165,"cnvx_mid"),MDURATION(WORKDAY(TODAY(),3),$O165,$N165/100,$N165/$S165,$O165))</f>
        <v>0.21073865221571889</v>
      </c>
      <c r="V165">
        <f>_xll.BDP($B165,V$1)</f>
        <v>163</v>
      </c>
      <c r="W165" t="str">
        <f>_xll.BDP($B165,W$1)</f>
        <v>5/1/2025</v>
      </c>
      <c r="X165" t="str">
        <f>_xll.BDP($B165,X$1)</f>
        <v>11/1/2024</v>
      </c>
      <c r="Y165" t="str">
        <f>_xll.BDP($B165,Y$1)</f>
        <v>Sr Unsecured</v>
      </c>
      <c r="Z165" t="str">
        <f>_xll.BDP($B165,Z$1)</f>
        <v>B- *+</v>
      </c>
      <c r="AA165" t="str">
        <f>_xll.BDP($B165,AA$1)</f>
        <v>Caa3</v>
      </c>
      <c r="AB165" t="str">
        <f>_xll.BDP($B165,AB$1)</f>
        <v>B+</v>
      </c>
      <c r="AC165" t="str">
        <f>_xll.BDP($B165,AC$1)</f>
        <v>CCC+</v>
      </c>
    </row>
    <row r="166" spans="1:29" x14ac:dyDescent="0.3">
      <c r="A166" t="s">
        <v>946</v>
      </c>
      <c r="B166" t="s">
        <v>479</v>
      </c>
      <c r="C166" t="str">
        <f>_xll.BDP($B166,$C$1)</f>
        <v>MHC AMERICA HOLDINGS</v>
      </c>
      <c r="D166" t="str">
        <f>_xll.BDP($B166,$D$1)</f>
        <v>US</v>
      </c>
      <c r="E166" t="str">
        <f>_xll.BDP($B166,$E$1)</f>
        <v>Financial</v>
      </c>
      <c r="F166" t="s">
        <v>781</v>
      </c>
      <c r="G166" t="str">
        <f>_xll.BDP($B166,$G$1)</f>
        <v>Diversified Finan Serv</v>
      </c>
      <c r="H166" t="str">
        <f>_xll.BDP($B166,$H$1)</f>
        <v>USD</v>
      </c>
      <c r="I166" t="str">
        <f>_xll.BDP($B166,$I$1)</f>
        <v>MITHCC</v>
      </c>
      <c r="J166" t="str">
        <f>_xll.BDP($B166,$J$1)</f>
        <v>N</v>
      </c>
      <c r="K166" t="str">
        <f>_xll.BDP($B166,$K$1)</f>
        <v>1/24/2020</v>
      </c>
      <c r="L166" t="str">
        <f>_xll.BDP($B166,L$1)</f>
        <v>1/24/2025</v>
      </c>
      <c r="M166">
        <f t="shared" si="2"/>
        <v>1</v>
      </c>
      <c r="N166">
        <f>_xll.BDP($B166,N$1)</f>
        <v>5.8963700000000001</v>
      </c>
      <c r="O166">
        <f>_xll.BDP($B166,O$1)</f>
        <v>4</v>
      </c>
      <c r="P166" t="str">
        <f>_xll.BDP($B166,P$1)</f>
        <v>FLOATING</v>
      </c>
      <c r="Q166">
        <f>_xll.BDP($B166,Q$1)</f>
        <v>5.4583463476162182</v>
      </c>
      <c r="R166">
        <f>IF(OR($P166="fixed",$P166="zero coupon"),_xll.BDP($B166,"yas_asw_spread"),_xll.BDP($B166,"disc_mrgn_mid"))</f>
        <v>93.734634761621834</v>
      </c>
      <c r="S166">
        <f>_xll.BDP($B166,"PX_MID")</f>
        <v>100.07400000000001</v>
      </c>
      <c r="T166">
        <f ca="1">IF(OR($P166="zero coupon",$P166="fixed"),_xll.BDP($B166,"risk_mid"),MDURATION(WORKDAY(TODAY(),3),$L166,$N166/100,$N166/$S166,$O166))</f>
        <v>0.1724596648627349</v>
      </c>
      <c r="U166" t="e">
        <f ca="1">IF(OR($P166="zero coupon",$P166="fixed"),_xll.BDP($B166,"cnvx_mid"),MDURATION(WORKDAY(TODAY(),3),$O166,$N166/100,$N166/$S166,$O166))</f>
        <v>#NUM!</v>
      </c>
      <c r="V166">
        <f>_xll.BDP($B166,V$1)</f>
        <v>65</v>
      </c>
      <c r="W166" t="str">
        <f>_xll.BDP($B166,W$1)</f>
        <v>1/24/2025</v>
      </c>
      <c r="X166" t="str">
        <f>_xll.BDP($B166,X$1)</f>
        <v>10/24/2024</v>
      </c>
      <c r="Y166" t="str">
        <f>_xll.BDP($B166,Y$1)</f>
        <v>Sr Unsecured</v>
      </c>
      <c r="Z166" t="str">
        <f>_xll.BDP($B166,Z$1)</f>
        <v>#N/A N/A</v>
      </c>
      <c r="AA166" t="str">
        <f>_xll.BDP($B166,AA$1)</f>
        <v>#N/A N/A</v>
      </c>
      <c r="AB166" t="str">
        <f>_xll.BDP($B166,AB$1)</f>
        <v>#N/A N/A</v>
      </c>
      <c r="AC166" t="str">
        <f>_xll.BDP($B166,AC$1)</f>
        <v>#N/A N/A</v>
      </c>
    </row>
    <row r="167" spans="1:29" x14ac:dyDescent="0.3">
      <c r="A167" t="s">
        <v>947</v>
      </c>
      <c r="B167" t="s">
        <v>482</v>
      </c>
      <c r="C167" t="str">
        <f>_xll.BDP($B167,$C$1)</f>
        <v>ONTARIO (PROVINCE OF)</v>
      </c>
      <c r="D167" t="str">
        <f>_xll.BDP($B167,$D$1)</f>
        <v>CA</v>
      </c>
      <c r="E167" t="str">
        <f>_xll.BDP($B167,$E$1)</f>
        <v>Government</v>
      </c>
      <c r="F167" t="s">
        <v>42</v>
      </c>
      <c r="G167" t="str">
        <f>_xll.BDP($B167,$G$1)</f>
        <v>Regional(state/provnc)</v>
      </c>
      <c r="H167" t="str">
        <f>_xll.BDP($B167,$H$1)</f>
        <v>USD</v>
      </c>
      <c r="I167" t="str">
        <f>_xll.BDP($B167,$I$1)</f>
        <v>ONT</v>
      </c>
      <c r="J167" t="str">
        <f>_xll.BDP($B167,$J$1)</f>
        <v>N</v>
      </c>
      <c r="K167" t="str">
        <f>_xll.BDP($B167,$K$1)</f>
        <v>10/2/2019</v>
      </c>
      <c r="L167" t="str">
        <f>_xll.BDP($B167,L$1)</f>
        <v>10/2/2029</v>
      </c>
      <c r="M167">
        <f t="shared" si="2"/>
        <v>5</v>
      </c>
      <c r="N167">
        <f>_xll.BDP($B167,N$1)</f>
        <v>2</v>
      </c>
      <c r="O167">
        <f>_xll.BDP($B167,O$1)</f>
        <v>2</v>
      </c>
      <c r="P167" t="str">
        <f>_xll.BDP($B167,P$1)</f>
        <v>FIXED</v>
      </c>
      <c r="Q167">
        <f>_xll.BDP($B167,Q$1)</f>
        <v>4.5241141888682863</v>
      </c>
      <c r="R167">
        <f>IF(OR($P167="fixed",$P167="zero coupon"),_xll.BDP($B167,"yas_asw_spread"),_xll.BDP($B167,"disc_mrgn_mid"))</f>
        <v>52.216354414888542</v>
      </c>
      <c r="S167">
        <f>_xll.BDP($B167,"PX_MID")</f>
        <v>89.07650000000001</v>
      </c>
      <c r="T167">
        <f ca="1">IF(OR($P167="zero coupon",$P167="fixed"),_xll.BDP($B167,"risk_mid"),MDURATION(WORKDAY(TODAY(),3),$L167,$N167/100,$N167/$S167,$O167))</f>
        <v>4.0499371074318447</v>
      </c>
      <c r="U167">
        <f ca="1">IF(OR($P167="zero coupon",$P167="fixed"),_xll.BDP($B167,"cnvx_mid"),MDURATION(WORKDAY(TODAY(),3),$O167,$N167/100,$N167/$S167,$O167))</f>
        <v>0.2343417463559179</v>
      </c>
      <c r="V167">
        <f>_xll.BDP($B167,V$1)</f>
        <v>134</v>
      </c>
      <c r="W167" t="str">
        <f>_xll.BDP($B167,W$1)</f>
        <v>4/2/2025</v>
      </c>
      <c r="X167" t="str">
        <f>_xll.BDP($B167,X$1)</f>
        <v>10/2/2024</v>
      </c>
      <c r="Y167" t="str">
        <f>_xll.BDP($B167,Y$1)</f>
        <v>Sr Unsecured</v>
      </c>
      <c r="Z167" t="str">
        <f>_xll.BDP($B167,Z$1)</f>
        <v>A+</v>
      </c>
      <c r="AA167" t="str">
        <f>_xll.BDP($B167,AA$1)</f>
        <v>Aa3</v>
      </c>
      <c r="AB167" t="str">
        <f>_xll.BDP($B167,AB$1)</f>
        <v>AA-</v>
      </c>
      <c r="AC167" t="str">
        <f>_xll.BDP($B167,AC$1)</f>
        <v>AA-</v>
      </c>
    </row>
    <row r="168" spans="1:29" x14ac:dyDescent="0.3">
      <c r="A168" t="s">
        <v>948</v>
      </c>
      <c r="B168" t="s">
        <v>486</v>
      </c>
      <c r="C168" t="str">
        <f>_xll.BDP($B168,$C$1)</f>
        <v>ONTARIO (PROVINCE OF)</v>
      </c>
      <c r="D168" t="str">
        <f>_xll.BDP($B168,$D$1)</f>
        <v>CA</v>
      </c>
      <c r="E168" t="str">
        <f>_xll.BDP($B168,$E$1)</f>
        <v>Government</v>
      </c>
      <c r="F168" t="s">
        <v>42</v>
      </c>
      <c r="G168" t="str">
        <f>_xll.BDP($B168,$G$1)</f>
        <v>Regional(state/provnc)</v>
      </c>
      <c r="H168" t="str">
        <f>_xll.BDP($B168,$H$1)</f>
        <v>USD</v>
      </c>
      <c r="I168" t="str">
        <f>_xll.BDP($B168,$I$1)</f>
        <v>ONT</v>
      </c>
      <c r="J168" t="str">
        <f>_xll.BDP($B168,$J$1)</f>
        <v>N</v>
      </c>
      <c r="K168" t="str">
        <f>_xll.BDP($B168,$K$1)</f>
        <v>4/27/2016</v>
      </c>
      <c r="L168" t="str">
        <f>_xll.BDP($B168,L$1)</f>
        <v>4/27/2026</v>
      </c>
      <c r="M168">
        <f t="shared" si="2"/>
        <v>2</v>
      </c>
      <c r="N168">
        <f>_xll.BDP($B168,N$1)</f>
        <v>2.5</v>
      </c>
      <c r="O168">
        <f>_xll.BDP($B168,O$1)</f>
        <v>2</v>
      </c>
      <c r="P168" t="str">
        <f>_xll.BDP($B168,P$1)</f>
        <v>FIXED</v>
      </c>
      <c r="Q168">
        <f>_xll.BDP($B168,Q$1)</f>
        <v>4.5557189249328047</v>
      </c>
      <c r="R168">
        <f>IF(OR($P168="fixed",$P168="zero coupon"),_xll.BDP($B168,"yas_asw_spread"),_xll.BDP($B168,"disc_mrgn_mid"))</f>
        <v>37.463484541236966</v>
      </c>
      <c r="S168">
        <f>_xll.BDP($B168,"PX_MID")</f>
        <v>97.166499999999999</v>
      </c>
      <c r="T168">
        <f ca="1">IF(OR($P168="zero coupon",$P168="fixed"),_xll.BDP($B168,"risk_mid"),MDURATION(WORKDAY(TODAY(),3),$L168,$N168/100,$N168/$S168,$O168))</f>
        <v>1.351289335028838</v>
      </c>
      <c r="U168">
        <f ca="1">IF(OR($P168="zero coupon",$P168="fixed"),_xll.BDP($B168,"cnvx_mid"),MDURATION(WORKDAY(TODAY(),3),$O168,$N168/100,$N168/$S168,$O168))</f>
        <v>2.6214024565985854E-2</v>
      </c>
      <c r="V168">
        <f>_xll.BDP($B168,V$1)</f>
        <v>159</v>
      </c>
      <c r="W168" t="str">
        <f>_xll.BDP($B168,W$1)</f>
        <v>4/27/2025</v>
      </c>
      <c r="X168" t="str">
        <f>_xll.BDP($B168,X$1)</f>
        <v>10/27/2024</v>
      </c>
      <c r="Y168" t="str">
        <f>_xll.BDP($B168,Y$1)</f>
        <v>Sr Unsecured</v>
      </c>
      <c r="Z168" t="str">
        <f>_xll.BDP($B168,Z$1)</f>
        <v>A+</v>
      </c>
      <c r="AA168" t="str">
        <f>_xll.BDP($B168,AA$1)</f>
        <v>Aa3</v>
      </c>
      <c r="AB168" t="str">
        <f>_xll.BDP($B168,AB$1)</f>
        <v>AA-</v>
      </c>
      <c r="AC168" t="str">
        <f>_xll.BDP($B168,AC$1)</f>
        <v>AA-</v>
      </c>
    </row>
    <row r="169" spans="1:29" x14ac:dyDescent="0.3">
      <c r="A169" t="s">
        <v>949</v>
      </c>
      <c r="B169" t="s">
        <v>487</v>
      </c>
      <c r="C169" t="str">
        <f>_xll.BDP($B169,$C$1)</f>
        <v>ONTARIO (PROVINCE OF)</v>
      </c>
      <c r="D169" t="str">
        <f>_xll.BDP($B169,$D$1)</f>
        <v>CA</v>
      </c>
      <c r="E169" t="str">
        <f>_xll.BDP($B169,$E$1)</f>
        <v>Government</v>
      </c>
      <c r="F169" t="s">
        <v>42</v>
      </c>
      <c r="G169" t="str">
        <f>_xll.BDP($B169,$G$1)</f>
        <v>Regional(state/provnc)</v>
      </c>
      <c r="H169" t="str">
        <f>_xll.BDP($B169,$H$1)</f>
        <v>USD</v>
      </c>
      <c r="I169" t="str">
        <f>_xll.BDP($B169,$I$1)</f>
        <v>ONT</v>
      </c>
      <c r="J169" t="str">
        <f>_xll.BDP($B169,$J$1)</f>
        <v>N</v>
      </c>
      <c r="K169" t="str">
        <f>_xll.BDP($B169,$K$1)</f>
        <v>2/25/2021</v>
      </c>
      <c r="L169" t="str">
        <f>_xll.BDP($B169,L$1)</f>
        <v>2/25/2031</v>
      </c>
      <c r="M169">
        <f t="shared" si="2"/>
        <v>7</v>
      </c>
      <c r="N169">
        <f>_xll.BDP($B169,N$1)</f>
        <v>1.6</v>
      </c>
      <c r="O169">
        <f>_xll.BDP($B169,O$1)</f>
        <v>2</v>
      </c>
      <c r="P169" t="str">
        <f>_xll.BDP($B169,P$1)</f>
        <v>FIXED</v>
      </c>
      <c r="Q169">
        <f>_xll.BDP($B169,Q$1)</f>
        <v>4.6619439000966496</v>
      </c>
      <c r="R169">
        <f>IF(OR($P169="fixed",$P169="zero coupon"),_xll.BDP($B169,"yas_asw_spread"),_xll.BDP($B169,"disc_mrgn_mid"))</f>
        <v>64.081849700937369</v>
      </c>
      <c r="S169">
        <f>_xll.BDP($B169,"PX_MID")</f>
        <v>83.522999999999996</v>
      </c>
      <c r="T169">
        <f ca="1">IF(OR($P169="zero coupon",$P169="fixed"),_xll.BDP($B169,"risk_mid"),MDURATION(WORKDAY(TODAY(),3),$L169,$N169/100,$N169/$S169,$O169))</f>
        <v>4.8603217755776029</v>
      </c>
      <c r="U169">
        <f ca="1">IF(OR($P169="zero coupon",$P169="fixed"),_xll.BDP($B169,"cnvx_mid"),MDURATION(WORKDAY(TODAY(),3),$O169,$N169/100,$N169/$S169,$O169))</f>
        <v>0.37660934547806835</v>
      </c>
      <c r="V169">
        <f>_xll.BDP($B169,V$1)</f>
        <v>98</v>
      </c>
      <c r="W169" t="str">
        <f>_xll.BDP($B169,W$1)</f>
        <v>2/25/2025</v>
      </c>
      <c r="X169" t="str">
        <f>_xll.BDP($B169,X$1)</f>
        <v>8/25/2024</v>
      </c>
      <c r="Y169" t="str">
        <f>_xll.BDP($B169,Y$1)</f>
        <v>Sr Unsecured</v>
      </c>
      <c r="Z169" t="str">
        <f>_xll.BDP($B169,Z$1)</f>
        <v>A+</v>
      </c>
      <c r="AA169" t="str">
        <f>_xll.BDP($B169,AA$1)</f>
        <v>Aa3</v>
      </c>
      <c r="AB169" t="str">
        <f>_xll.BDP($B169,AB$1)</f>
        <v>AA-</v>
      </c>
      <c r="AC169" t="str">
        <f>_xll.BDP($B169,AC$1)</f>
        <v>AA-</v>
      </c>
    </row>
    <row r="170" spans="1:29" x14ac:dyDescent="0.3">
      <c r="A170" t="s">
        <v>950</v>
      </c>
      <c r="B170" t="s">
        <v>488</v>
      </c>
      <c r="C170" t="str">
        <f>_xll.BDP($B170,$C$1)</f>
        <v>PEPSICO INC</v>
      </c>
      <c r="D170" t="str">
        <f>_xll.BDP($B170,$D$1)</f>
        <v>US</v>
      </c>
      <c r="E170" t="str">
        <f>_xll.BDP($B170,$E$1)</f>
        <v>Consumer, Non-cyclical</v>
      </c>
      <c r="F170" t="s">
        <v>781</v>
      </c>
      <c r="G170" t="str">
        <f>_xll.BDP($B170,$G$1)</f>
        <v>Beverages</v>
      </c>
      <c r="H170" t="str">
        <f>_xll.BDP($B170,$H$1)</f>
        <v>USD</v>
      </c>
      <c r="I170" t="str">
        <f>_xll.BDP($B170,$I$1)</f>
        <v>PEP</v>
      </c>
      <c r="J170" t="str">
        <f>_xll.BDP($B170,$J$1)</f>
        <v>N</v>
      </c>
      <c r="K170" t="str">
        <f>_xll.BDP($B170,$K$1)</f>
        <v>1/14/2010</v>
      </c>
      <c r="L170" t="str">
        <f>_xll.BDP($B170,L$1)</f>
        <v>1/15/2040</v>
      </c>
      <c r="M170">
        <f t="shared" si="2"/>
        <v>16</v>
      </c>
      <c r="N170">
        <f>_xll.BDP($B170,N$1)</f>
        <v>5.5</v>
      </c>
      <c r="O170">
        <f>_xll.BDP($B170,O$1)</f>
        <v>2</v>
      </c>
      <c r="P170" t="str">
        <f>_xll.BDP($B170,P$1)</f>
        <v>FIXED</v>
      </c>
      <c r="Q170">
        <f>_xll.BDP($B170,Q$1)</f>
        <v>5.2273182601215042</v>
      </c>
      <c r="R170">
        <f>IF(OR($P170="fixed",$P170="zero coupon"),_xll.BDP($B170,"yas_asw_spread"),_xll.BDP($B170,"disc_mrgn_mid"))</f>
        <v>124.25265772607891</v>
      </c>
      <c r="S170">
        <f>_xll.BDP($B170,"PX_MID")</f>
        <v>102.82249999999999</v>
      </c>
      <c r="T170">
        <f ca="1">IF(OR($P170="zero coupon",$P170="fixed"),_xll.BDP($B170,"risk_mid"),MDURATION(WORKDAY(TODAY(),3),$L170,$N170/100,$N170/$S170,$O170))</f>
        <v>10.569221760238179</v>
      </c>
      <c r="U170">
        <f ca="1">IF(OR($P170="zero coupon",$P170="fixed"),_xll.BDP($B170,"cnvx_mid"),MDURATION(WORKDAY(TODAY(),3),$O170,$N170/100,$N170/$S170,$O170))</f>
        <v>1.3411650241664583</v>
      </c>
      <c r="V170">
        <f>_xll.BDP($B170,V$1)</f>
        <v>57</v>
      </c>
      <c r="W170" t="str">
        <f>_xll.BDP($B170,W$1)</f>
        <v>1/15/2025</v>
      </c>
      <c r="X170" t="str">
        <f>_xll.BDP($B170,X$1)</f>
        <v>7/15/2024</v>
      </c>
      <c r="Y170" t="str">
        <f>_xll.BDP($B170,Y$1)</f>
        <v>Sr Unsecured</v>
      </c>
      <c r="Z170" t="str">
        <f>_xll.BDP($B170,Z$1)</f>
        <v>A+</v>
      </c>
      <c r="AA170" t="str">
        <f>_xll.BDP($B170,AA$1)</f>
        <v>A1</v>
      </c>
      <c r="AB170" t="str">
        <f>_xll.BDP($B170,AB$1)</f>
        <v>WD</v>
      </c>
      <c r="AC170" t="str">
        <f>_xll.BDP($B170,AC$1)</f>
        <v>A+</v>
      </c>
    </row>
    <row r="171" spans="1:29" x14ac:dyDescent="0.3">
      <c r="A171" t="s">
        <v>951</v>
      </c>
      <c r="B171" t="s">
        <v>491</v>
      </c>
      <c r="C171" t="str">
        <f>_xll.BDP($B171,$C$1)</f>
        <v>ORACLE CORP</v>
      </c>
      <c r="D171" t="str">
        <f>_xll.BDP($B171,$D$1)</f>
        <v>US</v>
      </c>
      <c r="E171" t="str">
        <f>_xll.BDP($B171,$E$1)</f>
        <v>Technology</v>
      </c>
      <c r="F171" t="s">
        <v>781</v>
      </c>
      <c r="G171" t="str">
        <f>_xll.BDP($B171,$G$1)</f>
        <v>Software</v>
      </c>
      <c r="H171" t="str">
        <f>_xll.BDP($B171,$H$1)</f>
        <v>USD</v>
      </c>
      <c r="I171" t="str">
        <f>_xll.BDP($B171,$I$1)</f>
        <v>ORCL</v>
      </c>
      <c r="J171" t="str">
        <f>_xll.BDP($B171,$J$1)</f>
        <v>N</v>
      </c>
      <c r="K171" t="str">
        <f>_xll.BDP($B171,$K$1)</f>
        <v>12/12/2011</v>
      </c>
      <c r="L171" t="str">
        <f>_xll.BDP($B171,L$1)</f>
        <v>7/15/2040</v>
      </c>
      <c r="M171">
        <f t="shared" si="2"/>
        <v>16</v>
      </c>
      <c r="N171">
        <f>_xll.BDP($B171,N$1)</f>
        <v>5.375</v>
      </c>
      <c r="O171">
        <f>_xll.BDP($B171,O$1)</f>
        <v>2</v>
      </c>
      <c r="P171" t="str">
        <f>_xll.BDP($B171,P$1)</f>
        <v>FIXED</v>
      </c>
      <c r="Q171">
        <f>_xll.BDP($B171,Q$1)</f>
        <v>5.6830805864474563</v>
      </c>
      <c r="R171">
        <f>IF(OR($P171="fixed",$P171="zero coupon"),_xll.BDP($B171,"yas_asw_spread"),_xll.BDP($B171,"disc_mrgn_mid"))</f>
        <v>164.38201153502641</v>
      </c>
      <c r="S171">
        <f>_xll.BDP($B171,"PX_MID")</f>
        <v>96.825500000000005</v>
      </c>
      <c r="T171">
        <f ca="1">IF(OR($P171="zero coupon",$P171="fixed"),_xll.BDP($B171,"risk_mid"),MDURATION(WORKDAY(TODAY(),3),$L171,$N171/100,$N171/$S171,$O171))</f>
        <v>10.065344055650627</v>
      </c>
      <c r="U171">
        <f ca="1">IF(OR($P171="zero coupon",$P171="fixed"),_xll.BDP($B171,"cnvx_mid"),MDURATION(WORKDAY(TODAY(),3),$O171,$N171/100,$N171/$S171,$O171))</f>
        <v>1.3858785454726785</v>
      </c>
      <c r="V171">
        <f>_xll.BDP($B171,V$1)</f>
        <v>57</v>
      </c>
      <c r="W171" t="str">
        <f>_xll.BDP($B171,W$1)</f>
        <v>1/15/2025</v>
      </c>
      <c r="X171" t="str">
        <f>_xll.BDP($B171,X$1)</f>
        <v>7/15/2024</v>
      </c>
      <c r="Y171" t="str">
        <f>_xll.BDP($B171,Y$1)</f>
        <v>Sr Unsecured</v>
      </c>
      <c r="Z171" t="str">
        <f>_xll.BDP($B171,Z$1)</f>
        <v>BBB</v>
      </c>
      <c r="AA171" t="str">
        <f>_xll.BDP($B171,AA$1)</f>
        <v>Baa2</v>
      </c>
      <c r="AB171" t="str">
        <f>_xll.BDP($B171,AB$1)</f>
        <v>BBB</v>
      </c>
      <c r="AC171" t="str">
        <f>_xll.BDP($B171,AC$1)</f>
        <v>BBB</v>
      </c>
    </row>
    <row r="172" spans="1:29" x14ac:dyDescent="0.3">
      <c r="A172" t="s">
        <v>952</v>
      </c>
      <c r="B172" t="s">
        <v>494</v>
      </c>
      <c r="C172" t="str">
        <f>_xll.BDP($B172,$C$1)</f>
        <v>PEPSICO INC</v>
      </c>
      <c r="D172" t="str">
        <f>_xll.BDP($B172,$D$1)</f>
        <v>US</v>
      </c>
      <c r="E172" t="str">
        <f>_xll.BDP($B172,$E$1)</f>
        <v>Consumer, Non-cyclical</v>
      </c>
      <c r="F172" t="s">
        <v>781</v>
      </c>
      <c r="G172" t="str">
        <f>_xll.BDP($B172,$G$1)</f>
        <v>Beverages</v>
      </c>
      <c r="H172" t="str">
        <f>_xll.BDP($B172,$H$1)</f>
        <v>USD</v>
      </c>
      <c r="I172" t="str">
        <f>_xll.BDP($B172,$I$1)</f>
        <v>PEP</v>
      </c>
      <c r="J172" t="str">
        <f>_xll.BDP($B172,$J$1)</f>
        <v>N</v>
      </c>
      <c r="K172" t="str">
        <f>_xll.BDP($B172,$K$1)</f>
        <v>1/2/2019</v>
      </c>
      <c r="L172" t="str">
        <f>_xll.BDP($B172,L$1)</f>
        <v>5/15/2035</v>
      </c>
      <c r="M172">
        <f t="shared" si="2"/>
        <v>11</v>
      </c>
      <c r="N172">
        <f>_xll.BDP($B172,N$1)</f>
        <v>5.5</v>
      </c>
      <c r="O172">
        <f>_xll.BDP($B172,O$1)</f>
        <v>2</v>
      </c>
      <c r="P172" t="str">
        <f>_xll.BDP($B172,P$1)</f>
        <v>FIXED</v>
      </c>
      <c r="Q172">
        <f>_xll.BDP($B172,Q$1)</f>
        <v>5.2790469601446848</v>
      </c>
      <c r="R172">
        <f>IF(OR($P172="fixed",$P172="zero coupon"),_xll.BDP($B172,"yas_asw_spread"),_xll.BDP($B172,"disc_mrgn_mid"))</f>
        <v>132.0536583801954</v>
      </c>
      <c r="S172">
        <f>_xll.BDP($B172,"PX_MID")</f>
        <v>101.7615</v>
      </c>
      <c r="T172">
        <f ca="1">IF(OR($P172="zero coupon",$P172="fixed"),_xll.BDP($B172,"risk_mid"),MDURATION(WORKDAY(TODAY(),3),$L172,$N172/100,$N172/$S172,$O172))</f>
        <v>8.0621304628870405</v>
      </c>
      <c r="U172">
        <f ca="1">IF(OR($P172="zero coupon",$P172="fixed"),_xll.BDP($B172,"cnvx_mid"),MDURATION(WORKDAY(TODAY(),3),$O172,$N172/100,$N172/$S172,$O172))</f>
        <v>0.77227342414966815</v>
      </c>
      <c r="V172">
        <f>_xll.BDP($B172,V$1)</f>
        <v>177</v>
      </c>
      <c r="W172" t="str">
        <f>_xll.BDP($B172,W$1)</f>
        <v>5/15/2025</v>
      </c>
      <c r="X172" t="str">
        <f>_xll.BDP($B172,X$1)</f>
        <v>11/15/2024</v>
      </c>
      <c r="Y172" t="str">
        <f>_xll.BDP($B172,Y$1)</f>
        <v>Sr Unsecured</v>
      </c>
      <c r="Z172" t="str">
        <f>_xll.BDP($B172,Z$1)</f>
        <v>A+</v>
      </c>
      <c r="AA172" t="str">
        <f>_xll.BDP($B172,AA$1)</f>
        <v>A1</v>
      </c>
      <c r="AB172" t="str">
        <f>_xll.BDP($B172,AB$1)</f>
        <v>WD</v>
      </c>
      <c r="AC172" t="str">
        <f>_xll.BDP($B172,AC$1)</f>
        <v>A+</v>
      </c>
    </row>
    <row r="173" spans="1:29" x14ac:dyDescent="0.3">
      <c r="A173" t="s">
        <v>953</v>
      </c>
      <c r="B173" t="s">
        <v>495</v>
      </c>
      <c r="C173" t="str">
        <f>_xll.BDP($B173,$C$1)</f>
        <v>PFIZER INC</v>
      </c>
      <c r="D173" t="str">
        <f>_xll.BDP($B173,$D$1)</f>
        <v>US</v>
      </c>
      <c r="E173" t="str">
        <f>_xll.BDP($B173,$E$1)</f>
        <v>Consumer, Non-cyclical</v>
      </c>
      <c r="F173" t="s">
        <v>781</v>
      </c>
      <c r="G173" t="str">
        <f>_xll.BDP($B173,$G$1)</f>
        <v>Pharmaceuticals</v>
      </c>
      <c r="H173" t="str">
        <f>_xll.BDP($B173,$H$1)</f>
        <v>USD</v>
      </c>
      <c r="I173" t="str">
        <f>_xll.BDP($B173,$I$1)</f>
        <v>PFE</v>
      </c>
      <c r="J173" t="str">
        <f>_xll.BDP($B173,$J$1)</f>
        <v>N</v>
      </c>
      <c r="K173" t="str">
        <f>_xll.BDP($B173,$K$1)</f>
        <v>3/24/2009</v>
      </c>
      <c r="L173" t="str">
        <f>_xll.BDP($B173,L$1)</f>
        <v>3/15/2039</v>
      </c>
      <c r="M173">
        <f t="shared" si="2"/>
        <v>15</v>
      </c>
      <c r="N173">
        <f>_xll.BDP($B173,N$1)</f>
        <v>7.2</v>
      </c>
      <c r="O173">
        <f>_xll.BDP($B173,O$1)</f>
        <v>2</v>
      </c>
      <c r="P173" t="str">
        <f>_xll.BDP($B173,P$1)</f>
        <v>FIXED</v>
      </c>
      <c r="Q173">
        <f>_xll.BDP($B173,Q$1)</f>
        <v>5.404531592700776</v>
      </c>
      <c r="R173">
        <f>IF(OR($P173="fixed",$P173="zero coupon"),_xll.BDP($B173,"yas_asw_spread"),_xll.BDP($B173,"disc_mrgn_mid"))</f>
        <v>155.89840630348371</v>
      </c>
      <c r="S173">
        <f>_xll.BDP($B173,"PX_MID")</f>
        <v>117.7325</v>
      </c>
      <c r="T173">
        <f ca="1">IF(OR($P173="zero coupon",$P173="fixed"),_xll.BDP($B173,"risk_mid"),MDURATION(WORKDAY(TODAY(),3),$L173,$N173/100,$N173/$S173,$O173))</f>
        <v>11.008977522635632</v>
      </c>
      <c r="U173">
        <f ca="1">IF(OR($P173="zero coupon",$P173="fixed"),_xll.BDP($B173,"cnvx_mid"),MDURATION(WORKDAY(TODAY(),3),$O173,$N173/100,$N173/$S173,$O173))</f>
        <v>1.140532536355066</v>
      </c>
      <c r="V173">
        <f>_xll.BDP($B173,V$1)</f>
        <v>116</v>
      </c>
      <c r="W173" t="str">
        <f>_xll.BDP($B173,W$1)</f>
        <v>3/15/2025</v>
      </c>
      <c r="X173" t="str">
        <f>_xll.BDP($B173,X$1)</f>
        <v>9/15/2024</v>
      </c>
      <c r="Y173" t="str">
        <f>_xll.BDP($B173,Y$1)</f>
        <v>Sr Unsecured</v>
      </c>
      <c r="Z173" t="str">
        <f>_xll.BDP($B173,Z$1)</f>
        <v>A</v>
      </c>
      <c r="AA173" t="str">
        <f>_xll.BDP($B173,AA$1)</f>
        <v>A2</v>
      </c>
      <c r="AB173" t="str">
        <f>_xll.BDP($B173,AB$1)</f>
        <v>WD</v>
      </c>
      <c r="AC173" t="str">
        <f>_xll.BDP($B173,AC$1)</f>
        <v>A</v>
      </c>
    </row>
    <row r="174" spans="1:29" x14ac:dyDescent="0.3">
      <c r="A174" t="s">
        <v>954</v>
      </c>
      <c r="B174" t="s">
        <v>498</v>
      </c>
      <c r="C174" t="str">
        <f>_xll.BDP($B174,$C$1)</f>
        <v>PETROLEOS MEXICANOS</v>
      </c>
      <c r="D174" t="str">
        <f>_xll.BDP($B174,$D$1)</f>
        <v>MX</v>
      </c>
      <c r="E174" t="str">
        <f>_xll.BDP($B174,$E$1)</f>
        <v>Energy</v>
      </c>
      <c r="F174" t="s">
        <v>208</v>
      </c>
      <c r="G174" t="str">
        <f>_xll.BDP($B174,$G$1)</f>
        <v>Oil&amp;Gas</v>
      </c>
      <c r="H174" t="str">
        <f>_xll.BDP($B174,$H$1)</f>
        <v>USD</v>
      </c>
      <c r="I174" t="str">
        <f>_xll.BDP($B174,$I$1)</f>
        <v>PEMEX</v>
      </c>
      <c r="J174" t="str">
        <f>_xll.BDP($B174,$J$1)</f>
        <v>N</v>
      </c>
      <c r="K174" t="str">
        <f>_xll.BDP($B174,$K$1)</f>
        <v>10/23/2018</v>
      </c>
      <c r="L174" t="str">
        <f>_xll.BDP($B174,L$1)</f>
        <v>1/23/2029</v>
      </c>
      <c r="M174">
        <f t="shared" si="2"/>
        <v>5</v>
      </c>
      <c r="N174">
        <f>_xll.BDP($B174,N$1)</f>
        <v>6.5</v>
      </c>
      <c r="O174">
        <f>_xll.BDP($B174,O$1)</f>
        <v>2</v>
      </c>
      <c r="P174" t="str">
        <f>_xll.BDP($B174,P$1)</f>
        <v>FIXED</v>
      </c>
      <c r="Q174">
        <f>_xll.BDP($B174,Q$1)</f>
        <v>8.398101779754068</v>
      </c>
      <c r="R174">
        <f>IF(OR($P174="fixed",$P174="zero coupon"),_xll.BDP($B174,"yas_asw_spread"),_xll.BDP($B174,"disc_mrgn_mid"))</f>
        <v>422.16659716135484</v>
      </c>
      <c r="S174">
        <f>_xll.BDP($B174,"PX_MID")</f>
        <v>93.411000000000001</v>
      </c>
      <c r="T174">
        <f ca="1">IF(OR($P174="zero coupon",$P174="fixed"),_xll.BDP($B174,"risk_mid"),MDURATION(WORKDAY(TODAY(),3),$L174,$N174/100,$N174/$S174,$O174))</f>
        <v>3.324943091079291</v>
      </c>
      <c r="U174">
        <f ca="1">IF(OR($P174="zero coupon",$P174="fixed"),_xll.BDP($B174,"cnvx_mid"),MDURATION(WORKDAY(TODAY(),3),$O174,$N174/100,$N174/$S174,$O174))</f>
        <v>0.14987318507614575</v>
      </c>
      <c r="V174">
        <f>_xll.BDP($B174,V$1)</f>
        <v>65</v>
      </c>
      <c r="W174" t="str">
        <f>_xll.BDP($B174,W$1)</f>
        <v>1/23/2025</v>
      </c>
      <c r="X174" t="str">
        <f>_xll.BDP($B174,X$1)</f>
        <v>7/23/2024</v>
      </c>
      <c r="Y174" t="str">
        <f>_xll.BDP($B174,Y$1)</f>
        <v>Sr Unsecured</v>
      </c>
      <c r="Z174" t="str">
        <f>_xll.BDP($B174,Z$1)</f>
        <v>BBB</v>
      </c>
      <c r="AA174" t="str">
        <f>_xll.BDP($B174,AA$1)</f>
        <v>B3</v>
      </c>
      <c r="AB174" t="str">
        <f>_xll.BDP($B174,AB$1)</f>
        <v>B+u</v>
      </c>
      <c r="AC174" t="str">
        <f>_xll.BDP($B174,AC$1)</f>
        <v>BB-</v>
      </c>
    </row>
    <row r="175" spans="1:29" x14ac:dyDescent="0.3">
      <c r="A175" t="s">
        <v>955</v>
      </c>
      <c r="B175" t="s">
        <v>502</v>
      </c>
      <c r="C175" t="str">
        <f>_xll.BDP($B175,$C$1)</f>
        <v>PFIZER INC</v>
      </c>
      <c r="D175" t="str">
        <f>_xll.BDP($B175,$D$1)</f>
        <v>US</v>
      </c>
      <c r="E175" t="str">
        <f>_xll.BDP($B175,$E$1)</f>
        <v>Consumer, Non-cyclical</v>
      </c>
      <c r="F175" t="s">
        <v>781</v>
      </c>
      <c r="G175" t="str">
        <f>_xll.BDP($B175,$G$1)</f>
        <v>Pharmaceuticals</v>
      </c>
      <c r="H175" t="str">
        <f>_xll.BDP($B175,$H$1)</f>
        <v>USD</v>
      </c>
      <c r="I175" t="str">
        <f>_xll.BDP($B175,$I$1)</f>
        <v>PFE</v>
      </c>
      <c r="J175" t="str">
        <f>_xll.BDP($B175,$J$1)</f>
        <v>N</v>
      </c>
      <c r="K175" t="str">
        <f>_xll.BDP($B175,$K$1)</f>
        <v>5/15/2014</v>
      </c>
      <c r="L175" t="str">
        <f>_xll.BDP($B175,L$1)</f>
        <v>5/15/2044</v>
      </c>
      <c r="M175">
        <f t="shared" si="2"/>
        <v>20</v>
      </c>
      <c r="N175">
        <f>_xll.BDP($B175,N$1)</f>
        <v>4.4000000000000004</v>
      </c>
      <c r="O175">
        <f>_xll.BDP($B175,O$1)</f>
        <v>2</v>
      </c>
      <c r="P175" t="str">
        <f>_xll.BDP($B175,P$1)</f>
        <v>FIXED</v>
      </c>
      <c r="Q175">
        <f>_xll.BDP($B175,Q$1)</f>
        <v>5.4122491654451714</v>
      </c>
      <c r="R175">
        <f>IF(OR($P175="fixed",$P175="zero coupon"),_xll.BDP($B175,"yas_asw_spread"),_xll.BDP($B175,"disc_mrgn_mid"))</f>
        <v>130.71343477723019</v>
      </c>
      <c r="S175">
        <f>_xll.BDP($B175,"PX_MID")</f>
        <v>87.901999999999987</v>
      </c>
      <c r="T175">
        <f ca="1">IF(OR($P175="zero coupon",$P175="fixed"),_xll.BDP($B175,"risk_mid"),MDURATION(WORKDAY(TODAY(),3),$L175,$N175/100,$N175/$S175,$O175))</f>
        <v>10.969345377715456</v>
      </c>
      <c r="U175">
        <f ca="1">IF(OR($P175="zero coupon",$P175="fixed"),_xll.BDP($B175,"cnvx_mid"),MDURATION(WORKDAY(TODAY(),3),$O175,$N175/100,$N175/$S175,$O175))</f>
        <v>2.070359448607344</v>
      </c>
      <c r="V175">
        <f>_xll.BDP($B175,V$1)</f>
        <v>177</v>
      </c>
      <c r="W175" t="str">
        <f>_xll.BDP($B175,W$1)</f>
        <v>5/15/2025</v>
      </c>
      <c r="X175" t="str">
        <f>_xll.BDP($B175,X$1)</f>
        <v>11/15/2024</v>
      </c>
      <c r="Y175" t="str">
        <f>_xll.BDP($B175,Y$1)</f>
        <v>Sr Unsecured</v>
      </c>
      <c r="Z175" t="str">
        <f>_xll.BDP($B175,Z$1)</f>
        <v>A</v>
      </c>
      <c r="AA175" t="str">
        <f>_xll.BDP($B175,AA$1)</f>
        <v>A2</v>
      </c>
      <c r="AB175" t="str">
        <f>_xll.BDP($B175,AB$1)</f>
        <v>WD</v>
      </c>
      <c r="AC175" t="str">
        <f>_xll.BDP($B175,AC$1)</f>
        <v>A</v>
      </c>
    </row>
    <row r="176" spans="1:29" x14ac:dyDescent="0.3">
      <c r="A176" t="s">
        <v>956</v>
      </c>
      <c r="B176" t="s">
        <v>503</v>
      </c>
      <c r="C176" t="str">
        <f>_xll.BDP($B176,$C$1)</f>
        <v>PRIVATE EXPORT FUNDING</v>
      </c>
      <c r="D176" t="str">
        <f>_xll.BDP($B176,$D$1)</f>
        <v>US</v>
      </c>
      <c r="E176" t="str">
        <f>_xll.BDP($B176,$E$1)</f>
        <v>Financial</v>
      </c>
      <c r="F176" t="e">
        <v>#N/A</v>
      </c>
      <c r="G176" t="str">
        <f>_xll.BDP($B176,$G$1)</f>
        <v>Diversified Finan Serv</v>
      </c>
      <c r="H176" t="str">
        <f>_xll.BDP($B176,$H$1)</f>
        <v>USD</v>
      </c>
      <c r="I176" t="str">
        <f>_xll.BDP($B176,$I$1)</f>
        <v>PEFCO</v>
      </c>
      <c r="J176" t="str">
        <f>_xll.BDP($B176,$J$1)</f>
        <v>N</v>
      </c>
      <c r="K176" t="str">
        <f>_xll.BDP($B176,$K$1)</f>
        <v>6/19/2015</v>
      </c>
      <c r="L176" t="str">
        <f>_xll.BDP($B176,L$1)</f>
        <v>6/15/2025</v>
      </c>
      <c r="M176">
        <f t="shared" si="2"/>
        <v>1</v>
      </c>
      <c r="N176">
        <f>_xll.BDP($B176,N$1)</f>
        <v>3.25</v>
      </c>
      <c r="O176">
        <f>_xll.BDP($B176,O$1)</f>
        <v>2</v>
      </c>
      <c r="P176" t="str">
        <f>_xll.BDP($B176,P$1)</f>
        <v>FIXED</v>
      </c>
      <c r="Q176">
        <f>_xll.BDP($B176,Q$1)</f>
        <v>4.7466252127406481</v>
      </c>
      <c r="R176">
        <f>IF(OR($P176="fixed",$P176="zero coupon"),_xll.BDP($B176,"yas_asw_spread"),_xll.BDP($B176,"disc_mrgn_mid"))</f>
        <v>34.558841620971464</v>
      </c>
      <c r="S176">
        <f>_xll.BDP($B176,"PX_MID")</f>
        <v>99.162499999999994</v>
      </c>
      <c r="T176">
        <f ca="1">IF(OR($P176="zero coupon",$P176="fixed"),_xll.BDP($B176,"risk_mid"),MDURATION(WORKDAY(TODAY(),3),$L176,$N176/100,$N176/$S176,$O176))</f>
        <v>0.55413643270441071</v>
      </c>
      <c r="U176">
        <f ca="1">IF(OR($P176="zero coupon",$P176="fixed"),_xll.BDP($B176,"cnvx_mid"),MDURATION(WORKDAY(TODAY(),3),$O176,$N176/100,$N176/$S176,$O176))</f>
        <v>5.7663751725831247E-3</v>
      </c>
      <c r="V176">
        <f>_xll.BDP($B176,V$1)</f>
        <v>26</v>
      </c>
      <c r="W176" t="str">
        <f>_xll.BDP($B176,W$1)</f>
        <v>12/15/2024</v>
      </c>
      <c r="X176" t="str">
        <f>_xll.BDP($B176,X$1)</f>
        <v>6/15/2024</v>
      </c>
      <c r="Y176" t="str">
        <f>_xll.BDP($B176,Y$1)</f>
        <v>Secured</v>
      </c>
      <c r="Z176" t="str">
        <f>_xll.BDP($B176,Z$1)</f>
        <v>NR</v>
      </c>
      <c r="AA176" t="str">
        <f>_xll.BDP($B176,AA$1)</f>
        <v>Aaa</v>
      </c>
      <c r="AB176" t="str">
        <f>_xll.BDP($B176,AB$1)</f>
        <v>AA+</v>
      </c>
      <c r="AC176" t="str">
        <f>_xll.BDP($B176,AC$1)</f>
        <v>AA+</v>
      </c>
    </row>
    <row r="177" spans="1:29" x14ac:dyDescent="0.3">
      <c r="A177" t="s">
        <v>957</v>
      </c>
      <c r="B177" t="s">
        <v>506</v>
      </c>
      <c r="C177" t="str">
        <f>_xll.BDP($B177,$C$1)</f>
        <v>NORDIC INVESTMENT BANK</v>
      </c>
      <c r="D177" t="str">
        <f>_xll.BDP($B177,$D$1)</f>
        <v>SNAT</v>
      </c>
      <c r="E177" t="str">
        <f>_xll.BDP($B177,$E$1)</f>
        <v>Government</v>
      </c>
      <c r="F177" t="e">
        <v>#N/A</v>
      </c>
      <c r="G177" t="str">
        <f>_xll.BDP($B177,$G$1)</f>
        <v>Multi-National</v>
      </c>
      <c r="H177" t="str">
        <f>_xll.BDP($B177,$H$1)</f>
        <v>USD</v>
      </c>
      <c r="I177" t="str">
        <f>_xll.BDP($B177,$I$1)</f>
        <v>NIB</v>
      </c>
      <c r="J177" t="str">
        <f>_xll.BDP($B177,$J$1)</f>
        <v>N</v>
      </c>
      <c r="K177" t="str">
        <f>_xll.BDP($B177,$K$1)</f>
        <v>5/12/2021</v>
      </c>
      <c r="L177" t="str">
        <f>_xll.BDP($B177,L$1)</f>
        <v>5/12/2026</v>
      </c>
      <c r="M177">
        <f t="shared" si="2"/>
        <v>2</v>
      </c>
      <c r="N177">
        <f>_xll.BDP($B177,N$1)</f>
        <v>5.6092199999999997</v>
      </c>
      <c r="O177">
        <f>_xll.BDP($B177,O$1)</f>
        <v>4</v>
      </c>
      <c r="P177" t="str">
        <f>_xll.BDP($B177,P$1)</f>
        <v>FLOATING</v>
      </c>
      <c r="Q177">
        <f>_xll.BDP($B177,Q$1)</f>
        <v>4.7518608979822785</v>
      </c>
      <c r="R177">
        <f>IF(OR($P177="fixed",$P177="zero coupon"),_xll.BDP($B177,"yas_asw_spread"),_xll.BDP($B177,"disc_mrgn_mid"))</f>
        <v>18.186089798227822</v>
      </c>
      <c r="S177">
        <f>_xll.BDP($B177,"PX_MID")</f>
        <v>101.187</v>
      </c>
      <c r="T177">
        <f ca="1">IF(OR($P177="zero coupon",$P177="fixed"),_xll.BDP($B177,"risk_mid"),MDURATION(WORKDAY(TODAY(),3),$L177,$N177/100,$N177/$S177,$O177))</f>
        <v>1.4046495169131623</v>
      </c>
      <c r="U177" t="e">
        <f ca="1">IF(OR($P177="zero coupon",$P177="fixed"),_xll.BDP($B177,"cnvx_mid"),MDURATION(WORKDAY(TODAY(),3),$O177,$N177/100,$N177/$S177,$O177))</f>
        <v>#NUM!</v>
      </c>
      <c r="V177">
        <f>_xll.BDP($B177,V$1)</f>
        <v>85</v>
      </c>
      <c r="W177" t="str">
        <f>_xll.BDP($B177,W$1)</f>
        <v>2/12/2025</v>
      </c>
      <c r="X177" t="str">
        <f>_xll.BDP($B177,X$1)</f>
        <v>11/12/2024</v>
      </c>
      <c r="Y177" t="str">
        <f>_xll.BDP($B177,Y$1)</f>
        <v>Sr Unsecured</v>
      </c>
      <c r="Z177" t="str">
        <f>_xll.BDP($B177,Z$1)</f>
        <v>AAA</v>
      </c>
      <c r="AA177" t="str">
        <f>_xll.BDP($B177,AA$1)</f>
        <v>Aaa</v>
      </c>
      <c r="AB177" t="str">
        <f>_xll.BDP($B177,AB$1)</f>
        <v>#N/A N/A</v>
      </c>
      <c r="AC177" t="str">
        <f>_xll.BDP($B177,AC$1)</f>
        <v>AAA</v>
      </c>
    </row>
    <row r="178" spans="1:29" x14ac:dyDescent="0.3">
      <c r="A178" t="s">
        <v>958</v>
      </c>
      <c r="B178" t="s">
        <v>509</v>
      </c>
      <c r="C178" t="str">
        <f>_xll.BDP($B178,$C$1)</f>
        <v>PROCTER &amp; GAMBLE CO/THE</v>
      </c>
      <c r="D178" t="str">
        <f>_xll.BDP($B178,$D$1)</f>
        <v>US</v>
      </c>
      <c r="E178" t="str">
        <f>_xll.BDP($B178,$E$1)</f>
        <v>Consumer, Non-cyclical</v>
      </c>
      <c r="F178" t="s">
        <v>781</v>
      </c>
      <c r="G178" t="str">
        <f>_xll.BDP($B178,$G$1)</f>
        <v>Cosmetics/Personal Care</v>
      </c>
      <c r="H178" t="str">
        <f>_xll.BDP($B178,$H$1)</f>
        <v>USD</v>
      </c>
      <c r="I178" t="str">
        <f>_xll.BDP($B178,$I$1)</f>
        <v>PG</v>
      </c>
      <c r="J178" t="str">
        <f>_xll.BDP($B178,$J$1)</f>
        <v>N</v>
      </c>
      <c r="K178" t="str">
        <f>_xll.BDP($B178,$K$1)</f>
        <v>3/5/2007</v>
      </c>
      <c r="L178" t="str">
        <f>_xll.BDP($B178,L$1)</f>
        <v>3/5/2037</v>
      </c>
      <c r="M178">
        <f t="shared" si="2"/>
        <v>13</v>
      </c>
      <c r="N178">
        <f>_xll.BDP($B178,N$1)</f>
        <v>5.55</v>
      </c>
      <c r="O178">
        <f>_xll.BDP($B178,O$1)</f>
        <v>2</v>
      </c>
      <c r="P178" t="str">
        <f>_xll.BDP($B178,P$1)</f>
        <v>FIXED</v>
      </c>
      <c r="Q178">
        <f>_xll.BDP($B178,Q$1)</f>
        <v>4.8934969298898308</v>
      </c>
      <c r="R178">
        <f>IF(OR($P178="fixed",$P178="zero coupon"),_xll.BDP($B178,"yas_asw_spread"),_xll.BDP($B178,"disc_mrgn_mid"))</f>
        <v>93.999229907961904</v>
      </c>
      <c r="S178">
        <f>_xll.BDP($B178,"PX_MID")</f>
        <v>106.0035</v>
      </c>
      <c r="T178">
        <f ca="1">IF(OR($P178="zero coupon",$P178="fixed"),_xll.BDP($B178,"risk_mid"),MDURATION(WORKDAY(TODAY(),3),$L178,$N178/100,$N178/$S178,$O178))</f>
        <v>9.4985873374518803</v>
      </c>
      <c r="U178">
        <f ca="1">IF(OR($P178="zero coupon",$P178="fixed"),_xll.BDP($B178,"cnvx_mid"),MDURATION(WORKDAY(TODAY(),3),$O178,$N178/100,$N178/$S178,$O178))</f>
        <v>0.99261164326865781</v>
      </c>
      <c r="V178">
        <f>_xll.BDP($B178,V$1)</f>
        <v>106</v>
      </c>
      <c r="W178" t="str">
        <f>_xll.BDP($B178,W$1)</f>
        <v>3/5/2025</v>
      </c>
      <c r="X178" t="str">
        <f>_xll.BDP($B178,X$1)</f>
        <v>9/5/2024</v>
      </c>
      <c r="Y178" t="str">
        <f>_xll.BDP($B178,Y$1)</f>
        <v>Sr Unsecured</v>
      </c>
      <c r="Z178" t="str">
        <f>_xll.BDP($B178,Z$1)</f>
        <v>AA-</v>
      </c>
      <c r="AA178" t="str">
        <f>_xll.BDP($B178,AA$1)</f>
        <v>Aa3</v>
      </c>
      <c r="AB178" t="str">
        <f>_xll.BDP($B178,AB$1)</f>
        <v>#N/A N/A</v>
      </c>
      <c r="AC178" t="str">
        <f>_xll.BDP($B178,AC$1)</f>
        <v>AA-</v>
      </c>
    </row>
    <row r="179" spans="1:29" x14ac:dyDescent="0.3">
      <c r="A179" t="s">
        <v>959</v>
      </c>
      <c r="B179" t="s">
        <v>512</v>
      </c>
      <c r="C179" t="str">
        <f>_xll.BDP($B179,$C$1)</f>
        <v>PROVINCE OF ALBERTA</v>
      </c>
      <c r="D179" t="str">
        <f>_xll.BDP($B179,$D$1)</f>
        <v>CA</v>
      </c>
      <c r="E179" t="str">
        <f>_xll.BDP($B179,$E$1)</f>
        <v>Government</v>
      </c>
      <c r="F179" t="s">
        <v>42</v>
      </c>
      <c r="G179" t="str">
        <f>_xll.BDP($B179,$G$1)</f>
        <v>Regional(state/provnc)</v>
      </c>
      <c r="H179" t="str">
        <f>_xll.BDP($B179,$H$1)</f>
        <v>USD</v>
      </c>
      <c r="I179" t="str">
        <f>_xll.BDP($B179,$I$1)</f>
        <v>ALTA</v>
      </c>
      <c r="J179" t="str">
        <f>_xll.BDP($B179,$J$1)</f>
        <v>N</v>
      </c>
      <c r="K179" t="str">
        <f>_xll.BDP($B179,$K$1)</f>
        <v>7/22/2020</v>
      </c>
      <c r="L179" t="str">
        <f>_xll.BDP($B179,L$1)</f>
        <v>7/22/2030</v>
      </c>
      <c r="M179">
        <f t="shared" si="2"/>
        <v>6</v>
      </c>
      <c r="N179">
        <f>_xll.BDP($B179,N$1)</f>
        <v>1.3</v>
      </c>
      <c r="O179">
        <f>_xll.BDP($B179,O$1)</f>
        <v>2</v>
      </c>
      <c r="P179" t="str">
        <f>_xll.BDP($B179,P$1)</f>
        <v>FIXED</v>
      </c>
      <c r="Q179">
        <f>_xll.BDP($B179,Q$1)</f>
        <v>4.6217775793393194</v>
      </c>
      <c r="R179">
        <f>IF(OR($P179="fixed",$P179="zero coupon"),_xll.BDP($B179,"yas_asw_spread"),_xll.BDP($B179,"disc_mrgn_mid"))</f>
        <v>60.605308859893626</v>
      </c>
      <c r="S179">
        <f>_xll.BDP($B179,"PX_MID")</f>
        <v>83.581999999999994</v>
      </c>
      <c r="T179">
        <f ca="1">IF(OR($P179="zero coupon",$P179="fixed"),_xll.BDP($B179,"risk_mid"),MDURATION(WORKDAY(TODAY(),3),$L179,$N179/100,$N179/$S179,$O179))</f>
        <v>4.4665138159700746</v>
      </c>
      <c r="U179">
        <f ca="1">IF(OR($P179="zero coupon",$P179="fixed"),_xll.BDP($B179,"cnvx_mid"),MDURATION(WORKDAY(TODAY(),3),$O179,$N179/100,$N179/$S179,$O179))</f>
        <v>0.31695114287625004</v>
      </c>
      <c r="V179">
        <f>_xll.BDP($B179,V$1)</f>
        <v>64</v>
      </c>
      <c r="W179" t="str">
        <f>_xll.BDP($B179,W$1)</f>
        <v>1/22/2025</v>
      </c>
      <c r="X179" t="str">
        <f>_xll.BDP($B179,X$1)</f>
        <v>7/22/2024</v>
      </c>
      <c r="Y179" t="str">
        <f>_xll.BDP($B179,Y$1)</f>
        <v>Sr Unsecured</v>
      </c>
      <c r="Z179" t="str">
        <f>_xll.BDP($B179,Z$1)</f>
        <v>AA-</v>
      </c>
      <c r="AA179" t="str">
        <f>_xll.BDP($B179,AA$1)</f>
        <v>Aa2</v>
      </c>
      <c r="AB179" t="str">
        <f>_xll.BDP($B179,AB$1)</f>
        <v>AA</v>
      </c>
      <c r="AC179" t="str">
        <f>_xll.BDP($B179,AC$1)</f>
        <v>AA-</v>
      </c>
    </row>
    <row r="180" spans="1:29" x14ac:dyDescent="0.3">
      <c r="A180" t="s">
        <v>960</v>
      </c>
      <c r="B180" t="s">
        <v>515</v>
      </c>
      <c r="C180" t="str">
        <f>_xll.BDP($B180,$C$1)</f>
        <v>PROCTER &amp; GAMBLE CO/THE</v>
      </c>
      <c r="D180" t="str">
        <f>_xll.BDP($B180,$D$1)</f>
        <v>US</v>
      </c>
      <c r="E180" t="str">
        <f>_xll.BDP($B180,$E$1)</f>
        <v>Consumer, Non-cyclical</v>
      </c>
      <c r="F180" t="s">
        <v>781</v>
      </c>
      <c r="G180" t="str">
        <f>_xll.BDP($B180,$G$1)</f>
        <v>Cosmetics/Personal Care</v>
      </c>
      <c r="H180" t="str">
        <f>_xll.BDP($B180,$H$1)</f>
        <v>USD</v>
      </c>
      <c r="I180" t="str">
        <f>_xll.BDP($B180,$I$1)</f>
        <v>PG</v>
      </c>
      <c r="J180" t="str">
        <f>_xll.BDP($B180,$J$1)</f>
        <v>N</v>
      </c>
      <c r="K180" t="str">
        <f>_xll.BDP($B180,$K$1)</f>
        <v>1/26/2023</v>
      </c>
      <c r="L180" t="str">
        <f>_xll.BDP($B180,L$1)</f>
        <v>1/26/2028</v>
      </c>
      <c r="M180">
        <f t="shared" si="2"/>
        <v>4</v>
      </c>
      <c r="N180">
        <f>_xll.BDP($B180,N$1)</f>
        <v>3.95</v>
      </c>
      <c r="O180">
        <f>_xll.BDP($B180,O$1)</f>
        <v>2</v>
      </c>
      <c r="P180" t="str">
        <f>_xll.BDP($B180,P$1)</f>
        <v>FIXED</v>
      </c>
      <c r="Q180">
        <f>_xll.BDP($B180,Q$1)</f>
        <v>4.2958300640560392</v>
      </c>
      <c r="R180">
        <f>IF(OR($P180="fixed",$P180="zero coupon"),_xll.BDP($B180,"yas_asw_spread"),_xll.BDP($B180,"disc_mrgn_mid"))</f>
        <v>26.76030985639737</v>
      </c>
      <c r="S180">
        <f>_xll.BDP($B180,"PX_MID")</f>
        <v>98.975500000000011</v>
      </c>
      <c r="T180">
        <f ca="1">IF(OR($P180="zero coupon",$P180="fixed"),_xll.BDP($B180,"risk_mid"),MDURATION(WORKDAY(TODAY(),3),$L180,$N180/100,$N180/$S180,$O180))</f>
        <v>2.931329941048233</v>
      </c>
      <c r="U180">
        <f ca="1">IF(OR($P180="zero coupon",$P180="fixed"),_xll.BDP($B180,"cnvx_mid"),MDURATION(WORKDAY(TODAY(),3),$O180,$N180/100,$N180/$S180,$O180))</f>
        <v>0.10366016003793295</v>
      </c>
      <c r="V180">
        <f>_xll.BDP($B180,V$1)</f>
        <v>68</v>
      </c>
      <c r="W180" t="str">
        <f>_xll.BDP($B180,W$1)</f>
        <v>1/26/2025</v>
      </c>
      <c r="X180" t="str">
        <f>_xll.BDP($B180,X$1)</f>
        <v>7/26/2024</v>
      </c>
      <c r="Y180" t="str">
        <f>_xll.BDP($B180,Y$1)</f>
        <v>Sr Unsecured</v>
      </c>
      <c r="Z180" t="str">
        <f>_xll.BDP($B180,Z$1)</f>
        <v>AA-</v>
      </c>
      <c r="AA180" t="str">
        <f>_xll.BDP($B180,AA$1)</f>
        <v>Aa3</v>
      </c>
      <c r="AB180" t="str">
        <f>_xll.BDP($B180,AB$1)</f>
        <v>#N/A N/A</v>
      </c>
      <c r="AC180" t="str">
        <f>_xll.BDP($B180,AC$1)</f>
        <v>AA-</v>
      </c>
    </row>
    <row r="181" spans="1:29" x14ac:dyDescent="0.3">
      <c r="A181" t="s">
        <v>961</v>
      </c>
      <c r="B181" t="s">
        <v>516</v>
      </c>
      <c r="C181" t="str">
        <f>_xll.BDP($B181,$C$1)</f>
        <v>PROVINCE OF ALBERTA</v>
      </c>
      <c r="D181" t="str">
        <f>_xll.BDP($B181,$D$1)</f>
        <v>CA</v>
      </c>
      <c r="E181" t="str">
        <f>_xll.BDP($B181,$E$1)</f>
        <v>Government</v>
      </c>
      <c r="F181" t="s">
        <v>42</v>
      </c>
      <c r="G181" t="str">
        <f>_xll.BDP($B181,$G$1)</f>
        <v>Regional(state/provnc)</v>
      </c>
      <c r="H181" t="str">
        <f>_xll.BDP($B181,$H$1)</f>
        <v>USD</v>
      </c>
      <c r="I181" t="str">
        <f>_xll.BDP($B181,$I$1)</f>
        <v>ALTA</v>
      </c>
      <c r="J181" t="str">
        <f>_xll.BDP($B181,$J$1)</f>
        <v>N</v>
      </c>
      <c r="K181" t="str">
        <f>_xll.BDP($B181,$K$1)</f>
        <v>12/9/2020</v>
      </c>
      <c r="L181" t="str">
        <f>_xll.BDP($B181,L$1)</f>
        <v>12/9/2050</v>
      </c>
      <c r="M181">
        <f t="shared" si="2"/>
        <v>26</v>
      </c>
      <c r="N181">
        <f>_xll.BDP($B181,N$1)</f>
        <v>2.0699999999999998</v>
      </c>
      <c r="O181">
        <f>_xll.BDP($B181,O$1)</f>
        <v>2</v>
      </c>
      <c r="P181" t="str">
        <f>_xll.BDP($B181,P$1)</f>
        <v>FIXED</v>
      </c>
      <c r="Q181">
        <f>_xll.BDP($B181,Q$1)</f>
        <v>5.3569996175339112</v>
      </c>
      <c r="R181">
        <f>IF(OR($P181="fixed",$P181="zero coupon"),_xll.BDP($B181,"yas_asw_spread"),_xll.BDP($B181,"disc_mrgn_mid"))</f>
        <v>101.83907173295512</v>
      </c>
      <c r="S181">
        <f>_xll.BDP($B181,"PX_MID")</f>
        <v>54.116</v>
      </c>
      <c r="T181">
        <f ca="1">IF(OR($P181="zero coupon",$P181="fixed"),_xll.BDP($B181,"risk_mid"),MDURATION(WORKDAY(TODAY(),3),$L181,$N181/100,$N181/$S181,$O181))</f>
        <v>9.3213429068732978</v>
      </c>
      <c r="U181">
        <f ca="1">IF(OR($P181="zero coupon",$P181="fixed"),_xll.BDP($B181,"cnvx_mid"),MDURATION(WORKDAY(TODAY(),3),$O181,$N181/100,$N181/$S181,$O181))</f>
        <v>3.8267652650474728</v>
      </c>
      <c r="V181">
        <f>_xll.BDP($B181,V$1)</f>
        <v>20</v>
      </c>
      <c r="W181" t="str">
        <f>_xll.BDP($B181,W$1)</f>
        <v>12/9/2024</v>
      </c>
      <c r="X181" t="str">
        <f>_xll.BDP($B181,X$1)</f>
        <v>6/9/2024</v>
      </c>
      <c r="Y181" t="str">
        <f>_xll.BDP($B181,Y$1)</f>
        <v>Unsecured</v>
      </c>
      <c r="Z181" t="str">
        <f>_xll.BDP($B181,Z$1)</f>
        <v>#N/A N/A</v>
      </c>
      <c r="AA181" t="str">
        <f>_xll.BDP($B181,AA$1)</f>
        <v>Aa2</v>
      </c>
      <c r="AB181" t="str">
        <f>_xll.BDP($B181,AB$1)</f>
        <v>AA</v>
      </c>
      <c r="AC181" t="str">
        <f>_xll.BDP($B181,AC$1)</f>
        <v>AA</v>
      </c>
    </row>
    <row r="182" spans="1:29" x14ac:dyDescent="0.3">
      <c r="A182" t="s">
        <v>962</v>
      </c>
      <c r="B182" t="s">
        <v>517</v>
      </c>
      <c r="C182" t="str">
        <f>_xll.BDP($B182,$C$1)</f>
        <v>PROVINCE OF QUEBEC</v>
      </c>
      <c r="D182" t="str">
        <f>_xll.BDP($B182,$D$1)</f>
        <v>CA</v>
      </c>
      <c r="E182" t="str">
        <f>_xll.BDP($B182,$E$1)</f>
        <v>Government</v>
      </c>
      <c r="F182" t="s">
        <v>42</v>
      </c>
      <c r="G182" t="str">
        <f>_xll.BDP($B182,$G$1)</f>
        <v>Regional(state/provnc)</v>
      </c>
      <c r="H182" t="str">
        <f>_xll.BDP($B182,$H$1)</f>
        <v>USD</v>
      </c>
      <c r="I182" t="str">
        <f>_xll.BDP($B182,$I$1)</f>
        <v>Q</v>
      </c>
      <c r="J182" t="str">
        <f>_xll.BDP($B182,$J$1)</f>
        <v>N</v>
      </c>
      <c r="K182" t="str">
        <f>_xll.BDP($B182,$K$1)</f>
        <v>9/24/1999</v>
      </c>
      <c r="L182" t="str">
        <f>_xll.BDP($B182,L$1)</f>
        <v>9/15/2029</v>
      </c>
      <c r="M182">
        <f t="shared" si="2"/>
        <v>5</v>
      </c>
      <c r="N182">
        <f>_xll.BDP($B182,N$1)</f>
        <v>7.5</v>
      </c>
      <c r="O182">
        <f>_xll.BDP($B182,O$1)</f>
        <v>2</v>
      </c>
      <c r="P182" t="str">
        <f>_xll.BDP($B182,P$1)</f>
        <v>FIXED</v>
      </c>
      <c r="Q182">
        <f>_xll.BDP($B182,Q$1)</f>
        <v>4.5899289986008016</v>
      </c>
      <c r="R182">
        <f>IF(OR($P182="fixed",$P182="zero coupon"),_xll.BDP($B182,"yas_asw_spread"),_xll.BDP($B182,"disc_mrgn_mid"))</f>
        <v>65.679988494257827</v>
      </c>
      <c r="S182">
        <f>_xll.BDP($B182,"PX_MID")</f>
        <v>112.4515</v>
      </c>
      <c r="T182">
        <f ca="1">IF(OR($P182="zero coupon",$P182="fixed"),_xll.BDP($B182,"risk_mid"),MDURATION(WORKDAY(TODAY(),3),$L182,$N182/100,$N182/$S182,$O182))</f>
        <v>4.5977823715148247</v>
      </c>
      <c r="U182">
        <f ca="1">IF(OR($P182="zero coupon",$P182="fixed"),_xll.BDP($B182,"cnvx_mid"),MDURATION(WORKDAY(TODAY(),3),$O182,$N182/100,$N182/$S182,$O182))</f>
        <v>0.19969736690993531</v>
      </c>
      <c r="V182">
        <f>_xll.BDP($B182,V$1)</f>
        <v>116</v>
      </c>
      <c r="W182" t="str">
        <f>_xll.BDP($B182,W$1)</f>
        <v>3/15/2025</v>
      </c>
      <c r="X182" t="str">
        <f>_xll.BDP($B182,X$1)</f>
        <v>9/15/2024</v>
      </c>
      <c r="Y182" t="str">
        <f>_xll.BDP($B182,Y$1)</f>
        <v>Sr Unsecured</v>
      </c>
      <c r="Z182" t="str">
        <f>_xll.BDP($B182,Z$1)</f>
        <v>AA-</v>
      </c>
      <c r="AA182" t="str">
        <f>_xll.BDP($B182,AA$1)</f>
        <v>Aa2</v>
      </c>
      <c r="AB182" t="str">
        <f>_xll.BDP($B182,AB$1)</f>
        <v>AA-</v>
      </c>
      <c r="AC182" t="str">
        <f>_xll.BDP($B182,AC$1)</f>
        <v>AA-</v>
      </c>
    </row>
    <row r="183" spans="1:29" x14ac:dyDescent="0.3">
      <c r="A183" t="s">
        <v>963</v>
      </c>
      <c r="B183" t="s">
        <v>520</v>
      </c>
      <c r="C183" t="str">
        <f>_xll.BDP($B183,$C$1)</f>
        <v>PROVINCE OF QUEBEC</v>
      </c>
      <c r="D183" t="str">
        <f>_xll.BDP($B183,$D$1)</f>
        <v>CA</v>
      </c>
      <c r="E183" t="str">
        <f>_xll.BDP($B183,$E$1)</f>
        <v>Government</v>
      </c>
      <c r="F183" t="s">
        <v>42</v>
      </c>
      <c r="G183" t="str">
        <f>_xll.BDP($B183,$G$1)</f>
        <v>Regional(state/provnc)</v>
      </c>
      <c r="H183" t="str">
        <f>_xll.BDP($B183,$H$1)</f>
        <v>USD</v>
      </c>
      <c r="I183" t="str">
        <f>_xll.BDP($B183,$I$1)</f>
        <v>Q</v>
      </c>
      <c r="J183" t="str">
        <f>_xll.BDP($B183,$J$1)</f>
        <v>N</v>
      </c>
      <c r="K183" t="str">
        <f>_xll.BDP($B183,$K$1)</f>
        <v>4/20/2016</v>
      </c>
      <c r="L183" t="str">
        <f>_xll.BDP($B183,L$1)</f>
        <v>4/20/2026</v>
      </c>
      <c r="M183">
        <f t="shared" si="2"/>
        <v>2</v>
      </c>
      <c r="N183">
        <f>_xll.BDP($B183,N$1)</f>
        <v>2.5</v>
      </c>
      <c r="O183">
        <f>_xll.BDP($B183,O$1)</f>
        <v>2</v>
      </c>
      <c r="P183" t="str">
        <f>_xll.BDP($B183,P$1)</f>
        <v>FIXED</v>
      </c>
      <c r="Q183">
        <f>_xll.BDP($B183,Q$1)</f>
        <v>4.5603428039250895</v>
      </c>
      <c r="R183">
        <f>IF(OR($P183="fixed",$P183="zero coupon"),_xll.BDP($B183,"yas_asw_spread"),_xll.BDP($B183,"disc_mrgn_mid"))</f>
        <v>37.56393576705446</v>
      </c>
      <c r="S183">
        <f>_xll.BDP($B183,"PX_MID")</f>
        <v>97.197000000000003</v>
      </c>
      <c r="T183">
        <f ca="1">IF(OR($P183="zero coupon",$P183="fixed"),_xll.BDP($B183,"risk_mid"),MDURATION(WORKDAY(TODAY(),3),$L183,$N183/100,$N183/$S183,$O183))</f>
        <v>1.3338402020544038</v>
      </c>
      <c r="U183">
        <f ca="1">IF(OR($P183="zero coupon",$P183="fixed"),_xll.BDP($B183,"cnvx_mid"),MDURATION(WORKDAY(TODAY(),3),$O183,$N183/100,$N183/$S183,$O183))</f>
        <v>2.5595576300392307E-2</v>
      </c>
      <c r="V183">
        <f>_xll.BDP($B183,V$1)</f>
        <v>152</v>
      </c>
      <c r="W183" t="str">
        <f>_xll.BDP($B183,W$1)</f>
        <v>4/20/2025</v>
      </c>
      <c r="X183" t="str">
        <f>_xll.BDP($B183,X$1)</f>
        <v>10/20/2024</v>
      </c>
      <c r="Y183" t="str">
        <f>_xll.BDP($B183,Y$1)</f>
        <v>Unsecured</v>
      </c>
      <c r="Z183" t="str">
        <f>_xll.BDP($B183,Z$1)</f>
        <v>AA-</v>
      </c>
      <c r="AA183" t="str">
        <f>_xll.BDP($B183,AA$1)</f>
        <v>Aa2</v>
      </c>
      <c r="AB183" t="str">
        <f>_xll.BDP($B183,AB$1)</f>
        <v>AA-</v>
      </c>
      <c r="AC183" t="str">
        <f>_xll.BDP($B183,AC$1)</f>
        <v>AA-</v>
      </c>
    </row>
    <row r="184" spans="1:29" x14ac:dyDescent="0.3">
      <c r="A184" t="s">
        <v>964</v>
      </c>
      <c r="B184" t="s">
        <v>521</v>
      </c>
      <c r="C184" t="str">
        <f>_xll.BDP($B184,$C$1)</f>
        <v>PROVINCE OF QUEBEC</v>
      </c>
      <c r="D184" t="str">
        <f>_xll.BDP($B184,$D$1)</f>
        <v>CA</v>
      </c>
      <c r="E184" t="str">
        <f>_xll.BDP($B184,$E$1)</f>
        <v>Government</v>
      </c>
      <c r="F184" t="s">
        <v>42</v>
      </c>
      <c r="G184" t="str">
        <f>_xll.BDP($B184,$G$1)</f>
        <v>Regional(state/provnc)</v>
      </c>
      <c r="H184" t="str">
        <f>_xll.BDP($B184,$H$1)</f>
        <v>USD</v>
      </c>
      <c r="I184" t="str">
        <f>_xll.BDP($B184,$I$1)</f>
        <v>Q</v>
      </c>
      <c r="J184" t="str">
        <f>_xll.BDP($B184,$J$1)</f>
        <v>N</v>
      </c>
      <c r="K184" t="str">
        <f>_xll.BDP($B184,$K$1)</f>
        <v>4/12/2017</v>
      </c>
      <c r="L184" t="str">
        <f>_xll.BDP($B184,L$1)</f>
        <v>4/12/2027</v>
      </c>
      <c r="M184">
        <f t="shared" si="2"/>
        <v>3</v>
      </c>
      <c r="N184">
        <f>_xll.BDP($B184,N$1)</f>
        <v>2.75</v>
      </c>
      <c r="O184">
        <f>_xll.BDP($B184,O$1)</f>
        <v>2</v>
      </c>
      <c r="P184" t="str">
        <f>_xll.BDP($B184,P$1)</f>
        <v>FIXED</v>
      </c>
      <c r="Q184">
        <f>_xll.BDP($B184,Q$1)</f>
        <v>4.4735720148749385</v>
      </c>
      <c r="R184">
        <f>IF(OR($P184="fixed",$P184="zero coupon"),_xll.BDP($B184,"yas_asw_spread"),_xll.BDP($B184,"disc_mrgn_mid"))</f>
        <v>39.558706983331405</v>
      </c>
      <c r="S184">
        <f>_xll.BDP($B184,"PX_MID")</f>
        <v>96.120499999999993</v>
      </c>
      <c r="T184">
        <f ca="1">IF(OR($P184="zero coupon",$P184="fixed"),_xll.BDP($B184,"risk_mid"),MDURATION(WORKDAY(TODAY(),3),$L184,$N184/100,$N184/$S184,$O184))</f>
        <v>2.1957918551940736</v>
      </c>
      <c r="U184">
        <f ca="1">IF(OR($P184="zero coupon",$P184="fixed"),_xll.BDP($B184,"cnvx_mid"),MDURATION(WORKDAY(TODAY(),3),$O184,$N184/100,$N184/$S184,$O184))</f>
        <v>6.3965507608219632E-2</v>
      </c>
      <c r="V184">
        <f>_xll.BDP($B184,V$1)</f>
        <v>144</v>
      </c>
      <c r="W184" t="str">
        <f>_xll.BDP($B184,W$1)</f>
        <v>4/12/2025</v>
      </c>
      <c r="X184" t="str">
        <f>_xll.BDP($B184,X$1)</f>
        <v>10/12/2024</v>
      </c>
      <c r="Y184" t="str">
        <f>_xll.BDP($B184,Y$1)</f>
        <v>Sr Unsecured</v>
      </c>
      <c r="Z184" t="str">
        <f>_xll.BDP($B184,Z$1)</f>
        <v>AA-</v>
      </c>
      <c r="AA184" t="str">
        <f>_xll.BDP($B184,AA$1)</f>
        <v>Aa2</v>
      </c>
      <c r="AB184" t="str">
        <f>_xll.BDP($B184,AB$1)</f>
        <v>AA-</v>
      </c>
      <c r="AC184" t="str">
        <f>_xll.BDP($B184,AC$1)</f>
        <v>AA-</v>
      </c>
    </row>
    <row r="185" spans="1:29" x14ac:dyDescent="0.3">
      <c r="A185" t="s">
        <v>965</v>
      </c>
      <c r="B185" t="s">
        <v>522</v>
      </c>
      <c r="C185" t="str">
        <f>_xll.BDP($B185,$C$1)</f>
        <v>PROVINCE OF QUEBEC</v>
      </c>
      <c r="D185" t="str">
        <f>_xll.BDP($B185,$D$1)</f>
        <v>CA</v>
      </c>
      <c r="E185" t="str">
        <f>_xll.BDP($B185,$E$1)</f>
        <v>Government</v>
      </c>
      <c r="F185" t="s">
        <v>42</v>
      </c>
      <c r="G185" t="str">
        <f>_xll.BDP($B185,$G$1)</f>
        <v>Regional(state/provnc)</v>
      </c>
      <c r="H185" t="str">
        <f>_xll.BDP($B185,$H$1)</f>
        <v>USD</v>
      </c>
      <c r="I185" t="str">
        <f>_xll.BDP($B185,$I$1)</f>
        <v>Q</v>
      </c>
      <c r="J185" t="str">
        <f>_xll.BDP($B185,$J$1)</f>
        <v>N</v>
      </c>
      <c r="K185" t="str">
        <f>_xll.BDP($B185,$K$1)</f>
        <v>4/21/2021</v>
      </c>
      <c r="L185" t="str">
        <f>_xll.BDP($B185,L$1)</f>
        <v>4/21/2031</v>
      </c>
      <c r="M185">
        <f t="shared" si="2"/>
        <v>7</v>
      </c>
      <c r="N185">
        <f>_xll.BDP($B185,N$1)</f>
        <v>1.9</v>
      </c>
      <c r="O185">
        <f>_xll.BDP($B185,O$1)</f>
        <v>2</v>
      </c>
      <c r="P185" t="str">
        <f>_xll.BDP($B185,P$1)</f>
        <v>FIXED</v>
      </c>
      <c r="Q185">
        <f>_xll.BDP($B185,Q$1)</f>
        <v>4.6665325077947983</v>
      </c>
      <c r="R185">
        <f>IF(OR($P185="fixed",$P185="zero coupon"),_xll.BDP($B185,"yas_asw_spread"),_xll.BDP($B185,"disc_mrgn_mid"))</f>
        <v>65.308055004601329</v>
      </c>
      <c r="S185">
        <f>_xll.BDP($B185,"PX_MID")</f>
        <v>84.798000000000002</v>
      </c>
      <c r="T185">
        <f ca="1">IF(OR($P185="zero coupon",$P185="fixed"),_xll.BDP($B185,"risk_mid"),MDURATION(WORKDAY(TODAY(),3),$L185,$N185/100,$N185/$S185,$O185))</f>
        <v>5.0040111000392073</v>
      </c>
      <c r="U185">
        <f ca="1">IF(OR($P185="zero coupon",$P185="fixed"),_xll.BDP($B185,"cnvx_mid"),MDURATION(WORKDAY(TODAY(),3),$O185,$N185/100,$N185/$S185,$O185))</f>
        <v>0.39035755164888319</v>
      </c>
      <c r="V185">
        <f>_xll.BDP($B185,V$1)</f>
        <v>153</v>
      </c>
      <c r="W185" t="str">
        <f>_xll.BDP($B185,W$1)</f>
        <v>4/21/2025</v>
      </c>
      <c r="X185" t="str">
        <f>_xll.BDP($B185,X$1)</f>
        <v>10/21/2024</v>
      </c>
      <c r="Y185" t="str">
        <f>_xll.BDP($B185,Y$1)</f>
        <v>Unsecured</v>
      </c>
      <c r="Z185" t="str">
        <f>_xll.BDP($B185,Z$1)</f>
        <v>AA-</v>
      </c>
      <c r="AA185" t="str">
        <f>_xll.BDP($B185,AA$1)</f>
        <v>Aa2</v>
      </c>
      <c r="AB185" t="str">
        <f>_xll.BDP($B185,AB$1)</f>
        <v>AA-</v>
      </c>
      <c r="AC185" t="str">
        <f>_xll.BDP($B185,AC$1)</f>
        <v>AA-</v>
      </c>
    </row>
    <row r="186" spans="1:29" x14ac:dyDescent="0.3">
      <c r="A186" t="s">
        <v>966</v>
      </c>
      <c r="B186" t="s">
        <v>523</v>
      </c>
      <c r="C186" t="str">
        <f>_xll.BDP($B186,$C$1)</f>
        <v>REPUBLIC OF INDONESIA</v>
      </c>
      <c r="D186" t="str">
        <f>_xll.BDP($B186,$D$1)</f>
        <v>ID</v>
      </c>
      <c r="E186" t="str">
        <f>_xll.BDP($B186,$E$1)</f>
        <v>Government</v>
      </c>
      <c r="F186" t="s">
        <v>42</v>
      </c>
      <c r="G186" t="str">
        <f>_xll.BDP($B186,$G$1)</f>
        <v>Sovereign</v>
      </c>
      <c r="H186" t="str">
        <f>_xll.BDP($B186,$H$1)</f>
        <v>USD</v>
      </c>
      <c r="I186" t="str">
        <f>_xll.BDP($B186,$I$1)</f>
        <v>INDON</v>
      </c>
      <c r="J186" t="str">
        <f>_xll.BDP($B186,$J$1)</f>
        <v>N</v>
      </c>
      <c r="K186" t="str">
        <f>_xll.BDP($B186,$K$1)</f>
        <v>10/12/2005</v>
      </c>
      <c r="L186" t="str">
        <f>_xll.BDP($B186,L$1)</f>
        <v>10/12/2035</v>
      </c>
      <c r="M186">
        <f t="shared" si="2"/>
        <v>11</v>
      </c>
      <c r="N186">
        <f>_xll.BDP($B186,N$1)</f>
        <v>8.5</v>
      </c>
      <c r="O186">
        <f>_xll.BDP($B186,O$1)</f>
        <v>2</v>
      </c>
      <c r="P186" t="str">
        <f>_xll.BDP($B186,P$1)</f>
        <v>FIXED</v>
      </c>
      <c r="Q186">
        <f>_xll.BDP($B186,Q$1)</f>
        <v>5.3309652942320618</v>
      </c>
      <c r="R186">
        <f>IF(OR($P186="fixed",$P186="zero coupon"),_xll.BDP($B186,"yas_asw_spread"),_xll.BDP($B186,"disc_mrgn_mid"))</f>
        <v>156.62914879017484</v>
      </c>
      <c r="S186">
        <f>_xll.BDP($B186,"PX_MID")</f>
        <v>125.93</v>
      </c>
      <c r="T186">
        <f ca="1">IF(OR($P186="zero coupon",$P186="fixed"),_xll.BDP($B186,"risk_mid"),MDURATION(WORKDAY(TODAY(),3),$L186,$N186/100,$N186/$S186,$O186))</f>
        <v>9.4961003430917401</v>
      </c>
      <c r="U186">
        <f ca="1">IF(OR($P186="zero coupon",$P186="fixed"),_xll.BDP($B186,"cnvx_mid"),MDURATION(WORKDAY(TODAY(),3),$O186,$N186/100,$N186/$S186,$O186))</f>
        <v>0.72761895416278843</v>
      </c>
      <c r="V186">
        <f>_xll.BDP($B186,V$1)</f>
        <v>144</v>
      </c>
      <c r="W186" t="str">
        <f>_xll.BDP($B186,W$1)</f>
        <v>4/12/2025</v>
      </c>
      <c r="X186" t="str">
        <f>_xll.BDP($B186,X$1)</f>
        <v>10/12/2024</v>
      </c>
      <c r="Y186" t="str">
        <f>_xll.BDP($B186,Y$1)</f>
        <v>Sr Unsecured</v>
      </c>
      <c r="Z186" t="str">
        <f>_xll.BDP($B186,Z$1)</f>
        <v>BBB</v>
      </c>
      <c r="AA186" t="str">
        <f>_xll.BDP($B186,AA$1)</f>
        <v>Baa2</v>
      </c>
      <c r="AB186" t="str">
        <f>_xll.BDP($B186,AB$1)</f>
        <v>BBB</v>
      </c>
      <c r="AC186" t="str">
        <f>_xll.BDP($B186,AC$1)</f>
        <v>BBB</v>
      </c>
    </row>
    <row r="187" spans="1:29" x14ac:dyDescent="0.3">
      <c r="A187" t="s">
        <v>967</v>
      </c>
      <c r="B187" t="s">
        <v>527</v>
      </c>
      <c r="C187" t="str">
        <f>_xll.BDP($B187,$C$1)</f>
        <v>REPUBLIC OF INDONESIA</v>
      </c>
      <c r="D187" t="str">
        <f>_xll.BDP($B187,$D$1)</f>
        <v>ID</v>
      </c>
      <c r="E187" t="str">
        <f>_xll.BDP($B187,$E$1)</f>
        <v>Government</v>
      </c>
      <c r="F187" t="s">
        <v>42</v>
      </c>
      <c r="G187" t="str">
        <f>_xll.BDP($B187,$G$1)</f>
        <v>Sovereign</v>
      </c>
      <c r="H187" t="str">
        <f>_xll.BDP($B187,$H$1)</f>
        <v>USD</v>
      </c>
      <c r="I187" t="str">
        <f>_xll.BDP($B187,$I$1)</f>
        <v>INDON</v>
      </c>
      <c r="J187" t="str">
        <f>_xll.BDP($B187,$J$1)</f>
        <v>N</v>
      </c>
      <c r="K187" t="str">
        <f>_xll.BDP($B187,$K$1)</f>
        <v>2/14/2007</v>
      </c>
      <c r="L187" t="str">
        <f>_xll.BDP($B187,L$1)</f>
        <v>2/17/2037</v>
      </c>
      <c r="M187">
        <f t="shared" si="2"/>
        <v>13</v>
      </c>
      <c r="N187">
        <f>_xll.BDP($B187,N$1)</f>
        <v>6.625</v>
      </c>
      <c r="O187">
        <f>_xll.BDP($B187,O$1)</f>
        <v>2</v>
      </c>
      <c r="P187" t="str">
        <f>_xll.BDP($B187,P$1)</f>
        <v>FIXED</v>
      </c>
      <c r="Q187">
        <f>_xll.BDP($B187,Q$1)</f>
        <v>5.3299936263439527</v>
      </c>
      <c r="R187">
        <f>IF(OR($P187="fixed",$P187="zero coupon"),_xll.BDP($B187,"yas_asw_spread"),_xll.BDP($B187,"disc_mrgn_mid"))</f>
        <v>143.43826484097144</v>
      </c>
      <c r="S187">
        <f>_xll.BDP($B187,"PX_MID")</f>
        <v>111.5265</v>
      </c>
      <c r="T187">
        <f ca="1">IF(OR($P187="zero coupon",$P187="fixed"),_xll.BDP($B187,"risk_mid"),MDURATION(WORKDAY(TODAY(),3),$L187,$N187/100,$N187/$S187,$O187))</f>
        <v>9.5540290340316858</v>
      </c>
      <c r="U187">
        <f ca="1">IF(OR($P187="zero coupon",$P187="fixed"),_xll.BDP($B187,"cnvx_mid"),MDURATION(WORKDAY(TODAY(),3),$O187,$N187/100,$N187/$S187,$O187))</f>
        <v>0.92315472755052608</v>
      </c>
      <c r="V187">
        <f>_xll.BDP($B187,V$1)</f>
        <v>90</v>
      </c>
      <c r="W187" t="str">
        <f>_xll.BDP($B187,W$1)</f>
        <v>2/17/2025</v>
      </c>
      <c r="X187" t="str">
        <f>_xll.BDP($B187,X$1)</f>
        <v>8/17/2024</v>
      </c>
      <c r="Y187" t="str">
        <f>_xll.BDP($B187,Y$1)</f>
        <v>Sr Unsecured</v>
      </c>
      <c r="Z187" t="str">
        <f>_xll.BDP($B187,Z$1)</f>
        <v>BBB</v>
      </c>
      <c r="AA187" t="str">
        <f>_xll.BDP($B187,AA$1)</f>
        <v>Baa2</v>
      </c>
      <c r="AB187" t="str">
        <f>_xll.BDP($B187,AB$1)</f>
        <v>BBB</v>
      </c>
      <c r="AC187" t="str">
        <f>_xll.BDP($B187,AC$1)</f>
        <v>BBB</v>
      </c>
    </row>
    <row r="188" spans="1:29" x14ac:dyDescent="0.3">
      <c r="A188" t="s">
        <v>968</v>
      </c>
      <c r="B188" t="s">
        <v>528</v>
      </c>
      <c r="C188" t="str">
        <f>_xll.BDP($B188,$C$1)</f>
        <v>REPUBLIC OF IRAQ</v>
      </c>
      <c r="D188" t="str">
        <f>_xll.BDP($B188,$D$1)</f>
        <v>IQ</v>
      </c>
      <c r="E188" t="str">
        <f>_xll.BDP($B188,$E$1)</f>
        <v>Government</v>
      </c>
      <c r="F188" t="s">
        <v>42</v>
      </c>
      <c r="G188" t="str">
        <f>_xll.BDP($B188,$G$1)</f>
        <v>Sovereign</v>
      </c>
      <c r="H188" t="str">
        <f>_xll.BDP($B188,$H$1)</f>
        <v>USD</v>
      </c>
      <c r="I188" t="str">
        <f>_xll.BDP($B188,$I$1)</f>
        <v>IRAQ</v>
      </c>
      <c r="J188" t="str">
        <f>_xll.BDP($B188,$J$1)</f>
        <v>Y</v>
      </c>
      <c r="K188" t="str">
        <f>_xll.BDP($B188,$K$1)</f>
        <v>1/19/2006</v>
      </c>
      <c r="L188" t="str">
        <f>_xll.BDP($B188,L$1)</f>
        <v>1/15/2028</v>
      </c>
      <c r="M188">
        <f t="shared" si="2"/>
        <v>4</v>
      </c>
      <c r="N188">
        <f>_xll.BDP($B188,N$1)</f>
        <v>5.8</v>
      </c>
      <c r="O188">
        <f>_xll.BDP($B188,O$1)</f>
        <v>2</v>
      </c>
      <c r="P188" t="str">
        <f>_xll.BDP($B188,P$1)</f>
        <v>FIXED</v>
      </c>
      <c r="Q188">
        <f>_xll.BDP($B188,Q$1)</f>
        <v>7.061578390900916</v>
      </c>
      <c r="R188">
        <f>IF(OR($P188="fixed",$P188="zero coupon"),_xll.BDP($B188,"yas_asw_spread"),_xll.BDP($B188,"disc_mrgn_mid"))</f>
        <v>348.60076295849075</v>
      </c>
      <c r="S188">
        <f>_xll.BDP($B188,"PX_MID")</f>
        <v>96.478499999999997</v>
      </c>
      <c r="T188">
        <f ca="1">IF(OR($P188="zero coupon",$P188="fixed"),_xll.BDP($B188,"risk_mid"),MDURATION(WORKDAY(TODAY(),3),$L188,$N188/100,$N188/$S188,$O188))</f>
        <v>0.62898153053452255</v>
      </c>
      <c r="U188">
        <f ca="1">IF(OR($P188="zero coupon",$P188="fixed"),_xll.BDP($B188,"cnvx_mid"),MDURATION(WORKDAY(TODAY(),3),$O188,$N188/100,$N188/$S188,$O188))</f>
        <v>2.9101172685278374E-2</v>
      </c>
      <c r="V188">
        <f>_xll.BDP($B188,V$1)</f>
        <v>56</v>
      </c>
      <c r="W188" t="str">
        <f>_xll.BDP($B188,W$1)</f>
        <v>1/15/2025</v>
      </c>
      <c r="X188" t="str">
        <f>_xll.BDP($B188,X$1)</f>
        <v>7/15/2024</v>
      </c>
      <c r="Y188" t="str">
        <f>_xll.BDP($B188,Y$1)</f>
        <v>Sr Unsecured</v>
      </c>
      <c r="Z188" t="str">
        <f>_xll.BDP($B188,Z$1)</f>
        <v>#N/A N/A</v>
      </c>
      <c r="AA188" t="str">
        <f>_xll.BDP($B188,AA$1)</f>
        <v>#N/A N/A</v>
      </c>
      <c r="AB188" t="str">
        <f>_xll.BDP($B188,AB$1)</f>
        <v>#N/A N/A</v>
      </c>
      <c r="AC188" t="str">
        <f>_xll.BDP($B188,AC$1)</f>
        <v>#N/A N/A</v>
      </c>
    </row>
    <row r="189" spans="1:29" x14ac:dyDescent="0.3">
      <c r="A189" t="s">
        <v>969</v>
      </c>
      <c r="B189" t="s">
        <v>533</v>
      </c>
      <c r="C189" t="str">
        <f>_xll.BDP($B189,$C$1)</f>
        <v>REPUBLIC OF KOREA</v>
      </c>
      <c r="D189" t="str">
        <f>_xll.BDP($B189,$D$1)</f>
        <v>SK</v>
      </c>
      <c r="E189" t="str">
        <f>_xll.BDP($B189,$E$1)</f>
        <v>Government</v>
      </c>
      <c r="F189" t="e">
        <v>#N/A</v>
      </c>
      <c r="G189" t="str">
        <f>_xll.BDP($B189,$G$1)</f>
        <v>Sovereign</v>
      </c>
      <c r="H189" t="str">
        <f>_xll.BDP($B189,$H$1)</f>
        <v>USD</v>
      </c>
      <c r="I189" t="str">
        <f>_xll.BDP($B189,$I$1)</f>
        <v>KOREA</v>
      </c>
      <c r="J189" t="str">
        <f>_xll.BDP($B189,$J$1)</f>
        <v>N</v>
      </c>
      <c r="K189" t="str">
        <f>_xll.BDP($B189,$K$1)</f>
        <v>10/15/2021</v>
      </c>
      <c r="L189" t="str">
        <f>_xll.BDP($B189,L$1)</f>
        <v>10/15/2031</v>
      </c>
      <c r="M189">
        <f t="shared" si="2"/>
        <v>7</v>
      </c>
      <c r="N189">
        <f>_xll.BDP($B189,N$1)</f>
        <v>1.75</v>
      </c>
      <c r="O189">
        <f>_xll.BDP($B189,O$1)</f>
        <v>2</v>
      </c>
      <c r="P189" t="str">
        <f>_xll.BDP($B189,P$1)</f>
        <v>FIXED</v>
      </c>
      <c r="Q189">
        <f>_xll.BDP($B189,Q$1)</f>
        <v>4.6252419917966163</v>
      </c>
      <c r="R189">
        <f>IF(OR($P189="fixed",$P189="zero coupon"),_xll.BDP($B189,"yas_asw_spread"),_xll.BDP($B189,"disc_mrgn_mid"))</f>
        <v>61.04650549546642</v>
      </c>
      <c r="S189">
        <f>_xll.BDP($B189,"PX_MID")</f>
        <v>83.166499999999999</v>
      </c>
      <c r="T189">
        <f ca="1">IF(OR($P189="zero coupon",$P189="fixed"),_xll.BDP($B189,"risk_mid"),MDURATION(WORKDAY(TODAY(),3),$L189,$N189/100,$N189/$S189,$O189))</f>
        <v>5.2749571414203444</v>
      </c>
      <c r="U189">
        <f ca="1">IF(OR($P189="zero coupon",$P189="fixed"),_xll.BDP($B189,"cnvx_mid"),MDURATION(WORKDAY(TODAY(),3),$O189,$N189/100,$N189/$S189,$O189))</f>
        <v>0.44877847501705131</v>
      </c>
      <c r="V189">
        <f>_xll.BDP($B189,V$1)</f>
        <v>147</v>
      </c>
      <c r="W189" t="str">
        <f>_xll.BDP($B189,W$1)</f>
        <v>4/15/2025</v>
      </c>
      <c r="X189" t="str">
        <f>_xll.BDP($B189,X$1)</f>
        <v>10/15/2024</v>
      </c>
      <c r="Y189" t="str">
        <f>_xll.BDP($B189,Y$1)</f>
        <v>Sr Unsecured</v>
      </c>
      <c r="Z189" t="str">
        <f>_xll.BDP($B189,Z$1)</f>
        <v>AA</v>
      </c>
      <c r="AA189" t="str">
        <f>_xll.BDP($B189,AA$1)</f>
        <v>Aa2</v>
      </c>
      <c r="AB189" t="str">
        <f>_xll.BDP($B189,AB$1)</f>
        <v>AA-</v>
      </c>
      <c r="AC189" t="str">
        <f>_xll.BDP($B189,AC$1)</f>
        <v>AA-</v>
      </c>
    </row>
    <row r="190" spans="1:29" x14ac:dyDescent="0.3">
      <c r="A190" t="s">
        <v>970</v>
      </c>
      <c r="B190" t="s">
        <v>536</v>
      </c>
      <c r="C190" t="str">
        <f>_xll.BDP($B190,$C$1)</f>
        <v>REPUBLIC OF KAZAKHSTAN</v>
      </c>
      <c r="D190" t="str">
        <f>_xll.BDP($B190,$D$1)</f>
        <v>KZ</v>
      </c>
      <c r="E190" t="str">
        <f>_xll.BDP($B190,$E$1)</f>
        <v>Government</v>
      </c>
      <c r="F190" t="s">
        <v>42</v>
      </c>
      <c r="G190" t="str">
        <f>_xll.BDP($B190,$G$1)</f>
        <v>Sovereign</v>
      </c>
      <c r="H190" t="str">
        <f>_xll.BDP($B190,$H$1)</f>
        <v>USD</v>
      </c>
      <c r="I190" t="str">
        <f>_xll.BDP($B190,$I$1)</f>
        <v>KAZAKS</v>
      </c>
      <c r="J190" t="str">
        <f>_xll.BDP($B190,$J$1)</f>
        <v>N</v>
      </c>
      <c r="K190" t="str">
        <f>_xll.BDP($B190,$K$1)</f>
        <v>7/21/2015</v>
      </c>
      <c r="L190" t="str">
        <f>_xll.BDP($B190,L$1)</f>
        <v>7/21/2025</v>
      </c>
      <c r="M190">
        <f t="shared" si="2"/>
        <v>1</v>
      </c>
      <c r="N190">
        <f>_xll.BDP($B190,N$1)</f>
        <v>5.125</v>
      </c>
      <c r="O190">
        <f>_xll.BDP($B190,O$1)</f>
        <v>2</v>
      </c>
      <c r="P190" t="str">
        <f>_xll.BDP($B190,P$1)</f>
        <v>FIXED</v>
      </c>
      <c r="Q190">
        <f>_xll.BDP($B190,Q$1)</f>
        <v>4.821507251960492</v>
      </c>
      <c r="R190">
        <f>IF(OR($P190="fixed",$P190="zero coupon"),_xll.BDP($B190,"yas_asw_spread"),_xll.BDP($B190,"disc_mrgn_mid"))</f>
        <v>46.647183498664603</v>
      </c>
      <c r="S190">
        <f>_xll.BDP($B190,"PX_MID")</f>
        <v>100.19149999999999</v>
      </c>
      <c r="T190">
        <f ca="1">IF(OR($P190="zero coupon",$P190="fixed"),_xll.BDP($B190,"risk_mid"),MDURATION(WORKDAY(TODAY(),3),$L190,$N190/100,$N190/$S190,$O190))</f>
        <v>0.65627300327619764</v>
      </c>
      <c r="U190">
        <f ca="1">IF(OR($P190="zero coupon",$P190="fixed"),_xll.BDP($B190,"cnvx_mid"),MDURATION(WORKDAY(TODAY(),3),$O190,$N190/100,$N190/$S190,$O190))</f>
        <v>7.353408194360418E-3</v>
      </c>
      <c r="V190">
        <f>_xll.BDP($B190,V$1)</f>
        <v>63</v>
      </c>
      <c r="W190" t="str">
        <f>_xll.BDP($B190,W$1)</f>
        <v>1/21/2025</v>
      </c>
      <c r="X190" t="str">
        <f>_xll.BDP($B190,X$1)</f>
        <v>7/21/2024</v>
      </c>
      <c r="Y190" t="str">
        <f>_xll.BDP($B190,Y$1)</f>
        <v>Sr Unsecured</v>
      </c>
      <c r="Z190" t="str">
        <f>_xll.BDP($B190,Z$1)</f>
        <v>BBB-</v>
      </c>
      <c r="AA190" t="str">
        <f>_xll.BDP($B190,AA$1)</f>
        <v>Baa1</v>
      </c>
      <c r="AB190" t="str">
        <f>_xll.BDP($B190,AB$1)</f>
        <v>BBB</v>
      </c>
      <c r="AC190" t="str">
        <f>_xll.BDP($B190,AC$1)</f>
        <v>BBB</v>
      </c>
    </row>
    <row r="191" spans="1:29" x14ac:dyDescent="0.3">
      <c r="A191" t="s">
        <v>971</v>
      </c>
      <c r="B191" t="s">
        <v>540</v>
      </c>
      <c r="C191" t="str">
        <f>_xll.BDP($B191,$C$1)</f>
        <v>REPUBLIC OF KOREA</v>
      </c>
      <c r="D191" t="str">
        <f>_xll.BDP($B191,$D$1)</f>
        <v>SK</v>
      </c>
      <c r="E191" t="str">
        <f>_xll.BDP($B191,$E$1)</f>
        <v>Government</v>
      </c>
      <c r="F191" t="s">
        <v>42</v>
      </c>
      <c r="G191" t="str">
        <f>_xll.BDP($B191,$G$1)</f>
        <v>Sovereign</v>
      </c>
      <c r="H191" t="str">
        <f>_xll.BDP($B191,$H$1)</f>
        <v>USD</v>
      </c>
      <c r="I191" t="str">
        <f>_xll.BDP($B191,$I$1)</f>
        <v>KOREA</v>
      </c>
      <c r="J191" t="str">
        <f>_xll.BDP($B191,$J$1)</f>
        <v>N</v>
      </c>
      <c r="K191" t="str">
        <f>_xll.BDP($B191,$K$1)</f>
        <v>6/10/2014</v>
      </c>
      <c r="L191" t="str">
        <f>_xll.BDP($B191,L$1)</f>
        <v>6/10/2044</v>
      </c>
      <c r="M191">
        <f t="shared" si="2"/>
        <v>20</v>
      </c>
      <c r="N191">
        <f>_xll.BDP($B191,N$1)</f>
        <v>4.125</v>
      </c>
      <c r="O191">
        <f>_xll.BDP($B191,O$1)</f>
        <v>2</v>
      </c>
      <c r="P191" t="str">
        <f>_xll.BDP($B191,P$1)</f>
        <v>FIXED</v>
      </c>
      <c r="Q191">
        <f>_xll.BDP($B191,Q$1)</f>
        <v>5.0766511483387493</v>
      </c>
      <c r="R191">
        <f>IF(OR($P191="fixed",$P191="zero coupon"),_xll.BDP($B191,"yas_asw_spread"),_xll.BDP($B191,"disc_mrgn_mid"))</f>
        <v>100.36464007596304</v>
      </c>
      <c r="S191">
        <f>_xll.BDP($B191,"PX_MID")</f>
        <v>88.283500000000004</v>
      </c>
      <c r="T191">
        <f ca="1">IF(OR($P191="zero coupon",$P191="fixed"),_xll.BDP($B191,"risk_mid"),MDURATION(WORKDAY(TODAY(),3),$L191,$N191/100,$N191/$S191,$O191))</f>
        <v>11.343347277725258</v>
      </c>
      <c r="U191">
        <f ca="1">IF(OR($P191="zero coupon",$P191="fixed"),_xll.BDP($B191,"cnvx_mid"),MDURATION(WORKDAY(TODAY(),3),$O191,$N191/100,$N191/$S191,$O191))</f>
        <v>2.1221723879085617</v>
      </c>
      <c r="V191">
        <f>_xll.BDP($B191,V$1)</f>
        <v>21</v>
      </c>
      <c r="W191" t="str">
        <f>_xll.BDP($B191,W$1)</f>
        <v>12/10/2024</v>
      </c>
      <c r="X191" t="str">
        <f>_xll.BDP($B191,X$1)</f>
        <v>6/10/2024</v>
      </c>
      <c r="Y191" t="str">
        <f>_xll.BDP($B191,Y$1)</f>
        <v>Sr Unsecured</v>
      </c>
      <c r="Z191" t="str">
        <f>_xll.BDP($B191,Z$1)</f>
        <v>AA</v>
      </c>
      <c r="AA191" t="str">
        <f>_xll.BDP($B191,AA$1)</f>
        <v>Aa2</v>
      </c>
      <c r="AB191" t="str">
        <f>_xll.BDP($B191,AB$1)</f>
        <v>AA-</v>
      </c>
      <c r="AC191" t="str">
        <f>_xll.BDP($B191,AC$1)</f>
        <v>AA-</v>
      </c>
    </row>
    <row r="192" spans="1:29" x14ac:dyDescent="0.3">
      <c r="A192" t="s">
        <v>972</v>
      </c>
      <c r="B192" t="s">
        <v>541</v>
      </c>
      <c r="C192" t="str">
        <f>_xll.BDP($B192,$C$1)</f>
        <v>REPUBLIC OF PARAGUAY</v>
      </c>
      <c r="D192" t="str">
        <f>_xll.BDP($B192,$D$1)</f>
        <v>PG</v>
      </c>
      <c r="E192" t="str">
        <f>_xll.BDP($B192,$E$1)</f>
        <v>Government</v>
      </c>
      <c r="F192" t="s">
        <v>42</v>
      </c>
      <c r="G192" t="str">
        <f>_xll.BDP($B192,$G$1)</f>
        <v>Sovereign</v>
      </c>
      <c r="H192" t="str">
        <f>_xll.BDP($B192,$H$1)</f>
        <v>USD</v>
      </c>
      <c r="I192" t="str">
        <f>_xll.BDP($B192,$I$1)</f>
        <v>PARGUY</v>
      </c>
      <c r="J192" t="str">
        <f>_xll.BDP($B192,$J$1)</f>
        <v>N</v>
      </c>
      <c r="K192" t="str">
        <f>_xll.BDP($B192,$K$1)</f>
        <v>8/11/2014</v>
      </c>
      <c r="L192" t="str">
        <f>_xll.BDP($B192,L$1)</f>
        <v>8/11/2044</v>
      </c>
      <c r="M192">
        <f t="shared" si="2"/>
        <v>20</v>
      </c>
      <c r="N192">
        <f>_xll.BDP($B192,N$1)</f>
        <v>6.1</v>
      </c>
      <c r="O192">
        <f>_xll.BDP($B192,O$1)</f>
        <v>2</v>
      </c>
      <c r="P192" t="str">
        <f>_xll.BDP($B192,P$1)</f>
        <v>FIXED</v>
      </c>
      <c r="Q192">
        <f>_xll.BDP($B192,Q$1)</f>
        <v>6.4964245689964306</v>
      </c>
      <c r="R192">
        <f>IF(OR($P192="fixed",$P192="zero coupon"),_xll.BDP($B192,"yas_asw_spread"),_xll.BDP($B192,"disc_mrgn_mid"))</f>
        <v>242.72558902617615</v>
      </c>
      <c r="S192">
        <f>_xll.BDP($B192,"PX_MID")</f>
        <v>95.614499999999992</v>
      </c>
      <c r="T192">
        <f ca="1">IF(OR($P192="zero coupon",$P192="fixed"),_xll.BDP($B192,"risk_mid"),MDURATION(WORKDAY(TODAY(),3),$L192,$N192/100,$N192/$S192,$O192))</f>
        <v>10.691080587825752</v>
      </c>
      <c r="U192">
        <f ca="1">IF(OR($P192="zero coupon",$P192="fixed"),_xll.BDP($B192,"cnvx_mid"),MDURATION(WORKDAY(TODAY(),3),$O192,$N192/100,$N192/$S192,$O192))</f>
        <v>1.7363361922235914</v>
      </c>
      <c r="V192">
        <f>_xll.BDP($B192,V$1)</f>
        <v>84</v>
      </c>
      <c r="W192" t="str">
        <f>_xll.BDP($B192,W$1)</f>
        <v>2/11/2025</v>
      </c>
      <c r="X192" t="str">
        <f>_xll.BDP($B192,X$1)</f>
        <v>8/11/2024</v>
      </c>
      <c r="Y192" t="str">
        <f>_xll.BDP($B192,Y$1)</f>
        <v>Sr Unsecured</v>
      </c>
      <c r="Z192" t="str">
        <f>_xll.BDP($B192,Z$1)</f>
        <v>BB+</v>
      </c>
      <c r="AA192" t="str">
        <f>_xll.BDP($B192,AA$1)</f>
        <v>Baa3</v>
      </c>
      <c r="AB192" t="str">
        <f>_xll.BDP($B192,AB$1)</f>
        <v>BB+</v>
      </c>
      <c r="AC192" t="str">
        <f>_xll.BDP($B192,AC$1)</f>
        <v>BB+</v>
      </c>
    </row>
    <row r="193" spans="1:29" x14ac:dyDescent="0.3">
      <c r="A193" t="s">
        <v>973</v>
      </c>
      <c r="B193" t="s">
        <v>544</v>
      </c>
      <c r="C193" t="str">
        <f>_xll.BDP($B193,$C$1)</f>
        <v>REPUBLIC OF PERU</v>
      </c>
      <c r="D193" t="str">
        <f>_xll.BDP($B193,$D$1)</f>
        <v>PE</v>
      </c>
      <c r="E193" t="str">
        <f>_xll.BDP($B193,$E$1)</f>
        <v>Government</v>
      </c>
      <c r="F193" t="s">
        <v>42</v>
      </c>
      <c r="G193" t="str">
        <f>_xll.BDP($B193,$G$1)</f>
        <v>Sovereign</v>
      </c>
      <c r="H193" t="str">
        <f>_xll.BDP($B193,$H$1)</f>
        <v>USD</v>
      </c>
      <c r="I193" t="str">
        <f>_xll.BDP($B193,$I$1)</f>
        <v>PERU</v>
      </c>
      <c r="J193" t="str">
        <f>_xll.BDP($B193,$J$1)</f>
        <v>N</v>
      </c>
      <c r="K193" t="str">
        <f>_xll.BDP($B193,$K$1)</f>
        <v>8/25/2015</v>
      </c>
      <c r="L193" t="str">
        <f>_xll.BDP($B193,L$1)</f>
        <v>8/25/2027</v>
      </c>
      <c r="M193">
        <f t="shared" si="2"/>
        <v>3</v>
      </c>
      <c r="N193">
        <f>_xll.BDP($B193,N$1)</f>
        <v>4.125</v>
      </c>
      <c r="O193">
        <f>_xll.BDP($B193,O$1)</f>
        <v>2</v>
      </c>
      <c r="P193" t="str">
        <f>_xll.BDP($B193,P$1)</f>
        <v>FIXED</v>
      </c>
      <c r="Q193">
        <f>_xll.BDP($B193,Q$1)</f>
        <v>5.1550098882719331</v>
      </c>
      <c r="R193">
        <f>IF(OR($P193="fixed",$P193="zero coupon"),_xll.BDP($B193,"yas_asw_spread"),_xll.BDP($B193,"disc_mrgn_mid"))</f>
        <v>109.18247740326208</v>
      </c>
      <c r="S193">
        <f>_xll.BDP($B193,"PX_MID")</f>
        <v>97.369</v>
      </c>
      <c r="T193">
        <f ca="1">IF(OR($P193="zero coupon",$P193="fixed"),_xll.BDP($B193,"risk_mid"),MDURATION(WORKDAY(TODAY(),3),$L193,$N193/100,$N193/$S193,$O193))</f>
        <v>2.5082692078704838</v>
      </c>
      <c r="U193">
        <f ca="1">IF(OR($P193="zero coupon",$P193="fixed"),_xll.BDP($B193,"cnvx_mid"),MDURATION(WORKDAY(TODAY(),3),$O193,$N193/100,$N193/$S193,$O193))</f>
        <v>7.9929962864654661E-2</v>
      </c>
      <c r="V193">
        <f>_xll.BDP($B193,V$1)</f>
        <v>98</v>
      </c>
      <c r="W193" t="str">
        <f>_xll.BDP($B193,W$1)</f>
        <v>2/25/2025</v>
      </c>
      <c r="X193" t="str">
        <f>_xll.BDP($B193,X$1)</f>
        <v>8/25/2024</v>
      </c>
      <c r="Y193" t="str">
        <f>_xll.BDP($B193,Y$1)</f>
        <v>Sr Unsecured</v>
      </c>
      <c r="Z193" t="str">
        <f>_xll.BDP($B193,Z$1)</f>
        <v>BBB-</v>
      </c>
      <c r="AA193" t="str">
        <f>_xll.BDP($B193,AA$1)</f>
        <v>Baa1</v>
      </c>
      <c r="AB193" t="str">
        <f>_xll.BDP($B193,AB$1)</f>
        <v>BBB</v>
      </c>
      <c r="AC193" t="str">
        <f>_xll.BDP($B193,AC$1)</f>
        <v>BBB</v>
      </c>
    </row>
    <row r="194" spans="1:29" x14ac:dyDescent="0.3">
      <c r="A194" t="s">
        <v>974</v>
      </c>
      <c r="B194" t="s">
        <v>548</v>
      </c>
      <c r="C194" t="str">
        <f>_xll.BDP($B194,$C$1)</f>
        <v>REPUBLIC OF SRI LANKA</v>
      </c>
      <c r="D194" t="str">
        <f>_xll.BDP($B194,$D$1)</f>
        <v>SL</v>
      </c>
      <c r="E194" t="str">
        <f>_xll.BDP($B194,$E$1)</f>
        <v>Government</v>
      </c>
      <c r="F194" t="s">
        <v>42</v>
      </c>
      <c r="G194" t="str">
        <f>_xll.BDP($B194,$G$1)</f>
        <v>Sovereign</v>
      </c>
      <c r="H194" t="str">
        <f>_xll.BDP($B194,$H$1)</f>
        <v>USD</v>
      </c>
      <c r="I194" t="str">
        <f>_xll.BDP($B194,$I$1)</f>
        <v>SRILAN</v>
      </c>
      <c r="J194" t="str">
        <f>_xll.BDP($B194,$J$1)</f>
        <v>N</v>
      </c>
      <c r="K194" t="str">
        <f>_xll.BDP($B194,$K$1)</f>
        <v>11/3/2015</v>
      </c>
      <c r="L194" t="str">
        <f>_xll.BDP($B194,L$1)</f>
        <v>11/3/2025</v>
      </c>
      <c r="M194">
        <f t="shared" si="2"/>
        <v>1</v>
      </c>
      <c r="N194">
        <f>_xll.BDP($B194,N$1)</f>
        <v>6.85</v>
      </c>
      <c r="O194">
        <f>_xll.BDP($B194,O$1)</f>
        <v>2</v>
      </c>
      <c r="P194" t="str">
        <f>_xll.BDP($B194,P$1)</f>
        <v>FLAT TRADING</v>
      </c>
      <c r="Q194">
        <f>_xll.BDP($B194,Q$1)</f>
        <v>56.083269455966963</v>
      </c>
      <c r="R194" t="str">
        <f>IF(OR($P194="fixed",$P194="zero coupon"),_xll.BDP($B194,"yas_asw_spread"),_xll.BDP($B194,"disc_mrgn_mid"))</f>
        <v>#N/A Field Not Applicable</v>
      </c>
      <c r="S194">
        <f>_xll.BDP($B194,"PX_MID")</f>
        <v>64.486000000000004</v>
      </c>
      <c r="T194">
        <f ca="1">IF(OR($P194="zero coupon",$P194="fixed"),_xll.BDP($B194,"risk_mid"),MDURATION(WORKDAY(TODAY(),3),$L194,$N194/100,$N194/$S194,$O194))</f>
        <v>0.88608812558472949</v>
      </c>
      <c r="U194" t="e">
        <f ca="1">IF(OR($P194="zero coupon",$P194="fixed"),_xll.BDP($B194,"cnvx_mid"),MDURATION(WORKDAY(TODAY(),3),$O194,$N194/100,$N194/$S194,$O194))</f>
        <v>#NUM!</v>
      </c>
      <c r="V194">
        <f>_xll.BDP($B194,V$1)</f>
        <v>165</v>
      </c>
      <c r="W194" t="str">
        <f>_xll.BDP($B194,W$1)</f>
        <v>5/3/2025</v>
      </c>
      <c r="X194" t="str">
        <f>_xll.BDP($B194,X$1)</f>
        <v>11/3/2024</v>
      </c>
      <c r="Y194" t="str">
        <f>_xll.BDP($B194,Y$1)</f>
        <v>Sr Unsecured</v>
      </c>
      <c r="Z194" t="str">
        <f>_xll.BDP($B194,Z$1)</f>
        <v>D</v>
      </c>
      <c r="AA194" t="str">
        <f>_xll.BDP($B194,AA$1)</f>
        <v>Ca</v>
      </c>
      <c r="AB194" t="str">
        <f>_xll.BDP($B194,AB$1)</f>
        <v>WD</v>
      </c>
      <c r="AC194" t="str">
        <f>_xll.BDP($B194,AC$1)</f>
        <v>DDD</v>
      </c>
    </row>
    <row r="195" spans="1:29" x14ac:dyDescent="0.3">
      <c r="A195" t="s">
        <v>975</v>
      </c>
      <c r="B195" t="s">
        <v>554</v>
      </c>
      <c r="C195" t="str">
        <f>_xll.BDP($B195,$C$1)</f>
        <v>REPUBLIC OF SRI LANKA</v>
      </c>
      <c r="D195" t="str">
        <f>_xll.BDP($B195,$D$1)</f>
        <v>SL</v>
      </c>
      <c r="E195" t="str">
        <f>_xll.BDP($B195,$E$1)</f>
        <v>Government</v>
      </c>
      <c r="F195" t="s">
        <v>42</v>
      </c>
      <c r="G195" t="str">
        <f>_xll.BDP($B195,$G$1)</f>
        <v>Sovereign</v>
      </c>
      <c r="H195" t="str">
        <f>_xll.BDP($B195,$H$1)</f>
        <v>USD</v>
      </c>
      <c r="I195" t="str">
        <f>_xll.BDP($B195,$I$1)</f>
        <v>SRILAN</v>
      </c>
      <c r="J195" t="str">
        <f>_xll.BDP($B195,$J$1)</f>
        <v>N</v>
      </c>
      <c r="K195" t="str">
        <f>_xll.BDP($B195,$K$1)</f>
        <v>7/18/2016</v>
      </c>
      <c r="L195" t="str">
        <f>_xll.BDP($B195,L$1)</f>
        <v>7/18/2026</v>
      </c>
      <c r="M195">
        <f t="shared" ref="M195:M258" si="3">RIGHT(L195,4)-2024</f>
        <v>2</v>
      </c>
      <c r="N195">
        <f>_xll.BDP($B195,N$1)</f>
        <v>6.8250000000000002</v>
      </c>
      <c r="O195">
        <f>_xll.BDP($B195,O$1)</f>
        <v>2</v>
      </c>
      <c r="P195" t="str">
        <f>_xll.BDP($B195,P$1)</f>
        <v>FLAT TRADING</v>
      </c>
      <c r="Q195">
        <f>_xll.BDP($B195,Q$1)</f>
        <v>36.890005349729961</v>
      </c>
      <c r="R195" t="str">
        <f>IF(OR($P195="fixed",$P195="zero coupon"),_xll.BDP($B195,"yas_asw_spread"),_xll.BDP($B195,"disc_mrgn_mid"))</f>
        <v>#N/A Field Not Applicable</v>
      </c>
      <c r="S195">
        <f>_xll.BDP($B195,"PX_MID")</f>
        <v>63.900999999999996</v>
      </c>
      <c r="T195">
        <f ca="1">IF(OR($P195="zero coupon",$P195="fixed"),_xll.BDP($B195,"risk_mid"),MDURATION(WORKDAY(TODAY(),3),$L195,$N195/100,$N195/$S195,$O195))</f>
        <v>1.4785950871579998</v>
      </c>
      <c r="U195" t="e">
        <f ca="1">IF(OR($P195="zero coupon",$P195="fixed"),_xll.BDP($B195,"cnvx_mid"),MDURATION(WORKDAY(TODAY(),3),$O195,$N195/100,$N195/$S195,$O195))</f>
        <v>#NUM!</v>
      </c>
      <c r="V195">
        <f>_xll.BDP($B195,V$1)</f>
        <v>60</v>
      </c>
      <c r="W195" t="str">
        <f>_xll.BDP($B195,W$1)</f>
        <v>1/18/2025</v>
      </c>
      <c r="X195" t="str">
        <f>_xll.BDP($B195,X$1)</f>
        <v>7/18/2024</v>
      </c>
      <c r="Y195" t="str">
        <f>_xll.BDP($B195,Y$1)</f>
        <v>Sr Unsecured</v>
      </c>
      <c r="Z195" t="str">
        <f>_xll.BDP($B195,Z$1)</f>
        <v>D</v>
      </c>
      <c r="AA195" t="str">
        <f>_xll.BDP($B195,AA$1)</f>
        <v>Ca</v>
      </c>
      <c r="AB195" t="str">
        <f>_xll.BDP($B195,AB$1)</f>
        <v>WD</v>
      </c>
      <c r="AC195" t="str">
        <f>_xll.BDP($B195,AC$1)</f>
        <v>DDD</v>
      </c>
    </row>
    <row r="196" spans="1:29" x14ac:dyDescent="0.3">
      <c r="A196" t="s">
        <v>976</v>
      </c>
      <c r="B196" t="s">
        <v>555</v>
      </c>
      <c r="C196" t="str">
        <f>_xll.BDP($B196,$C$1)</f>
        <v>REPUBLIC OF SRI LANKA</v>
      </c>
      <c r="D196" t="str">
        <f>_xll.BDP($B196,$D$1)</f>
        <v>SL</v>
      </c>
      <c r="E196" t="str">
        <f>_xll.BDP($B196,$E$1)</f>
        <v>Government</v>
      </c>
      <c r="F196" t="s">
        <v>42</v>
      </c>
      <c r="G196" t="str">
        <f>_xll.BDP($B196,$G$1)</f>
        <v>Sovereign</v>
      </c>
      <c r="H196" t="str">
        <f>_xll.BDP($B196,$H$1)</f>
        <v>USD</v>
      </c>
      <c r="I196" t="str">
        <f>_xll.BDP($B196,$I$1)</f>
        <v>SRILAN</v>
      </c>
      <c r="J196" t="str">
        <f>_xll.BDP($B196,$J$1)</f>
        <v>N</v>
      </c>
      <c r="K196" t="str">
        <f>_xll.BDP($B196,$K$1)</f>
        <v>7/18/2016</v>
      </c>
      <c r="L196" t="str">
        <f>_xll.BDP($B196,L$1)</f>
        <v>7/18/2026</v>
      </c>
      <c r="M196">
        <f t="shared" si="3"/>
        <v>2</v>
      </c>
      <c r="N196">
        <f>_xll.BDP($B196,N$1)</f>
        <v>6.8250000000000002</v>
      </c>
      <c r="O196">
        <f>_xll.BDP($B196,O$1)</f>
        <v>2</v>
      </c>
      <c r="P196" t="str">
        <f>_xll.BDP($B196,P$1)</f>
        <v>FLAT TRADING</v>
      </c>
      <c r="Q196">
        <f>_xll.BDP($B196,Q$1)</f>
        <v>36.902146223955867</v>
      </c>
      <c r="R196" t="str">
        <f>IF(OR($P196="fixed",$P196="zero coupon"),_xll.BDP($B196,"yas_asw_spread"),_xll.BDP($B196,"disc_mrgn_mid"))</f>
        <v>#N/A Field Not Applicable</v>
      </c>
      <c r="S196">
        <f>_xll.BDP($B196,"PX_MID")</f>
        <v>63.890500000000003</v>
      </c>
      <c r="T196">
        <f ca="1">IF(OR($P196="zero coupon",$P196="fixed"),_xll.BDP($B196,"risk_mid"),MDURATION(WORKDAY(TODAY(),3),$L196,$N196/100,$N196/$S196,$O196))</f>
        <v>1.4785810464373363</v>
      </c>
      <c r="U196" t="e">
        <f ca="1">IF(OR($P196="zero coupon",$P196="fixed"),_xll.BDP($B196,"cnvx_mid"),MDURATION(WORKDAY(TODAY(),3),$O196,$N196/100,$N196/$S196,$O196))</f>
        <v>#NUM!</v>
      </c>
      <c r="V196">
        <f>_xll.BDP($B196,V$1)</f>
        <v>60</v>
      </c>
      <c r="W196" t="str">
        <f>_xll.BDP($B196,W$1)</f>
        <v>1/18/2025</v>
      </c>
      <c r="X196" t="str">
        <f>_xll.BDP($B196,X$1)</f>
        <v>7/18/2024</v>
      </c>
      <c r="Y196" t="str">
        <f>_xll.BDP($B196,Y$1)</f>
        <v>Sr Unsecured</v>
      </c>
      <c r="Z196" t="str">
        <f>_xll.BDP($B196,Z$1)</f>
        <v>D</v>
      </c>
      <c r="AA196" t="str">
        <f>_xll.BDP($B196,AA$1)</f>
        <v>Ca</v>
      </c>
      <c r="AB196" t="str">
        <f>_xll.BDP($B196,AB$1)</f>
        <v>WD</v>
      </c>
      <c r="AC196" t="str">
        <f>_xll.BDP($B196,AC$1)</f>
        <v>DDD</v>
      </c>
    </row>
    <row r="197" spans="1:29" x14ac:dyDescent="0.3">
      <c r="A197" t="s">
        <v>977</v>
      </c>
      <c r="B197" t="s">
        <v>556</v>
      </c>
      <c r="C197" t="str">
        <f>_xll.BDP($B197,$C$1)</f>
        <v>REPUBLIC OF SRI LANKA</v>
      </c>
      <c r="D197" t="str">
        <f>_xll.BDP($B197,$D$1)</f>
        <v>SL</v>
      </c>
      <c r="E197" t="str">
        <f>_xll.BDP($B197,$E$1)</f>
        <v>Government</v>
      </c>
      <c r="F197" t="s">
        <v>42</v>
      </c>
      <c r="G197" t="str">
        <f>_xll.BDP($B197,$G$1)</f>
        <v>Sovereign</v>
      </c>
      <c r="H197" t="str">
        <f>_xll.BDP($B197,$H$1)</f>
        <v>USD</v>
      </c>
      <c r="I197" t="str">
        <f>_xll.BDP($B197,$I$1)</f>
        <v>SRILAN</v>
      </c>
      <c r="J197" t="str">
        <f>_xll.BDP($B197,$J$1)</f>
        <v>N</v>
      </c>
      <c r="K197" t="str">
        <f>_xll.BDP($B197,$K$1)</f>
        <v>5/11/2017</v>
      </c>
      <c r="L197" t="str">
        <f>_xll.BDP($B197,L$1)</f>
        <v>5/11/2027</v>
      </c>
      <c r="M197">
        <f t="shared" si="3"/>
        <v>3</v>
      </c>
      <c r="N197">
        <f>_xll.BDP($B197,N$1)</f>
        <v>6.2</v>
      </c>
      <c r="O197">
        <f>_xll.BDP($B197,O$1)</f>
        <v>2</v>
      </c>
      <c r="P197" t="str">
        <f>_xll.BDP($B197,P$1)</f>
        <v>FLAT TRADING</v>
      </c>
      <c r="Q197">
        <f>_xll.BDP($B197,Q$1)</f>
        <v>25.45065991858165</v>
      </c>
      <c r="R197" t="str">
        <f>IF(OR($P197="fixed",$P197="zero coupon"),_xll.BDP($B197,"yas_asw_spread"),_xll.BDP($B197,"disc_mrgn_mid"))</f>
        <v>#N/A Field Not Applicable</v>
      </c>
      <c r="S197">
        <f>_xll.BDP($B197,"PX_MID")</f>
        <v>63.5045</v>
      </c>
      <c r="T197">
        <f ca="1">IF(OR($P197="zero coupon",$P197="fixed"),_xll.BDP($B197,"risk_mid"),MDURATION(WORKDAY(TODAY(),3),$L197,$N197/100,$N197/$S197,$O197))</f>
        <v>2.2113751110875</v>
      </c>
      <c r="U197" t="e">
        <f ca="1">IF(OR($P197="zero coupon",$P197="fixed"),_xll.BDP($B197,"cnvx_mid"),MDURATION(WORKDAY(TODAY(),3),$O197,$N197/100,$N197/$S197,$O197))</f>
        <v>#NUM!</v>
      </c>
      <c r="V197">
        <f>_xll.BDP($B197,V$1)</f>
        <v>173</v>
      </c>
      <c r="W197" t="str">
        <f>_xll.BDP($B197,W$1)</f>
        <v>5/11/2025</v>
      </c>
      <c r="X197" t="str">
        <f>_xll.BDP($B197,X$1)</f>
        <v>11/11/2024</v>
      </c>
      <c r="Y197" t="str">
        <f>_xll.BDP($B197,Y$1)</f>
        <v>Sr Unsecured</v>
      </c>
      <c r="Z197" t="str">
        <f>_xll.BDP($B197,Z$1)</f>
        <v>D</v>
      </c>
      <c r="AA197" t="str">
        <f>_xll.BDP($B197,AA$1)</f>
        <v>Ca</v>
      </c>
      <c r="AB197" t="str">
        <f>_xll.BDP($B197,AB$1)</f>
        <v>WD</v>
      </c>
      <c r="AC197" t="str">
        <f>_xll.BDP($B197,AC$1)</f>
        <v>DDD</v>
      </c>
    </row>
    <row r="198" spans="1:29" x14ac:dyDescent="0.3">
      <c r="A198" t="s">
        <v>978</v>
      </c>
      <c r="B198" t="s">
        <v>557</v>
      </c>
      <c r="C198" t="str">
        <f>_xll.BDP($B198,$C$1)</f>
        <v>REPUBLIC OF SRI LANKA</v>
      </c>
      <c r="D198" t="str">
        <f>_xll.BDP($B198,$D$1)</f>
        <v>SL</v>
      </c>
      <c r="E198" t="str">
        <f>_xll.BDP($B198,$E$1)</f>
        <v>Government</v>
      </c>
      <c r="F198" t="s">
        <v>42</v>
      </c>
      <c r="G198" t="str">
        <f>_xll.BDP($B198,$G$1)</f>
        <v>Sovereign</v>
      </c>
      <c r="H198" t="str">
        <f>_xll.BDP($B198,$H$1)</f>
        <v>USD</v>
      </c>
      <c r="I198" t="str">
        <f>_xll.BDP($B198,$I$1)</f>
        <v>SRILAN</v>
      </c>
      <c r="J198" t="str">
        <f>_xll.BDP($B198,$J$1)</f>
        <v>N</v>
      </c>
      <c r="K198" t="str">
        <f>_xll.BDP($B198,$K$1)</f>
        <v>11/3/2015</v>
      </c>
      <c r="L198" t="str">
        <f>_xll.BDP($B198,L$1)</f>
        <v>11/3/2025</v>
      </c>
      <c r="M198">
        <f t="shared" si="3"/>
        <v>1</v>
      </c>
      <c r="N198">
        <f>_xll.BDP($B198,N$1)</f>
        <v>6.85</v>
      </c>
      <c r="O198">
        <f>_xll.BDP($B198,O$1)</f>
        <v>2</v>
      </c>
      <c r="P198" t="str">
        <f>_xll.BDP($B198,P$1)</f>
        <v>FLAT TRADING</v>
      </c>
      <c r="Q198">
        <f>_xll.BDP($B198,Q$1)</f>
        <v>56.039643854850354</v>
      </c>
      <c r="R198" t="str">
        <f>IF(OR($P198="fixed",$P198="zero coupon"),_xll.BDP($B198,"yas_asw_spread"),_xll.BDP($B198,"disc_mrgn_mid"))</f>
        <v>#N/A Field Not Applicable</v>
      </c>
      <c r="S198">
        <f>_xll.BDP($B198,"PX_MID")</f>
        <v>64.507000000000005</v>
      </c>
      <c r="T198">
        <f ca="1">IF(OR($P198="zero coupon",$P198="fixed"),_xll.BDP($B198,"risk_mid"),MDURATION(WORKDAY(TODAY(),3),$L198,$N198/100,$N198/$S198,$O198))</f>
        <v>0.88610292788786293</v>
      </c>
      <c r="U198" t="e">
        <f ca="1">IF(OR($P198="zero coupon",$P198="fixed"),_xll.BDP($B198,"cnvx_mid"),MDURATION(WORKDAY(TODAY(),3),$O198,$N198/100,$N198/$S198,$O198))</f>
        <v>#NUM!</v>
      </c>
      <c r="V198">
        <f>_xll.BDP($B198,V$1)</f>
        <v>165</v>
      </c>
      <c r="W198" t="str">
        <f>_xll.BDP($B198,W$1)</f>
        <v>5/3/2025</v>
      </c>
      <c r="X198" t="str">
        <f>_xll.BDP($B198,X$1)</f>
        <v>11/3/2024</v>
      </c>
      <c r="Y198" t="str">
        <f>_xll.BDP($B198,Y$1)</f>
        <v>Sr Unsecured</v>
      </c>
      <c r="Z198" t="str">
        <f>_xll.BDP($B198,Z$1)</f>
        <v>D</v>
      </c>
      <c r="AA198" t="str">
        <f>_xll.BDP($B198,AA$1)</f>
        <v>Ca</v>
      </c>
      <c r="AB198" t="str">
        <f>_xll.BDP($B198,AB$1)</f>
        <v>WD</v>
      </c>
      <c r="AC198" t="str">
        <f>_xll.BDP($B198,AC$1)</f>
        <v>DDD</v>
      </c>
    </row>
    <row r="199" spans="1:29" x14ac:dyDescent="0.3">
      <c r="A199" t="s">
        <v>979</v>
      </c>
      <c r="B199" t="s">
        <v>558</v>
      </c>
      <c r="C199" t="str">
        <f>_xll.BDP($B199,$C$1)</f>
        <v>RESOLUTION FUNDG</v>
      </c>
      <c r="D199" t="str">
        <f>_xll.BDP($B199,$D$1)</f>
        <v>US</v>
      </c>
      <c r="E199" t="str">
        <f>_xll.BDP($B199,$E$1)</f>
        <v>Government</v>
      </c>
      <c r="F199" t="s">
        <v>42</v>
      </c>
      <c r="G199" t="str">
        <f>_xll.BDP($B199,$G$1)</f>
        <v>Sovereign</v>
      </c>
      <c r="H199" t="str">
        <f>_xll.BDP($B199,$H$1)</f>
        <v>USD</v>
      </c>
      <c r="I199" t="str">
        <f>_xll.BDP($B199,$I$1)</f>
        <v>RFCO</v>
      </c>
      <c r="J199" t="str">
        <f>_xll.BDP($B199,$J$1)</f>
        <v>N</v>
      </c>
      <c r="K199" t="str">
        <f>_xll.BDP($B199,$K$1)</f>
        <v>1/30/1990</v>
      </c>
      <c r="L199" t="str">
        <f>_xll.BDP($B199,L$1)</f>
        <v>1/15/2030</v>
      </c>
      <c r="M199">
        <f t="shared" si="3"/>
        <v>6</v>
      </c>
      <c r="N199">
        <f>_xll.BDP($B199,N$1)</f>
        <v>8.625</v>
      </c>
      <c r="O199">
        <f>_xll.BDP($B199,O$1)</f>
        <v>2</v>
      </c>
      <c r="P199" t="str">
        <f>_xll.BDP($B199,P$1)</f>
        <v>FIXED</v>
      </c>
      <c r="Q199">
        <f>_xll.BDP($B199,Q$1)</f>
        <v>4.5266964546323285</v>
      </c>
      <c r="R199">
        <f>IF(OR($P199="fixed",$P199="zero coupon"),_xll.BDP($B199,"yas_asw_spread"),_xll.BDP($B199,"disc_mrgn_mid"))</f>
        <v>61.192903020442941</v>
      </c>
      <c r="S199">
        <f>_xll.BDP($B199,"PX_MID")</f>
        <v>118.64750000000001</v>
      </c>
      <c r="T199">
        <f ca="1">IF(OR($P199="zero coupon",$P199="fixed"),_xll.BDP($B199,"risk_mid"),MDURATION(WORKDAY(TODAY(),3),$L199,$N199/100,$N199/$S199,$O199))</f>
        <v>5.0528690829828804</v>
      </c>
      <c r="U199">
        <f ca="1">IF(OR($P199="zero coupon",$P199="fixed"),_xll.BDP($B199,"cnvx_mid"),MDURATION(WORKDAY(TODAY(),3),$O199,$N199/100,$N199/$S199,$O199))</f>
        <v>0.21598758965806392</v>
      </c>
      <c r="V199">
        <f>_xll.BDP($B199,V$1)</f>
        <v>57</v>
      </c>
      <c r="W199" t="str">
        <f>_xll.BDP($B199,W$1)</f>
        <v>1/15/2025</v>
      </c>
      <c r="X199" t="str">
        <f>_xll.BDP($B199,X$1)</f>
        <v>7/15/2024</v>
      </c>
      <c r="Y199" t="str">
        <f>_xll.BDP($B199,Y$1)</f>
        <v>Unsecured</v>
      </c>
      <c r="Z199" t="str">
        <f>_xll.BDP($B199,Z$1)</f>
        <v>#N/A N/A</v>
      </c>
      <c r="AA199" t="str">
        <f>_xll.BDP($B199,AA$1)</f>
        <v>Aaa</v>
      </c>
      <c r="AB199" t="str">
        <f>_xll.BDP($B199,AB$1)</f>
        <v>#N/A N/A</v>
      </c>
      <c r="AC199" t="str">
        <f>_xll.BDP($B199,AC$1)</f>
        <v>NR</v>
      </c>
    </row>
    <row r="200" spans="1:29" x14ac:dyDescent="0.3">
      <c r="A200" t="s">
        <v>980</v>
      </c>
      <c r="B200" t="s">
        <v>561</v>
      </c>
      <c r="C200" t="str">
        <f>_xll.BDP($B200,$C$1)</f>
        <v>RICE UNIVERSITY</v>
      </c>
      <c r="D200" t="str">
        <f>_xll.BDP($B200,$D$1)</f>
        <v>US</v>
      </c>
      <c r="E200" t="str">
        <f>_xll.BDP($B200,$E$1)</f>
        <v>Consumer, Non-cyclical</v>
      </c>
      <c r="F200" t="s">
        <v>781</v>
      </c>
      <c r="G200" t="str">
        <f>_xll.BDP($B200,$G$1)</f>
        <v>Commercial Services</v>
      </c>
      <c r="H200" t="str">
        <f>_xll.BDP($B200,$H$1)</f>
        <v>USD</v>
      </c>
      <c r="I200" t="str">
        <f>_xll.BDP($B200,$I$1)</f>
        <v>RICEUN</v>
      </c>
      <c r="J200" t="str">
        <f>_xll.BDP($B200,$J$1)</f>
        <v>N</v>
      </c>
      <c r="K200" t="str">
        <f>_xll.BDP($B200,$K$1)</f>
        <v>4/22/2015</v>
      </c>
      <c r="L200" t="str">
        <f>_xll.BDP($B200,L$1)</f>
        <v>5/15/2055</v>
      </c>
      <c r="M200">
        <f t="shared" si="3"/>
        <v>31</v>
      </c>
      <c r="N200">
        <f>_xll.BDP($B200,N$1)</f>
        <v>3.774</v>
      </c>
      <c r="O200">
        <f>_xll.BDP($B200,O$1)</f>
        <v>2</v>
      </c>
      <c r="P200" t="str">
        <f>_xll.BDP($B200,P$1)</f>
        <v>FIXED</v>
      </c>
      <c r="Q200">
        <f>_xll.BDP($B200,Q$1)</f>
        <v>4.9743063946170833</v>
      </c>
      <c r="R200">
        <f>IF(OR($P200="fixed",$P200="zero coupon"),_xll.BDP($B200,"yas_asw_spread"),_xll.BDP($B200,"disc_mrgn_mid"))</f>
        <v>102.80674551021437</v>
      </c>
      <c r="S200">
        <f>_xll.BDP($B200,"PX_MID")</f>
        <v>81.26400000000001</v>
      </c>
      <c r="T200">
        <f ca="1">IF(OR($P200="zero coupon",$P200="fixed"),_xll.BDP($B200,"risk_mid"),MDURATION(WORKDAY(TODAY(),3),$L200,$N200/100,$N200/$S200,$O200))</f>
        <v>13.019865336212177</v>
      </c>
      <c r="U200">
        <f ca="1">IF(OR($P200="zero coupon",$P200="fixed"),_xll.BDP($B200,"cnvx_mid"),MDURATION(WORKDAY(TODAY(),3),$O200,$N200/100,$N200/$S200,$O200))</f>
        <v>3.6464121375437877</v>
      </c>
      <c r="V200">
        <f>_xll.BDP($B200,V$1)</f>
        <v>177</v>
      </c>
      <c r="W200" t="str">
        <f>_xll.BDP($B200,W$1)</f>
        <v>5/15/2025</v>
      </c>
      <c r="X200" t="str">
        <f>_xll.BDP($B200,X$1)</f>
        <v>11/15/2024</v>
      </c>
      <c r="Y200" t="str">
        <f>_xll.BDP($B200,Y$1)</f>
        <v>Unsecured</v>
      </c>
      <c r="Z200" t="str">
        <f>_xll.BDP($B200,Z$1)</f>
        <v>AAA</v>
      </c>
      <c r="AA200" t="str">
        <f>_xll.BDP($B200,AA$1)</f>
        <v>Aaa</v>
      </c>
      <c r="AB200" t="str">
        <f>_xll.BDP($B200,AB$1)</f>
        <v>#N/A N/A</v>
      </c>
      <c r="AC200" t="str">
        <f>_xll.BDP($B200,AC$1)</f>
        <v>AAA</v>
      </c>
    </row>
    <row r="201" spans="1:29" x14ac:dyDescent="0.3">
      <c r="A201" t="s">
        <v>981</v>
      </c>
      <c r="B201" t="s">
        <v>565</v>
      </c>
      <c r="C201" t="str">
        <f>_xll.BDP($B201,$C$1)</f>
        <v>RIO TINTO ALCAN INC</v>
      </c>
      <c r="D201" t="str">
        <f>_xll.BDP($B201,$D$1)</f>
        <v>CA</v>
      </c>
      <c r="E201" t="str">
        <f>_xll.BDP($B201,$E$1)</f>
        <v>Basic Materials</v>
      </c>
      <c r="F201" t="s">
        <v>781</v>
      </c>
      <c r="G201" t="str">
        <f>_xll.BDP($B201,$G$1)</f>
        <v>Mining</v>
      </c>
      <c r="H201" t="str">
        <f>_xll.BDP($B201,$H$1)</f>
        <v>USD</v>
      </c>
      <c r="I201" t="str">
        <f>_xll.BDP($B201,$I$1)</f>
        <v>RIOLN</v>
      </c>
      <c r="J201" t="str">
        <f>_xll.BDP($B201,$J$1)</f>
        <v>N</v>
      </c>
      <c r="K201" t="str">
        <f>_xll.BDP($B201,$K$1)</f>
        <v>5/31/2005</v>
      </c>
      <c r="L201" t="str">
        <f>_xll.BDP($B201,L$1)</f>
        <v>6/1/2035</v>
      </c>
      <c r="M201">
        <f t="shared" si="3"/>
        <v>11</v>
      </c>
      <c r="N201">
        <f>_xll.BDP($B201,N$1)</f>
        <v>5.75</v>
      </c>
      <c r="O201">
        <f>_xll.BDP($B201,O$1)</f>
        <v>2</v>
      </c>
      <c r="P201" t="str">
        <f>_xll.BDP($B201,P$1)</f>
        <v>FIXED</v>
      </c>
      <c r="Q201">
        <f>_xll.BDP($B201,Q$1)</f>
        <v>5.1685279539259685</v>
      </c>
      <c r="R201">
        <f>IF(OR($P201="fixed",$P201="zero coupon"),_xll.BDP($B201,"yas_asw_spread"),_xll.BDP($B201,"disc_mrgn_mid"))</f>
        <v>123.02872603140966</v>
      </c>
      <c r="S201">
        <f>_xll.BDP($B201,"PX_MID")</f>
        <v>104.6755</v>
      </c>
      <c r="T201">
        <f ca="1">IF(OR($P201="zero coupon",$P201="fixed"),_xll.BDP($B201,"risk_mid"),MDURATION(WORKDAY(TODAY(),3),$L201,$N201/100,$N201/$S201,$O201))</f>
        <v>8.2753734197524409</v>
      </c>
      <c r="U201">
        <f ca="1">IF(OR($P201="zero coupon",$P201="fixed"),_xll.BDP($B201,"cnvx_mid"),MDURATION(WORKDAY(TODAY(),3),$O201,$N201/100,$N201/$S201,$O201))</f>
        <v>0.75285616232736341</v>
      </c>
      <c r="V201">
        <f>_xll.BDP($B201,V$1)</f>
        <v>12</v>
      </c>
      <c r="W201" t="str">
        <f>_xll.BDP($B201,W$1)</f>
        <v>12/1/2024</v>
      </c>
      <c r="X201" t="str">
        <f>_xll.BDP($B201,X$1)</f>
        <v>6/1/2024</v>
      </c>
      <c r="Y201" t="str">
        <f>_xll.BDP($B201,Y$1)</f>
        <v>Sr Unsecured</v>
      </c>
      <c r="Z201" t="str">
        <f>_xll.BDP($B201,Z$1)</f>
        <v>A</v>
      </c>
      <c r="AA201" t="str">
        <f>_xll.BDP($B201,AA$1)</f>
        <v>WR</v>
      </c>
      <c r="AB201" t="str">
        <f>_xll.BDP($B201,AB$1)</f>
        <v>Au</v>
      </c>
      <c r="AC201" t="str">
        <f>_xll.BDP($B201,AC$1)</f>
        <v>NR</v>
      </c>
    </row>
    <row r="202" spans="1:29" x14ac:dyDescent="0.3">
      <c r="A202" t="s">
        <v>982</v>
      </c>
      <c r="B202" t="s">
        <v>568</v>
      </c>
      <c r="C202" t="str">
        <f>_xll.BDP($B202,$C$1)</f>
        <v>RITE AID CORP</v>
      </c>
      <c r="D202" t="str">
        <f>_xll.BDP($B202,$D$1)</f>
        <v>US</v>
      </c>
      <c r="E202" t="str">
        <f>_xll.BDP($B202,$E$1)</f>
        <v>Consumer, Cyclical</v>
      </c>
      <c r="F202" t="s">
        <v>781</v>
      </c>
      <c r="G202" t="str">
        <f>_xll.BDP($B202,$G$1)</f>
        <v>Retail</v>
      </c>
      <c r="H202" t="str">
        <f>_xll.BDP($B202,$H$1)</f>
        <v>USD</v>
      </c>
      <c r="I202" t="str">
        <f>_xll.BDP($B202,$I$1)</f>
        <v>RAD</v>
      </c>
      <c r="J202" t="str">
        <f>_xll.BDP($B202,$J$1)</f>
        <v>N</v>
      </c>
      <c r="K202" t="str">
        <f>_xll.BDP($B202,$K$1)</f>
        <v>12/21/1998</v>
      </c>
      <c r="L202" t="str">
        <f>_xll.BDP($B202,L$1)</f>
        <v>12/15/2028</v>
      </c>
      <c r="M202">
        <f t="shared" si="3"/>
        <v>4</v>
      </c>
      <c r="N202">
        <f>_xll.BDP($B202,N$1)</f>
        <v>6.875</v>
      </c>
      <c r="O202">
        <f>_xll.BDP($B202,O$1)</f>
        <v>2</v>
      </c>
      <c r="P202" t="str">
        <f>_xll.BDP($B202,P$1)</f>
        <v>DEFAULTED</v>
      </c>
      <c r="Q202">
        <f>_xll.BDP($B202,Q$1)</f>
        <v>184.09471589594634</v>
      </c>
      <c r="R202" t="str">
        <f>IF(OR($P202="fixed",$P202="zero coupon"),_xll.BDP($B202,"yas_asw_spread"),_xll.BDP($B202,"disc_mrgn_mid"))</f>
        <v>#N/A Field Not Applicable</v>
      </c>
      <c r="S202">
        <f>_xll.BDP($B202,"PX_MID")</f>
        <v>3.8719999999999999</v>
      </c>
      <c r="T202">
        <f ca="1">IF(OR($P202="zero coupon",$P202="fixed"),_xll.BDP($B202,"risk_mid"),MDURATION(WORKDAY(TODAY(),3),$L202,$N202/100,$N202/$S202,$O202))</f>
        <v>0.46919145128913653</v>
      </c>
      <c r="U202" t="e">
        <f ca="1">IF(OR($P202="zero coupon",$P202="fixed"),_xll.BDP($B202,"cnvx_mid"),MDURATION(WORKDAY(TODAY(),3),$O202,$N202/100,$N202/$S202,$O202))</f>
        <v>#NUM!</v>
      </c>
      <c r="V202">
        <f>_xll.BDP($B202,V$1)</f>
        <v>26</v>
      </c>
      <c r="W202" t="str">
        <f>_xll.BDP($B202,W$1)</f>
        <v>12/15/2024</v>
      </c>
      <c r="X202" t="str">
        <f>_xll.BDP($B202,X$1)</f>
        <v>6/15/2024</v>
      </c>
      <c r="Y202" t="str">
        <f>_xll.BDP($B202,Y$1)</f>
        <v>Sr Unsecured</v>
      </c>
      <c r="Z202" t="str">
        <f>_xll.BDP($B202,Z$1)</f>
        <v>NR</v>
      </c>
      <c r="AA202" t="str">
        <f>_xll.BDP($B202,AA$1)</f>
        <v>WR</v>
      </c>
      <c r="AB202" t="str">
        <f>_xll.BDP($B202,AB$1)</f>
        <v>WD</v>
      </c>
      <c r="AC202" t="str">
        <f>_xll.BDP($B202,AC$1)</f>
        <v>NR</v>
      </c>
    </row>
    <row r="203" spans="1:29" x14ac:dyDescent="0.3">
      <c r="A203" t="s">
        <v>983</v>
      </c>
      <c r="B203" t="s">
        <v>571</v>
      </c>
      <c r="C203" t="str">
        <f>_xll.BDP($B203,$C$1)</f>
        <v>RTX CORP</v>
      </c>
      <c r="D203" t="str">
        <f>_xll.BDP($B203,$D$1)</f>
        <v>US</v>
      </c>
      <c r="E203" t="str">
        <f>_xll.BDP($B203,$E$1)</f>
        <v>Industrial</v>
      </c>
      <c r="F203" t="s">
        <v>781</v>
      </c>
      <c r="G203" t="str">
        <f>_xll.BDP($B203,$G$1)</f>
        <v>Aerospace/Defense</v>
      </c>
      <c r="H203" t="str">
        <f>_xll.BDP($B203,$H$1)</f>
        <v>USD</v>
      </c>
      <c r="I203" t="str">
        <f>_xll.BDP($B203,$I$1)</f>
        <v>RTX</v>
      </c>
      <c r="J203" t="str">
        <f>_xll.BDP($B203,$J$1)</f>
        <v>N</v>
      </c>
      <c r="K203" t="str">
        <f>_xll.BDP($B203,$K$1)</f>
        <v>6/1/2012</v>
      </c>
      <c r="L203" t="str">
        <f>_xll.BDP($B203,L$1)</f>
        <v>6/1/2042</v>
      </c>
      <c r="M203">
        <f t="shared" si="3"/>
        <v>18</v>
      </c>
      <c r="N203">
        <f>_xll.BDP($B203,N$1)</f>
        <v>4.5</v>
      </c>
      <c r="O203">
        <f>_xll.BDP($B203,O$1)</f>
        <v>2</v>
      </c>
      <c r="P203" t="str">
        <f>_xll.BDP($B203,P$1)</f>
        <v>FIXED</v>
      </c>
      <c r="Q203">
        <f>_xll.BDP($B203,Q$1)</f>
        <v>5.5895996576667946</v>
      </c>
      <c r="R203">
        <f>IF(OR($P203="fixed",$P203="zero coupon"),_xll.BDP($B203,"yas_asw_spread"),_xll.BDP($B203,"disc_mrgn_mid"))</f>
        <v>146.68335162304803</v>
      </c>
      <c r="S203">
        <f>_xll.BDP($B203,"PX_MID")</f>
        <v>87.919499999999999</v>
      </c>
      <c r="T203">
        <f ca="1">IF(OR($P203="zero coupon",$P203="fixed"),_xll.BDP($B203,"risk_mid"),MDURATION(WORKDAY(TODAY(),3),$L203,$N203/100,$N203/$S203,$O203))</f>
        <v>10.189481253669186</v>
      </c>
      <c r="U203">
        <f ca="1">IF(OR($P203="zero coupon",$P203="fixed"),_xll.BDP($B203,"cnvx_mid"),MDURATION(WORKDAY(TODAY(),3),$O203,$N203/100,$N203/$S203,$O203))</f>
        <v>1.7176207366628593</v>
      </c>
      <c r="V203">
        <f>_xll.BDP($B203,V$1)</f>
        <v>12</v>
      </c>
      <c r="W203" t="str">
        <f>_xll.BDP($B203,W$1)</f>
        <v>12/1/2024</v>
      </c>
      <c r="X203" t="str">
        <f>_xll.BDP($B203,X$1)</f>
        <v>6/1/2024</v>
      </c>
      <c r="Y203" t="str">
        <f>_xll.BDP($B203,Y$1)</f>
        <v>Sr Unsecured</v>
      </c>
      <c r="Z203" t="str">
        <f>_xll.BDP($B203,Z$1)</f>
        <v>BBB+</v>
      </c>
      <c r="AA203" t="str">
        <f>_xll.BDP($B203,AA$1)</f>
        <v>Baa1</v>
      </c>
      <c r="AB203" t="str">
        <f>_xll.BDP($B203,AB$1)</f>
        <v>WD</v>
      </c>
      <c r="AC203" t="str">
        <f>_xll.BDP($B203,AC$1)</f>
        <v>BBB+</v>
      </c>
    </row>
    <row r="204" spans="1:29" x14ac:dyDescent="0.3">
      <c r="A204" t="s">
        <v>984</v>
      </c>
      <c r="B204" t="s">
        <v>574</v>
      </c>
      <c r="C204" t="str">
        <f>_xll.BDP($B204,$C$1)</f>
        <v>SAFEWAY INC</v>
      </c>
      <c r="D204" t="str">
        <f>_xll.BDP($B204,$D$1)</f>
        <v>US</v>
      </c>
      <c r="E204" t="str">
        <f>_xll.BDP($B204,$E$1)</f>
        <v>Consumer, Non-cyclical</v>
      </c>
      <c r="F204" t="s">
        <v>781</v>
      </c>
      <c r="G204" t="str">
        <f>_xll.BDP($B204,$G$1)</f>
        <v>Food</v>
      </c>
      <c r="H204" t="str">
        <f>_xll.BDP($B204,$H$1)</f>
        <v>USD</v>
      </c>
      <c r="I204" t="str">
        <f>_xll.BDP($B204,$I$1)</f>
        <v>SWY</v>
      </c>
      <c r="J204" t="str">
        <f>_xll.BDP($B204,$J$1)</f>
        <v>N</v>
      </c>
      <c r="K204" t="str">
        <f>_xll.BDP($B204,$K$1)</f>
        <v>9/10/1997</v>
      </c>
      <c r="L204" t="str">
        <f>_xll.BDP($B204,L$1)</f>
        <v>9/15/2027</v>
      </c>
      <c r="M204">
        <f t="shared" si="3"/>
        <v>3</v>
      </c>
      <c r="N204">
        <f>_xll.BDP($B204,N$1)</f>
        <v>7.45</v>
      </c>
      <c r="O204">
        <f>_xll.BDP($B204,O$1)</f>
        <v>2</v>
      </c>
      <c r="P204" t="str">
        <f>_xll.BDP($B204,P$1)</f>
        <v>FIXED</v>
      </c>
      <c r="Q204">
        <f>_xll.BDP($B204,Q$1)</f>
        <v>6.2362278640696012</v>
      </c>
      <c r="R204">
        <f>IF(OR($P204="fixed",$P204="zero coupon"),_xll.BDP($B204,"yas_asw_spread"),_xll.BDP($B204,"disc_mrgn_mid"))</f>
        <v>222.7321162456717</v>
      </c>
      <c r="S204">
        <f>_xll.BDP($B204,"PX_MID")</f>
        <v>103.084</v>
      </c>
      <c r="T204">
        <f ca="1">IF(OR($P204="zero coupon",$P204="fixed"),_xll.BDP($B204,"risk_mid"),MDURATION(WORKDAY(TODAY(),3),$L204,$N204/100,$N204/$S204,$O204))</f>
        <v>2.6023874270563851</v>
      </c>
      <c r="U204">
        <f ca="1">IF(OR($P204="zero coupon",$P204="fixed"),_xll.BDP($B204,"cnvx_mid"),MDURATION(WORKDAY(TODAY(),3),$O204,$N204/100,$N204/$S204,$O204))</f>
        <v>7.8015092893831101E-2</v>
      </c>
      <c r="V204">
        <f>_xll.BDP($B204,V$1)</f>
        <v>116</v>
      </c>
      <c r="W204" t="str">
        <f>_xll.BDP($B204,W$1)</f>
        <v>3/15/2025</v>
      </c>
      <c r="X204" t="str">
        <f>_xll.BDP($B204,X$1)</f>
        <v>9/15/2024</v>
      </c>
      <c r="Y204" t="str">
        <f>_xll.BDP($B204,Y$1)</f>
        <v>Sr Unsecured</v>
      </c>
      <c r="Z204" t="str">
        <f>_xll.BDP($B204,Z$1)</f>
        <v>BB+ *+</v>
      </c>
      <c r="AA204" t="str">
        <f>_xll.BDP($B204,AA$1)</f>
        <v>Ba2</v>
      </c>
      <c r="AB204" t="str">
        <f>_xll.BDP($B204,AB$1)</f>
        <v>WD</v>
      </c>
      <c r="AC204" t="str">
        <f>_xll.BDP($B204,AC$1)</f>
        <v>BB</v>
      </c>
    </row>
    <row r="205" spans="1:29" x14ac:dyDescent="0.3">
      <c r="A205" t="s">
        <v>985</v>
      </c>
      <c r="B205" t="s">
        <v>579</v>
      </c>
      <c r="C205" t="str">
        <f>_xll.BDP($B205,$C$1)</f>
        <v>SAFEWAY INC</v>
      </c>
      <c r="D205" t="str">
        <f>_xll.BDP($B205,$D$1)</f>
        <v>US</v>
      </c>
      <c r="E205" t="str">
        <f>_xll.BDP($B205,$E$1)</f>
        <v>Consumer, Non-cyclical</v>
      </c>
      <c r="F205" t="s">
        <v>781</v>
      </c>
      <c r="G205" t="str">
        <f>_xll.BDP($B205,$G$1)</f>
        <v>Food</v>
      </c>
      <c r="H205" t="str">
        <f>_xll.BDP($B205,$H$1)</f>
        <v>USD</v>
      </c>
      <c r="I205" t="str">
        <f>_xll.BDP($B205,$I$1)</f>
        <v>SWY</v>
      </c>
      <c r="J205" t="str">
        <f>_xll.BDP($B205,$J$1)</f>
        <v>N</v>
      </c>
      <c r="K205" t="str">
        <f>_xll.BDP($B205,$K$1)</f>
        <v>1/31/2001</v>
      </c>
      <c r="L205" t="str">
        <f>_xll.BDP($B205,L$1)</f>
        <v>2/1/2031</v>
      </c>
      <c r="M205">
        <f t="shared" si="3"/>
        <v>7</v>
      </c>
      <c r="N205">
        <f>_xll.BDP($B205,N$1)</f>
        <v>7.25</v>
      </c>
      <c r="O205">
        <f>_xll.BDP($B205,O$1)</f>
        <v>2</v>
      </c>
      <c r="P205" t="str">
        <f>_xll.BDP($B205,P$1)</f>
        <v>FIXED</v>
      </c>
      <c r="Q205">
        <f>_xll.BDP($B205,Q$1)</f>
        <v>6.7073786853589299</v>
      </c>
      <c r="R205">
        <f>IF(OR($P205="fixed",$P205="zero coupon"),_xll.BDP($B205,"yas_asw_spread"),_xll.BDP($B205,"disc_mrgn_mid"))</f>
        <v>278.14521339160308</v>
      </c>
      <c r="S205">
        <f>_xll.BDP($B205,"PX_MID")</f>
        <v>102.7015</v>
      </c>
      <c r="T205">
        <f ca="1">IF(OR($P205="zero coupon",$P205="fixed"),_xll.BDP($B205,"risk_mid"),MDURATION(WORKDAY(TODAY(),3),$L205,$N205/100,$N205/$S205,$O205))</f>
        <v>5.0897197077155454</v>
      </c>
      <c r="U205">
        <f ca="1">IF(OR($P205="zero coupon",$P205="fixed"),_xll.BDP($B205,"cnvx_mid"),MDURATION(WORKDAY(TODAY(),3),$O205,$N205/100,$N205/$S205,$O205))</f>
        <v>0.29358300101207918</v>
      </c>
      <c r="V205">
        <f>_xll.BDP($B205,V$1)</f>
        <v>74</v>
      </c>
      <c r="W205" t="str">
        <f>_xll.BDP($B205,W$1)</f>
        <v>2/1/2025</v>
      </c>
      <c r="X205" t="str">
        <f>_xll.BDP($B205,X$1)</f>
        <v>8/1/2024</v>
      </c>
      <c r="Y205" t="str">
        <f>_xll.BDP($B205,Y$1)</f>
        <v>Sr Unsecured</v>
      </c>
      <c r="Z205" t="str">
        <f>_xll.BDP($B205,Z$1)</f>
        <v>BB+ *+</v>
      </c>
      <c r="AA205" t="str">
        <f>_xll.BDP($B205,AA$1)</f>
        <v>Ba2</v>
      </c>
      <c r="AB205" t="str">
        <f>_xll.BDP($B205,AB$1)</f>
        <v>WD</v>
      </c>
      <c r="AC205" t="str">
        <f>_xll.BDP($B205,AC$1)</f>
        <v>BB</v>
      </c>
    </row>
    <row r="206" spans="1:29" x14ac:dyDescent="0.3">
      <c r="A206" t="s">
        <v>986</v>
      </c>
      <c r="B206" t="s">
        <v>580</v>
      </c>
      <c r="C206" t="str">
        <f>_xll.BDP($B206,$C$1)</f>
        <v>STATE OF ISRAEL</v>
      </c>
      <c r="D206" t="str">
        <f>_xll.BDP($B206,$D$1)</f>
        <v>IS</v>
      </c>
      <c r="E206" t="str">
        <f>_xll.BDP($B206,$E$1)</f>
        <v>Government</v>
      </c>
      <c r="F206" t="s">
        <v>42</v>
      </c>
      <c r="G206" t="str">
        <f>_xll.BDP($B206,$G$1)</f>
        <v>Sovereign</v>
      </c>
      <c r="H206" t="str">
        <f>_xll.BDP($B206,$H$1)</f>
        <v>USD</v>
      </c>
      <c r="I206" t="str">
        <f>_xll.BDP($B206,$I$1)</f>
        <v>ISRAEL</v>
      </c>
      <c r="J206" t="str">
        <f>_xll.BDP($B206,$J$1)</f>
        <v>N</v>
      </c>
      <c r="K206" t="str">
        <f>_xll.BDP($B206,$K$1)</f>
        <v>1/31/2013</v>
      </c>
      <c r="L206" t="str">
        <f>_xll.BDP($B206,L$1)</f>
        <v>1/30/2043</v>
      </c>
      <c r="M206">
        <f t="shared" si="3"/>
        <v>19</v>
      </c>
      <c r="N206">
        <f>_xll.BDP($B206,N$1)</f>
        <v>4.5</v>
      </c>
      <c r="O206">
        <f>_xll.BDP($B206,O$1)</f>
        <v>2</v>
      </c>
      <c r="P206" t="str">
        <f>_xll.BDP($B206,P$1)</f>
        <v>FIXED</v>
      </c>
      <c r="Q206">
        <f>_xll.BDP($B206,Q$1)</f>
        <v>6.1543652785748826</v>
      </c>
      <c r="R206">
        <f>IF(OR($P206="fixed",$P206="zero coupon"),_xll.BDP($B206,"yas_asw_spread"),_xll.BDP($B206,"disc_mrgn_mid"))</f>
        <v>189.97768876187891</v>
      </c>
      <c r="S206">
        <f>_xll.BDP($B206,"PX_MID")</f>
        <v>82.031499999999994</v>
      </c>
      <c r="T206">
        <f ca="1">IF(OR($P206="zero coupon",$P206="fixed"),_xll.BDP($B206,"risk_mid"),MDURATION(WORKDAY(TODAY(),3),$L206,$N206/100,$N206/$S206,$O206))</f>
        <v>9.514216995221858</v>
      </c>
      <c r="U206">
        <f ca="1">IF(OR($P206="zero coupon",$P206="fixed"),_xll.BDP($B206,"cnvx_mid"),MDURATION(WORKDAY(TODAY(),3),$O206,$N206/100,$N206/$S206,$O206))</f>
        <v>1.7665543593611031</v>
      </c>
      <c r="V206">
        <f>_xll.BDP($B206,V$1)</f>
        <v>72</v>
      </c>
      <c r="W206" t="str">
        <f>_xll.BDP($B206,W$1)</f>
        <v>1/30/2025</v>
      </c>
      <c r="X206" t="str">
        <f>_xll.BDP($B206,X$1)</f>
        <v>7/30/2024</v>
      </c>
      <c r="Y206" t="str">
        <f>_xll.BDP($B206,Y$1)</f>
        <v>Sr Unsecured</v>
      </c>
      <c r="Z206" t="str">
        <f>_xll.BDP($B206,Z$1)</f>
        <v>A</v>
      </c>
      <c r="AA206" t="str">
        <f>_xll.BDP($B206,AA$1)</f>
        <v>Baa1</v>
      </c>
      <c r="AB206" t="str">
        <f>_xll.BDP($B206,AB$1)</f>
        <v>A</v>
      </c>
      <c r="AC206" t="str">
        <f>_xll.BDP($B206,AC$1)</f>
        <v>A-</v>
      </c>
    </row>
    <row r="207" spans="1:29" x14ac:dyDescent="0.3">
      <c r="A207" t="s">
        <v>987</v>
      </c>
      <c r="B207" t="s">
        <v>584</v>
      </c>
      <c r="C207" t="str">
        <f>_xll.BDP($B207,$C$1)</f>
        <v>STATE OF ISRAEL</v>
      </c>
      <c r="D207" t="str">
        <f>_xll.BDP($B207,$D$1)</f>
        <v>IS</v>
      </c>
      <c r="E207" t="str">
        <f>_xll.BDP($B207,$E$1)</f>
        <v>Government</v>
      </c>
      <c r="F207" t="s">
        <v>42</v>
      </c>
      <c r="G207" t="str">
        <f>_xll.BDP($B207,$G$1)</f>
        <v>Sovereign</v>
      </c>
      <c r="H207" t="str">
        <f>_xll.BDP($B207,$H$1)</f>
        <v>USD</v>
      </c>
      <c r="I207" t="str">
        <f>_xll.BDP($B207,$I$1)</f>
        <v>ISRAEL</v>
      </c>
      <c r="J207" t="str">
        <f>_xll.BDP($B207,$J$1)</f>
        <v>N</v>
      </c>
      <c r="K207" t="str">
        <f>_xll.BDP($B207,$K$1)</f>
        <v>3/16/2016</v>
      </c>
      <c r="L207" t="str">
        <f>_xll.BDP($B207,L$1)</f>
        <v>3/16/2026</v>
      </c>
      <c r="M207">
        <f t="shared" si="3"/>
        <v>2</v>
      </c>
      <c r="N207">
        <f>_xll.BDP($B207,N$1)</f>
        <v>2.875</v>
      </c>
      <c r="O207">
        <f>_xll.BDP($B207,O$1)</f>
        <v>2</v>
      </c>
      <c r="P207" t="str">
        <f>_xll.BDP($B207,P$1)</f>
        <v>FIXED</v>
      </c>
      <c r="Q207">
        <f>_xll.BDP($B207,Q$1)</f>
        <v>5.0563050825540143</v>
      </c>
      <c r="R207">
        <f>IF(OR($P207="fixed",$P207="zero coupon"),_xll.BDP($B207,"yas_asw_spread"),_xll.BDP($B207,"disc_mrgn_mid"))</f>
        <v>85.1760960064681</v>
      </c>
      <c r="S207">
        <f>_xll.BDP($B207,"PX_MID")</f>
        <v>97.234000000000009</v>
      </c>
      <c r="T207">
        <f ca="1">IF(OR($P207="zero coupon",$P207="fixed"),_xll.BDP($B207,"risk_mid"),MDURATION(WORKDAY(TODAY(),3),$L207,$N207/100,$N207/$S207,$O207))</f>
        <v>1.2425620356111722</v>
      </c>
      <c r="U207">
        <f ca="1">IF(OR($P207="zero coupon",$P207="fixed"),_xll.BDP($B207,"cnvx_mid"),MDURATION(WORKDAY(TODAY(),3),$O207,$N207/100,$N207/$S207,$O207))</f>
        <v>2.252954650968747E-2</v>
      </c>
      <c r="V207">
        <f>_xll.BDP($B207,V$1)</f>
        <v>117</v>
      </c>
      <c r="W207" t="str">
        <f>_xll.BDP($B207,W$1)</f>
        <v>3/16/2025</v>
      </c>
      <c r="X207" t="str">
        <f>_xll.BDP($B207,X$1)</f>
        <v>9/16/2024</v>
      </c>
      <c r="Y207" t="str">
        <f>_xll.BDP($B207,Y$1)</f>
        <v>Sr Unsecured</v>
      </c>
      <c r="Z207" t="str">
        <f>_xll.BDP($B207,Z$1)</f>
        <v>A</v>
      </c>
      <c r="AA207" t="str">
        <f>_xll.BDP($B207,AA$1)</f>
        <v>Baa1</v>
      </c>
      <c r="AB207" t="str">
        <f>_xll.BDP($B207,AB$1)</f>
        <v>A</v>
      </c>
      <c r="AC207" t="str">
        <f>_xll.BDP($B207,AC$1)</f>
        <v>A-</v>
      </c>
    </row>
    <row r="208" spans="1:29" x14ac:dyDescent="0.3">
      <c r="A208" t="s">
        <v>988</v>
      </c>
      <c r="B208" t="s">
        <v>585</v>
      </c>
      <c r="C208" t="str">
        <f>_xll.BDP($B208,$C$1)</f>
        <v>STATE OF ISRAEL</v>
      </c>
      <c r="D208" t="str">
        <f>_xll.BDP($B208,$D$1)</f>
        <v>IS</v>
      </c>
      <c r="E208" t="str">
        <f>_xll.BDP($B208,$E$1)</f>
        <v>Government</v>
      </c>
      <c r="F208" t="s">
        <v>42</v>
      </c>
      <c r="G208" t="str">
        <f>_xll.BDP($B208,$G$1)</f>
        <v>Sovereign</v>
      </c>
      <c r="H208" t="str">
        <f>_xll.BDP($B208,$H$1)</f>
        <v>USD</v>
      </c>
      <c r="I208" t="str">
        <f>_xll.BDP($B208,$I$1)</f>
        <v>ISRAEL</v>
      </c>
      <c r="J208" t="str">
        <f>_xll.BDP($B208,$J$1)</f>
        <v>N</v>
      </c>
      <c r="K208" t="str">
        <f>_xll.BDP($B208,$K$1)</f>
        <v>12/15/1998</v>
      </c>
      <c r="L208" t="str">
        <f>_xll.BDP($B208,L$1)</f>
        <v>12/15/2028</v>
      </c>
      <c r="M208">
        <f t="shared" si="3"/>
        <v>4</v>
      </c>
      <c r="N208">
        <f>_xll.BDP($B208,N$1)</f>
        <v>7.25</v>
      </c>
      <c r="O208">
        <f>_xll.BDP($B208,O$1)</f>
        <v>2</v>
      </c>
      <c r="P208" t="str">
        <f>_xll.BDP($B208,P$1)</f>
        <v>FIXED</v>
      </c>
      <c r="Q208">
        <f>_xll.BDP($B208,Q$1)</f>
        <v>5.2679692067588082</v>
      </c>
      <c r="R208">
        <f>IF(OR($P208="fixed",$P208="zero coupon"),_xll.BDP($B208,"yas_asw_spread"),_xll.BDP($B208,"disc_mrgn_mid"))</f>
        <v>132.35888313513959</v>
      </c>
      <c r="S208">
        <f>_xll.BDP($B208,"PX_MID")</f>
        <v>107.17400000000001</v>
      </c>
      <c r="T208">
        <f ca="1">IF(OR($P208="zero coupon",$P208="fixed"),_xll.BDP($B208,"risk_mid"),MDURATION(WORKDAY(TODAY(),3),$L208,$N208/100,$N208/$S208,$O208))</f>
        <v>3.7785446078686391</v>
      </c>
      <c r="U208">
        <f ca="1">IF(OR($P208="zero coupon",$P208="fixed"),_xll.BDP($B208,"cnvx_mid"),MDURATION(WORKDAY(TODAY(),3),$O208,$N208/100,$N208/$S208,$O208))</f>
        <v>0.14637401575344605</v>
      </c>
      <c r="V208">
        <f>_xll.BDP($B208,V$1)</f>
        <v>26</v>
      </c>
      <c r="W208" t="str">
        <f>_xll.BDP($B208,W$1)</f>
        <v>12/15/2024</v>
      </c>
      <c r="X208" t="str">
        <f>_xll.BDP($B208,X$1)</f>
        <v>6/15/2024</v>
      </c>
      <c r="Y208" t="str">
        <f>_xll.BDP($B208,Y$1)</f>
        <v>Sr Unsecured</v>
      </c>
      <c r="Z208" t="str">
        <f>_xll.BDP($B208,Z$1)</f>
        <v>A</v>
      </c>
      <c r="AA208" t="str">
        <f>_xll.BDP($B208,AA$1)</f>
        <v>Baa1</v>
      </c>
      <c r="AB208" t="str">
        <f>_xll.BDP($B208,AB$1)</f>
        <v>A</v>
      </c>
      <c r="AC208" t="str">
        <f>_xll.BDP($B208,AC$1)</f>
        <v>A-</v>
      </c>
    </row>
    <row r="209" spans="1:29" x14ac:dyDescent="0.3">
      <c r="A209" t="s">
        <v>989</v>
      </c>
      <c r="B209" t="s">
        <v>586</v>
      </c>
      <c r="C209" t="str">
        <f>_xll.BDP($B209,$C$1)</f>
        <v>STATE OF QATAR</v>
      </c>
      <c r="D209" t="str">
        <f>_xll.BDP($B209,$D$1)</f>
        <v>QA</v>
      </c>
      <c r="E209" t="str">
        <f>_xll.BDP($B209,$E$1)</f>
        <v>Government</v>
      </c>
      <c r="F209" t="e">
        <v>#N/A</v>
      </c>
      <c r="G209" t="str">
        <f>_xll.BDP($B209,$G$1)</f>
        <v>Sovereign</v>
      </c>
      <c r="H209" t="str">
        <f>_xll.BDP($B209,$H$1)</f>
        <v>USD</v>
      </c>
      <c r="I209" t="str">
        <f>_xll.BDP($B209,$I$1)</f>
        <v>QATAR</v>
      </c>
      <c r="J209" t="str">
        <f>_xll.BDP($B209,$J$1)</f>
        <v>N</v>
      </c>
      <c r="K209" t="str">
        <f>_xll.BDP($B209,$K$1)</f>
        <v>6/29/2000</v>
      </c>
      <c r="L209" t="str">
        <f>_xll.BDP($B209,L$1)</f>
        <v>6/15/2030</v>
      </c>
      <c r="M209">
        <f t="shared" si="3"/>
        <v>6</v>
      </c>
      <c r="N209">
        <f>_xll.BDP($B209,N$1)</f>
        <v>9.75</v>
      </c>
      <c r="O209">
        <f>_xll.BDP($B209,O$1)</f>
        <v>2</v>
      </c>
      <c r="P209" t="str">
        <f>_xll.BDP($B209,P$1)</f>
        <v>FIXED</v>
      </c>
      <c r="Q209">
        <f>_xll.BDP($B209,Q$1)</f>
        <v>4.6043308791431858</v>
      </c>
      <c r="R209">
        <f>IF(OR($P209="fixed",$P209="zero coupon"),_xll.BDP($B209,"yas_asw_spread"),_xll.BDP($B209,"disc_mrgn_mid"))</f>
        <v>72.880439252411293</v>
      </c>
      <c r="S209">
        <f>_xll.BDP($B209,"PX_MID")</f>
        <v>125.0205</v>
      </c>
      <c r="T209">
        <f ca="1">IF(OR($P209="zero coupon",$P209="fixed"),_xll.BDP($B209,"risk_mid"),MDURATION(WORKDAY(TODAY(),3),$L209,$N209/100,$N209/$S209,$O209))</f>
        <v>5.579054120225635</v>
      </c>
      <c r="U209">
        <f ca="1">IF(OR($P209="zero coupon",$P209="fixed"),_xll.BDP($B209,"cnvx_mid"),MDURATION(WORKDAY(TODAY(),3),$O209,$N209/100,$N209/$S209,$O209))</f>
        <v>0.23792401752637723</v>
      </c>
      <c r="V209">
        <f>_xll.BDP($B209,V$1)</f>
        <v>25</v>
      </c>
      <c r="W209" t="str">
        <f>_xll.BDP($B209,W$1)</f>
        <v>12/15/2024</v>
      </c>
      <c r="X209" t="str">
        <f>_xll.BDP($B209,X$1)</f>
        <v>6/15/2024</v>
      </c>
      <c r="Y209" t="str">
        <f>_xll.BDP($B209,Y$1)</f>
        <v>Sr Unsecured</v>
      </c>
      <c r="Z209" t="str">
        <f>_xll.BDP($B209,Z$1)</f>
        <v>AA</v>
      </c>
      <c r="AA209" t="str">
        <f>_xll.BDP($B209,AA$1)</f>
        <v>Aa2</v>
      </c>
      <c r="AB209" t="str">
        <f>_xll.BDP($B209,AB$1)</f>
        <v>#N/A N/A</v>
      </c>
      <c r="AC209" t="str">
        <f>_xll.BDP($B209,AC$1)</f>
        <v>AA</v>
      </c>
    </row>
    <row r="210" spans="1:29" x14ac:dyDescent="0.3">
      <c r="A210" t="s">
        <v>990</v>
      </c>
      <c r="B210" t="s">
        <v>590</v>
      </c>
      <c r="C210" t="str">
        <f>_xll.BDP($B210,$C$1)</f>
        <v>STATE OF QATAR</v>
      </c>
      <c r="D210" t="str">
        <f>_xll.BDP($B210,$D$1)</f>
        <v>QA</v>
      </c>
      <c r="E210" t="str">
        <f>_xll.BDP($B210,$E$1)</f>
        <v>Government</v>
      </c>
      <c r="F210" t="s">
        <v>42</v>
      </c>
      <c r="G210" t="str">
        <f>_xll.BDP($B210,$G$1)</f>
        <v>Sovereign</v>
      </c>
      <c r="H210" t="str">
        <f>_xll.BDP($B210,$H$1)</f>
        <v>USD</v>
      </c>
      <c r="I210" t="str">
        <f>_xll.BDP($B210,$I$1)</f>
        <v>QATAR</v>
      </c>
      <c r="J210" t="str">
        <f>_xll.BDP($B210,$J$1)</f>
        <v>N</v>
      </c>
      <c r="K210" t="str">
        <f>_xll.BDP($B210,$K$1)</f>
        <v>6/2/2016</v>
      </c>
      <c r="L210" t="str">
        <f>_xll.BDP($B210,L$1)</f>
        <v>6/2/2026</v>
      </c>
      <c r="M210">
        <f t="shared" si="3"/>
        <v>2</v>
      </c>
      <c r="N210">
        <f>_xll.BDP($B210,N$1)</f>
        <v>3.25</v>
      </c>
      <c r="O210">
        <f>_xll.BDP($B210,O$1)</f>
        <v>2</v>
      </c>
      <c r="P210" t="str">
        <f>_xll.BDP($B210,P$1)</f>
        <v>FIXED</v>
      </c>
      <c r="Q210">
        <f>_xll.BDP($B210,Q$1)</f>
        <v>4.6252785703222052</v>
      </c>
      <c r="R210">
        <f>IF(OR($P210="fixed",$P210="zero coupon"),_xll.BDP($B210,"yas_asw_spread"),_xll.BDP($B210,"disc_mrgn_mid"))</f>
        <v>45.792964935497992</v>
      </c>
      <c r="S210">
        <f>_xll.BDP($B210,"PX_MID")</f>
        <v>97.985500000000002</v>
      </c>
      <c r="T210">
        <f ca="1">IF(OR($P210="zero coupon",$P210="fixed"),_xll.BDP($B210,"risk_mid"),MDURATION(WORKDAY(TODAY(),3),$L210,$N210/100,$N210/$S210,$O210))</f>
        <v>1.4443706377036847</v>
      </c>
      <c r="U210">
        <f ca="1">IF(OR($P210="zero coupon",$P210="fixed"),_xll.BDP($B210,"cnvx_mid"),MDURATION(WORKDAY(TODAY(),3),$O210,$N210/100,$N210/$S210,$O210))</f>
        <v>2.8682573953850897E-2</v>
      </c>
      <c r="V210">
        <f>_xll.BDP($B210,V$1)</f>
        <v>12</v>
      </c>
      <c r="W210" t="str">
        <f>_xll.BDP($B210,W$1)</f>
        <v>12/2/2024</v>
      </c>
      <c r="X210" t="str">
        <f>_xll.BDP($B210,X$1)</f>
        <v>6/2/2024</v>
      </c>
      <c r="Y210" t="str">
        <f>_xll.BDP($B210,Y$1)</f>
        <v>Sr Unsecured</v>
      </c>
      <c r="Z210" t="str">
        <f>_xll.BDP($B210,Z$1)</f>
        <v>AA</v>
      </c>
      <c r="AA210" t="str">
        <f>_xll.BDP($B210,AA$1)</f>
        <v>Aa2</v>
      </c>
      <c r="AB210" t="str">
        <f>_xll.BDP($B210,AB$1)</f>
        <v>AA</v>
      </c>
      <c r="AC210" t="str">
        <f>_xll.BDP($B210,AC$1)</f>
        <v>AA</v>
      </c>
    </row>
    <row r="211" spans="1:29" x14ac:dyDescent="0.3">
      <c r="A211" t="s">
        <v>991</v>
      </c>
      <c r="B211" t="s">
        <v>591</v>
      </c>
      <c r="C211" t="str">
        <f>_xll.BDP($B211,$C$1)</f>
        <v>STATE OIL CO OF THE AZER</v>
      </c>
      <c r="D211" t="str">
        <f>_xll.BDP($B211,$D$1)</f>
        <v>AZ</v>
      </c>
      <c r="E211" t="str">
        <f>_xll.BDP($B211,$E$1)</f>
        <v>Energy</v>
      </c>
      <c r="F211" t="s">
        <v>781</v>
      </c>
      <c r="G211" t="str">
        <f>_xll.BDP($B211,$G$1)</f>
        <v>Oil&amp;Gas</v>
      </c>
      <c r="H211" t="str">
        <f>_xll.BDP($B211,$H$1)</f>
        <v>USD</v>
      </c>
      <c r="I211" t="str">
        <f>_xll.BDP($B211,$I$1)</f>
        <v>SOIAZ</v>
      </c>
      <c r="J211" t="str">
        <f>_xll.BDP($B211,$J$1)</f>
        <v>N</v>
      </c>
      <c r="K211" t="str">
        <f>_xll.BDP($B211,$K$1)</f>
        <v>3/18/2015</v>
      </c>
      <c r="L211" t="str">
        <f>_xll.BDP($B211,L$1)</f>
        <v>3/18/2030</v>
      </c>
      <c r="M211">
        <f t="shared" si="3"/>
        <v>6</v>
      </c>
      <c r="N211">
        <f>_xll.BDP($B211,N$1)</f>
        <v>6.95</v>
      </c>
      <c r="O211">
        <f>_xll.BDP($B211,O$1)</f>
        <v>2</v>
      </c>
      <c r="P211" t="str">
        <f>_xll.BDP($B211,P$1)</f>
        <v>FIXED</v>
      </c>
      <c r="Q211">
        <f>_xll.BDP($B211,Q$1)</f>
        <v>5.9036883911673792</v>
      </c>
      <c r="R211">
        <f>IF(OR($P211="fixed",$P211="zero coupon"),_xll.BDP($B211,"yas_asw_spread"),_xll.BDP($B211,"disc_mrgn_mid"))</f>
        <v>198.92958764934957</v>
      </c>
      <c r="S211">
        <f>_xll.BDP($B211,"PX_MID")</f>
        <v>104.71250000000001</v>
      </c>
      <c r="T211">
        <f ca="1">IF(OR($P211="zero coupon",$P211="fixed"),_xll.BDP($B211,"risk_mid"),MDURATION(WORKDAY(TODAY(),3),$L211,$N211/100,$N211/$S211,$O211))</f>
        <v>4.6441609688031349</v>
      </c>
      <c r="U211">
        <f ca="1">IF(OR($P211="zero coupon",$P211="fixed"),_xll.BDP($B211,"cnvx_mid"),MDURATION(WORKDAY(TODAY(),3),$O211,$N211/100,$N211/$S211,$O211))</f>
        <v>0.23485311908936857</v>
      </c>
      <c r="V211">
        <f>_xll.BDP($B211,V$1)</f>
        <v>118</v>
      </c>
      <c r="W211" t="str">
        <f>_xll.BDP($B211,W$1)</f>
        <v>3/18/2025</v>
      </c>
      <c r="X211" t="str">
        <f>_xll.BDP($B211,X$1)</f>
        <v>9/18/2024</v>
      </c>
      <c r="Y211" t="str">
        <f>_xll.BDP($B211,Y$1)</f>
        <v>Sr Unsecured</v>
      </c>
      <c r="Z211" t="str">
        <f>_xll.BDP($B211,Z$1)</f>
        <v>BB-</v>
      </c>
      <c r="AA211" t="str">
        <f>_xll.BDP($B211,AA$1)</f>
        <v>NR</v>
      </c>
      <c r="AB211" t="str">
        <f>_xll.BDP($B211,AB$1)</f>
        <v>BBB-</v>
      </c>
      <c r="AC211" t="str">
        <f>_xll.BDP($B211,AC$1)</f>
        <v>BB</v>
      </c>
    </row>
    <row r="212" spans="1:29" x14ac:dyDescent="0.3">
      <c r="A212" t="s">
        <v>992</v>
      </c>
      <c r="B212" t="s">
        <v>595</v>
      </c>
      <c r="C212" t="str">
        <f>_xll.BDP($B212,$C$1)</f>
        <v>ROYAL BANK OF CANADA</v>
      </c>
      <c r="D212" t="str">
        <f>_xll.BDP($B212,$D$1)</f>
        <v>CA</v>
      </c>
      <c r="E212" t="str">
        <f>_xll.BDP($B212,$E$1)</f>
        <v>Financial</v>
      </c>
      <c r="F212" t="e">
        <v>#N/A</v>
      </c>
      <c r="G212" t="str">
        <f>_xll.BDP($B212,$G$1)</f>
        <v>Banks</v>
      </c>
      <c r="H212" t="str">
        <f>_xll.BDP($B212,$H$1)</f>
        <v>USD</v>
      </c>
      <c r="I212" t="str">
        <f>_xll.BDP($B212,$I$1)</f>
        <v>RY</v>
      </c>
      <c r="J212" t="str">
        <f>_xll.BDP($B212,$J$1)</f>
        <v>N</v>
      </c>
      <c r="K212" t="str">
        <f>_xll.BDP($B212,$K$1)</f>
        <v>4/27/2021</v>
      </c>
      <c r="L212" t="str">
        <f>_xll.BDP($B212,L$1)</f>
        <v>4/27/2026</v>
      </c>
      <c r="M212">
        <f t="shared" si="3"/>
        <v>2</v>
      </c>
      <c r="N212">
        <f>_xll.BDP($B212,N$1)</f>
        <v>5.2120200000000008</v>
      </c>
      <c r="O212">
        <f>_xll.BDP($B212,O$1)</f>
        <v>4</v>
      </c>
      <c r="P212" t="str">
        <f>_xll.BDP($B212,P$1)</f>
        <v>FLOATING</v>
      </c>
      <c r="Q212">
        <f>_xll.BDP($B212,Q$1)</f>
        <v>4.9166609227528806</v>
      </c>
      <c r="R212">
        <f>IF(OR($P212="fixed",$P212="zero coupon"),_xll.BDP($B212,"yas_asw_spread"),_xll.BDP($B212,"disc_mrgn_mid"))</f>
        <v>34.66609227528803</v>
      </c>
      <c r="S212">
        <f>_xll.BDP($B212,"PX_MID")</f>
        <v>100.316</v>
      </c>
      <c r="T212">
        <f ca="1">IF(OR($P212="zero coupon",$P212="fixed"),_xll.BDP($B212,"risk_mid"),MDURATION(WORKDAY(TODAY(),3),$L212,$N212/100,$N212/$S212,$O212))</f>
        <v>1.3681541709458347</v>
      </c>
      <c r="U212" t="e">
        <f ca="1">IF(OR($P212="zero coupon",$P212="fixed"),_xll.BDP($B212,"cnvx_mid"),MDURATION(WORKDAY(TODAY(),3),$O212,$N212/100,$N212/$S212,$O212))</f>
        <v>#NUM!</v>
      </c>
      <c r="V212">
        <f>_xll.BDP($B212,V$1)</f>
        <v>69</v>
      </c>
      <c r="W212" t="str">
        <f>_xll.BDP($B212,W$1)</f>
        <v>1/27/2025</v>
      </c>
      <c r="X212" t="str">
        <f>_xll.BDP($B212,X$1)</f>
        <v>10/28/2024</v>
      </c>
      <c r="Y212" t="str">
        <f>_xll.BDP($B212,Y$1)</f>
        <v>Sr Unsecured</v>
      </c>
      <c r="Z212" t="str">
        <f>_xll.BDP($B212,Z$1)</f>
        <v>A</v>
      </c>
      <c r="AA212" t="str">
        <f>_xll.BDP($B212,AA$1)</f>
        <v>A1</v>
      </c>
      <c r="AB212" t="str">
        <f>_xll.BDP($B212,AB$1)</f>
        <v>AA-</v>
      </c>
      <c r="AC212" t="str">
        <f>_xll.BDP($B212,AC$1)</f>
        <v>A+</v>
      </c>
    </row>
    <row r="213" spans="1:29" x14ac:dyDescent="0.3">
      <c r="A213" t="s">
        <v>993</v>
      </c>
      <c r="B213" t="s">
        <v>598</v>
      </c>
      <c r="C213" t="str">
        <f>_xll.BDP($B213,$C$1)</f>
        <v>SUMITOMO MITSUI BANKING</v>
      </c>
      <c r="D213" t="str">
        <f>_xll.BDP($B213,$D$1)</f>
        <v>JN</v>
      </c>
      <c r="E213" t="str">
        <f>_xll.BDP($B213,$E$1)</f>
        <v>Financial</v>
      </c>
      <c r="F213" t="s">
        <v>109</v>
      </c>
      <c r="G213" t="str">
        <f>_xll.BDP($B213,$G$1)</f>
        <v>Banks</v>
      </c>
      <c r="H213" t="str">
        <f>_xll.BDP($B213,$H$1)</f>
        <v>USD</v>
      </c>
      <c r="I213" t="str">
        <f>_xll.BDP($B213,$I$1)</f>
        <v>SUMIBK</v>
      </c>
      <c r="J213" t="str">
        <f>_xll.BDP($B213,$J$1)</f>
        <v>N</v>
      </c>
      <c r="K213" t="str">
        <f>_xll.BDP($B213,$K$1)</f>
        <v>7/23/2015</v>
      </c>
      <c r="L213" t="str">
        <f>_xll.BDP($B213,L$1)</f>
        <v>7/23/2025</v>
      </c>
      <c r="M213">
        <f t="shared" si="3"/>
        <v>1</v>
      </c>
      <c r="N213">
        <f>_xll.BDP($B213,N$1)</f>
        <v>3.65</v>
      </c>
      <c r="O213">
        <f>_xll.BDP($B213,O$1)</f>
        <v>2</v>
      </c>
      <c r="P213" t="str">
        <f>_xll.BDP($B213,P$1)</f>
        <v>FIXED</v>
      </c>
      <c r="Q213">
        <f>_xll.BDP($B213,Q$1)</f>
        <v>4.7832997225324219</v>
      </c>
      <c r="R213">
        <f>IF(OR($P213="fixed",$P213="zero coupon"),_xll.BDP($B213,"yas_asw_spread"),_xll.BDP($B213,"disc_mrgn_mid"))</f>
        <v>42.723687084649271</v>
      </c>
      <c r="S213">
        <f>_xll.BDP($B213,"PX_MID")</f>
        <v>99.248000000000005</v>
      </c>
      <c r="T213">
        <f ca="1">IF(OR($P213="zero coupon",$P213="fixed"),_xll.BDP($B213,"risk_mid"),MDURATION(WORKDAY(TODAY(),3),$L213,$N213/100,$N213/$S213,$O213))</f>
        <v>0.65591644702394092</v>
      </c>
      <c r="U213">
        <f ca="1">IF(OR($P213="zero coupon",$P213="fixed"),_xll.BDP($B213,"cnvx_mid"),MDURATION(WORKDAY(TODAY(),3),$O213,$N213/100,$N213/$S213,$O213))</f>
        <v>7.4976504823058036E-3</v>
      </c>
      <c r="V213">
        <f>_xll.BDP($B213,V$1)</f>
        <v>65</v>
      </c>
      <c r="W213" t="str">
        <f>_xll.BDP($B213,W$1)</f>
        <v>1/23/2025</v>
      </c>
      <c r="X213" t="str">
        <f>_xll.BDP($B213,X$1)</f>
        <v>7/23/2024</v>
      </c>
      <c r="Y213" t="str">
        <f>_xll.BDP($B213,Y$1)</f>
        <v>Sr Unsecured</v>
      </c>
      <c r="Z213" t="str">
        <f>_xll.BDP($B213,Z$1)</f>
        <v>A</v>
      </c>
      <c r="AA213" t="str">
        <f>_xll.BDP($B213,AA$1)</f>
        <v>A1</v>
      </c>
      <c r="AB213" t="str">
        <f>_xll.BDP($B213,AB$1)</f>
        <v>#N/A N/A</v>
      </c>
      <c r="AC213" t="str">
        <f>_xll.BDP($B213,AC$1)</f>
        <v>A</v>
      </c>
    </row>
    <row r="214" spans="1:29" x14ac:dyDescent="0.3">
      <c r="A214" t="s">
        <v>994</v>
      </c>
      <c r="B214" t="s">
        <v>601</v>
      </c>
      <c r="C214" t="str">
        <f>_xll.BDP($B214,$C$1)</f>
        <v>SUMITOMO CORP</v>
      </c>
      <c r="D214" t="str">
        <f>_xll.BDP($B214,$D$1)</f>
        <v>JN</v>
      </c>
      <c r="E214" t="str">
        <f>_xll.BDP($B214,$E$1)</f>
        <v>Consumer, Cyclical</v>
      </c>
      <c r="F214" t="s">
        <v>781</v>
      </c>
      <c r="G214" t="str">
        <f>_xll.BDP($B214,$G$1)</f>
        <v>Distribution/Wholesale</v>
      </c>
      <c r="H214" t="str">
        <f>_xll.BDP($B214,$H$1)</f>
        <v>USD</v>
      </c>
      <c r="I214" t="str">
        <f>_xll.BDP($B214,$I$1)</f>
        <v>SUMI</v>
      </c>
      <c r="J214" t="str">
        <f>_xll.BDP($B214,$J$1)</f>
        <v>Y</v>
      </c>
      <c r="K214" t="str">
        <f>_xll.BDP($B214,$K$1)</f>
        <v>7/6/2021</v>
      </c>
      <c r="L214" t="str">
        <f>_xll.BDP($B214,L$1)</f>
        <v>7/6/2026</v>
      </c>
      <c r="M214">
        <f t="shared" si="3"/>
        <v>2</v>
      </c>
      <c r="N214">
        <f>_xll.BDP($B214,N$1)</f>
        <v>1.55</v>
      </c>
      <c r="O214">
        <f>_xll.BDP($B214,O$1)</f>
        <v>2</v>
      </c>
      <c r="P214" t="str">
        <f>_xll.BDP($B214,P$1)</f>
        <v>FIXED</v>
      </c>
      <c r="Q214">
        <f>_xll.BDP($B214,Q$1)</f>
        <v>4.9336095368261281</v>
      </c>
      <c r="R214">
        <f>IF(OR($P214="fixed",$P214="zero coupon"),_xll.BDP($B214,"yas_asw_spread"),_xll.BDP($B214,"disc_mrgn_mid"))</f>
        <v>76.611157384935836</v>
      </c>
      <c r="S214">
        <f>_xll.BDP($B214,"PX_MID")</f>
        <v>94.767499999999998</v>
      </c>
      <c r="T214">
        <f ca="1">IF(OR($P214="zero coupon",$P214="fixed"),_xll.BDP($B214,"risk_mid"),MDURATION(WORKDAY(TODAY(),3),$L214,$N214/100,$N214/$S214,$O214))</f>
        <v>1.4924429801219219</v>
      </c>
      <c r="U214">
        <f ca="1">IF(OR($P214="zero coupon",$P214="fixed"),_xll.BDP($B214,"cnvx_mid"),MDURATION(WORKDAY(TODAY(),3),$O214,$N214/100,$N214/$S214,$O214))</f>
        <v>3.2401441324887592E-2</v>
      </c>
      <c r="V214">
        <f>_xll.BDP($B214,V$1)</f>
        <v>47</v>
      </c>
      <c r="W214" t="str">
        <f>_xll.BDP($B214,W$1)</f>
        <v>1/6/2025</v>
      </c>
      <c r="X214" t="str">
        <f>_xll.BDP($B214,X$1)</f>
        <v>7/6/2024</v>
      </c>
      <c r="Y214" t="str">
        <f>_xll.BDP($B214,Y$1)</f>
        <v>Sr Unsecured</v>
      </c>
      <c r="Z214" t="str">
        <f>_xll.BDP($B214,Z$1)</f>
        <v>A-</v>
      </c>
      <c r="AA214" t="str">
        <f>_xll.BDP($B214,AA$1)</f>
        <v>Baa1</v>
      </c>
      <c r="AB214" t="str">
        <f>_xll.BDP($B214,AB$1)</f>
        <v>#N/A N/A</v>
      </c>
      <c r="AC214" t="str">
        <f>_xll.BDP($B214,AC$1)</f>
        <v>BBB+</v>
      </c>
    </row>
    <row r="215" spans="1:29" x14ac:dyDescent="0.3">
      <c r="A215" t="s">
        <v>995</v>
      </c>
      <c r="B215" t="s">
        <v>605</v>
      </c>
      <c r="C215" t="str">
        <f>_xll.BDP($B215,$C$1)</f>
        <v>SUMITOMO MITSUI FINL GRP</v>
      </c>
      <c r="D215" t="str">
        <f>_xll.BDP($B215,$D$1)</f>
        <v>JN</v>
      </c>
      <c r="E215" t="str">
        <f>_xll.BDP($B215,$E$1)</f>
        <v>Financial</v>
      </c>
      <c r="F215" t="s">
        <v>109</v>
      </c>
      <c r="G215" t="str">
        <f>_xll.BDP($B215,$G$1)</f>
        <v>Banks</v>
      </c>
      <c r="H215" t="str">
        <f>_xll.BDP($B215,$H$1)</f>
        <v>USD</v>
      </c>
      <c r="I215" t="str">
        <f>_xll.BDP($B215,$I$1)</f>
        <v>SUMIBK</v>
      </c>
      <c r="J215" t="str">
        <f>_xll.BDP($B215,$J$1)</f>
        <v>N</v>
      </c>
      <c r="K215" t="str">
        <f>_xll.BDP($B215,$K$1)</f>
        <v>1/15/2020</v>
      </c>
      <c r="L215" t="str">
        <f>_xll.BDP($B215,L$1)</f>
        <v>1/15/2030</v>
      </c>
      <c r="M215">
        <f t="shared" si="3"/>
        <v>6</v>
      </c>
      <c r="N215">
        <f>_xll.BDP($B215,N$1)</f>
        <v>2.75</v>
      </c>
      <c r="O215">
        <f>_xll.BDP($B215,O$1)</f>
        <v>2</v>
      </c>
      <c r="P215" t="str">
        <f>_xll.BDP($B215,P$1)</f>
        <v>FIXED</v>
      </c>
      <c r="Q215">
        <f>_xll.BDP($B215,Q$1)</f>
        <v>5.0552535310787547</v>
      </c>
      <c r="R215">
        <f>IF(OR($P215="fixed",$P215="zero coupon"),_xll.BDP($B215,"yas_asw_spread"),_xll.BDP($B215,"disc_mrgn_mid"))</f>
        <v>102.35508164978307</v>
      </c>
      <c r="S215">
        <f>_xll.BDP($B215,"PX_MID")</f>
        <v>89.647999999999996</v>
      </c>
      <c r="T215">
        <f ca="1">IF(OR($P215="zero coupon",$P215="fixed"),_xll.BDP($B215,"risk_mid"),MDURATION(WORKDAY(TODAY(),3),$L215,$N215/100,$N215/$S215,$O215))</f>
        <v>4.2153660673406534</v>
      </c>
      <c r="U215">
        <f ca="1">IF(OR($P215="zero coupon",$P215="fixed"),_xll.BDP($B215,"cnvx_mid"),MDURATION(WORKDAY(TODAY(),3),$O215,$N215/100,$N215/$S215,$O215))</f>
        <v>0.25086985055729027</v>
      </c>
      <c r="V215">
        <f>_xll.BDP($B215,V$1)</f>
        <v>57</v>
      </c>
      <c r="W215" t="str">
        <f>_xll.BDP($B215,W$1)</f>
        <v>1/15/2025</v>
      </c>
      <c r="X215" t="str">
        <f>_xll.BDP($B215,X$1)</f>
        <v>7/15/2024</v>
      </c>
      <c r="Y215" t="str">
        <f>_xll.BDP($B215,Y$1)</f>
        <v>Sr Unsecured</v>
      </c>
      <c r="Z215" t="str">
        <f>_xll.BDP($B215,Z$1)</f>
        <v>A-</v>
      </c>
      <c r="AA215" t="str">
        <f>_xll.BDP($B215,AA$1)</f>
        <v>A1</v>
      </c>
      <c r="AB215" t="str">
        <f>_xll.BDP($B215,AB$1)</f>
        <v>#N/A N/A</v>
      </c>
      <c r="AC215" t="str">
        <f>_xll.BDP($B215,AC$1)</f>
        <v>A</v>
      </c>
    </row>
    <row r="216" spans="1:29" x14ac:dyDescent="0.3">
      <c r="A216" t="s">
        <v>996</v>
      </c>
      <c r="B216" t="s">
        <v>607</v>
      </c>
      <c r="C216" t="str">
        <f>_xll.BDP($B216,$C$1)</f>
        <v>TECK RESOURCES LIMITED</v>
      </c>
      <c r="D216" t="str">
        <f>_xll.BDP($B216,$D$1)</f>
        <v>CA</v>
      </c>
      <c r="E216" t="str">
        <f>_xll.BDP($B216,$E$1)</f>
        <v>Energy</v>
      </c>
      <c r="F216" t="s">
        <v>781</v>
      </c>
      <c r="G216" t="str">
        <f>_xll.BDP($B216,$G$1)</f>
        <v>Coal</v>
      </c>
      <c r="H216" t="str">
        <f>_xll.BDP($B216,$H$1)</f>
        <v>USD</v>
      </c>
      <c r="I216" t="str">
        <f>_xll.BDP($B216,$I$1)</f>
        <v>TCKBCN</v>
      </c>
      <c r="J216" t="str">
        <f>_xll.BDP($B216,$J$1)</f>
        <v>N</v>
      </c>
      <c r="K216" t="str">
        <f>_xll.BDP($B216,$K$1)</f>
        <v>9/28/2005</v>
      </c>
      <c r="L216" t="str">
        <f>_xll.BDP($B216,L$1)</f>
        <v>10/1/2035</v>
      </c>
      <c r="M216">
        <f t="shared" si="3"/>
        <v>11</v>
      </c>
      <c r="N216">
        <f>_xll.BDP($B216,N$1)</f>
        <v>6.125</v>
      </c>
      <c r="O216">
        <f>_xll.BDP($B216,O$1)</f>
        <v>2</v>
      </c>
      <c r="P216" t="str">
        <f>_xll.BDP($B216,P$1)</f>
        <v>FIXED</v>
      </c>
      <c r="Q216">
        <f>_xll.BDP($B216,Q$1)</f>
        <v>5.8571940122029131</v>
      </c>
      <c r="R216">
        <f>IF(OR($P216="fixed",$P216="zero coupon"),_xll.BDP($B216,"yas_asw_spread"),_xll.BDP($B216,"disc_mrgn_mid"))</f>
        <v>190.33695524306708</v>
      </c>
      <c r="S216">
        <f>_xll.BDP($B216,"PX_MID")</f>
        <v>102.122</v>
      </c>
      <c r="T216">
        <f ca="1">IF(OR($P216="zero coupon",$P216="fixed"),_xll.BDP($B216,"risk_mid"),MDURATION(WORKDAY(TODAY(),3),$L216,$N216/100,$N216/$S216,$O216))</f>
        <v>8.063285565814482</v>
      </c>
      <c r="U216">
        <f ca="1">IF(OR($P216="zero coupon",$P216="fixed"),_xll.BDP($B216,"cnvx_mid"),MDURATION(WORKDAY(TODAY(),3),$O216,$N216/100,$N216/$S216,$O216))</f>
        <v>0.77643525155026483</v>
      </c>
      <c r="V216">
        <f>_xll.BDP($B216,V$1)</f>
        <v>133</v>
      </c>
      <c r="W216" t="str">
        <f>_xll.BDP($B216,W$1)</f>
        <v>4/1/2025</v>
      </c>
      <c r="X216" t="str">
        <f>_xll.BDP($B216,X$1)</f>
        <v>10/1/2024</v>
      </c>
      <c r="Y216" t="str">
        <f>_xll.BDP($B216,Y$1)</f>
        <v>Sr Unsecured</v>
      </c>
      <c r="Z216" t="str">
        <f>_xll.BDP($B216,Z$1)</f>
        <v>BBB-</v>
      </c>
      <c r="AA216" t="str">
        <f>_xll.BDP($B216,AA$1)</f>
        <v>Baa3</v>
      </c>
      <c r="AB216" t="str">
        <f>_xll.BDP($B216,AB$1)</f>
        <v>WD</v>
      </c>
      <c r="AC216" t="str">
        <f>_xll.BDP($B216,AC$1)</f>
        <v>BBB-</v>
      </c>
    </row>
    <row r="217" spans="1:29" x14ac:dyDescent="0.3">
      <c r="A217" t="s">
        <v>997</v>
      </c>
      <c r="B217" t="s">
        <v>611</v>
      </c>
      <c r="C217" t="str">
        <f>_xll.BDP($B217,$C$1)</f>
        <v>TELEFONICA EMISIONES SAU</v>
      </c>
      <c r="D217" t="str">
        <f>_xll.BDP($B217,$D$1)</f>
        <v>SP</v>
      </c>
      <c r="E217" t="str">
        <f>_xll.BDP($B217,$E$1)</f>
        <v>Communications</v>
      </c>
      <c r="F217" t="s">
        <v>781</v>
      </c>
      <c r="G217" t="str">
        <f>_xll.BDP($B217,$G$1)</f>
        <v>Telecommunications</v>
      </c>
      <c r="H217" t="str">
        <f>_xll.BDP($B217,$H$1)</f>
        <v>USD</v>
      </c>
      <c r="I217" t="str">
        <f>_xll.BDP($B217,$I$1)</f>
        <v>TELEFO</v>
      </c>
      <c r="J217" t="str">
        <f>_xll.BDP($B217,$J$1)</f>
        <v>N</v>
      </c>
      <c r="K217" t="str">
        <f>_xll.BDP($B217,$K$1)</f>
        <v>3/8/2017</v>
      </c>
      <c r="L217" t="str">
        <f>_xll.BDP($B217,L$1)</f>
        <v>3/8/2047</v>
      </c>
      <c r="M217">
        <f t="shared" si="3"/>
        <v>23</v>
      </c>
      <c r="N217">
        <f>_xll.BDP($B217,N$1)</f>
        <v>5.2130000000000001</v>
      </c>
      <c r="O217">
        <f>_xll.BDP($B217,O$1)</f>
        <v>2</v>
      </c>
      <c r="P217" t="str">
        <f>_xll.BDP($B217,P$1)</f>
        <v>FIXED</v>
      </c>
      <c r="Q217">
        <f>_xll.BDP($B217,Q$1)</f>
        <v>6.0567944233681805</v>
      </c>
      <c r="R217">
        <f>IF(OR($P217="fixed",$P217="zero coupon"),_xll.BDP($B217,"yas_asw_spread"),_xll.BDP($B217,"disc_mrgn_mid"))</f>
        <v>195.76244690516728</v>
      </c>
      <c r="S217">
        <f>_xll.BDP($B217,"PX_MID")</f>
        <v>89.741</v>
      </c>
      <c r="T217">
        <f ca="1">IF(OR($P217="zero coupon",$P217="fixed"),_xll.BDP($B217,"risk_mid"),MDURATION(WORKDAY(TODAY(),3),$L217,$N217/100,$N217/$S217,$O217))</f>
        <v>11.25339960826679</v>
      </c>
      <c r="U217">
        <f ca="1">IF(OR($P217="zero coupon",$P217="fixed"),_xll.BDP($B217,"cnvx_mid"),MDURATION(WORKDAY(TODAY(),3),$O217,$N217/100,$N217/$S217,$O217))</f>
        <v>2.2065144952964046</v>
      </c>
      <c r="V217">
        <f>_xll.BDP($B217,V$1)</f>
        <v>109</v>
      </c>
      <c r="W217" t="str">
        <f>_xll.BDP($B217,W$1)</f>
        <v>3/8/2025</v>
      </c>
      <c r="X217" t="str">
        <f>_xll.BDP($B217,X$1)</f>
        <v>9/8/2024</v>
      </c>
      <c r="Y217" t="str">
        <f>_xll.BDP($B217,Y$1)</f>
        <v>Sr Unsecured</v>
      </c>
      <c r="Z217" t="str">
        <f>_xll.BDP($B217,Z$1)</f>
        <v>BBB-</v>
      </c>
      <c r="AA217" t="str">
        <f>_xll.BDP($B217,AA$1)</f>
        <v>Baa3</v>
      </c>
      <c r="AB217" t="str">
        <f>_xll.BDP($B217,AB$1)</f>
        <v>BBB</v>
      </c>
      <c r="AC217" t="str">
        <f>_xll.BDP($B217,AC$1)</f>
        <v>BBB-</v>
      </c>
    </row>
    <row r="218" spans="1:29" x14ac:dyDescent="0.3">
      <c r="A218" t="s">
        <v>998</v>
      </c>
      <c r="B218" t="s">
        <v>615</v>
      </c>
      <c r="C218" t="str">
        <f>_xll.BDP($B218,$C$1)</f>
        <v>TELEFONICA EMISIONES SAU</v>
      </c>
      <c r="D218" t="str">
        <f>_xll.BDP($B218,$D$1)</f>
        <v>SP</v>
      </c>
      <c r="E218" t="str">
        <f>_xll.BDP($B218,$E$1)</f>
        <v>Communications</v>
      </c>
      <c r="F218" t="s">
        <v>781</v>
      </c>
      <c r="G218" t="str">
        <f>_xll.BDP($B218,$G$1)</f>
        <v>Telecommunications</v>
      </c>
      <c r="H218" t="str">
        <f>_xll.BDP($B218,$H$1)</f>
        <v>USD</v>
      </c>
      <c r="I218" t="str">
        <f>_xll.BDP($B218,$I$1)</f>
        <v>TELEFO</v>
      </c>
      <c r="J218" t="str">
        <f>_xll.BDP($B218,$J$1)</f>
        <v>N</v>
      </c>
      <c r="K218" t="str">
        <f>_xll.BDP($B218,$K$1)</f>
        <v>3/6/2018</v>
      </c>
      <c r="L218" t="str">
        <f>_xll.BDP($B218,L$1)</f>
        <v>3/6/2048</v>
      </c>
      <c r="M218">
        <f t="shared" si="3"/>
        <v>24</v>
      </c>
      <c r="N218">
        <f>_xll.BDP($B218,N$1)</f>
        <v>4.8949999999999996</v>
      </c>
      <c r="O218">
        <f>_xll.BDP($B218,O$1)</f>
        <v>2</v>
      </c>
      <c r="P218" t="str">
        <f>_xll.BDP($B218,P$1)</f>
        <v>FIXED</v>
      </c>
      <c r="Q218">
        <f>_xll.BDP($B218,Q$1)</f>
        <v>5.9852242414411565</v>
      </c>
      <c r="R218">
        <f>IF(OR($P218="fixed",$P218="zero coupon"),_xll.BDP($B218,"yas_asw_spread"),_xll.BDP($B218,"disc_mrgn_mid"))</f>
        <v>185.77582717173041</v>
      </c>
      <c r="S218">
        <f>_xll.BDP($B218,"PX_MID")</f>
        <v>86.386500000000012</v>
      </c>
      <c r="T218">
        <f ca="1">IF(OR($P218="zero coupon",$P218="fixed"),_xll.BDP($B218,"risk_mid"),MDURATION(WORKDAY(TODAY(),3),$L218,$N218/100,$N218/$S218,$O218))</f>
        <v>11.250177283741891</v>
      </c>
      <c r="U218">
        <f ca="1">IF(OR($P218="zero coupon",$P218="fixed"),_xll.BDP($B218,"cnvx_mid"),MDURATION(WORKDAY(TODAY(),3),$O218,$N218/100,$N218/$S218,$O218))</f>
        <v>2.3880248467595644</v>
      </c>
      <c r="V218">
        <f>_xll.BDP($B218,V$1)</f>
        <v>107</v>
      </c>
      <c r="W218" t="str">
        <f>_xll.BDP($B218,W$1)</f>
        <v>3/6/2025</v>
      </c>
      <c r="X218" t="str">
        <f>_xll.BDP($B218,X$1)</f>
        <v>9/6/2024</v>
      </c>
      <c r="Y218" t="str">
        <f>_xll.BDP($B218,Y$1)</f>
        <v>Sr Unsecured</v>
      </c>
      <c r="Z218" t="str">
        <f>_xll.BDP($B218,Z$1)</f>
        <v>BBB-</v>
      </c>
      <c r="AA218" t="str">
        <f>_xll.BDP($B218,AA$1)</f>
        <v>Baa3</v>
      </c>
      <c r="AB218" t="str">
        <f>_xll.BDP($B218,AB$1)</f>
        <v>BBB</v>
      </c>
      <c r="AC218" t="str">
        <f>_xll.BDP($B218,AC$1)</f>
        <v>BBB-</v>
      </c>
    </row>
    <row r="219" spans="1:29" x14ac:dyDescent="0.3">
      <c r="A219" t="s">
        <v>999</v>
      </c>
      <c r="B219" t="s">
        <v>616</v>
      </c>
      <c r="C219" t="str">
        <f>_xll.BDP($B219,$C$1)</f>
        <v>TENET HEALTHCARE CORP</v>
      </c>
      <c r="D219" t="str">
        <f>_xll.BDP($B219,$D$1)</f>
        <v>US</v>
      </c>
      <c r="E219" t="str">
        <f>_xll.BDP($B219,$E$1)</f>
        <v>Consumer, Non-cyclical</v>
      </c>
      <c r="F219" t="s">
        <v>781</v>
      </c>
      <c r="G219" t="str">
        <f>_xll.BDP($B219,$G$1)</f>
        <v>Healthcare-Services</v>
      </c>
      <c r="H219" t="str">
        <f>_xll.BDP($B219,$H$1)</f>
        <v>USD</v>
      </c>
      <c r="I219" t="str">
        <f>_xll.BDP($B219,$I$1)</f>
        <v>THC</v>
      </c>
      <c r="J219" t="str">
        <f>_xll.BDP($B219,$J$1)</f>
        <v>N</v>
      </c>
      <c r="K219" t="str">
        <f>_xll.BDP($B219,$K$1)</f>
        <v>1/14/2002</v>
      </c>
      <c r="L219" t="str">
        <f>_xll.BDP($B219,L$1)</f>
        <v>11/15/2031</v>
      </c>
      <c r="M219">
        <f t="shared" si="3"/>
        <v>7</v>
      </c>
      <c r="N219">
        <f>_xll.BDP($B219,N$1)</f>
        <v>6.875</v>
      </c>
      <c r="O219">
        <f>_xll.BDP($B219,O$1)</f>
        <v>2</v>
      </c>
      <c r="P219" t="str">
        <f>_xll.BDP($B219,P$1)</f>
        <v>FIXED</v>
      </c>
      <c r="Q219">
        <f>_xll.BDP($B219,Q$1)</f>
        <v>5.9191565652935774</v>
      </c>
      <c r="R219">
        <f>IF(OR($P219="fixed",$P219="zero coupon"),_xll.BDP($B219,"yas_asw_spread"),_xll.BDP($B219,"disc_mrgn_mid"))</f>
        <v>202.0606276545513</v>
      </c>
      <c r="S219">
        <f>_xll.BDP($B219,"PX_MID")</f>
        <v>105.4055</v>
      </c>
      <c r="T219">
        <f ca="1">IF(OR($P219="zero coupon",$P219="fixed"),_xll.BDP($B219,"risk_mid"),MDURATION(WORKDAY(TODAY(),3),$L219,$N219/100,$N219/$S219,$O219))</f>
        <v>5.8407865523932401</v>
      </c>
      <c r="U219">
        <f ca="1">IF(OR($P219="zero coupon",$P219="fixed"),_xll.BDP($B219,"cnvx_mid"),MDURATION(WORKDAY(TODAY(),3),$O219,$N219/100,$N219/$S219,$O219))</f>
        <v>0.37424652314066031</v>
      </c>
      <c r="V219">
        <f>_xll.BDP($B219,V$1)</f>
        <v>177</v>
      </c>
      <c r="W219" t="str">
        <f>_xll.BDP($B219,W$1)</f>
        <v>5/15/2025</v>
      </c>
      <c r="X219" t="str">
        <f>_xll.BDP($B219,X$1)</f>
        <v>11/15/2024</v>
      </c>
      <c r="Y219" t="str">
        <f>_xll.BDP($B219,Y$1)</f>
        <v>Sr Unsecured</v>
      </c>
      <c r="Z219" t="str">
        <f>_xll.BDP($B219,Z$1)</f>
        <v>B-</v>
      </c>
      <c r="AA219" t="str">
        <f>_xll.BDP($B219,AA$1)</f>
        <v>B2</v>
      </c>
      <c r="AB219" t="str">
        <f>_xll.BDP($B219,AB$1)</f>
        <v>BB-</v>
      </c>
      <c r="AC219" t="str">
        <f>_xll.BDP($B219,AC$1)</f>
        <v>B</v>
      </c>
    </row>
    <row r="220" spans="1:29" x14ac:dyDescent="0.3">
      <c r="A220" t="s">
        <v>1000</v>
      </c>
      <c r="B220" t="s">
        <v>620</v>
      </c>
      <c r="C220" t="str">
        <f>_xll.BDP($B220,$C$1)</f>
        <v>TENN VALLEY AUTHORITY</v>
      </c>
      <c r="D220" t="str">
        <f>_xll.BDP($B220,$D$1)</f>
        <v>US</v>
      </c>
      <c r="E220" t="str">
        <f>_xll.BDP($B220,$E$1)</f>
        <v>Government</v>
      </c>
      <c r="F220" t="s">
        <v>781</v>
      </c>
      <c r="G220" t="str">
        <f>_xll.BDP($B220,$G$1)</f>
        <v>Sovereign</v>
      </c>
      <c r="H220" t="str">
        <f>_xll.BDP($B220,$H$1)</f>
        <v>USD</v>
      </c>
      <c r="I220" t="str">
        <f>_xll.BDP($B220,$I$1)</f>
        <v>TVA</v>
      </c>
      <c r="J220" t="str">
        <f>_xll.BDP($B220,$J$1)</f>
        <v>N</v>
      </c>
      <c r="K220" t="str">
        <f>_xll.BDP($B220,$K$1)</f>
        <v>6/30/2000</v>
      </c>
      <c r="L220" t="str">
        <f>_xll.BDP($B220,L$1)</f>
        <v>5/1/2030</v>
      </c>
      <c r="M220">
        <f t="shared" si="3"/>
        <v>6</v>
      </c>
      <c r="N220">
        <f>_xll.BDP($B220,N$1)</f>
        <v>7.125</v>
      </c>
      <c r="O220">
        <f>_xll.BDP($B220,O$1)</f>
        <v>2</v>
      </c>
      <c r="P220" t="str">
        <f>_xll.BDP($B220,P$1)</f>
        <v>FIXED</v>
      </c>
      <c r="Q220">
        <f>_xll.BDP($B220,Q$1)</f>
        <v>4.4995471708441057</v>
      </c>
      <c r="R220">
        <f>IF(OR($P220="fixed",$P220="zero coupon"),_xll.BDP($B220,"yas_asw_spread"),_xll.BDP($B220,"disc_mrgn_mid"))</f>
        <v>57.212449623205657</v>
      </c>
      <c r="S220">
        <f>_xll.BDP($B220,"PX_MID")</f>
        <v>112.5615</v>
      </c>
      <c r="T220">
        <f ca="1">IF(OR($P220="zero coupon",$P220="fixed"),_xll.BDP($B220,"risk_mid"),MDURATION(WORKDAY(TODAY(),3),$L220,$N220/100,$N220/$S220,$O220))</f>
        <v>5.1388202287363072</v>
      </c>
      <c r="U220">
        <f ca="1">IF(OR($P220="zero coupon",$P220="fixed"),_xll.BDP($B220,"cnvx_mid"),MDURATION(WORKDAY(TODAY(),3),$O220,$N220/100,$N220/$S220,$O220))</f>
        <v>0.25046457386230664</v>
      </c>
      <c r="V220">
        <f>_xll.BDP($B220,V$1)</f>
        <v>163</v>
      </c>
      <c r="W220" t="str">
        <f>_xll.BDP($B220,W$1)</f>
        <v>5/1/2025</v>
      </c>
      <c r="X220" t="str">
        <f>_xll.BDP($B220,X$1)</f>
        <v>11/1/2024</v>
      </c>
      <c r="Y220" t="str">
        <f>_xll.BDP($B220,Y$1)</f>
        <v>Sr Unsecured</v>
      </c>
      <c r="Z220" t="str">
        <f>_xll.BDP($B220,Z$1)</f>
        <v>AA+</v>
      </c>
      <c r="AA220" t="str">
        <f>_xll.BDP($B220,AA$1)</f>
        <v>Aaa</v>
      </c>
      <c r="AB220" t="str">
        <f>_xll.BDP($B220,AB$1)</f>
        <v>AA+</v>
      </c>
      <c r="AC220" t="str">
        <f>_xll.BDP($B220,AC$1)</f>
        <v>AA+</v>
      </c>
    </row>
    <row r="221" spans="1:29" x14ac:dyDescent="0.3">
      <c r="A221" t="s">
        <v>1001</v>
      </c>
      <c r="B221" t="s">
        <v>623</v>
      </c>
      <c r="C221" t="str">
        <f>_xll.BDP($B221,$C$1)</f>
        <v>TENN VALLEY AUTHORITY</v>
      </c>
      <c r="D221" t="str">
        <f>_xll.BDP($B221,$D$1)</f>
        <v>US</v>
      </c>
      <c r="E221" t="str">
        <f>_xll.BDP($B221,$E$1)</f>
        <v>Government</v>
      </c>
      <c r="F221" t="s">
        <v>42</v>
      </c>
      <c r="G221" t="str">
        <f>_xll.BDP($B221,$G$1)</f>
        <v>Sovereign</v>
      </c>
      <c r="H221" t="str">
        <f>_xll.BDP($B221,$H$1)</f>
        <v>USD</v>
      </c>
      <c r="I221" t="str">
        <f>_xll.BDP($B221,$I$1)</f>
        <v>TVA</v>
      </c>
      <c r="J221" t="str">
        <f>_xll.BDP($B221,$J$1)</f>
        <v>N</v>
      </c>
      <c r="K221" t="str">
        <f>_xll.BDP($B221,$K$1)</f>
        <v>9/22/2009</v>
      </c>
      <c r="L221" t="str">
        <f>_xll.BDP($B221,L$1)</f>
        <v>9/15/2039</v>
      </c>
      <c r="M221">
        <f t="shared" si="3"/>
        <v>15</v>
      </c>
      <c r="N221">
        <f>_xll.BDP($B221,N$1)</f>
        <v>5.25</v>
      </c>
      <c r="O221">
        <f>_xll.BDP($B221,O$1)</f>
        <v>2</v>
      </c>
      <c r="P221" t="str">
        <f>_xll.BDP($B221,P$1)</f>
        <v>FIXED</v>
      </c>
      <c r="Q221">
        <f>_xll.BDP($B221,Q$1)</f>
        <v>4.9530861858817694</v>
      </c>
      <c r="R221">
        <f>IF(OR($P221="fixed",$P221="zero coupon"),_xll.BDP($B221,"yas_asw_spread"),_xll.BDP($B221,"disc_mrgn_mid"))</f>
        <v>96.706619365644229</v>
      </c>
      <c r="S221">
        <f>_xll.BDP($B221,"PX_MID")</f>
        <v>103.08449999999999</v>
      </c>
      <c r="T221">
        <f ca="1">IF(OR($P221="zero coupon",$P221="fixed"),_xll.BDP($B221,"risk_mid"),MDURATION(WORKDAY(TODAY(),3),$L221,$N221/100,$N221/$S221,$O221))</f>
        <v>10.619136945765462</v>
      </c>
      <c r="U221">
        <f ca="1">IF(OR($P221="zero coupon",$P221="fixed"),_xll.BDP($B221,"cnvx_mid"),MDURATION(WORKDAY(TODAY(),3),$O221,$N221/100,$N221/$S221,$O221))</f>
        <v>1.342540442653144</v>
      </c>
      <c r="V221">
        <f>_xll.BDP($B221,V$1)</f>
        <v>116</v>
      </c>
      <c r="W221" t="str">
        <f>_xll.BDP($B221,W$1)</f>
        <v>3/15/2025</v>
      </c>
      <c r="X221" t="str">
        <f>_xll.BDP($B221,X$1)</f>
        <v>9/15/2024</v>
      </c>
      <c r="Y221" t="str">
        <f>_xll.BDP($B221,Y$1)</f>
        <v>Sr Unsecured</v>
      </c>
      <c r="Z221" t="str">
        <f>_xll.BDP($B221,Z$1)</f>
        <v>AA+</v>
      </c>
      <c r="AA221" t="str">
        <f>_xll.BDP($B221,AA$1)</f>
        <v>Aaa</v>
      </c>
      <c r="AB221" t="str">
        <f>_xll.BDP($B221,AB$1)</f>
        <v>AA+</v>
      </c>
      <c r="AC221" t="str">
        <f>_xll.BDP($B221,AC$1)</f>
        <v>AA+</v>
      </c>
    </row>
    <row r="222" spans="1:29" x14ac:dyDescent="0.3">
      <c r="A222" t="s">
        <v>1002</v>
      </c>
      <c r="B222" t="s">
        <v>624</v>
      </c>
      <c r="C222" t="str">
        <f>_xll.BDP($B222,$C$1)</f>
        <v>TENN VALLEY AUTHORITY</v>
      </c>
      <c r="D222" t="str">
        <f>_xll.BDP($B222,$D$1)</f>
        <v>US</v>
      </c>
      <c r="E222" t="str">
        <f>_xll.BDP($B222,$E$1)</f>
        <v>Government</v>
      </c>
      <c r="F222" t="s">
        <v>781</v>
      </c>
      <c r="G222" t="str">
        <f>_xll.BDP($B222,$G$1)</f>
        <v>Sovereign</v>
      </c>
      <c r="H222" t="str">
        <f>_xll.BDP($B222,$H$1)</f>
        <v>USD</v>
      </c>
      <c r="I222" t="str">
        <f>_xll.BDP($B222,$I$1)</f>
        <v>TVA</v>
      </c>
      <c r="J222" t="str">
        <f>_xll.BDP($B222,$J$1)</f>
        <v>N</v>
      </c>
      <c r="K222" t="str">
        <f>_xll.BDP($B222,$K$1)</f>
        <v>11/3/1995</v>
      </c>
      <c r="L222" t="str">
        <f>_xll.BDP($B222,L$1)</f>
        <v>11/1/2025</v>
      </c>
      <c r="M222">
        <f t="shared" si="3"/>
        <v>1</v>
      </c>
      <c r="N222">
        <f>_xll.BDP($B222,N$1)</f>
        <v>6.75</v>
      </c>
      <c r="O222">
        <f>_xll.BDP($B222,O$1)</f>
        <v>2</v>
      </c>
      <c r="P222" t="str">
        <f>_xll.BDP($B222,P$1)</f>
        <v>FIXED</v>
      </c>
      <c r="Q222">
        <f>_xll.BDP($B222,Q$1)</f>
        <v>4.6577581169257325</v>
      </c>
      <c r="R222">
        <f>IF(OR($P222="fixed",$P222="zero coupon"),_xll.BDP($B222,"yas_asw_spread"),_xll.BDP($B222,"disc_mrgn_mid"))</f>
        <v>36.567860220267193</v>
      </c>
      <c r="S222">
        <f>_xll.BDP($B222,"PX_MID")</f>
        <v>101.91900000000001</v>
      </c>
      <c r="T222">
        <f ca="1">IF(OR($P222="zero coupon",$P222="fixed"),_xll.BDP($B222,"risk_mid"),MDURATION(WORKDAY(TODAY(),3),$L222,$N222/100,$N222/$S222,$O222))</f>
        <v>0.93317527609499962</v>
      </c>
      <c r="U222">
        <f ca="1">IF(OR($P222="zero coupon",$P222="fixed"),_xll.BDP($B222,"cnvx_mid"),MDURATION(WORKDAY(TODAY(),3),$O222,$N222/100,$N222/$S222,$O222))</f>
        <v>1.2861830721392005E-2</v>
      </c>
      <c r="V222">
        <f>_xll.BDP($B222,V$1)</f>
        <v>163</v>
      </c>
      <c r="W222" t="str">
        <f>_xll.BDP($B222,W$1)</f>
        <v>5/1/2025</v>
      </c>
      <c r="X222" t="str">
        <f>_xll.BDP($B222,X$1)</f>
        <v>11/1/2024</v>
      </c>
      <c r="Y222" t="str">
        <f>_xll.BDP($B222,Y$1)</f>
        <v>Sr Unsecured</v>
      </c>
      <c r="Z222" t="str">
        <f>_xll.BDP($B222,Z$1)</f>
        <v>AA+</v>
      </c>
      <c r="AA222" t="str">
        <f>_xll.BDP($B222,AA$1)</f>
        <v>Aaa</v>
      </c>
      <c r="AB222" t="str">
        <f>_xll.BDP($B222,AB$1)</f>
        <v>AA+</v>
      </c>
      <c r="AC222" t="str">
        <f>_xll.BDP($B222,AC$1)</f>
        <v>AA+</v>
      </c>
    </row>
    <row r="223" spans="1:29" x14ac:dyDescent="0.3">
      <c r="A223" t="s">
        <v>1003</v>
      </c>
      <c r="B223" t="s">
        <v>625</v>
      </c>
      <c r="C223" t="str">
        <f>_xll.BDP($B223,$C$1)</f>
        <v>ROYAL BANK OF CANADA</v>
      </c>
      <c r="D223" t="str">
        <f>_xll.BDP($B223,$D$1)</f>
        <v>CA</v>
      </c>
      <c r="E223" t="str">
        <f>_xll.BDP($B223,$E$1)</f>
        <v>Financial</v>
      </c>
      <c r="F223" t="s">
        <v>781</v>
      </c>
      <c r="G223" t="str">
        <f>_xll.BDP($B223,$G$1)</f>
        <v>Banks</v>
      </c>
      <c r="H223" t="str">
        <f>_xll.BDP($B223,$H$1)</f>
        <v>USD</v>
      </c>
      <c r="I223" t="str">
        <f>_xll.BDP($B223,$I$1)</f>
        <v>RY</v>
      </c>
      <c r="J223" t="str">
        <f>_xll.BDP($B223,$J$1)</f>
        <v>N</v>
      </c>
      <c r="K223" t="str">
        <f>_xll.BDP($B223,$K$1)</f>
        <v>4/13/2021</v>
      </c>
      <c r="L223" t="str">
        <f>_xll.BDP($B223,L$1)</f>
        <v>4/13/2028</v>
      </c>
      <c r="M223">
        <f t="shared" si="3"/>
        <v>4</v>
      </c>
      <c r="N223">
        <f>_xll.BDP($B223,N$1)</f>
        <v>2.75</v>
      </c>
      <c r="O223">
        <f>_xll.BDP($B223,O$1)</f>
        <v>4</v>
      </c>
      <c r="P223" t="str">
        <f>_xll.BDP($B223,P$1)</f>
        <v>VARIABLE</v>
      </c>
      <c r="Q223">
        <f>_xll.BDP($B223,Q$1)</f>
        <v>5.0986648642807459</v>
      </c>
      <c r="R223">
        <f>IF(OR($P223="fixed",$P223="zero coupon"),_xll.BDP($B223,"yas_asw_spread"),_xll.BDP($B223,"disc_mrgn_mid"))</f>
        <v>70.693486428074607</v>
      </c>
      <c r="S223">
        <f>_xll.BDP($B223,"PX_MID")</f>
        <v>92.707999999999998</v>
      </c>
      <c r="T223">
        <f ca="1">IF(OR($P223="zero coupon",$P223="fixed"),_xll.BDP($B223,"risk_mid"),MDURATION(WORKDAY(TODAY(),3),$L223,$N223/100,$N223/$S223,$O223))</f>
        <v>3.2187123753569531</v>
      </c>
      <c r="U223" t="e">
        <f ca="1">IF(OR($P223="zero coupon",$P223="fixed"),_xll.BDP($B223,"cnvx_mid"),MDURATION(WORKDAY(TODAY(),3),$O223,$N223/100,$N223/$S223,$O223))</f>
        <v>#NUM!</v>
      </c>
      <c r="V223">
        <f>_xll.BDP($B223,V$1)</f>
        <v>55</v>
      </c>
      <c r="W223" t="str">
        <f>_xll.BDP($B223,W$1)</f>
        <v>1/13/2025</v>
      </c>
      <c r="X223" t="str">
        <f>_xll.BDP($B223,X$1)</f>
        <v>10/13/2024</v>
      </c>
      <c r="Y223" t="str">
        <f>_xll.BDP($B223,Y$1)</f>
        <v>Sr Unsecured</v>
      </c>
      <c r="Z223" t="str">
        <f>_xll.BDP($B223,Z$1)</f>
        <v>AA-</v>
      </c>
      <c r="AA223" t="str">
        <f>_xll.BDP($B223,AA$1)</f>
        <v>Aa1</v>
      </c>
      <c r="AB223" t="str">
        <f>_xll.BDP($B223,AB$1)</f>
        <v>AA-</v>
      </c>
      <c r="AC223" t="str">
        <f>_xll.BDP($B223,AC$1)</f>
        <v>AA-</v>
      </c>
    </row>
    <row r="224" spans="1:29" x14ac:dyDescent="0.3">
      <c r="A224" t="s">
        <v>1004</v>
      </c>
      <c r="B224" t="s">
        <v>628</v>
      </c>
      <c r="C224" t="str">
        <f>_xll.BDP($B224,$C$1)</f>
        <v>TENN VALLEY AUTHORITY</v>
      </c>
      <c r="D224" t="str">
        <f>_xll.BDP($B224,$D$1)</f>
        <v>US</v>
      </c>
      <c r="E224" t="str">
        <f>_xll.BDP($B224,$E$1)</f>
        <v>Government</v>
      </c>
      <c r="F224" t="s">
        <v>42</v>
      </c>
      <c r="G224" t="str">
        <f>_xll.BDP($B224,$G$1)</f>
        <v>Sovereign</v>
      </c>
      <c r="H224" t="str">
        <f>_xll.BDP($B224,$H$1)</f>
        <v>USD</v>
      </c>
      <c r="I224" t="str">
        <f>_xll.BDP($B224,$I$1)</f>
        <v>TVA</v>
      </c>
      <c r="J224" t="str">
        <f>_xll.BDP($B224,$J$1)</f>
        <v>N</v>
      </c>
      <c r="K224" t="str">
        <f>_xll.BDP($B224,$K$1)</f>
        <v>12/21/2012</v>
      </c>
      <c r="L224" t="str">
        <f>_xll.BDP($B224,L$1)</f>
        <v>12/15/2042</v>
      </c>
      <c r="M224">
        <f t="shared" si="3"/>
        <v>18</v>
      </c>
      <c r="N224">
        <f>_xll.BDP($B224,N$1)</f>
        <v>3.5</v>
      </c>
      <c r="O224">
        <f>_xll.BDP($B224,O$1)</f>
        <v>2</v>
      </c>
      <c r="P224" t="str">
        <f>_xll.BDP($B224,P$1)</f>
        <v>FIXED</v>
      </c>
      <c r="Q224">
        <f>_xll.BDP($B224,Q$1)</f>
        <v>5.073204233553783</v>
      </c>
      <c r="R224">
        <f>IF(OR($P224="fixed",$P224="zero coupon"),_xll.BDP($B224,"yas_asw_spread"),_xll.BDP($B224,"disc_mrgn_mid"))</f>
        <v>94.994074845898012</v>
      </c>
      <c r="S224">
        <f>_xll.BDP($B224,"PX_MID")</f>
        <v>81.527000000000001</v>
      </c>
      <c r="T224">
        <f ca="1">IF(OR($P224="zero coupon",$P224="fixed"),_xll.BDP($B224,"risk_mid"),MDURATION(WORKDAY(TODAY(),3),$L224,$N224/100,$N224/$S224,$O224))</f>
        <v>10.310487940306956</v>
      </c>
      <c r="U224">
        <f ca="1">IF(OR($P224="zero coupon",$P224="fixed"),_xll.BDP($B224,"cnvx_mid"),MDURATION(WORKDAY(TODAY(),3),$O224,$N224/100,$N224/$S224,$O224))</f>
        <v>1.993450078043574</v>
      </c>
      <c r="V224">
        <f>_xll.BDP($B224,V$1)</f>
        <v>26</v>
      </c>
      <c r="W224" t="str">
        <f>_xll.BDP($B224,W$1)</f>
        <v>12/15/2024</v>
      </c>
      <c r="X224" t="str">
        <f>_xll.BDP($B224,X$1)</f>
        <v>6/15/2024</v>
      </c>
      <c r="Y224" t="str">
        <f>_xll.BDP($B224,Y$1)</f>
        <v>Sr Unsecured</v>
      </c>
      <c r="Z224" t="str">
        <f>_xll.BDP($B224,Z$1)</f>
        <v>AA+</v>
      </c>
      <c r="AA224" t="str">
        <f>_xll.BDP($B224,AA$1)</f>
        <v>Aaa</v>
      </c>
      <c r="AB224" t="str">
        <f>_xll.BDP($B224,AB$1)</f>
        <v>AA+</v>
      </c>
      <c r="AC224" t="str">
        <f>_xll.BDP($B224,AC$1)</f>
        <v>AA+</v>
      </c>
    </row>
    <row r="225" spans="1:29" x14ac:dyDescent="0.3">
      <c r="A225" t="s">
        <v>1005</v>
      </c>
      <c r="B225" t="s">
        <v>629</v>
      </c>
      <c r="C225" t="str">
        <f>_xll.BDP($B225,$C$1)</f>
        <v>TEVA PHARM FIN CO LLC</v>
      </c>
      <c r="D225" t="str">
        <f>_xll.BDP($B225,$D$1)</f>
        <v>US</v>
      </c>
      <c r="E225" t="str">
        <f>_xll.BDP($B225,$E$1)</f>
        <v>Consumer, Non-cyclical</v>
      </c>
      <c r="F225" t="s">
        <v>781</v>
      </c>
      <c r="G225" t="str">
        <f>_xll.BDP($B225,$G$1)</f>
        <v>Pharmaceuticals</v>
      </c>
      <c r="H225" t="str">
        <f>_xll.BDP($B225,$H$1)</f>
        <v>USD</v>
      </c>
      <c r="I225" t="str">
        <f>_xll.BDP($B225,$I$1)</f>
        <v>TEVA</v>
      </c>
      <c r="J225" t="str">
        <f>_xll.BDP($B225,$J$1)</f>
        <v>N</v>
      </c>
      <c r="K225" t="str">
        <f>_xll.BDP($B225,$K$1)</f>
        <v>1/31/2006</v>
      </c>
      <c r="L225" t="str">
        <f>_xll.BDP($B225,L$1)</f>
        <v>2/1/2036</v>
      </c>
      <c r="M225">
        <f t="shared" si="3"/>
        <v>12</v>
      </c>
      <c r="N225">
        <f>_xll.BDP($B225,N$1)</f>
        <v>6.15</v>
      </c>
      <c r="O225">
        <f>_xll.BDP($B225,O$1)</f>
        <v>2</v>
      </c>
      <c r="P225" t="str">
        <f>_xll.BDP($B225,P$1)</f>
        <v>FIXED</v>
      </c>
      <c r="Q225">
        <f>_xll.BDP($B225,Q$1)</f>
        <v>6.1160828617541538</v>
      </c>
      <c r="R225">
        <f>IF(OR($P225="fixed",$P225="zero coupon"),_xll.BDP($B225,"yas_asw_spread"),_xll.BDP($B225,"disc_mrgn_mid"))</f>
        <v>213.46840189836507</v>
      </c>
      <c r="S225">
        <f>_xll.BDP($B225,"PX_MID")</f>
        <v>100.261</v>
      </c>
      <c r="T225">
        <f ca="1">IF(OR($P225="zero coupon",$P225="fixed"),_xll.BDP($B225,"risk_mid"),MDURATION(WORKDAY(TODAY(),3),$L225,$N225/100,$N225/$S225,$O225))</f>
        <v>8.038855602786299</v>
      </c>
      <c r="U225">
        <f ca="1">IF(OR($P225="zero coupon",$P225="fixed"),_xll.BDP($B225,"cnvx_mid"),MDURATION(WORKDAY(TODAY(),3),$O225,$N225/100,$N225/$S225,$O225))</f>
        <v>0.79797422510954541</v>
      </c>
      <c r="V225">
        <f>_xll.BDP($B225,V$1)</f>
        <v>74</v>
      </c>
      <c r="W225" t="str">
        <f>_xll.BDP($B225,W$1)</f>
        <v>2/1/2025</v>
      </c>
      <c r="X225" t="str">
        <f>_xll.BDP($B225,X$1)</f>
        <v>8/1/2024</v>
      </c>
      <c r="Y225" t="str">
        <f>_xll.BDP($B225,Y$1)</f>
        <v>Sr Unsecured</v>
      </c>
      <c r="Z225" t="str">
        <f>_xll.BDP($B225,Z$1)</f>
        <v>BB-</v>
      </c>
      <c r="AA225" t="str">
        <f>_xll.BDP($B225,AA$1)</f>
        <v>Ba2</v>
      </c>
      <c r="AB225" t="str">
        <f>_xll.BDP($B225,AB$1)</f>
        <v>BB</v>
      </c>
      <c r="AC225" t="str">
        <f>_xll.BDP($B225,AC$1)</f>
        <v>BB-</v>
      </c>
    </row>
    <row r="226" spans="1:29" x14ac:dyDescent="0.3">
      <c r="A226" t="s">
        <v>1006</v>
      </c>
      <c r="B226" t="s">
        <v>632</v>
      </c>
      <c r="C226" t="str">
        <f>_xll.BDP($B226,$C$1)</f>
        <v>TEVA PHARMACEUTICALS NE</v>
      </c>
      <c r="D226" t="str">
        <f>_xll.BDP($B226,$D$1)</f>
        <v>NE</v>
      </c>
      <c r="E226" t="str">
        <f>_xll.BDP($B226,$E$1)</f>
        <v>Consumer, Non-cyclical</v>
      </c>
      <c r="F226" t="s">
        <v>781</v>
      </c>
      <c r="G226" t="str">
        <f>_xll.BDP($B226,$G$1)</f>
        <v>Pharmaceuticals</v>
      </c>
      <c r="H226" t="str">
        <f>_xll.BDP($B226,$H$1)</f>
        <v>USD</v>
      </c>
      <c r="I226" t="str">
        <f>_xll.BDP($B226,$I$1)</f>
        <v>TEVA</v>
      </c>
      <c r="J226" t="str">
        <f>_xll.BDP($B226,$J$1)</f>
        <v>N</v>
      </c>
      <c r="K226" t="str">
        <f>_xll.BDP($B226,$K$1)</f>
        <v>7/21/2016</v>
      </c>
      <c r="L226" t="str">
        <f>_xll.BDP($B226,L$1)</f>
        <v>10/1/2046</v>
      </c>
      <c r="M226">
        <f t="shared" si="3"/>
        <v>22</v>
      </c>
      <c r="N226">
        <f>_xll.BDP($B226,N$1)</f>
        <v>4.0999999999999996</v>
      </c>
      <c r="O226">
        <f>_xll.BDP($B226,O$1)</f>
        <v>2</v>
      </c>
      <c r="P226" t="str">
        <f>_xll.BDP($B226,P$1)</f>
        <v>FIXED</v>
      </c>
      <c r="Q226">
        <f>_xll.BDP($B226,Q$1)</f>
        <v>6.6187598212016017</v>
      </c>
      <c r="R226">
        <f>IF(OR($P226="fixed",$P226="zero coupon"),_xll.BDP($B226,"yas_asw_spread"),_xll.BDP($B226,"disc_mrgn_mid"))</f>
        <v>213.0969686916585</v>
      </c>
      <c r="S226">
        <f>_xll.BDP($B226,"PX_MID")</f>
        <v>71.101500000000001</v>
      </c>
      <c r="T226">
        <f ca="1">IF(OR($P226="zero coupon",$P226="fixed"),_xll.BDP($B226,"risk_mid"),MDURATION(WORKDAY(TODAY(),3),$L226,$N226/100,$N226/$S226,$O226))</f>
        <v>9.045955618035606</v>
      </c>
      <c r="U226">
        <f ca="1">IF(OR($P226="zero coupon",$P226="fixed"),_xll.BDP($B226,"cnvx_mid"),MDURATION(WORKDAY(TODAY(),3),$O226,$N226/100,$N226/$S226,$O226))</f>
        <v>2.2513392720002252</v>
      </c>
      <c r="V226">
        <f>_xll.BDP($B226,V$1)</f>
        <v>133</v>
      </c>
      <c r="W226" t="str">
        <f>_xll.BDP($B226,W$1)</f>
        <v>4/1/2025</v>
      </c>
      <c r="X226" t="str">
        <f>_xll.BDP($B226,X$1)</f>
        <v>10/1/2024</v>
      </c>
      <c r="Y226" t="str">
        <f>_xll.BDP($B226,Y$1)</f>
        <v>Sr Unsecured</v>
      </c>
      <c r="Z226" t="str">
        <f>_xll.BDP($B226,Z$1)</f>
        <v>BB-</v>
      </c>
      <c r="AA226" t="str">
        <f>_xll.BDP($B226,AA$1)</f>
        <v>Ba2</v>
      </c>
      <c r="AB226" t="str">
        <f>_xll.BDP($B226,AB$1)</f>
        <v>BB</v>
      </c>
      <c r="AC226" t="str">
        <f>_xll.BDP($B226,AC$1)</f>
        <v>BB-</v>
      </c>
    </row>
    <row r="227" spans="1:29" x14ac:dyDescent="0.3">
      <c r="A227" t="s">
        <v>1007</v>
      </c>
      <c r="B227" t="s">
        <v>634</v>
      </c>
      <c r="C227" t="str">
        <f>_xll.BDP($B227,$C$1)</f>
        <v>TIME WARNER CABLE LLC</v>
      </c>
      <c r="D227" t="str">
        <f>_xll.BDP($B227,$D$1)</f>
        <v>US</v>
      </c>
      <c r="E227" t="str">
        <f>_xll.BDP($B227,$E$1)</f>
        <v>Communications</v>
      </c>
      <c r="F227" t="s">
        <v>781</v>
      </c>
      <c r="G227" t="str">
        <f>_xll.BDP($B227,$G$1)</f>
        <v>Media</v>
      </c>
      <c r="H227" t="str">
        <f>_xll.BDP($B227,$H$1)</f>
        <v>USD</v>
      </c>
      <c r="I227" t="str">
        <f>_xll.BDP($B227,$I$1)</f>
        <v>TWC</v>
      </c>
      <c r="J227" t="str">
        <f>_xll.BDP($B227,$J$1)</f>
        <v>N</v>
      </c>
      <c r="K227" t="str">
        <f>_xll.BDP($B227,$K$1)</f>
        <v>6/19/2008</v>
      </c>
      <c r="L227" t="str">
        <f>_xll.BDP($B227,L$1)</f>
        <v>7/1/2038</v>
      </c>
      <c r="M227">
        <f t="shared" si="3"/>
        <v>14</v>
      </c>
      <c r="N227">
        <f>_xll.BDP($B227,N$1)</f>
        <v>7.3</v>
      </c>
      <c r="O227">
        <f>_xll.BDP($B227,O$1)</f>
        <v>2</v>
      </c>
      <c r="P227" t="str">
        <f>_xll.BDP($B227,P$1)</f>
        <v>FIXED</v>
      </c>
      <c r="Q227">
        <f>_xll.BDP($B227,Q$1)</f>
        <v>6.937064841285645</v>
      </c>
      <c r="R227">
        <f>IF(OR($P227="fixed",$P227="zero coupon"),_xll.BDP($B227,"yas_asw_spread"),_xll.BDP($B227,"disc_mrgn_mid"))</f>
        <v>299.32543381324933</v>
      </c>
      <c r="S227">
        <f>_xll.BDP($B227,"PX_MID")</f>
        <v>103.15350000000001</v>
      </c>
      <c r="T227">
        <f ca="1">IF(OR($P227="zero coupon",$P227="fixed"),_xll.BDP($B227,"risk_mid"),MDURATION(WORKDAY(TODAY(),3),$L227,$N227/100,$N227/$S227,$O227))</f>
        <v>8.9053875023360263</v>
      </c>
      <c r="U227">
        <f ca="1">IF(OR($P227="zero coupon",$P227="fixed"),_xll.BDP($B227,"cnvx_mid"),MDURATION(WORKDAY(TODAY(),3),$O227,$N227/100,$N227/$S227,$O227))</f>
        <v>0.97288344085894085</v>
      </c>
      <c r="V227">
        <f>_xll.BDP($B227,V$1)</f>
        <v>43</v>
      </c>
      <c r="W227" t="str">
        <f>_xll.BDP($B227,W$1)</f>
        <v>1/1/2025</v>
      </c>
      <c r="X227" t="str">
        <f>_xll.BDP($B227,X$1)</f>
        <v>7/1/2024</v>
      </c>
      <c r="Y227" t="str">
        <f>_xll.BDP($B227,Y$1)</f>
        <v>1st lien</v>
      </c>
      <c r="Z227" t="str">
        <f>_xll.BDP($B227,Z$1)</f>
        <v>BBB-</v>
      </c>
      <c r="AA227" t="str">
        <f>_xll.BDP($B227,AA$1)</f>
        <v>Ba1</v>
      </c>
      <c r="AB227" t="str">
        <f>_xll.BDP($B227,AB$1)</f>
        <v>BBB-</v>
      </c>
      <c r="AC227" t="str">
        <f>_xll.BDP($B227,AC$1)</f>
        <v>BB+</v>
      </c>
    </row>
    <row r="228" spans="1:29" x14ac:dyDescent="0.3">
      <c r="A228" t="s">
        <v>1008</v>
      </c>
      <c r="B228" t="s">
        <v>638</v>
      </c>
      <c r="C228" t="str">
        <f>_xll.BDP($B228,$C$1)</f>
        <v>TIME WARNER CABLE LLC</v>
      </c>
      <c r="D228" t="str">
        <f>_xll.BDP($B228,$D$1)</f>
        <v>US</v>
      </c>
      <c r="E228" t="str">
        <f>_xll.BDP($B228,$E$1)</f>
        <v>Communications</v>
      </c>
      <c r="F228" t="s">
        <v>781</v>
      </c>
      <c r="G228" t="str">
        <f>_xll.BDP($B228,$G$1)</f>
        <v>Media</v>
      </c>
      <c r="H228" t="str">
        <f>_xll.BDP($B228,$H$1)</f>
        <v>USD</v>
      </c>
      <c r="I228" t="str">
        <f>_xll.BDP($B228,$I$1)</f>
        <v>TWC</v>
      </c>
      <c r="J228" t="str">
        <f>_xll.BDP($B228,$J$1)</f>
        <v>N</v>
      </c>
      <c r="K228" t="str">
        <f>_xll.BDP($B228,$K$1)</f>
        <v>10/30/2007</v>
      </c>
      <c r="L228" t="str">
        <f>_xll.BDP($B228,L$1)</f>
        <v>5/1/2037</v>
      </c>
      <c r="M228">
        <f t="shared" si="3"/>
        <v>13</v>
      </c>
      <c r="N228">
        <f>_xll.BDP($B228,N$1)</f>
        <v>6.55</v>
      </c>
      <c r="O228">
        <f>_xll.BDP($B228,O$1)</f>
        <v>2</v>
      </c>
      <c r="P228" t="str">
        <f>_xll.BDP($B228,P$1)</f>
        <v>FIXED</v>
      </c>
      <c r="Q228">
        <f>_xll.BDP($B228,Q$1)</f>
        <v>6.8485223604562036</v>
      </c>
      <c r="R228">
        <f>IF(OR($P228="fixed",$P228="zero coupon"),_xll.BDP($B228,"yas_asw_spread"),_xll.BDP($B228,"disc_mrgn_mid"))</f>
        <v>280.67860844389287</v>
      </c>
      <c r="S228">
        <f>_xll.BDP($B228,"PX_MID")</f>
        <v>97.521000000000001</v>
      </c>
      <c r="T228">
        <f ca="1">IF(OR($P228="zero coupon",$P228="fixed"),_xll.BDP($B228,"risk_mid"),MDURATION(WORKDAY(TODAY(),3),$L228,$N228/100,$N228/$S228,$O228))</f>
        <v>8.1540384623650652</v>
      </c>
      <c r="U228">
        <f ca="1">IF(OR($P228="zero coupon",$P228="fixed"),_xll.BDP($B228,"cnvx_mid"),MDURATION(WORKDAY(TODAY(),3),$O228,$N228/100,$N228/$S228,$O228))</f>
        <v>0.90888444447763961</v>
      </c>
      <c r="V228">
        <f>_xll.BDP($B228,V$1)</f>
        <v>163</v>
      </c>
      <c r="W228" t="str">
        <f>_xll.BDP($B228,W$1)</f>
        <v>5/1/2025</v>
      </c>
      <c r="X228" t="str">
        <f>_xll.BDP($B228,X$1)</f>
        <v>11/1/2024</v>
      </c>
      <c r="Y228" t="str">
        <f>_xll.BDP($B228,Y$1)</f>
        <v>1st lien</v>
      </c>
      <c r="Z228" t="str">
        <f>_xll.BDP($B228,Z$1)</f>
        <v>BBB-</v>
      </c>
      <c r="AA228" t="str">
        <f>_xll.BDP($B228,AA$1)</f>
        <v>Ba1</v>
      </c>
      <c r="AB228" t="str">
        <f>_xll.BDP($B228,AB$1)</f>
        <v>BBB-</v>
      </c>
      <c r="AC228" t="str">
        <f>_xll.BDP($B228,AC$1)</f>
        <v>BB+</v>
      </c>
    </row>
    <row r="229" spans="1:29" x14ac:dyDescent="0.3">
      <c r="A229" t="s">
        <v>1009</v>
      </c>
      <c r="B229" t="s">
        <v>639</v>
      </c>
      <c r="C229" t="str">
        <f>_xll.BDP($B229,$C$1)</f>
        <v>TOTALENERGIES CAPITAL SA</v>
      </c>
      <c r="D229" t="str">
        <f>_xll.BDP($B229,$D$1)</f>
        <v>FR</v>
      </c>
      <c r="E229" t="str">
        <f>_xll.BDP($B229,$E$1)</f>
        <v>Energy</v>
      </c>
      <c r="F229" t="s">
        <v>781</v>
      </c>
      <c r="G229" t="str">
        <f>_xll.BDP($B229,$G$1)</f>
        <v>Oil&amp;Gas</v>
      </c>
      <c r="H229" t="str">
        <f>_xll.BDP($B229,$H$1)</f>
        <v>USD</v>
      </c>
      <c r="I229" t="str">
        <f>_xll.BDP($B229,$I$1)</f>
        <v>TTEFP</v>
      </c>
      <c r="J229" t="str">
        <f>_xll.BDP($B229,$J$1)</f>
        <v>N</v>
      </c>
      <c r="K229" t="str">
        <f>_xll.BDP($B229,$K$1)</f>
        <v>10/11/2018</v>
      </c>
      <c r="L229" t="str">
        <f>_xll.BDP($B229,L$1)</f>
        <v>10/11/2028</v>
      </c>
      <c r="M229">
        <f t="shared" si="3"/>
        <v>4</v>
      </c>
      <c r="N229">
        <f>_xll.BDP($B229,N$1)</f>
        <v>3.883</v>
      </c>
      <c r="O229">
        <f>_xll.BDP($B229,O$1)</f>
        <v>2</v>
      </c>
      <c r="P229" t="str">
        <f>_xll.BDP($B229,P$1)</f>
        <v>FIXED</v>
      </c>
      <c r="Q229">
        <f>_xll.BDP($B229,Q$1)</f>
        <v>4.6193683898748583</v>
      </c>
      <c r="R229">
        <f>IF(OR($P229="fixed",$P229="zero coupon"),_xll.BDP($B229,"yas_asw_spread"),_xll.BDP($B229,"disc_mrgn_mid"))</f>
        <v>61.318386388576513</v>
      </c>
      <c r="S229">
        <f>_xll.BDP($B229,"PX_MID")</f>
        <v>97.399000000000001</v>
      </c>
      <c r="T229">
        <f ca="1">IF(OR($P229="zero coupon",$P229="fixed"),_xll.BDP($B229,"risk_mid"),MDURATION(WORKDAY(TODAY(),3),$L229,$N229/100,$N229/$S229,$O229))</f>
        <v>3.4736438426385519</v>
      </c>
      <c r="U229">
        <f ca="1">IF(OR($P229="zero coupon",$P229="fixed"),_xll.BDP($B229,"cnvx_mid"),MDURATION(WORKDAY(TODAY(),3),$O229,$N229/100,$N229/$S229,$O229))</f>
        <v>0.14915165229424829</v>
      </c>
      <c r="V229">
        <f>_xll.BDP($B229,V$1)</f>
        <v>143</v>
      </c>
      <c r="W229" t="str">
        <f>_xll.BDP($B229,W$1)</f>
        <v>4/11/2025</v>
      </c>
      <c r="X229" t="str">
        <f>_xll.BDP($B229,X$1)</f>
        <v>10/11/2024</v>
      </c>
      <c r="Y229" t="str">
        <f>_xll.BDP($B229,Y$1)</f>
        <v>Sr Unsecured</v>
      </c>
      <c r="Z229" t="str">
        <f>_xll.BDP($B229,Z$1)</f>
        <v>A+</v>
      </c>
      <c r="AA229" t="str">
        <f>_xll.BDP($B229,AA$1)</f>
        <v>A1</v>
      </c>
      <c r="AB229" t="str">
        <f>_xll.BDP($B229,AB$1)</f>
        <v>AA-u</v>
      </c>
      <c r="AC229" t="str">
        <f>_xll.BDP($B229,AC$1)</f>
        <v>A+</v>
      </c>
    </row>
    <row r="230" spans="1:29" x14ac:dyDescent="0.3">
      <c r="A230" t="s">
        <v>1010</v>
      </c>
      <c r="B230" t="s">
        <v>643</v>
      </c>
      <c r="C230" t="str">
        <f>_xll.BDP($B230,$C$1)</f>
        <v>TOYOTA MOTOR CREDIT CORP</v>
      </c>
      <c r="D230" t="str">
        <f>_xll.BDP($B230,$D$1)</f>
        <v>US</v>
      </c>
      <c r="E230" t="str">
        <f>_xll.BDP($B230,$E$1)</f>
        <v>Consumer, Cyclical</v>
      </c>
      <c r="F230" t="s">
        <v>781</v>
      </c>
      <c r="G230" t="str">
        <f>_xll.BDP($B230,$G$1)</f>
        <v>Auto Manufacturers</v>
      </c>
      <c r="H230" t="str">
        <f>_xll.BDP($B230,$H$1)</f>
        <v>USD</v>
      </c>
      <c r="I230" t="str">
        <f>_xll.BDP($B230,$I$1)</f>
        <v>TOYOTA</v>
      </c>
      <c r="J230" t="str">
        <f>_xll.BDP($B230,$J$1)</f>
        <v>N</v>
      </c>
      <c r="K230" t="str">
        <f>_xll.BDP($B230,$K$1)</f>
        <v>3/28/2008</v>
      </c>
      <c r="L230" t="str">
        <f>_xll.BDP($B230,L$1)</f>
        <v>3/28/2038</v>
      </c>
      <c r="M230">
        <f t="shared" si="3"/>
        <v>14</v>
      </c>
      <c r="N230">
        <f>_xll.BDP($B230,N$1)</f>
        <v>0</v>
      </c>
      <c r="O230" t="str">
        <f>_xll.BDP($B230,O$1)</f>
        <v>#N/A Field Not Applicable</v>
      </c>
      <c r="P230" t="str">
        <f>_xll.BDP($B230,P$1)</f>
        <v>ZERO COUPON</v>
      </c>
      <c r="Q230">
        <f>_xll.BDP($B230,Q$1)</f>
        <v>5.7709677205357579</v>
      </c>
      <c r="R230">
        <f>IF(OR($P230="fixed",$P230="zero coupon"),_xll.BDP($B230,"yas_asw_spread"),_xll.BDP($B230,"disc_mrgn_mid"))</f>
        <v>118.08313419304886</v>
      </c>
      <c r="S230">
        <f>_xll.BDP($B230,"PX_MID")</f>
        <v>46.766999999999996</v>
      </c>
      <c r="T230">
        <f ca="1">IF(OR($P230="zero coupon",$P230="fixed"),_xll.BDP($B230,"risk_mid"),MDURATION(WORKDAY(TODAY(),3),$L230,$N230/100,$N230/$S230,$O230))</f>
        <v>6.0720846837373443</v>
      </c>
      <c r="U230">
        <f ca="1">IF(OR($P230="zero coupon",$P230="fixed"),_xll.BDP($B230,"cnvx_mid"),MDURATION(WORKDAY(TODAY(),3),$O230,$N230/100,$N230/$S230,$O230))</f>
        <v>1.7488603986079252</v>
      </c>
      <c r="V230">
        <f>_xll.BDP($B230,V$1)</f>
        <v>4877</v>
      </c>
      <c r="W230" t="str">
        <f>_xll.BDP($B230,W$1)</f>
        <v>#N/A Field Not Applicable</v>
      </c>
      <c r="X230" t="str">
        <f>_xll.BDP($B230,X$1)</f>
        <v>#N/A Field Not Applicable</v>
      </c>
      <c r="Y230" t="str">
        <f>_xll.BDP($B230,Y$1)</f>
        <v>Sr Unsecured</v>
      </c>
      <c r="Z230" t="str">
        <f>_xll.BDP($B230,Z$1)</f>
        <v>A+</v>
      </c>
      <c r="AA230" t="str">
        <f>_xll.BDP($B230,AA$1)</f>
        <v>A1</v>
      </c>
      <c r="AB230" t="str">
        <f>_xll.BDP($B230,AB$1)</f>
        <v>A+</v>
      </c>
      <c r="AC230" t="str">
        <f>_xll.BDP($B230,AC$1)</f>
        <v>A+</v>
      </c>
    </row>
    <row r="231" spans="1:29" x14ac:dyDescent="0.3">
      <c r="A231" t="s">
        <v>1011</v>
      </c>
      <c r="B231" t="s">
        <v>646</v>
      </c>
      <c r="C231" t="str">
        <f>_xll.BDP($B231,$C$1)</f>
        <v>TOYOTA MOTOR CREDIT CORP</v>
      </c>
      <c r="D231" t="str">
        <f>_xll.BDP($B231,$D$1)</f>
        <v>US</v>
      </c>
      <c r="E231" t="str">
        <f>_xll.BDP($B231,$E$1)</f>
        <v>Consumer, Cyclical</v>
      </c>
      <c r="F231" t="s">
        <v>170</v>
      </c>
      <c r="G231" t="str">
        <f>_xll.BDP($B231,$G$1)</f>
        <v>Auto Manufacturers</v>
      </c>
      <c r="H231" t="str">
        <f>_xll.BDP($B231,$H$1)</f>
        <v>USD</v>
      </c>
      <c r="I231" t="str">
        <f>_xll.BDP($B231,$I$1)</f>
        <v>TOYOTA</v>
      </c>
      <c r="J231" t="str">
        <f>_xll.BDP($B231,$J$1)</f>
        <v>N</v>
      </c>
      <c r="K231" t="str">
        <f>_xll.BDP($B231,$K$1)</f>
        <v>1/8/2019</v>
      </c>
      <c r="L231" t="str">
        <f>_xll.BDP($B231,L$1)</f>
        <v>1/8/2029</v>
      </c>
      <c r="M231">
        <f t="shared" si="3"/>
        <v>5</v>
      </c>
      <c r="N231">
        <f>_xll.BDP($B231,N$1)</f>
        <v>3.65</v>
      </c>
      <c r="O231">
        <f>_xll.BDP($B231,O$1)</f>
        <v>2</v>
      </c>
      <c r="P231" t="str">
        <f>_xll.BDP($B231,P$1)</f>
        <v>FIXED</v>
      </c>
      <c r="Q231">
        <f>_xll.BDP($B231,Q$1)</f>
        <v>4.6412886557384825</v>
      </c>
      <c r="R231">
        <f>IF(OR($P231="fixed",$P231="zero coupon"),_xll.BDP($B231,"yas_asw_spread"),_xll.BDP($B231,"disc_mrgn_mid"))</f>
        <v>63.627742732492564</v>
      </c>
      <c r="S231">
        <f>_xll.BDP($B231,"PX_MID")</f>
        <v>96.304000000000002</v>
      </c>
      <c r="T231">
        <f ca="1">IF(OR($P231="zero coupon",$P231="fixed"),_xll.BDP($B231,"risk_mid"),MDURATION(WORKDAY(TODAY(),3),$L231,$N231/100,$N231/$S231,$O231))</f>
        <v>3.6438617158630393</v>
      </c>
      <c r="U231">
        <f ca="1">IF(OR($P231="zero coupon",$P231="fixed"),_xll.BDP($B231,"cnvx_mid"),MDURATION(WORKDAY(TODAY(),3),$O231,$N231/100,$N231/$S231,$O231))</f>
        <v>0.16529163621367637</v>
      </c>
      <c r="V231">
        <f>_xll.BDP($B231,V$1)</f>
        <v>50</v>
      </c>
      <c r="W231" t="str">
        <f>_xll.BDP($B231,W$1)</f>
        <v>1/8/2025</v>
      </c>
      <c r="X231" t="str">
        <f>_xll.BDP($B231,X$1)</f>
        <v>7/8/2024</v>
      </c>
      <c r="Y231" t="str">
        <f>_xll.BDP($B231,Y$1)</f>
        <v>Sr Unsecured</v>
      </c>
      <c r="Z231" t="str">
        <f>_xll.BDP($B231,Z$1)</f>
        <v>A+</v>
      </c>
      <c r="AA231" t="str">
        <f>_xll.BDP($B231,AA$1)</f>
        <v>A1</v>
      </c>
      <c r="AB231" t="str">
        <f>_xll.BDP($B231,AB$1)</f>
        <v>A+</v>
      </c>
      <c r="AC231" t="str">
        <f>_xll.BDP($B231,AC$1)</f>
        <v>A+</v>
      </c>
    </row>
    <row r="232" spans="1:29" x14ac:dyDescent="0.3">
      <c r="A232" t="s">
        <v>1012</v>
      </c>
      <c r="B232" t="s">
        <v>647</v>
      </c>
      <c r="C232" t="str">
        <f>_xll.BDP($B232,$C$1)</f>
        <v>UBS AG LONDON</v>
      </c>
      <c r="D232" t="str">
        <f>_xll.BDP($B232,$D$1)</f>
        <v>SZ</v>
      </c>
      <c r="E232" t="str">
        <f>_xll.BDP($B232,$E$1)</f>
        <v>Financial</v>
      </c>
      <c r="F232" t="s">
        <v>109</v>
      </c>
      <c r="G232" t="str">
        <f>_xll.BDP($B232,$G$1)</f>
        <v>Banks</v>
      </c>
      <c r="H232" t="str">
        <f>_xll.BDP($B232,$H$1)</f>
        <v>USD</v>
      </c>
      <c r="I232" t="str">
        <f>_xll.BDP($B232,$I$1)</f>
        <v>UBS</v>
      </c>
      <c r="J232" t="str">
        <f>_xll.BDP($B232,$J$1)</f>
        <v>N</v>
      </c>
      <c r="K232" t="str">
        <f>_xll.BDP($B232,$K$1)</f>
        <v>6/26/2018</v>
      </c>
      <c r="L232" t="str">
        <f>_xll.BDP($B232,L$1)</f>
        <v>6/26/2048</v>
      </c>
      <c r="M232">
        <f t="shared" si="3"/>
        <v>24</v>
      </c>
      <c r="N232">
        <f>_xll.BDP($B232,N$1)</f>
        <v>4.5</v>
      </c>
      <c r="O232">
        <f>_xll.BDP($B232,O$1)</f>
        <v>2</v>
      </c>
      <c r="P232" t="str">
        <f>_xll.BDP($B232,P$1)</f>
        <v>FIXED</v>
      </c>
      <c r="Q232">
        <f>_xll.BDP($B232,Q$1)</f>
        <v>5.4325406152407245</v>
      </c>
      <c r="R232">
        <f>IF(OR($P232="fixed",$P232="zero coupon"),_xll.BDP($B232,"yas_asw_spread"),_xll.BDP($B232,"disc_mrgn_mid"))</f>
        <v>137.80766970326968</v>
      </c>
      <c r="S232">
        <f>_xll.BDP($B232,"PX_MID")</f>
        <v>87.67349999999999</v>
      </c>
      <c r="T232">
        <f ca="1">IF(OR($P232="zero coupon",$P232="fixed"),_xll.BDP($B232,"risk_mid"),MDURATION(WORKDAY(TODAY(),3),$L232,$N232/100,$N232/$S232,$O232))</f>
        <v>12.058846476932672</v>
      </c>
      <c r="U232">
        <f ca="1">IF(OR($P232="zero coupon",$P232="fixed"),_xll.BDP($B232,"cnvx_mid"),MDURATION(WORKDAY(TODAY(),3),$O232,$N232/100,$N232/$S232,$O232))</f>
        <v>2.5855094672449517</v>
      </c>
      <c r="V232">
        <f>_xll.BDP($B232,V$1)</f>
        <v>37</v>
      </c>
      <c r="W232" t="str">
        <f>_xll.BDP($B232,W$1)</f>
        <v>12/26/2024</v>
      </c>
      <c r="X232" t="str">
        <f>_xll.BDP($B232,X$1)</f>
        <v>6/26/2024</v>
      </c>
      <c r="Y232" t="str">
        <f>_xll.BDP($B232,Y$1)</f>
        <v>Sr Unsecured</v>
      </c>
      <c r="Z232" t="str">
        <f>_xll.BDP($B232,Z$1)</f>
        <v>A+</v>
      </c>
      <c r="AA232" t="str">
        <f>_xll.BDP($B232,AA$1)</f>
        <v>Aa2</v>
      </c>
      <c r="AB232" t="str">
        <f>_xll.BDP($B232,AB$1)</f>
        <v>A+</v>
      </c>
      <c r="AC232" t="str">
        <f>_xll.BDP($B232,AC$1)</f>
        <v>A+</v>
      </c>
    </row>
    <row r="233" spans="1:29" x14ac:dyDescent="0.3">
      <c r="A233" t="s">
        <v>1013</v>
      </c>
      <c r="B233" t="s">
        <v>651</v>
      </c>
      <c r="C233" t="str">
        <f>_xll.BDP($B233,$C$1)</f>
        <v>UBS GROUP AG</v>
      </c>
      <c r="D233" t="str">
        <f>_xll.BDP($B233,$D$1)</f>
        <v>SZ</v>
      </c>
      <c r="E233" t="str">
        <f>_xll.BDP($B233,$E$1)</f>
        <v>Financial</v>
      </c>
      <c r="F233" t="s">
        <v>109</v>
      </c>
      <c r="G233" t="str">
        <f>_xll.BDP($B233,$G$1)</f>
        <v>Banks</v>
      </c>
      <c r="H233" t="str">
        <f>_xll.BDP($B233,$H$1)</f>
        <v>USD</v>
      </c>
      <c r="I233" t="str">
        <f>_xll.BDP($B233,$I$1)</f>
        <v>UBS</v>
      </c>
      <c r="J233" t="str">
        <f>_xll.BDP($B233,$J$1)</f>
        <v>N</v>
      </c>
      <c r="K233" t="str">
        <f>_xll.BDP($B233,$K$1)</f>
        <v>1/14/2016</v>
      </c>
      <c r="L233" t="str">
        <f>_xll.BDP($B233,L$1)</f>
        <v>5/15/2045</v>
      </c>
      <c r="M233">
        <f t="shared" si="3"/>
        <v>21</v>
      </c>
      <c r="N233">
        <f>_xll.BDP($B233,N$1)</f>
        <v>4.875</v>
      </c>
      <c r="O233">
        <f>_xll.BDP($B233,O$1)</f>
        <v>2</v>
      </c>
      <c r="P233" t="str">
        <f>_xll.BDP($B233,P$1)</f>
        <v>FIXED</v>
      </c>
      <c r="Q233">
        <f>_xll.BDP($B233,Q$1)</f>
        <v>5.5812645438103914</v>
      </c>
      <c r="R233">
        <f>IF(OR($P233="fixed",$P233="zero coupon"),_xll.BDP($B233,"yas_asw_spread"),_xll.BDP($B233,"disc_mrgn_mid"))</f>
        <v>150.78981497647644</v>
      </c>
      <c r="S233">
        <f>_xll.BDP($B233,"PX_MID")</f>
        <v>91.441499999999991</v>
      </c>
      <c r="T233">
        <f ca="1">IF(OR($P233="zero coupon",$P233="fixed"),_xll.BDP($B233,"risk_mid"),MDURATION(WORKDAY(TODAY(),3),$L233,$N233/100,$N233/$S233,$O233))</f>
        <v>11.400309518615614</v>
      </c>
      <c r="U233">
        <f ca="1">IF(OR($P233="zero coupon",$P233="fixed"),_xll.BDP($B233,"cnvx_mid"),MDURATION(WORKDAY(TODAY(),3),$O233,$N233/100,$N233/$S233,$O233))</f>
        <v>2.1199337423806108</v>
      </c>
      <c r="V233">
        <f>_xll.BDP($B233,V$1)</f>
        <v>177</v>
      </c>
      <c r="W233" t="str">
        <f>_xll.BDP($B233,W$1)</f>
        <v>5/15/2025</v>
      </c>
      <c r="X233" t="str">
        <f>_xll.BDP($B233,X$1)</f>
        <v>11/15/2024</v>
      </c>
      <c r="Y233" t="str">
        <f>_xll.BDP($B233,Y$1)</f>
        <v>Sr Unsecured</v>
      </c>
      <c r="Z233" t="str">
        <f>_xll.BDP($B233,Z$1)</f>
        <v>A-</v>
      </c>
      <c r="AA233" t="str">
        <f>_xll.BDP($B233,AA$1)</f>
        <v>A3</v>
      </c>
      <c r="AB233" t="str">
        <f>_xll.BDP($B233,AB$1)</f>
        <v>A</v>
      </c>
      <c r="AC233" t="str">
        <f>_xll.BDP($B233,AC$1)</f>
        <v>A-</v>
      </c>
    </row>
    <row r="234" spans="1:29" x14ac:dyDescent="0.3">
      <c r="A234" t="s">
        <v>1014</v>
      </c>
      <c r="B234" t="s">
        <v>653</v>
      </c>
      <c r="C234" t="str">
        <f>_xll.BDP($B234,$C$1)</f>
        <v>UBS GROUP AG</v>
      </c>
      <c r="D234" t="str">
        <f>_xll.BDP($B234,$D$1)</f>
        <v>SZ</v>
      </c>
      <c r="E234" t="str">
        <f>_xll.BDP($B234,$E$1)</f>
        <v>Financial</v>
      </c>
      <c r="F234" t="s">
        <v>109</v>
      </c>
      <c r="G234" t="str">
        <f>_xll.BDP($B234,$G$1)</f>
        <v>Banks</v>
      </c>
      <c r="H234" t="str">
        <f>_xll.BDP($B234,$H$1)</f>
        <v>USD</v>
      </c>
      <c r="I234" t="str">
        <f>_xll.BDP($B234,$I$1)</f>
        <v>UBS</v>
      </c>
      <c r="J234" t="str">
        <f>_xll.BDP($B234,$J$1)</f>
        <v>N</v>
      </c>
      <c r="K234" t="str">
        <f>_xll.BDP($B234,$K$1)</f>
        <v>3/26/2015</v>
      </c>
      <c r="L234" t="str">
        <f>_xll.BDP($B234,L$1)</f>
        <v>3/26/2025</v>
      </c>
      <c r="M234">
        <f t="shared" si="3"/>
        <v>1</v>
      </c>
      <c r="N234">
        <f>_xll.BDP($B234,N$1)</f>
        <v>3.75</v>
      </c>
      <c r="O234">
        <f>_xll.BDP($B234,O$1)</f>
        <v>2</v>
      </c>
      <c r="P234" t="str">
        <f>_xll.BDP($B234,P$1)</f>
        <v>FIXED</v>
      </c>
      <c r="Q234">
        <f>_xll.BDP($B234,Q$1)</f>
        <v>5.7890955917367686</v>
      </c>
      <c r="R234">
        <f>IF(OR($P234="fixed",$P234="zero coupon"),_xll.BDP($B234,"yas_asw_spread"),_xll.BDP($B234,"disc_mrgn_mid"))</f>
        <v>130.6887427023417</v>
      </c>
      <c r="S234">
        <f>_xll.BDP($B234,"PX_MID")</f>
        <v>99.283999999999992</v>
      </c>
      <c r="T234">
        <f ca="1">IF(OR($P234="zero coupon",$P234="fixed"),_xll.BDP($B234,"risk_mid"),MDURATION(WORKDAY(TODAY(),3),$L234,$N234/100,$N234/$S234,$O234))</f>
        <v>0.34515062862894297</v>
      </c>
      <c r="U234">
        <f ca="1">IF(OR($P234="zero coupon",$P234="fixed"),_xll.BDP($B234,"cnvx_mid"),MDURATION(WORKDAY(TODAY(),3),$O234,$N234/100,$N234/$S234,$O234))</f>
        <v>2.3904090705185229E-3</v>
      </c>
      <c r="V234">
        <f>_xll.BDP($B234,V$1)</f>
        <v>127</v>
      </c>
      <c r="W234" t="str">
        <f>_xll.BDP($B234,W$1)</f>
        <v>3/26/2025</v>
      </c>
      <c r="X234" t="str">
        <f>_xll.BDP($B234,X$1)</f>
        <v>9/26/2024</v>
      </c>
      <c r="Y234" t="str">
        <f>_xll.BDP($B234,Y$1)</f>
        <v>Sr Unsecured</v>
      </c>
      <c r="Z234" t="str">
        <f>_xll.BDP($B234,Z$1)</f>
        <v>A-</v>
      </c>
      <c r="AA234" t="str">
        <f>_xll.BDP($B234,AA$1)</f>
        <v>A3</v>
      </c>
      <c r="AB234" t="str">
        <f>_xll.BDP($B234,AB$1)</f>
        <v>A</v>
      </c>
      <c r="AC234" t="str">
        <f>_xll.BDP($B234,AC$1)</f>
        <v>A-</v>
      </c>
    </row>
    <row r="235" spans="1:29" x14ac:dyDescent="0.3">
      <c r="A235" t="s">
        <v>1015</v>
      </c>
      <c r="B235" t="s">
        <v>654</v>
      </c>
      <c r="C235" t="str">
        <f>_xll.BDP($B235,$C$1)</f>
        <v>UNITED MEXICAN STATES</v>
      </c>
      <c r="D235" t="str">
        <f>_xll.BDP($B235,$D$1)</f>
        <v>MX</v>
      </c>
      <c r="E235" t="str">
        <f>_xll.BDP($B235,$E$1)</f>
        <v>Government</v>
      </c>
      <c r="F235" t="s">
        <v>42</v>
      </c>
      <c r="G235" t="str">
        <f>_xll.BDP($B235,$G$1)</f>
        <v>Sovereign</v>
      </c>
      <c r="H235" t="str">
        <f>_xll.BDP($B235,$H$1)</f>
        <v>USD</v>
      </c>
      <c r="I235" t="str">
        <f>_xll.BDP($B235,$I$1)</f>
        <v>MEX</v>
      </c>
      <c r="J235" t="str">
        <f>_xll.BDP($B235,$J$1)</f>
        <v>N</v>
      </c>
      <c r="K235" t="str">
        <f>_xll.BDP($B235,$K$1)</f>
        <v>3/28/2017</v>
      </c>
      <c r="L235" t="str">
        <f>_xll.BDP($B235,L$1)</f>
        <v>3/28/2027</v>
      </c>
      <c r="M235">
        <f t="shared" si="3"/>
        <v>3</v>
      </c>
      <c r="N235">
        <f>_xll.BDP($B235,N$1)</f>
        <v>4.1500000000000004</v>
      </c>
      <c r="O235">
        <f>_xll.BDP($B235,O$1)</f>
        <v>2</v>
      </c>
      <c r="P235" t="str">
        <f>_xll.BDP($B235,P$1)</f>
        <v>FIXED</v>
      </c>
      <c r="Q235">
        <f>_xll.BDP($B235,Q$1)</f>
        <v>5.035120458174748</v>
      </c>
      <c r="R235">
        <f>IF(OR($P235="fixed",$P235="zero coupon"),_xll.BDP($B235,"yas_asw_spread"),_xll.BDP($B235,"disc_mrgn_mid"))</f>
        <v>95.39119225702386</v>
      </c>
      <c r="S235">
        <f>_xll.BDP($B235,"PX_MID")</f>
        <v>98.049499999999995</v>
      </c>
      <c r="T235">
        <f ca="1">IF(OR($P235="zero coupon",$P235="fixed"),_xll.BDP($B235,"risk_mid"),MDURATION(WORKDAY(TODAY(),3),$L235,$N235/100,$N235/$S235,$O235))</f>
        <v>2.1720705347433977</v>
      </c>
      <c r="U235">
        <f ca="1">IF(OR($P235="zero coupon",$P235="fixed"),_xll.BDP($B235,"cnvx_mid"),MDURATION(WORKDAY(TODAY(),3),$O235,$N235/100,$N235/$S235,$O235))</f>
        <v>6.0585408558006468E-2</v>
      </c>
      <c r="V235">
        <f>_xll.BDP($B235,V$1)</f>
        <v>129</v>
      </c>
      <c r="W235" t="str">
        <f>_xll.BDP($B235,W$1)</f>
        <v>3/28/2025</v>
      </c>
      <c r="X235" t="str">
        <f>_xll.BDP($B235,X$1)</f>
        <v>9/28/2024</v>
      </c>
      <c r="Y235" t="str">
        <f>_xll.BDP($B235,Y$1)</f>
        <v>Sr Unsecured</v>
      </c>
      <c r="Z235" t="str">
        <f>_xll.BDP($B235,Z$1)</f>
        <v>BBB</v>
      </c>
      <c r="AA235" t="str">
        <f>_xll.BDP($B235,AA$1)</f>
        <v>Baa2</v>
      </c>
      <c r="AB235" t="str">
        <f>_xll.BDP($B235,AB$1)</f>
        <v>BBB-</v>
      </c>
      <c r="AC235" t="str">
        <f>_xll.BDP($B235,AC$1)</f>
        <v>BBB-</v>
      </c>
    </row>
    <row r="236" spans="1:29" x14ac:dyDescent="0.3">
      <c r="A236" t="s">
        <v>1016</v>
      </c>
      <c r="B236" t="s">
        <v>657</v>
      </c>
      <c r="C236" t="str">
        <f>_xll.BDP($B236,$C$1)</f>
        <v>UNITED MEXICAN STATES</v>
      </c>
      <c r="D236" t="str">
        <f>_xll.BDP($B236,$D$1)</f>
        <v>MX</v>
      </c>
      <c r="E236" t="str">
        <f>_xll.BDP($B236,$E$1)</f>
        <v>Government</v>
      </c>
      <c r="F236" t="s">
        <v>42</v>
      </c>
      <c r="G236" t="str">
        <f>_xll.BDP($B236,$G$1)</f>
        <v>Sovereign</v>
      </c>
      <c r="H236" t="str">
        <f>_xll.BDP($B236,$H$1)</f>
        <v>USD</v>
      </c>
      <c r="I236" t="str">
        <f>_xll.BDP($B236,$I$1)</f>
        <v>MEX</v>
      </c>
      <c r="J236" t="str">
        <f>_xll.BDP($B236,$J$1)</f>
        <v>N</v>
      </c>
      <c r="K236" t="str">
        <f>_xll.BDP($B236,$K$1)</f>
        <v>1/21/2016</v>
      </c>
      <c r="L236" t="str">
        <f>_xll.BDP($B236,L$1)</f>
        <v>1/21/2026</v>
      </c>
      <c r="M236">
        <f t="shared" si="3"/>
        <v>2</v>
      </c>
      <c r="N236">
        <f>_xll.BDP($B236,N$1)</f>
        <v>4.125</v>
      </c>
      <c r="O236">
        <f>_xll.BDP($B236,O$1)</f>
        <v>2</v>
      </c>
      <c r="P236" t="str">
        <f>_xll.BDP($B236,P$1)</f>
        <v>FIXED</v>
      </c>
      <c r="Q236">
        <f>_xll.BDP($B236,Q$1)</f>
        <v>4.8302348521458303</v>
      </c>
      <c r="R236">
        <f>IF(OR($P236="fixed",$P236="zero coupon"),_xll.BDP($B236,"yas_asw_spread"),_xll.BDP($B236,"disc_mrgn_mid"))</f>
        <v>59.103979223214594</v>
      </c>
      <c r="S236">
        <f>_xll.BDP($B236,"PX_MID")</f>
        <v>99.2</v>
      </c>
      <c r="T236">
        <f ca="1">IF(OR($P236="zero coupon",$P236="fixed"),_xll.BDP($B236,"risk_mid"),MDURATION(WORKDAY(TODAY(),3),$L236,$N236/100,$N236/$S236,$O236))</f>
        <v>1.1211731785110146</v>
      </c>
      <c r="U236">
        <f ca="1">IF(OR($P236="zero coupon",$P236="fixed"),_xll.BDP($B236,"cnvx_mid"),MDURATION(WORKDAY(TODAY(),3),$O236,$N236/100,$N236/$S236,$O236))</f>
        <v>1.81088175716844E-2</v>
      </c>
      <c r="V236">
        <f>_xll.BDP($B236,V$1)</f>
        <v>63</v>
      </c>
      <c r="W236" t="str">
        <f>_xll.BDP($B236,W$1)</f>
        <v>1/21/2025</v>
      </c>
      <c r="X236" t="str">
        <f>_xll.BDP($B236,X$1)</f>
        <v>7/21/2024</v>
      </c>
      <c r="Y236" t="str">
        <f>_xll.BDP($B236,Y$1)</f>
        <v>Sr Unsecured</v>
      </c>
      <c r="Z236" t="str">
        <f>_xll.BDP($B236,Z$1)</f>
        <v>BBB</v>
      </c>
      <c r="AA236" t="str">
        <f>_xll.BDP($B236,AA$1)</f>
        <v>Baa2</v>
      </c>
      <c r="AB236" t="str">
        <f>_xll.BDP($B236,AB$1)</f>
        <v>BBB-</v>
      </c>
      <c r="AC236" t="str">
        <f>_xll.BDP($B236,AC$1)</f>
        <v>BBB-</v>
      </c>
    </row>
    <row r="237" spans="1:29" x14ac:dyDescent="0.3">
      <c r="A237" t="s">
        <v>1017</v>
      </c>
      <c r="B237" t="s">
        <v>658</v>
      </c>
      <c r="C237" t="str">
        <f>_xll.BDP($B237,$C$1)</f>
        <v>US TREASURY N/B</v>
      </c>
      <c r="D237" t="str">
        <f>_xll.BDP($B237,$D$1)</f>
        <v>US</v>
      </c>
      <c r="E237" t="str">
        <f>_xll.BDP($B237,$E$1)</f>
        <v>Government</v>
      </c>
      <c r="F237" t="s">
        <v>42</v>
      </c>
      <c r="G237" t="str">
        <f>_xll.BDP($B237,$G$1)</f>
        <v>Sovereign</v>
      </c>
      <c r="H237" t="str">
        <f>_xll.BDP($B237,$H$1)</f>
        <v>USD</v>
      </c>
      <c r="I237" t="str">
        <f>_xll.BDP($B237,$I$1)</f>
        <v>T</v>
      </c>
      <c r="J237" t="str">
        <f>_xll.BDP($B237,$J$1)</f>
        <v>N</v>
      </c>
      <c r="K237" t="str">
        <f>_xll.BDP($B237,$K$1)</f>
        <v>2/15/1996</v>
      </c>
      <c r="L237" t="str">
        <f>_xll.BDP($B237,L$1)</f>
        <v>2/15/2026</v>
      </c>
      <c r="M237">
        <f t="shared" si="3"/>
        <v>2</v>
      </c>
      <c r="N237">
        <f>_xll.BDP($B237,N$1)</f>
        <v>6</v>
      </c>
      <c r="O237">
        <f>_xll.BDP($B237,O$1)</f>
        <v>2</v>
      </c>
      <c r="P237" t="str">
        <f>_xll.BDP($B237,P$1)</f>
        <v>FIXED</v>
      </c>
      <c r="Q237">
        <f>_xll.BDP($B237,Q$1)</f>
        <v>4.1848357860852303</v>
      </c>
      <c r="R237">
        <f>IF(OR($P237="fixed",$P237="zero coupon"),_xll.BDP($B237,"yas_asw_spread"),_xll.BDP($B237,"disc_mrgn_mid"))</f>
        <v>-4.416676452873304</v>
      </c>
      <c r="S237">
        <f>_xll.BDP($B237,"PX_MID")</f>
        <v>102.162109375</v>
      </c>
      <c r="T237">
        <f ca="1">IF(OR($P237="zero coupon",$P237="fixed"),_xll.BDP($B237,"risk_mid"),MDURATION(WORKDAY(TODAY(),3),$L237,$N237/100,$N237/$S237,$O237))</f>
        <v>1.2156287283438871</v>
      </c>
      <c r="U237">
        <f ca="1">IF(OR($P237="zero coupon",$P237="fixed"),_xll.BDP($B237,"cnvx_mid"),MDURATION(WORKDAY(TODAY(),3),$O237,$N237/100,$N237/$S237,$O237))</f>
        <v>1.9798789164418087E-2</v>
      </c>
      <c r="V237">
        <f>_xll.BDP($B237,V$1)</f>
        <v>88</v>
      </c>
      <c r="W237" t="str">
        <f>_xll.BDP($B237,W$1)</f>
        <v>2/15/2025</v>
      </c>
      <c r="X237" t="str">
        <f>_xll.BDP($B237,X$1)</f>
        <v>8/15/2024</v>
      </c>
      <c r="Y237" t="str">
        <f>_xll.BDP($B237,Y$1)</f>
        <v>Unsecured</v>
      </c>
      <c r="Z237" t="str">
        <f>_xll.BDP($B237,Z$1)</f>
        <v>#N/A N/A</v>
      </c>
      <c r="AA237" t="str">
        <f>_xll.BDP($B237,AA$1)</f>
        <v>Aaa</v>
      </c>
      <c r="AB237" t="str">
        <f>_xll.BDP($B237,AB$1)</f>
        <v>AA+u</v>
      </c>
      <c r="AC237" t="str">
        <f>_xll.BDP($B237,AC$1)</f>
        <v>NR</v>
      </c>
    </row>
    <row r="238" spans="1:29" x14ac:dyDescent="0.3">
      <c r="A238" t="s">
        <v>1018</v>
      </c>
      <c r="B238" t="s">
        <v>661</v>
      </c>
      <c r="C238" t="str">
        <f>_xll.BDP($B238,$C$1)</f>
        <v>US TREASURY N/B</v>
      </c>
      <c r="D238" t="str">
        <f>_xll.BDP($B238,$D$1)</f>
        <v>US</v>
      </c>
      <c r="E238" t="str">
        <f>_xll.BDP($B238,$E$1)</f>
        <v>Government</v>
      </c>
      <c r="F238" t="s">
        <v>42</v>
      </c>
      <c r="G238" t="str">
        <f>_xll.BDP($B238,$G$1)</f>
        <v>Sovereign</v>
      </c>
      <c r="H238" t="str">
        <f>_xll.BDP($B238,$H$1)</f>
        <v>USD</v>
      </c>
      <c r="I238" t="str">
        <f>_xll.BDP($B238,$I$1)</f>
        <v>T</v>
      </c>
      <c r="J238" t="str">
        <f>_xll.BDP($B238,$J$1)</f>
        <v>N</v>
      </c>
      <c r="K238" t="str">
        <f>_xll.BDP($B238,$K$1)</f>
        <v>8/15/1996</v>
      </c>
      <c r="L238" t="str">
        <f>_xll.BDP($B238,L$1)</f>
        <v>8/15/2026</v>
      </c>
      <c r="M238">
        <f t="shared" si="3"/>
        <v>2</v>
      </c>
      <c r="N238">
        <f>_xll.BDP($B238,N$1)</f>
        <v>6.75</v>
      </c>
      <c r="O238">
        <f>_xll.BDP($B238,O$1)</f>
        <v>2</v>
      </c>
      <c r="P238" t="str">
        <f>_xll.BDP($B238,P$1)</f>
        <v>FIXED</v>
      </c>
      <c r="Q238">
        <f>_xll.BDP($B238,Q$1)</f>
        <v>4.1740782752150807</v>
      </c>
      <c r="R238">
        <f>IF(OR($P238="fixed",$P238="zero coupon"),_xll.BDP($B238,"yas_asw_spread"),_xll.BDP($B238,"disc_mrgn_mid"))</f>
        <v>3.0178271851564773</v>
      </c>
      <c r="S238">
        <f>_xll.BDP($B238,"PX_MID")</f>
        <v>104.26953125</v>
      </c>
      <c r="T238">
        <f ca="1">IF(OR($P238="zero coupon",$P238="fixed"),_xll.BDP($B238,"risk_mid"),MDURATION(WORKDAY(TODAY(),3),$L238,$N238/100,$N238/$S238,$O238))</f>
        <v>1.7096884617139096</v>
      </c>
      <c r="U238">
        <f ca="1">IF(OR($P238="zero coupon",$P238="fixed"),_xll.BDP($B238,"cnvx_mid"),MDURATION(WORKDAY(TODAY(),3),$O238,$N238/100,$N238/$S238,$O238))</f>
        <v>3.4856817453814914E-2</v>
      </c>
      <c r="V238">
        <f>_xll.BDP($B238,V$1)</f>
        <v>88</v>
      </c>
      <c r="W238" t="str">
        <f>_xll.BDP($B238,W$1)</f>
        <v>2/15/2025</v>
      </c>
      <c r="X238" t="str">
        <f>_xll.BDP($B238,X$1)</f>
        <v>8/15/2024</v>
      </c>
      <c r="Y238" t="str">
        <f>_xll.BDP($B238,Y$1)</f>
        <v>Unsecured</v>
      </c>
      <c r="Z238" t="str">
        <f>_xll.BDP($B238,Z$1)</f>
        <v>#N/A N/A</v>
      </c>
      <c r="AA238" t="str">
        <f>_xll.BDP($B238,AA$1)</f>
        <v>Aaa</v>
      </c>
      <c r="AB238" t="str">
        <f>_xll.BDP($B238,AB$1)</f>
        <v>AA+u</v>
      </c>
      <c r="AC238" t="str">
        <f>_xll.BDP($B238,AC$1)</f>
        <v>NR</v>
      </c>
    </row>
    <row r="239" spans="1:29" x14ac:dyDescent="0.3">
      <c r="A239" t="s">
        <v>1019</v>
      </c>
      <c r="B239" t="s">
        <v>662</v>
      </c>
      <c r="C239" t="str">
        <f>_xll.BDP($B239,$C$1)</f>
        <v>US TREASURY N/B</v>
      </c>
      <c r="D239" t="str">
        <f>_xll.BDP($B239,$D$1)</f>
        <v>US</v>
      </c>
      <c r="E239" t="str">
        <f>_xll.BDP($B239,$E$1)</f>
        <v>Government</v>
      </c>
      <c r="F239" t="s">
        <v>42</v>
      </c>
      <c r="G239" t="str">
        <f>_xll.BDP($B239,$G$1)</f>
        <v>Sovereign</v>
      </c>
      <c r="H239" t="str">
        <f>_xll.BDP($B239,$H$1)</f>
        <v>USD</v>
      </c>
      <c r="I239" t="str">
        <f>_xll.BDP($B239,$I$1)</f>
        <v>T</v>
      </c>
      <c r="J239" t="str">
        <f>_xll.BDP($B239,$J$1)</f>
        <v>N</v>
      </c>
      <c r="K239" t="str">
        <f>_xll.BDP($B239,$K$1)</f>
        <v>2/18/1997</v>
      </c>
      <c r="L239" t="str">
        <f>_xll.BDP($B239,L$1)</f>
        <v>2/15/2027</v>
      </c>
      <c r="M239">
        <f t="shared" si="3"/>
        <v>3</v>
      </c>
      <c r="N239">
        <f>_xll.BDP($B239,N$1)</f>
        <v>6.625</v>
      </c>
      <c r="O239">
        <f>_xll.BDP($B239,O$1)</f>
        <v>2</v>
      </c>
      <c r="P239" t="str">
        <f>_xll.BDP($B239,P$1)</f>
        <v>FIXED</v>
      </c>
      <c r="Q239">
        <f>_xll.BDP($B239,Q$1)</f>
        <v>4.0722389999999997</v>
      </c>
      <c r="R239">
        <f>IF(OR($P239="fixed",$P239="zero coupon"),_xll.BDP($B239,"yas_asw_spread"),_xll.BDP($B239,"disc_mrgn_mid"))</f>
        <v>-2.2037367575040889</v>
      </c>
      <c r="S239">
        <f>_xll.BDP($B239,"PX_MID")</f>
        <v>105.40234375</v>
      </c>
      <c r="T239">
        <f ca="1">IF(OR($P239="zero coupon",$P239="fixed"),_xll.BDP($B239,"risk_mid"),MDURATION(WORKDAY(TODAY(),3),$L239,$N239/100,$N239/$S239,$O239))</f>
        <v>2.1933397550917277</v>
      </c>
      <c r="U239">
        <f ca="1">IF(OR($P239="zero coupon",$P239="fixed"),_xll.BDP($B239,"cnvx_mid"),MDURATION(WORKDAY(TODAY(),3),$O239,$N239/100,$N239/$S239,$O239))</f>
        <v>5.3909450338908677E-2</v>
      </c>
      <c r="V239">
        <f>_xll.BDP($B239,V$1)</f>
        <v>88</v>
      </c>
      <c r="W239" t="str">
        <f>_xll.BDP($B239,W$1)</f>
        <v>2/15/2025</v>
      </c>
      <c r="X239" t="str">
        <f>_xll.BDP($B239,X$1)</f>
        <v>8/15/2024</v>
      </c>
      <c r="Y239" t="str">
        <f>_xll.BDP($B239,Y$1)</f>
        <v>Unsecured</v>
      </c>
      <c r="Z239" t="str">
        <f>_xll.BDP($B239,Z$1)</f>
        <v>#N/A N/A</v>
      </c>
      <c r="AA239" t="str">
        <f>_xll.BDP($B239,AA$1)</f>
        <v>Aaa</v>
      </c>
      <c r="AB239" t="str">
        <f>_xll.BDP($B239,AB$1)</f>
        <v>AA+u</v>
      </c>
      <c r="AC239" t="str">
        <f>_xll.BDP($B239,AC$1)</f>
        <v>NR</v>
      </c>
    </row>
    <row r="240" spans="1:29" x14ac:dyDescent="0.3">
      <c r="A240" t="s">
        <v>1020</v>
      </c>
      <c r="B240" t="s">
        <v>663</v>
      </c>
      <c r="C240" t="str">
        <f>_xll.BDP($B240,$C$1)</f>
        <v>US TREASURY N/B</v>
      </c>
      <c r="D240" t="str">
        <f>_xll.BDP($B240,$D$1)</f>
        <v>US</v>
      </c>
      <c r="E240" t="str">
        <f>_xll.BDP($B240,$E$1)</f>
        <v>Government</v>
      </c>
      <c r="F240" t="s">
        <v>42</v>
      </c>
      <c r="G240" t="str">
        <f>_xll.BDP($B240,$G$1)</f>
        <v>Sovereign</v>
      </c>
      <c r="H240" t="str">
        <f>_xll.BDP($B240,$H$1)</f>
        <v>USD</v>
      </c>
      <c r="I240" t="str">
        <f>_xll.BDP($B240,$I$1)</f>
        <v>T</v>
      </c>
      <c r="J240" t="str">
        <f>_xll.BDP($B240,$J$1)</f>
        <v>N</v>
      </c>
      <c r="K240" t="str">
        <f>_xll.BDP($B240,$K$1)</f>
        <v>11/15/1996</v>
      </c>
      <c r="L240" t="str">
        <f>_xll.BDP($B240,L$1)</f>
        <v>11/15/2026</v>
      </c>
      <c r="M240">
        <f t="shared" si="3"/>
        <v>2</v>
      </c>
      <c r="N240">
        <f>_xll.BDP($B240,N$1)</f>
        <v>6.5</v>
      </c>
      <c r="O240">
        <f>_xll.BDP($B240,O$1)</f>
        <v>2</v>
      </c>
      <c r="P240" t="str">
        <f>_xll.BDP($B240,P$1)</f>
        <v>FIXED</v>
      </c>
      <c r="Q240">
        <f>_xll.BDP($B240,Q$1)</f>
        <v>4.0076595687108556</v>
      </c>
      <c r="R240">
        <f>IF(OR($P240="fixed",$P240="zero coupon"),_xll.BDP($B240,"yas_asw_spread"),_xll.BDP($B240,"disc_mrgn_mid"))</f>
        <v>-10.891361188466647</v>
      </c>
      <c r="S240">
        <f>_xll.BDP($B240,"PX_MID")</f>
        <v>104.71875</v>
      </c>
      <c r="T240">
        <f ca="1">IF(OR($P240="zero coupon",$P240="fixed"),_xll.BDP($B240,"risk_mid"),MDURATION(WORKDAY(TODAY(),3),$L240,$N240/100,$N240/$S240,$O240))</f>
        <v>1.9507621172515144</v>
      </c>
      <c r="U240">
        <f ca="1">IF(OR($P240="zero coupon",$P240="fixed"),_xll.BDP($B240,"cnvx_mid"),MDURATION(WORKDAY(TODAY(),3),$O240,$N240/100,$N240/$S240,$O240))</f>
        <v>4.471659532325812E-2</v>
      </c>
      <c r="V240">
        <f>_xll.BDP($B240,V$1)</f>
        <v>177</v>
      </c>
      <c r="W240" t="str">
        <f>_xll.BDP($B240,W$1)</f>
        <v>5/15/2025</v>
      </c>
      <c r="X240" t="str">
        <f>_xll.BDP($B240,X$1)</f>
        <v>11/15/2024</v>
      </c>
      <c r="Y240" t="str">
        <f>_xll.BDP($B240,Y$1)</f>
        <v>Unsecured</v>
      </c>
      <c r="Z240" t="str">
        <f>_xll.BDP($B240,Z$1)</f>
        <v>#N/A N/A</v>
      </c>
      <c r="AA240" t="str">
        <f>_xll.BDP($B240,AA$1)</f>
        <v>Aaa</v>
      </c>
      <c r="AB240" t="str">
        <f>_xll.BDP($B240,AB$1)</f>
        <v>AA+u</v>
      </c>
      <c r="AC240" t="str">
        <f>_xll.BDP($B240,AC$1)</f>
        <v>NR</v>
      </c>
    </row>
    <row r="241" spans="1:29" x14ac:dyDescent="0.3">
      <c r="A241" t="s">
        <v>1021</v>
      </c>
      <c r="B241" t="s">
        <v>664</v>
      </c>
      <c r="C241" t="str">
        <f>_xll.BDP($B241,$C$1)</f>
        <v>US TREASURY N/B</v>
      </c>
      <c r="D241" t="str">
        <f>_xll.BDP($B241,$D$1)</f>
        <v>US</v>
      </c>
      <c r="E241" t="str">
        <f>_xll.BDP($B241,$E$1)</f>
        <v>Government</v>
      </c>
      <c r="F241" t="s">
        <v>42</v>
      </c>
      <c r="G241" t="str">
        <f>_xll.BDP($B241,$G$1)</f>
        <v>Sovereign</v>
      </c>
      <c r="H241" t="str">
        <f>_xll.BDP($B241,$H$1)</f>
        <v>USD</v>
      </c>
      <c r="I241" t="str">
        <f>_xll.BDP($B241,$I$1)</f>
        <v>T</v>
      </c>
      <c r="J241" t="str">
        <f>_xll.BDP($B241,$J$1)</f>
        <v>N</v>
      </c>
      <c r="K241" t="str">
        <f>_xll.BDP($B241,$K$1)</f>
        <v>8/15/1997</v>
      </c>
      <c r="L241" t="str">
        <f>_xll.BDP($B241,L$1)</f>
        <v>8/15/2027</v>
      </c>
      <c r="M241">
        <f t="shared" si="3"/>
        <v>3</v>
      </c>
      <c r="N241">
        <f>_xll.BDP($B241,N$1)</f>
        <v>6.375</v>
      </c>
      <c r="O241">
        <f>_xll.BDP($B241,O$1)</f>
        <v>2</v>
      </c>
      <c r="P241" t="str">
        <f>_xll.BDP($B241,P$1)</f>
        <v>FIXED</v>
      </c>
      <c r="Q241">
        <f>_xll.BDP($B241,Q$1)</f>
        <v>4.2228268373568723</v>
      </c>
      <c r="R241">
        <f>IF(OR($P241="fixed",$P241="zero coupon"),_xll.BDP($B241,"yas_asw_spread"),_xll.BDP($B241,"disc_mrgn_mid"))</f>
        <v>17.564772434438567</v>
      </c>
      <c r="S241">
        <f>_xll.BDP($B241,"PX_MID")</f>
        <v>105.50390625</v>
      </c>
      <c r="T241">
        <f ca="1">IF(OR($P241="zero coupon",$P241="fixed"),_xll.BDP($B241,"risk_mid"),MDURATION(WORKDAY(TODAY(),3),$L241,$N241/100,$N241/$S241,$O241))</f>
        <v>2.6493666826482354</v>
      </c>
      <c r="U241">
        <f ca="1">IF(OR($P241="zero coupon",$P241="fixed"),_xll.BDP($B241,"cnvx_mid"),MDURATION(WORKDAY(TODAY(),3),$O241,$N241/100,$N241/$S241,$O241))</f>
        <v>7.658592335064747E-2</v>
      </c>
      <c r="V241">
        <f>_xll.BDP($B241,V$1)</f>
        <v>88</v>
      </c>
      <c r="W241" t="str">
        <f>_xll.BDP($B241,W$1)</f>
        <v>2/15/2025</v>
      </c>
      <c r="X241" t="str">
        <f>_xll.BDP($B241,X$1)</f>
        <v>8/15/2024</v>
      </c>
      <c r="Y241" t="str">
        <f>_xll.BDP($B241,Y$1)</f>
        <v>Unsecured</v>
      </c>
      <c r="Z241" t="str">
        <f>_xll.BDP($B241,Z$1)</f>
        <v>#N/A N/A</v>
      </c>
      <c r="AA241" t="str">
        <f>_xll.BDP($B241,AA$1)</f>
        <v>Aaa</v>
      </c>
      <c r="AB241" t="str">
        <f>_xll.BDP($B241,AB$1)</f>
        <v>AA+u</v>
      </c>
      <c r="AC241" t="str">
        <f>_xll.BDP($B241,AC$1)</f>
        <v>NR</v>
      </c>
    </row>
    <row r="242" spans="1:29" x14ac:dyDescent="0.3">
      <c r="A242" t="s">
        <v>1022</v>
      </c>
      <c r="B242" t="s">
        <v>665</v>
      </c>
      <c r="C242" t="str">
        <f>_xll.BDP($B242,$C$1)</f>
        <v>US TREASURY N/B</v>
      </c>
      <c r="D242" t="str">
        <f>_xll.BDP($B242,$D$1)</f>
        <v>US</v>
      </c>
      <c r="E242" t="str">
        <f>_xll.BDP($B242,$E$1)</f>
        <v>Government</v>
      </c>
      <c r="F242" t="s">
        <v>42</v>
      </c>
      <c r="G242" t="str">
        <f>_xll.BDP($B242,$G$1)</f>
        <v>Sovereign</v>
      </c>
      <c r="H242" t="str">
        <f>_xll.BDP($B242,$H$1)</f>
        <v>USD</v>
      </c>
      <c r="I242" t="str">
        <f>_xll.BDP($B242,$I$1)</f>
        <v>T</v>
      </c>
      <c r="J242" t="str">
        <f>_xll.BDP($B242,$J$1)</f>
        <v>N</v>
      </c>
      <c r="K242" t="str">
        <f>_xll.BDP($B242,$K$1)</f>
        <v>11/17/1997</v>
      </c>
      <c r="L242" t="str">
        <f>_xll.BDP($B242,L$1)</f>
        <v>11/15/2027</v>
      </c>
      <c r="M242">
        <f t="shared" si="3"/>
        <v>3</v>
      </c>
      <c r="N242">
        <f>_xll.BDP($B242,N$1)</f>
        <v>6.125</v>
      </c>
      <c r="O242">
        <f>_xll.BDP($B242,O$1)</f>
        <v>2</v>
      </c>
      <c r="P242" t="str">
        <f>_xll.BDP($B242,P$1)</f>
        <v>FIXED</v>
      </c>
      <c r="Q242">
        <f>_xll.BDP($B242,Q$1)</f>
        <v>4.2375843</v>
      </c>
      <c r="R242">
        <f>IF(OR($P242="fixed",$P242="zero coupon"),_xll.BDP($B242,"yas_asw_spread"),_xll.BDP($B242,"disc_mrgn_mid"))</f>
        <v>20.336943520751362</v>
      </c>
      <c r="S242">
        <f>_xll.BDP($B242,"PX_MID")</f>
        <v>105.24609375</v>
      </c>
      <c r="T242">
        <f ca="1">IF(OR($P242="zero coupon",$P242="fixed"),_xll.BDP($B242,"risk_mid"),MDURATION(WORKDAY(TODAY(),3),$L242,$N242/100,$N242/$S242,$O242))</f>
        <v>2.8681101221231131</v>
      </c>
      <c r="U242">
        <f ca="1">IF(OR($P242="zero coupon",$P242="fixed"),_xll.BDP($B242,"cnvx_mid"),MDURATION(WORKDAY(TODAY(),3),$O242,$N242/100,$N242/$S242,$O242))</f>
        <v>9.0775354244108403E-2</v>
      </c>
      <c r="V242">
        <f>_xll.BDP($B242,V$1)</f>
        <v>177</v>
      </c>
      <c r="W242" t="str">
        <f>_xll.BDP($B242,W$1)</f>
        <v>5/15/2025</v>
      </c>
      <c r="X242" t="str">
        <f>_xll.BDP($B242,X$1)</f>
        <v>11/15/2024</v>
      </c>
      <c r="Y242" t="str">
        <f>_xll.BDP($B242,Y$1)</f>
        <v>Unsecured</v>
      </c>
      <c r="Z242" t="str">
        <f>_xll.BDP($B242,Z$1)</f>
        <v>#N/A N/A</v>
      </c>
      <c r="AA242" t="str">
        <f>_xll.BDP($B242,AA$1)</f>
        <v>Aaa</v>
      </c>
      <c r="AB242" t="str">
        <f>_xll.BDP($B242,AB$1)</f>
        <v>AA+u</v>
      </c>
      <c r="AC242" t="str">
        <f>_xll.BDP($B242,AC$1)</f>
        <v>NR</v>
      </c>
    </row>
    <row r="243" spans="1:29" x14ac:dyDescent="0.3">
      <c r="A243" t="s">
        <v>1023</v>
      </c>
      <c r="B243" t="s">
        <v>666</v>
      </c>
      <c r="C243" t="str">
        <f>_xll.BDP($B243,$C$1)</f>
        <v>US TREASURY N/B</v>
      </c>
      <c r="D243" t="str">
        <f>_xll.BDP($B243,$D$1)</f>
        <v>US</v>
      </c>
      <c r="E243" t="str">
        <f>_xll.BDP($B243,$E$1)</f>
        <v>Government</v>
      </c>
      <c r="F243" t="s">
        <v>42</v>
      </c>
      <c r="G243" t="str">
        <f>_xll.BDP($B243,$G$1)</f>
        <v>Sovereign</v>
      </c>
      <c r="H243" t="str">
        <f>_xll.BDP($B243,$H$1)</f>
        <v>USD</v>
      </c>
      <c r="I243" t="str">
        <f>_xll.BDP($B243,$I$1)</f>
        <v>T</v>
      </c>
      <c r="J243" t="str">
        <f>_xll.BDP($B243,$J$1)</f>
        <v>N</v>
      </c>
      <c r="K243" t="str">
        <f>_xll.BDP($B243,$K$1)</f>
        <v>8/17/1998</v>
      </c>
      <c r="L243" t="str">
        <f>_xll.BDP($B243,L$1)</f>
        <v>8/15/2028</v>
      </c>
      <c r="M243">
        <f t="shared" si="3"/>
        <v>4</v>
      </c>
      <c r="N243">
        <f>_xll.BDP($B243,N$1)</f>
        <v>5.5</v>
      </c>
      <c r="O243">
        <f>_xll.BDP($B243,O$1)</f>
        <v>2</v>
      </c>
      <c r="P243" t="str">
        <f>_xll.BDP($B243,P$1)</f>
        <v>FIXED</v>
      </c>
      <c r="Q243">
        <f>_xll.BDP($B243,Q$1)</f>
        <v>4.2041560000000002</v>
      </c>
      <c r="R243">
        <f>IF(OR($P243="fixed",$P243="zero coupon"),_xll.BDP($B243,"yas_asw_spread"),_xll.BDP($B243,"disc_mrgn_mid"))</f>
        <v>20.529406407057735</v>
      </c>
      <c r="S243">
        <f>_xll.BDP($B243,"PX_MID")</f>
        <v>104.43359375</v>
      </c>
      <c r="T243">
        <f ca="1">IF(OR($P243="zero coupon",$P243="fixed"),_xll.BDP($B243,"risk_mid"),MDURATION(WORKDAY(TODAY(),3),$L243,$N243/100,$N243/$S243,$O243))</f>
        <v>3.5187008874579817</v>
      </c>
      <c r="U243">
        <f ca="1">IF(OR($P243="zero coupon",$P243="fixed"),_xll.BDP($B243,"cnvx_mid"),MDURATION(WORKDAY(TODAY(),3),$O243,$N243/100,$N243/$S243,$O243))</f>
        <v>0.13398773530748598</v>
      </c>
      <c r="V243">
        <f>_xll.BDP($B243,V$1)</f>
        <v>88</v>
      </c>
      <c r="W243" t="str">
        <f>_xll.BDP($B243,W$1)</f>
        <v>2/15/2025</v>
      </c>
      <c r="X243" t="str">
        <f>_xll.BDP($B243,X$1)</f>
        <v>8/15/2024</v>
      </c>
      <c r="Y243" t="str">
        <f>_xll.BDP($B243,Y$1)</f>
        <v>Unsecured</v>
      </c>
      <c r="Z243" t="str">
        <f>_xll.BDP($B243,Z$1)</f>
        <v>#N/A N/A</v>
      </c>
      <c r="AA243" t="str">
        <f>_xll.BDP($B243,AA$1)</f>
        <v>Aaa</v>
      </c>
      <c r="AB243" t="str">
        <f>_xll.BDP($B243,AB$1)</f>
        <v>AA+u</v>
      </c>
      <c r="AC243" t="str">
        <f>_xll.BDP($B243,AC$1)</f>
        <v>NR</v>
      </c>
    </row>
    <row r="244" spans="1:29" x14ac:dyDescent="0.3">
      <c r="A244" t="s">
        <v>1024</v>
      </c>
      <c r="B244" t="s">
        <v>667</v>
      </c>
      <c r="C244" t="str">
        <f>_xll.BDP($B244,$C$1)</f>
        <v>US TREASURY N/B</v>
      </c>
      <c r="D244" t="str">
        <f>_xll.BDP($B244,$D$1)</f>
        <v>US</v>
      </c>
      <c r="E244" t="str">
        <f>_xll.BDP($B244,$E$1)</f>
        <v>Government</v>
      </c>
      <c r="F244" t="s">
        <v>42</v>
      </c>
      <c r="G244" t="str">
        <f>_xll.BDP($B244,$G$1)</f>
        <v>Sovereign</v>
      </c>
      <c r="H244" t="str">
        <f>_xll.BDP($B244,$H$1)</f>
        <v>USD</v>
      </c>
      <c r="I244" t="str">
        <f>_xll.BDP($B244,$I$1)</f>
        <v>T</v>
      </c>
      <c r="J244" t="str">
        <f>_xll.BDP($B244,$J$1)</f>
        <v>N</v>
      </c>
      <c r="K244" t="str">
        <f>_xll.BDP($B244,$K$1)</f>
        <v>11/16/1998</v>
      </c>
      <c r="L244" t="str">
        <f>_xll.BDP($B244,L$1)</f>
        <v>11/15/2028</v>
      </c>
      <c r="M244">
        <f t="shared" si="3"/>
        <v>4</v>
      </c>
      <c r="N244">
        <f>_xll.BDP($B244,N$1)</f>
        <v>5.25</v>
      </c>
      <c r="O244">
        <f>_xll.BDP($B244,O$1)</f>
        <v>2</v>
      </c>
      <c r="P244" t="str">
        <f>_xll.BDP($B244,P$1)</f>
        <v>FIXED</v>
      </c>
      <c r="Q244">
        <f>_xll.BDP($B244,Q$1)</f>
        <v>4.2869796000000004</v>
      </c>
      <c r="R244">
        <f>IF(OR($P244="fixed",$P244="zero coupon"),_xll.BDP($B244,"yas_asw_spread"),_xll.BDP($B244,"disc_mrgn_mid"))</f>
        <v>29.635875721379378</v>
      </c>
      <c r="S244">
        <f>_xll.BDP($B244,"PX_MID")</f>
        <v>103.49609375</v>
      </c>
      <c r="T244">
        <f ca="1">IF(OR($P244="zero coupon",$P244="fixed"),_xll.BDP($B244,"risk_mid"),MDURATION(WORKDAY(TODAY(),3),$L244,$N244/100,$N244/$S244,$O244))</f>
        <v>3.7060442873617205</v>
      </c>
      <c r="U244">
        <f ca="1">IF(OR($P244="zero coupon",$P244="fixed"),_xll.BDP($B244,"cnvx_mid"),MDURATION(WORKDAY(TODAY(),3),$O244,$N244/100,$N244/$S244,$O244))</f>
        <v>0.15262411267835371</v>
      </c>
      <c r="V244">
        <f>_xll.BDP($B244,V$1)</f>
        <v>177</v>
      </c>
      <c r="W244" t="str">
        <f>_xll.BDP($B244,W$1)</f>
        <v>5/15/2025</v>
      </c>
      <c r="X244" t="str">
        <f>_xll.BDP($B244,X$1)</f>
        <v>11/15/2024</v>
      </c>
      <c r="Y244" t="str">
        <f>_xll.BDP($B244,Y$1)</f>
        <v>Unsecured</v>
      </c>
      <c r="Z244" t="str">
        <f>_xll.BDP($B244,Z$1)</f>
        <v>#N/A N/A</v>
      </c>
      <c r="AA244" t="str">
        <f>_xll.BDP($B244,AA$1)</f>
        <v>Aaa</v>
      </c>
      <c r="AB244" t="str">
        <f>_xll.BDP($B244,AB$1)</f>
        <v>AA+u</v>
      </c>
      <c r="AC244" t="str">
        <f>_xll.BDP($B244,AC$1)</f>
        <v>NR</v>
      </c>
    </row>
    <row r="245" spans="1:29" x14ac:dyDescent="0.3">
      <c r="A245" t="s">
        <v>1025</v>
      </c>
      <c r="B245" t="s">
        <v>668</v>
      </c>
      <c r="C245" t="str">
        <f>_xll.BDP($B245,$C$1)</f>
        <v>US TREASURY N/B</v>
      </c>
      <c r="D245" t="str">
        <f>_xll.BDP($B245,$D$1)</f>
        <v>US</v>
      </c>
      <c r="E245" t="str">
        <f>_xll.BDP($B245,$E$1)</f>
        <v>Government</v>
      </c>
      <c r="F245" t="s">
        <v>42</v>
      </c>
      <c r="G245" t="str">
        <f>_xll.BDP($B245,$G$1)</f>
        <v>Sovereign</v>
      </c>
      <c r="H245" t="str">
        <f>_xll.BDP($B245,$H$1)</f>
        <v>USD</v>
      </c>
      <c r="I245" t="str">
        <f>_xll.BDP($B245,$I$1)</f>
        <v>T</v>
      </c>
      <c r="J245" t="str">
        <f>_xll.BDP($B245,$J$1)</f>
        <v>N</v>
      </c>
      <c r="K245" t="str">
        <f>_xll.BDP($B245,$K$1)</f>
        <v>2/16/1999</v>
      </c>
      <c r="L245" t="str">
        <f>_xll.BDP($B245,L$1)</f>
        <v>2/15/2029</v>
      </c>
      <c r="M245">
        <f t="shared" si="3"/>
        <v>5</v>
      </c>
      <c r="N245">
        <f>_xll.BDP($B245,N$1)</f>
        <v>5.25</v>
      </c>
      <c r="O245">
        <f>_xll.BDP($B245,O$1)</f>
        <v>2</v>
      </c>
      <c r="P245" t="str">
        <f>_xll.BDP($B245,P$1)</f>
        <v>FIXED</v>
      </c>
      <c r="Q245">
        <f>_xll.BDP($B245,Q$1)</f>
        <v>4.2110833000000003</v>
      </c>
      <c r="R245">
        <f>IF(OR($P245="fixed",$P245="zero coupon"),_xll.BDP($B245,"yas_asw_spread"),_xll.BDP($B245,"disc_mrgn_mid"))</f>
        <v>22.538944026789878</v>
      </c>
      <c r="S245">
        <f>_xll.BDP($B245,"PX_MID")</f>
        <v>103.98828125</v>
      </c>
      <c r="T245">
        <f ca="1">IF(OR($P245="zero coupon",$P245="fixed"),_xll.BDP($B245,"risk_mid"),MDURATION(WORKDAY(TODAY(),3),$L245,$N245/100,$N245/$S245,$O245))</f>
        <v>3.9373664557501797</v>
      </c>
      <c r="U245">
        <f ca="1">IF(OR($P245="zero coupon",$P245="fixed"),_xll.BDP($B245,"cnvx_mid"),MDURATION(WORKDAY(TODAY(),3),$O245,$N245/100,$N245/$S245,$O245))</f>
        <v>0.16791017868635852</v>
      </c>
      <c r="V245">
        <f>_xll.BDP($B245,V$1)</f>
        <v>88</v>
      </c>
      <c r="W245" t="str">
        <f>_xll.BDP($B245,W$1)</f>
        <v>2/15/2025</v>
      </c>
      <c r="X245" t="str">
        <f>_xll.BDP($B245,X$1)</f>
        <v>8/15/2024</v>
      </c>
      <c r="Y245" t="str">
        <f>_xll.BDP($B245,Y$1)</f>
        <v>Unsecured</v>
      </c>
      <c r="Z245" t="str">
        <f>_xll.BDP($B245,Z$1)</f>
        <v>#N/A N/A</v>
      </c>
      <c r="AA245" t="str">
        <f>_xll.BDP($B245,AA$1)</f>
        <v>Aaa</v>
      </c>
      <c r="AB245" t="str">
        <f>_xll.BDP($B245,AB$1)</f>
        <v>AA+u</v>
      </c>
      <c r="AC245" t="str">
        <f>_xll.BDP($B245,AC$1)</f>
        <v>NR</v>
      </c>
    </row>
    <row r="246" spans="1:29" x14ac:dyDescent="0.3">
      <c r="A246" t="s">
        <v>1026</v>
      </c>
      <c r="B246" t="s">
        <v>669</v>
      </c>
      <c r="C246" t="str">
        <f>_xll.BDP($B246,$C$1)</f>
        <v>US TREASURY N/B</v>
      </c>
      <c r="D246" t="str">
        <f>_xll.BDP($B246,$D$1)</f>
        <v>US</v>
      </c>
      <c r="E246" t="str">
        <f>_xll.BDP($B246,$E$1)</f>
        <v>Government</v>
      </c>
      <c r="F246" t="s">
        <v>42</v>
      </c>
      <c r="G246" t="str">
        <f>_xll.BDP($B246,$G$1)</f>
        <v>Sovereign</v>
      </c>
      <c r="H246" t="str">
        <f>_xll.BDP($B246,$H$1)</f>
        <v>USD</v>
      </c>
      <c r="I246" t="str">
        <f>_xll.BDP($B246,$I$1)</f>
        <v>T</v>
      </c>
      <c r="J246" t="str">
        <f>_xll.BDP($B246,$J$1)</f>
        <v>N</v>
      </c>
      <c r="K246" t="str">
        <f>_xll.BDP($B246,$K$1)</f>
        <v>8/16/1999</v>
      </c>
      <c r="L246" t="str">
        <f>_xll.BDP($B246,L$1)</f>
        <v>8/15/2029</v>
      </c>
      <c r="M246">
        <f t="shared" si="3"/>
        <v>5</v>
      </c>
      <c r="N246">
        <f>_xll.BDP($B246,N$1)</f>
        <v>6.125</v>
      </c>
      <c r="O246">
        <f>_xll.BDP($B246,O$1)</f>
        <v>2</v>
      </c>
      <c r="P246" t="str">
        <f>_xll.BDP($B246,P$1)</f>
        <v>FIXED</v>
      </c>
      <c r="Q246">
        <f>_xll.BDP($B246,Q$1)</f>
        <v>4.3086700000000002</v>
      </c>
      <c r="R246">
        <f>IF(OR($P246="fixed",$P246="zero coupon"),_xll.BDP($B246,"yas_asw_spread"),_xll.BDP($B246,"disc_mrgn_mid"))</f>
        <v>34.651684468658743</v>
      </c>
      <c r="S246">
        <f>_xll.BDP($B246,"PX_MID")</f>
        <v>107.703125</v>
      </c>
      <c r="T246">
        <f ca="1">IF(OR($P246="zero coupon",$P246="fixed"),_xll.BDP($B246,"risk_mid"),MDURATION(WORKDAY(TODAY(),3),$L246,$N246/100,$N246/$S246,$O246))</f>
        <v>4.4393757264153066</v>
      </c>
      <c r="U246">
        <f ca="1">IF(OR($P246="zero coupon",$P246="fixed"),_xll.BDP($B246,"cnvx_mid"),MDURATION(WORKDAY(TODAY(),3),$O246,$N246/100,$N246/$S246,$O246))</f>
        <v>0.19969607011479398</v>
      </c>
      <c r="V246">
        <f>_xll.BDP($B246,V$1)</f>
        <v>88</v>
      </c>
      <c r="W246" t="str">
        <f>_xll.BDP($B246,W$1)</f>
        <v>2/15/2025</v>
      </c>
      <c r="X246" t="str">
        <f>_xll.BDP($B246,X$1)</f>
        <v>8/15/2024</v>
      </c>
      <c r="Y246" t="str">
        <f>_xll.BDP($B246,Y$1)</f>
        <v>Unsecured</v>
      </c>
      <c r="Z246" t="str">
        <f>_xll.BDP($B246,Z$1)</f>
        <v>#N/A N/A</v>
      </c>
      <c r="AA246" t="str">
        <f>_xll.BDP($B246,AA$1)</f>
        <v>Aaa</v>
      </c>
      <c r="AB246" t="str">
        <f>_xll.BDP($B246,AB$1)</f>
        <v>AA+u</v>
      </c>
      <c r="AC246" t="str">
        <f>_xll.BDP($B246,AC$1)</f>
        <v>NR</v>
      </c>
    </row>
    <row r="247" spans="1:29" x14ac:dyDescent="0.3">
      <c r="A247" t="s">
        <v>1027</v>
      </c>
      <c r="B247" t="s">
        <v>670</v>
      </c>
      <c r="C247" t="str">
        <f>_xll.BDP($B247,$C$1)</f>
        <v>US TREASURY N/B</v>
      </c>
      <c r="D247" t="str">
        <f>_xll.BDP($B247,$D$1)</f>
        <v>US</v>
      </c>
      <c r="E247" t="str">
        <f>_xll.BDP($B247,$E$1)</f>
        <v>Government</v>
      </c>
      <c r="F247" t="s">
        <v>42</v>
      </c>
      <c r="G247" t="str">
        <f>_xll.BDP($B247,$G$1)</f>
        <v>Sovereign</v>
      </c>
      <c r="H247" t="str">
        <f>_xll.BDP($B247,$H$1)</f>
        <v>USD</v>
      </c>
      <c r="I247" t="str">
        <f>_xll.BDP($B247,$I$1)</f>
        <v>T</v>
      </c>
      <c r="J247" t="str">
        <f>_xll.BDP($B247,$J$1)</f>
        <v>N</v>
      </c>
      <c r="K247" t="str">
        <f>_xll.BDP($B247,$K$1)</f>
        <v>2/15/2000</v>
      </c>
      <c r="L247" t="str">
        <f>_xll.BDP($B247,L$1)</f>
        <v>5/15/2030</v>
      </c>
      <c r="M247">
        <f t="shared" si="3"/>
        <v>6</v>
      </c>
      <c r="N247">
        <f>_xll.BDP($B247,N$1)</f>
        <v>6.25</v>
      </c>
      <c r="O247">
        <f>_xll.BDP($B247,O$1)</f>
        <v>2</v>
      </c>
      <c r="P247" t="str">
        <f>_xll.BDP($B247,P$1)</f>
        <v>FIXED</v>
      </c>
      <c r="Q247">
        <f>_xll.BDP($B247,Q$1)</f>
        <v>4.3425338</v>
      </c>
      <c r="R247">
        <f>IF(OR($P247="fixed",$P247="zero coupon"),_xll.BDP($B247,"yas_asw_spread"),_xll.BDP($B247,"disc_mrgn_mid"))</f>
        <v>39.921691259382783</v>
      </c>
      <c r="S247">
        <f>_xll.BDP($B247,"PX_MID")</f>
        <v>109.2265625</v>
      </c>
      <c r="T247">
        <f ca="1">IF(OR($P247="zero coupon",$P247="fixed"),_xll.BDP($B247,"risk_mid"),MDURATION(WORKDAY(TODAY(),3),$L247,$N247/100,$N247/$S247,$O247))</f>
        <v>5.0984068205323751</v>
      </c>
      <c r="U247">
        <f ca="1">IF(OR($P247="zero coupon",$P247="fixed"),_xll.BDP($B247,"cnvx_mid"),MDURATION(WORKDAY(TODAY(),3),$O247,$N247/100,$N247/$S247,$O247))</f>
        <v>0.26010098904136525</v>
      </c>
      <c r="V247">
        <f>_xll.BDP($B247,V$1)</f>
        <v>177</v>
      </c>
      <c r="W247" t="str">
        <f>_xll.BDP($B247,W$1)</f>
        <v>5/15/2025</v>
      </c>
      <c r="X247" t="str">
        <f>_xll.BDP($B247,X$1)</f>
        <v>11/15/2024</v>
      </c>
      <c r="Y247" t="str">
        <f>_xll.BDP($B247,Y$1)</f>
        <v>Unsecured</v>
      </c>
      <c r="Z247" t="str">
        <f>_xll.BDP($B247,Z$1)</f>
        <v>#N/A N/A</v>
      </c>
      <c r="AA247" t="str">
        <f>_xll.BDP($B247,AA$1)</f>
        <v>Aaa</v>
      </c>
      <c r="AB247" t="str">
        <f>_xll.BDP($B247,AB$1)</f>
        <v>AA+u</v>
      </c>
      <c r="AC247" t="str">
        <f>_xll.BDP($B247,AC$1)</f>
        <v>NR</v>
      </c>
    </row>
    <row r="248" spans="1:29" x14ac:dyDescent="0.3">
      <c r="A248" t="s">
        <v>1028</v>
      </c>
      <c r="B248" t="s">
        <v>671</v>
      </c>
      <c r="C248" t="str">
        <f>_xll.BDP($B248,$C$1)</f>
        <v>US TREASURY N/B</v>
      </c>
      <c r="D248" t="str">
        <f>_xll.BDP($B248,$D$1)</f>
        <v>US</v>
      </c>
      <c r="E248" t="str">
        <f>_xll.BDP($B248,$E$1)</f>
        <v>Government</v>
      </c>
      <c r="F248" t="s">
        <v>42</v>
      </c>
      <c r="G248" t="str">
        <f>_xll.BDP($B248,$G$1)</f>
        <v>Sovereign</v>
      </c>
      <c r="H248" t="str">
        <f>_xll.BDP($B248,$H$1)</f>
        <v>USD</v>
      </c>
      <c r="I248" t="str">
        <f>_xll.BDP($B248,$I$1)</f>
        <v>T</v>
      </c>
      <c r="J248" t="str">
        <f>_xll.BDP($B248,$J$1)</f>
        <v>N</v>
      </c>
      <c r="K248" t="str">
        <f>_xll.BDP($B248,$K$1)</f>
        <v>2/15/2001</v>
      </c>
      <c r="L248" t="str">
        <f>_xll.BDP($B248,L$1)</f>
        <v>2/15/2031</v>
      </c>
      <c r="M248">
        <f t="shared" si="3"/>
        <v>7</v>
      </c>
      <c r="N248">
        <f>_xll.BDP($B248,N$1)</f>
        <v>5.375</v>
      </c>
      <c r="O248">
        <f>_xll.BDP($B248,O$1)</f>
        <v>2</v>
      </c>
      <c r="P248" t="str">
        <f>_xll.BDP($B248,P$1)</f>
        <v>FIXED</v>
      </c>
      <c r="Q248">
        <f>_xll.BDP($B248,Q$1)</f>
        <v>4.3315250616757055</v>
      </c>
      <c r="R248">
        <f>IF(OR($P248="fixed",$P248="zero coupon"),_xll.BDP($B248,"yas_asw_spread"),_xll.BDP($B248,"disc_mrgn_mid"))</f>
        <v>38.406468013990434</v>
      </c>
      <c r="S248">
        <f>_xll.BDP($B248,"PX_MID")</f>
        <v>105.64453125</v>
      </c>
      <c r="T248">
        <f ca="1">IF(OR($P248="zero coupon",$P248="fixed"),_xll.BDP($B248,"risk_mid"),MDURATION(WORKDAY(TODAY(),3),$L248,$N248/100,$N248/$S248,$O248))</f>
        <v>5.5966574077331188</v>
      </c>
      <c r="U248">
        <f ca="1">IF(OR($P248="zero coupon",$P248="fixed"),_xll.BDP($B248,"cnvx_mid"),MDURATION(WORKDAY(TODAY(),3),$O248,$N248/100,$N248/$S248,$O248))</f>
        <v>0.32781935674087986</v>
      </c>
      <c r="V248">
        <f>_xll.BDP($B248,V$1)</f>
        <v>88</v>
      </c>
      <c r="W248" t="str">
        <f>_xll.BDP($B248,W$1)</f>
        <v>2/15/2025</v>
      </c>
      <c r="X248" t="str">
        <f>_xll.BDP($B248,X$1)</f>
        <v>8/15/2024</v>
      </c>
      <c r="Y248" t="str">
        <f>_xll.BDP($B248,Y$1)</f>
        <v>Unsecured</v>
      </c>
      <c r="Z248" t="str">
        <f>_xll.BDP($B248,Z$1)</f>
        <v>#N/A N/A</v>
      </c>
      <c r="AA248" t="str">
        <f>_xll.BDP($B248,AA$1)</f>
        <v>Aaa</v>
      </c>
      <c r="AB248" t="str">
        <f>_xll.BDP($B248,AB$1)</f>
        <v>AA+u</v>
      </c>
      <c r="AC248" t="str">
        <f>_xll.BDP($B248,AC$1)</f>
        <v>NR</v>
      </c>
    </row>
    <row r="249" spans="1:29" x14ac:dyDescent="0.3">
      <c r="A249" t="s">
        <v>1029</v>
      </c>
      <c r="B249" t="s">
        <v>672</v>
      </c>
      <c r="C249" t="str">
        <f>_xll.BDP($B249,$C$1)</f>
        <v>US TREASURY N/B</v>
      </c>
      <c r="D249" t="str">
        <f>_xll.BDP($B249,$D$1)</f>
        <v>US</v>
      </c>
      <c r="E249" t="str">
        <f>_xll.BDP($B249,$E$1)</f>
        <v>Government</v>
      </c>
      <c r="F249" t="s">
        <v>42</v>
      </c>
      <c r="G249" t="str">
        <f>_xll.BDP($B249,$G$1)</f>
        <v>Sovereign</v>
      </c>
      <c r="H249" t="str">
        <f>_xll.BDP($B249,$H$1)</f>
        <v>USD</v>
      </c>
      <c r="I249" t="str">
        <f>_xll.BDP($B249,$I$1)</f>
        <v>T</v>
      </c>
      <c r="J249" t="str">
        <f>_xll.BDP($B249,$J$1)</f>
        <v>N</v>
      </c>
      <c r="K249" t="str">
        <f>_xll.BDP($B249,$K$1)</f>
        <v>2/15/2006</v>
      </c>
      <c r="L249" t="str">
        <f>_xll.BDP($B249,L$1)</f>
        <v>2/15/2036</v>
      </c>
      <c r="M249">
        <f t="shared" si="3"/>
        <v>12</v>
      </c>
      <c r="N249">
        <f>_xll.BDP($B249,N$1)</f>
        <v>4.5</v>
      </c>
      <c r="O249">
        <f>_xll.BDP($B249,O$1)</f>
        <v>2</v>
      </c>
      <c r="P249" t="str">
        <f>_xll.BDP($B249,P$1)</f>
        <v>FIXED</v>
      </c>
      <c r="Q249">
        <f>_xll.BDP($B249,Q$1)</f>
        <v>4.3786011391066291</v>
      </c>
      <c r="R249">
        <f>IF(OR($P249="fixed",$P249="zero coupon"),_xll.BDP($B249,"yas_asw_spread"),_xll.BDP($B249,"disc_mrgn_mid"))</f>
        <v>40.373767529246777</v>
      </c>
      <c r="S249">
        <f>_xll.BDP($B249,"PX_MID")</f>
        <v>101.0625</v>
      </c>
      <c r="T249">
        <f ca="1">IF(OR($P249="zero coupon",$P249="fixed"),_xll.BDP($B249,"risk_mid"),MDURATION(WORKDAY(TODAY(),3),$L249,$N249/100,$N249/$S249,$O249))</f>
        <v>8.8602406341600215</v>
      </c>
      <c r="U249">
        <f ca="1">IF(OR($P249="zero coupon",$P249="fixed"),_xll.BDP($B249,"cnvx_mid"),MDURATION(WORKDAY(TODAY(),3),$O249,$N249/100,$N249/$S249,$O249))</f>
        <v>0.91692706235398547</v>
      </c>
      <c r="V249">
        <f>_xll.BDP($B249,V$1)</f>
        <v>88</v>
      </c>
      <c r="W249" t="str">
        <f>_xll.BDP($B249,W$1)</f>
        <v>2/15/2025</v>
      </c>
      <c r="X249" t="str">
        <f>_xll.BDP($B249,X$1)</f>
        <v>8/15/2024</v>
      </c>
      <c r="Y249" t="str">
        <f>_xll.BDP($B249,Y$1)</f>
        <v>Unsecured</v>
      </c>
      <c r="Z249" t="str">
        <f>_xll.BDP($B249,Z$1)</f>
        <v>#N/A N/A</v>
      </c>
      <c r="AA249" t="str">
        <f>_xll.BDP($B249,AA$1)</f>
        <v>Aaa</v>
      </c>
      <c r="AB249" t="str">
        <f>_xll.BDP($B249,AB$1)</f>
        <v>AA+u</v>
      </c>
      <c r="AC249" t="str">
        <f>_xll.BDP($B249,AC$1)</f>
        <v>NR</v>
      </c>
    </row>
    <row r="250" spans="1:29" x14ac:dyDescent="0.3">
      <c r="A250" t="s">
        <v>1030</v>
      </c>
      <c r="B250" t="s">
        <v>673</v>
      </c>
      <c r="C250" t="str">
        <f>_xll.BDP($B250,$C$1)</f>
        <v>SOCIALIST REP OF VIETNAM</v>
      </c>
      <c r="D250" t="str">
        <f>_xll.BDP($B250,$D$1)</f>
        <v>VN</v>
      </c>
      <c r="E250" t="str">
        <f>_xll.BDP($B250,$E$1)</f>
        <v>Government</v>
      </c>
      <c r="F250" t="s">
        <v>42</v>
      </c>
      <c r="G250" t="str">
        <f>_xll.BDP($B250,$G$1)</f>
        <v>Sovereign</v>
      </c>
      <c r="H250" t="str">
        <f>_xll.BDP($B250,$H$1)</f>
        <v>USD</v>
      </c>
      <c r="I250" t="str">
        <f>_xll.BDP($B250,$I$1)</f>
        <v>VIETNM</v>
      </c>
      <c r="J250" t="str">
        <f>_xll.BDP($B250,$J$1)</f>
        <v>Y</v>
      </c>
      <c r="K250" t="str">
        <f>_xll.BDP($B250,$K$1)</f>
        <v>3/12/1998</v>
      </c>
      <c r="L250" t="str">
        <f>_xll.BDP($B250,L$1)</f>
        <v>3/12/2028</v>
      </c>
      <c r="M250">
        <f t="shared" si="3"/>
        <v>4</v>
      </c>
      <c r="N250">
        <f>_xll.BDP($B250,N$1)</f>
        <v>5.5</v>
      </c>
      <c r="O250">
        <f>_xll.BDP($B250,O$1)</f>
        <v>2</v>
      </c>
      <c r="P250" t="str">
        <f>_xll.BDP($B250,P$1)</f>
        <v>STEP CPN</v>
      </c>
      <c r="Q250">
        <f>_xll.BDP($B250,Q$1)</f>
        <v>-23.57863053114075</v>
      </c>
      <c r="R250" t="str">
        <f>IF(OR($P250="fixed",$P250="zero coupon"),_xll.BDP($B250,"yas_asw_spread"),_xll.BDP($B250,"disc_mrgn_mid"))</f>
        <v>#N/A Field Not Applicable</v>
      </c>
      <c r="S250">
        <f>_xll.BDP($B250,"PX_MID")</f>
        <v>95.524000000000001</v>
      </c>
      <c r="T250">
        <f ca="1">IF(OR($P250="zero coupon",$P250="fixed"),_xll.BDP($B250,"risk_mid"),MDURATION(WORKDAY(TODAY(),3),$L250,$N250/100,$N250/$S250,$O250))</f>
        <v>2.9531963664241738</v>
      </c>
      <c r="U250" t="e">
        <f ca="1">IF(OR($P250="zero coupon",$P250="fixed"),_xll.BDP($B250,"cnvx_mid"),MDURATION(WORKDAY(TODAY(),3),$O250,$N250/100,$N250/$S250,$O250))</f>
        <v>#NUM!</v>
      </c>
      <c r="V250">
        <f>_xll.BDP($B250,V$1)</f>
        <v>112</v>
      </c>
      <c r="W250" t="str">
        <f>_xll.BDP($B250,W$1)</f>
        <v>3/12/2025</v>
      </c>
      <c r="X250" t="str">
        <f>_xll.BDP($B250,X$1)</f>
        <v>9/12/2024</v>
      </c>
      <c r="Y250" t="str">
        <f>_xll.BDP($B250,Y$1)</f>
        <v>Secured</v>
      </c>
      <c r="Z250" t="str">
        <f>_xll.BDP($B250,Z$1)</f>
        <v>BB+</v>
      </c>
      <c r="AA250" t="str">
        <f>_xll.BDP($B250,AA$1)</f>
        <v>#N/A N/A</v>
      </c>
      <c r="AB250" t="str">
        <f>_xll.BDP($B250,AB$1)</f>
        <v>BB+</v>
      </c>
      <c r="AC250" t="str">
        <f>_xll.BDP($B250,AC$1)</f>
        <v>BB+</v>
      </c>
    </row>
    <row r="251" spans="1:29" x14ac:dyDescent="0.3">
      <c r="A251" t="s">
        <v>1031</v>
      </c>
      <c r="B251" t="s">
        <v>678</v>
      </c>
      <c r="C251" t="str">
        <f>_xll.BDP($B251,$C$1)</f>
        <v>US TREASURY N/B</v>
      </c>
      <c r="D251" t="str">
        <f>_xll.BDP($B251,$D$1)</f>
        <v>US</v>
      </c>
      <c r="E251" t="str">
        <f>_xll.BDP($B251,$E$1)</f>
        <v>Government</v>
      </c>
      <c r="F251" t="s">
        <v>42</v>
      </c>
      <c r="G251" t="str">
        <f>_xll.BDP($B251,$G$1)</f>
        <v>Sovereign</v>
      </c>
      <c r="H251" t="str">
        <f>_xll.BDP($B251,$H$1)</f>
        <v>USD</v>
      </c>
      <c r="I251" t="str">
        <f>_xll.BDP($B251,$I$1)</f>
        <v>T</v>
      </c>
      <c r="J251" t="str">
        <f>_xll.BDP($B251,$J$1)</f>
        <v>N</v>
      </c>
      <c r="K251" t="str">
        <f>_xll.BDP($B251,$K$1)</f>
        <v>2/15/2007</v>
      </c>
      <c r="L251" t="str">
        <f>_xll.BDP($B251,L$1)</f>
        <v>2/15/2037</v>
      </c>
      <c r="M251">
        <f t="shared" si="3"/>
        <v>13</v>
      </c>
      <c r="N251">
        <f>_xll.BDP($B251,N$1)</f>
        <v>4.75</v>
      </c>
      <c r="O251">
        <f>_xll.BDP($B251,O$1)</f>
        <v>2</v>
      </c>
      <c r="P251" t="str">
        <f>_xll.BDP($B251,P$1)</f>
        <v>FIXED</v>
      </c>
      <c r="Q251">
        <f>_xll.BDP($B251,Q$1)</f>
        <v>4.461127594691555</v>
      </c>
      <c r="R251">
        <f>IF(OR($P251="fixed",$P251="zero coupon"),_xll.BDP($B251,"yas_asw_spread"),_xll.BDP($B251,"disc_mrgn_mid"))</f>
        <v>48.210226511647576</v>
      </c>
      <c r="S251">
        <f>_xll.BDP($B251,"PX_MID")</f>
        <v>102.6953125</v>
      </c>
      <c r="T251">
        <f ca="1">IF(OR($P251="zero coupon",$P251="fixed"),_xll.BDP($B251,"risk_mid"),MDURATION(WORKDAY(TODAY(),3),$L251,$N251/100,$N251/$S251,$O251))</f>
        <v>9.5084239040588159</v>
      </c>
      <c r="U251">
        <f ca="1">IF(OR($P251="zero coupon",$P251="fixed"),_xll.BDP($B251,"cnvx_mid"),MDURATION(WORKDAY(TODAY(),3),$O251,$N251/100,$N251/$S251,$O251))</f>
        <v>1.0372691876554943</v>
      </c>
      <c r="V251">
        <f>_xll.BDP($B251,V$1)</f>
        <v>88</v>
      </c>
      <c r="W251" t="str">
        <f>_xll.BDP($B251,W$1)</f>
        <v>2/15/2025</v>
      </c>
      <c r="X251" t="str">
        <f>_xll.BDP($B251,X$1)</f>
        <v>8/15/2024</v>
      </c>
      <c r="Y251" t="str">
        <f>_xll.BDP($B251,Y$1)</f>
        <v>Unsecured</v>
      </c>
      <c r="Z251" t="str">
        <f>_xll.BDP($B251,Z$1)</f>
        <v>#N/A N/A</v>
      </c>
      <c r="AA251" t="str">
        <f>_xll.BDP($B251,AA$1)</f>
        <v>Aaa</v>
      </c>
      <c r="AB251" t="str">
        <f>_xll.BDP($B251,AB$1)</f>
        <v>AA+u</v>
      </c>
      <c r="AC251" t="str">
        <f>_xll.BDP($B251,AC$1)</f>
        <v>NR</v>
      </c>
    </row>
    <row r="252" spans="1:29" x14ac:dyDescent="0.3">
      <c r="A252" t="s">
        <v>1032</v>
      </c>
      <c r="B252" t="s">
        <v>679</v>
      </c>
      <c r="C252" t="str">
        <f>_xll.BDP($B252,$C$1)</f>
        <v>US TREASURY N/B</v>
      </c>
      <c r="D252" t="str">
        <f>_xll.BDP($B252,$D$1)</f>
        <v>US</v>
      </c>
      <c r="E252" t="str">
        <f>_xll.BDP($B252,$E$1)</f>
        <v>Government</v>
      </c>
      <c r="F252" t="s">
        <v>42</v>
      </c>
      <c r="G252" t="str">
        <f>_xll.BDP($B252,$G$1)</f>
        <v>Sovereign</v>
      </c>
      <c r="H252" t="str">
        <f>_xll.BDP($B252,$H$1)</f>
        <v>USD</v>
      </c>
      <c r="I252" t="str">
        <f>_xll.BDP($B252,$I$1)</f>
        <v>T</v>
      </c>
      <c r="J252" t="str">
        <f>_xll.BDP($B252,$J$1)</f>
        <v>N</v>
      </c>
      <c r="K252" t="str">
        <f>_xll.BDP($B252,$K$1)</f>
        <v>8/15/2007</v>
      </c>
      <c r="L252" t="str">
        <f>_xll.BDP($B252,L$1)</f>
        <v>5/15/2037</v>
      </c>
      <c r="M252">
        <f t="shared" si="3"/>
        <v>13</v>
      </c>
      <c r="N252">
        <f>_xll.BDP($B252,N$1)</f>
        <v>5</v>
      </c>
      <c r="O252">
        <f>_xll.BDP($B252,O$1)</f>
        <v>2</v>
      </c>
      <c r="P252" t="str">
        <f>_xll.BDP($B252,P$1)</f>
        <v>FIXED</v>
      </c>
      <c r="Q252">
        <f>_xll.BDP($B252,Q$1)</f>
        <v>4.4722527000000003</v>
      </c>
      <c r="R252">
        <f>IF(OR($P252="fixed",$P252="zero coupon"),_xll.BDP($B252,"yas_asw_spread"),_xll.BDP($B252,"disc_mrgn_mid"))</f>
        <v>50.028810513107317</v>
      </c>
      <c r="S252">
        <f>_xll.BDP($B252,"PX_MID")</f>
        <v>105.0078125</v>
      </c>
      <c r="T252">
        <f ca="1">IF(OR($P252="zero coupon",$P252="fixed"),_xll.BDP($B252,"risk_mid"),MDURATION(WORKDAY(TODAY(),3),$L252,$N252/100,$N252/$S252,$O252))</f>
        <v>9.7804768439779366</v>
      </c>
      <c r="U252">
        <f ca="1">IF(OR($P252="zero coupon",$P252="fixed"),_xll.BDP($B252,"cnvx_mid"),MDURATION(WORKDAY(TODAY(),3),$O252,$N252/100,$N252/$S252,$O252))</f>
        <v>1.0698800267495525</v>
      </c>
      <c r="V252">
        <f>_xll.BDP($B252,V$1)</f>
        <v>177</v>
      </c>
      <c r="W252" t="str">
        <f>_xll.BDP($B252,W$1)</f>
        <v>5/15/2025</v>
      </c>
      <c r="X252" t="str">
        <f>_xll.BDP($B252,X$1)</f>
        <v>11/15/2024</v>
      </c>
      <c r="Y252" t="str">
        <f>_xll.BDP($B252,Y$1)</f>
        <v>Unsecured</v>
      </c>
      <c r="Z252" t="str">
        <f>_xll.BDP($B252,Z$1)</f>
        <v>#N/A N/A</v>
      </c>
      <c r="AA252" t="str">
        <f>_xll.BDP($B252,AA$1)</f>
        <v>Aaa</v>
      </c>
      <c r="AB252" t="str">
        <f>_xll.BDP($B252,AB$1)</f>
        <v>AA+u</v>
      </c>
      <c r="AC252" t="str">
        <f>_xll.BDP($B252,AC$1)</f>
        <v>NR</v>
      </c>
    </row>
    <row r="253" spans="1:29" x14ac:dyDescent="0.3">
      <c r="A253" t="s">
        <v>1033</v>
      </c>
      <c r="B253" t="s">
        <v>680</v>
      </c>
      <c r="C253" t="str">
        <f>_xll.BDP($B253,$C$1)</f>
        <v>US TREASURY N/B</v>
      </c>
      <c r="D253" t="str">
        <f>_xll.BDP($B253,$D$1)</f>
        <v>US</v>
      </c>
      <c r="E253" t="str">
        <f>_xll.BDP($B253,$E$1)</f>
        <v>Government</v>
      </c>
      <c r="F253" t="s">
        <v>42</v>
      </c>
      <c r="G253" t="str">
        <f>_xll.BDP($B253,$G$1)</f>
        <v>Sovereign</v>
      </c>
      <c r="H253" t="str">
        <f>_xll.BDP($B253,$H$1)</f>
        <v>USD</v>
      </c>
      <c r="I253" t="str">
        <f>_xll.BDP($B253,$I$1)</f>
        <v>T</v>
      </c>
      <c r="J253" t="str">
        <f>_xll.BDP($B253,$J$1)</f>
        <v>N</v>
      </c>
      <c r="K253" t="str">
        <f>_xll.BDP($B253,$K$1)</f>
        <v>2/15/2008</v>
      </c>
      <c r="L253" t="str">
        <f>_xll.BDP($B253,L$1)</f>
        <v>2/15/2038</v>
      </c>
      <c r="M253">
        <f t="shared" si="3"/>
        <v>14</v>
      </c>
      <c r="N253">
        <f>_xll.BDP($B253,N$1)</f>
        <v>4.375</v>
      </c>
      <c r="O253">
        <f>_xll.BDP($B253,O$1)</f>
        <v>2</v>
      </c>
      <c r="P253" t="str">
        <f>_xll.BDP($B253,P$1)</f>
        <v>FIXED</v>
      </c>
      <c r="Q253">
        <f>_xll.BDP($B253,Q$1)</f>
        <v>4.5110882022723553</v>
      </c>
      <c r="R253">
        <f>IF(OR($P253="fixed",$P253="zero coupon"),_xll.BDP($B253,"yas_asw_spread"),_xll.BDP($B253,"disc_mrgn_mid"))</f>
        <v>51.247780221643062</v>
      </c>
      <c r="S253">
        <f>_xll.BDP($B253,"PX_MID")</f>
        <v>98.6484375</v>
      </c>
      <c r="T253">
        <f ca="1">IF(OR($P253="zero coupon",$P253="fixed"),_xll.BDP($B253,"risk_mid"),MDURATION(WORKDAY(TODAY(),3),$L253,$N253/100,$N253/$S253,$O253))</f>
        <v>9.8062399834766723</v>
      </c>
      <c r="U253">
        <f ca="1">IF(OR($P253="zero coupon",$P253="fixed"),_xll.BDP($B253,"cnvx_mid"),MDURATION(WORKDAY(TODAY(),3),$O253,$N253/100,$N253/$S253,$O253))</f>
        <v>1.1986023325878916</v>
      </c>
      <c r="V253">
        <f>_xll.BDP($B253,V$1)</f>
        <v>88</v>
      </c>
      <c r="W253" t="str">
        <f>_xll.BDP($B253,W$1)</f>
        <v>2/15/2025</v>
      </c>
      <c r="X253" t="str">
        <f>_xll.BDP($B253,X$1)</f>
        <v>8/15/2024</v>
      </c>
      <c r="Y253" t="str">
        <f>_xll.BDP($B253,Y$1)</f>
        <v>Unsecured</v>
      </c>
      <c r="Z253" t="str">
        <f>_xll.BDP($B253,Z$1)</f>
        <v>#N/A N/A</v>
      </c>
      <c r="AA253" t="str">
        <f>_xll.BDP($B253,AA$1)</f>
        <v>Aaa</v>
      </c>
      <c r="AB253" t="str">
        <f>_xll.BDP($B253,AB$1)</f>
        <v>AA+u</v>
      </c>
      <c r="AC253" t="str">
        <f>_xll.BDP($B253,AC$1)</f>
        <v>NR</v>
      </c>
    </row>
    <row r="254" spans="1:29" x14ac:dyDescent="0.3">
      <c r="A254" t="s">
        <v>1034</v>
      </c>
      <c r="B254" t="s">
        <v>681</v>
      </c>
      <c r="C254" t="str">
        <f>_xll.BDP($B254,$C$1)</f>
        <v>US TREASURY N/B</v>
      </c>
      <c r="D254" t="str">
        <f>_xll.BDP($B254,$D$1)</f>
        <v>US</v>
      </c>
      <c r="E254" t="str">
        <f>_xll.BDP($B254,$E$1)</f>
        <v>Government</v>
      </c>
      <c r="F254" t="s">
        <v>42</v>
      </c>
      <c r="G254" t="str">
        <f>_xll.BDP($B254,$G$1)</f>
        <v>Sovereign</v>
      </c>
      <c r="H254" t="str">
        <f>_xll.BDP($B254,$H$1)</f>
        <v>USD</v>
      </c>
      <c r="I254" t="str">
        <f>_xll.BDP($B254,$I$1)</f>
        <v>T</v>
      </c>
      <c r="J254" t="str">
        <f>_xll.BDP($B254,$J$1)</f>
        <v>N</v>
      </c>
      <c r="K254" t="str">
        <f>_xll.BDP($B254,$K$1)</f>
        <v>8/15/2008</v>
      </c>
      <c r="L254" t="str">
        <f>_xll.BDP($B254,L$1)</f>
        <v>5/15/2038</v>
      </c>
      <c r="M254">
        <f t="shared" si="3"/>
        <v>14</v>
      </c>
      <c r="N254">
        <f>_xll.BDP($B254,N$1)</f>
        <v>4.5</v>
      </c>
      <c r="O254">
        <f>_xll.BDP($B254,O$1)</f>
        <v>2</v>
      </c>
      <c r="P254" t="str">
        <f>_xll.BDP($B254,P$1)</f>
        <v>FIXED</v>
      </c>
      <c r="Q254">
        <f>_xll.BDP($B254,Q$1)</f>
        <v>4.5288177000000003</v>
      </c>
      <c r="R254">
        <f>IF(OR($P254="fixed",$P254="zero coupon"),_xll.BDP($B254,"yas_asw_spread"),_xll.BDP($B254,"disc_mrgn_mid"))</f>
        <v>53.351202713300879</v>
      </c>
      <c r="S254">
        <f>_xll.BDP($B254,"PX_MID")</f>
        <v>99.7109375</v>
      </c>
      <c r="T254">
        <f ca="1">IF(OR($P254="zero coupon",$P254="fixed"),_xll.BDP($B254,"risk_mid"),MDURATION(WORKDAY(TODAY(),3),$L254,$N254/100,$N254/$S254,$O254))</f>
        <v>9.9941916464864278</v>
      </c>
      <c r="U254">
        <f ca="1">IF(OR($P254="zero coupon",$P254="fixed"),_xll.BDP($B254,"cnvx_mid"),MDURATION(WORKDAY(TODAY(),3),$O254,$N254/100,$N254/$S254,$O254))</f>
        <v>1.2389421606815696</v>
      </c>
      <c r="V254">
        <f>_xll.BDP($B254,V$1)</f>
        <v>177</v>
      </c>
      <c r="W254" t="str">
        <f>_xll.BDP($B254,W$1)</f>
        <v>5/15/2025</v>
      </c>
      <c r="X254" t="str">
        <f>_xll.BDP($B254,X$1)</f>
        <v>11/15/2024</v>
      </c>
      <c r="Y254" t="str">
        <f>_xll.BDP($B254,Y$1)</f>
        <v>Unsecured</v>
      </c>
      <c r="Z254" t="str">
        <f>_xll.BDP($B254,Z$1)</f>
        <v>#N/A N/A</v>
      </c>
      <c r="AA254" t="str">
        <f>_xll.BDP($B254,AA$1)</f>
        <v>Aaa</v>
      </c>
      <c r="AB254" t="str">
        <f>_xll.BDP($B254,AB$1)</f>
        <v>AA+u</v>
      </c>
      <c r="AC254" t="str">
        <f>_xll.BDP($B254,AC$1)</f>
        <v>NR</v>
      </c>
    </row>
    <row r="255" spans="1:29" x14ac:dyDescent="0.3">
      <c r="A255" t="s">
        <v>1035</v>
      </c>
      <c r="B255" t="s">
        <v>682</v>
      </c>
      <c r="C255" t="str">
        <f>_xll.BDP($B255,$C$1)</f>
        <v>US TREASURY N/B</v>
      </c>
      <c r="D255" t="str">
        <f>_xll.BDP($B255,$D$1)</f>
        <v>US</v>
      </c>
      <c r="E255" t="str">
        <f>_xll.BDP($B255,$E$1)</f>
        <v>Government</v>
      </c>
      <c r="F255" t="s">
        <v>42</v>
      </c>
      <c r="G255" t="str">
        <f>_xll.BDP($B255,$G$1)</f>
        <v>Sovereign</v>
      </c>
      <c r="H255" t="str">
        <f>_xll.BDP($B255,$H$1)</f>
        <v>USD</v>
      </c>
      <c r="I255" t="str">
        <f>_xll.BDP($B255,$I$1)</f>
        <v>T</v>
      </c>
      <c r="J255" t="str">
        <f>_xll.BDP($B255,$J$1)</f>
        <v>N</v>
      </c>
      <c r="K255" t="str">
        <f>_xll.BDP($B255,$K$1)</f>
        <v>2/17/2009</v>
      </c>
      <c r="L255" t="str">
        <f>_xll.BDP($B255,L$1)</f>
        <v>2/15/2039</v>
      </c>
      <c r="M255">
        <f t="shared" si="3"/>
        <v>15</v>
      </c>
      <c r="N255">
        <f>_xll.BDP($B255,N$1)</f>
        <v>3.5</v>
      </c>
      <c r="O255">
        <f>_xll.BDP($B255,O$1)</f>
        <v>2</v>
      </c>
      <c r="P255" t="str">
        <f>_xll.BDP($B255,P$1)</f>
        <v>FIXED</v>
      </c>
      <c r="Q255">
        <f>_xll.BDP($B255,Q$1)</f>
        <v>4.5581458000000001</v>
      </c>
      <c r="R255">
        <f>IF(OR($P255="fixed",$P255="zero coupon"),_xll.BDP($B255,"yas_asw_spread"),_xll.BDP($B255,"disc_mrgn_mid"))</f>
        <v>51.846445040200422</v>
      </c>
      <c r="S255">
        <f>_xll.BDP($B255,"PX_MID")</f>
        <v>89</v>
      </c>
      <c r="T255">
        <f ca="1">IF(OR($P255="zero coupon",$P255="fixed"),_xll.BDP($B255,"risk_mid"),MDURATION(WORKDAY(TODAY(),3),$L255,$N255/100,$N255/$S255,$O255))</f>
        <v>9.6809341191118392</v>
      </c>
      <c r="U255">
        <f ca="1">IF(OR($P255="zero coupon",$P255="fixed"),_xll.BDP($B255,"cnvx_mid"),MDURATION(WORKDAY(TODAY(),3),$O255,$N255/100,$N255/$S255,$O255))</f>
        <v>1.4203580501665289</v>
      </c>
      <c r="V255">
        <f>_xll.BDP($B255,V$1)</f>
        <v>88</v>
      </c>
      <c r="W255" t="str">
        <f>_xll.BDP($B255,W$1)</f>
        <v>2/15/2025</v>
      </c>
      <c r="X255" t="str">
        <f>_xll.BDP($B255,X$1)</f>
        <v>8/15/2024</v>
      </c>
      <c r="Y255" t="str">
        <f>_xll.BDP($B255,Y$1)</f>
        <v>Unsecured</v>
      </c>
      <c r="Z255" t="str">
        <f>_xll.BDP($B255,Z$1)</f>
        <v>#N/A N/A</v>
      </c>
      <c r="AA255" t="str">
        <f>_xll.BDP($B255,AA$1)</f>
        <v>Aaa</v>
      </c>
      <c r="AB255" t="str">
        <f>_xll.BDP($B255,AB$1)</f>
        <v>AA+u</v>
      </c>
      <c r="AC255" t="str">
        <f>_xll.BDP($B255,AC$1)</f>
        <v>NR</v>
      </c>
    </row>
    <row r="256" spans="1:29" x14ac:dyDescent="0.3">
      <c r="A256" t="s">
        <v>1036</v>
      </c>
      <c r="B256" t="s">
        <v>683</v>
      </c>
      <c r="C256" t="str">
        <f>_xll.BDP($B256,$C$1)</f>
        <v>US TREASURY N/B</v>
      </c>
      <c r="D256" t="str">
        <f>_xll.BDP($B256,$D$1)</f>
        <v>US</v>
      </c>
      <c r="E256" t="str">
        <f>_xll.BDP($B256,$E$1)</f>
        <v>Government</v>
      </c>
      <c r="F256" t="s">
        <v>42</v>
      </c>
      <c r="G256" t="str">
        <f>_xll.BDP($B256,$G$1)</f>
        <v>Sovereign</v>
      </c>
      <c r="H256" t="str">
        <f>_xll.BDP($B256,$H$1)</f>
        <v>USD</v>
      </c>
      <c r="I256" t="str">
        <f>_xll.BDP($B256,$I$1)</f>
        <v>T</v>
      </c>
      <c r="J256" t="str">
        <f>_xll.BDP($B256,$J$1)</f>
        <v>N</v>
      </c>
      <c r="K256" t="str">
        <f>_xll.BDP($B256,$K$1)</f>
        <v>5/15/2009</v>
      </c>
      <c r="L256" t="str">
        <f>_xll.BDP($B256,L$1)</f>
        <v>5/15/2039</v>
      </c>
      <c r="M256">
        <f t="shared" si="3"/>
        <v>15</v>
      </c>
      <c r="N256">
        <f>_xll.BDP($B256,N$1)</f>
        <v>4.25</v>
      </c>
      <c r="O256">
        <f>_xll.BDP($B256,O$1)</f>
        <v>2</v>
      </c>
      <c r="P256" t="str">
        <f>_xll.BDP($B256,P$1)</f>
        <v>FIXED</v>
      </c>
      <c r="Q256">
        <f>_xll.BDP($B256,Q$1)</f>
        <v>4.5877556064991749</v>
      </c>
      <c r="R256">
        <f>IF(OR($P256="fixed",$P256="zero coupon"),_xll.BDP($B256,"yas_asw_spread"),_xll.BDP($B256,"disc_mrgn_mid"))</f>
        <v>57.445558511451395</v>
      </c>
      <c r="S256">
        <f>_xll.BDP($B256,"PX_MID")</f>
        <v>96.453125</v>
      </c>
      <c r="T256">
        <f ca="1">IF(OR($P256="zero coupon",$P256="fixed"),_xll.BDP($B256,"risk_mid"),MDURATION(WORKDAY(TODAY(),3),$L256,$N256/100,$N256/$S256,$O256))</f>
        <v>10.266314066707594</v>
      </c>
      <c r="U256">
        <f ca="1">IF(OR($P256="zero coupon",$P256="fixed"),_xll.BDP($B256,"cnvx_mid"),MDURATION(WORKDAY(TODAY(),3),$O256,$N256/100,$N256/$S256,$O256))</f>
        <v>1.4038861079926355</v>
      </c>
      <c r="V256">
        <f>_xll.BDP($B256,V$1)</f>
        <v>177</v>
      </c>
      <c r="W256" t="str">
        <f>_xll.BDP($B256,W$1)</f>
        <v>5/15/2025</v>
      </c>
      <c r="X256" t="str">
        <f>_xll.BDP($B256,X$1)</f>
        <v>11/15/2024</v>
      </c>
      <c r="Y256" t="str">
        <f>_xll.BDP($B256,Y$1)</f>
        <v>Unsecured</v>
      </c>
      <c r="Z256" t="str">
        <f>_xll.BDP($B256,Z$1)</f>
        <v>#N/A N/A</v>
      </c>
      <c r="AA256" t="str">
        <f>_xll.BDP($B256,AA$1)</f>
        <v>Aaa</v>
      </c>
      <c r="AB256" t="str">
        <f>_xll.BDP($B256,AB$1)</f>
        <v>AA+u</v>
      </c>
      <c r="AC256" t="str">
        <f>_xll.BDP($B256,AC$1)</f>
        <v>NR</v>
      </c>
    </row>
    <row r="257" spans="1:29" x14ac:dyDescent="0.3">
      <c r="A257" t="s">
        <v>1037</v>
      </c>
      <c r="B257" t="s">
        <v>684</v>
      </c>
      <c r="C257" t="str">
        <f>_xll.BDP($B257,$C$1)</f>
        <v>US TREASURY N/B</v>
      </c>
      <c r="D257" t="str">
        <f>_xll.BDP($B257,$D$1)</f>
        <v>US</v>
      </c>
      <c r="E257" t="str">
        <f>_xll.BDP($B257,$E$1)</f>
        <v>Government</v>
      </c>
      <c r="F257" t="s">
        <v>42</v>
      </c>
      <c r="G257" t="str">
        <f>_xll.BDP($B257,$G$1)</f>
        <v>Sovereign</v>
      </c>
      <c r="H257" t="str">
        <f>_xll.BDP($B257,$H$1)</f>
        <v>USD</v>
      </c>
      <c r="I257" t="str">
        <f>_xll.BDP($B257,$I$1)</f>
        <v>T</v>
      </c>
      <c r="J257" t="str">
        <f>_xll.BDP($B257,$J$1)</f>
        <v>N</v>
      </c>
      <c r="K257" t="str">
        <f>_xll.BDP($B257,$K$1)</f>
        <v>8/17/2009</v>
      </c>
      <c r="L257" t="str">
        <f>_xll.BDP($B257,L$1)</f>
        <v>8/15/2039</v>
      </c>
      <c r="M257">
        <f t="shared" si="3"/>
        <v>15</v>
      </c>
      <c r="N257">
        <f>_xll.BDP($B257,N$1)</f>
        <v>4.5</v>
      </c>
      <c r="O257">
        <f>_xll.BDP($B257,O$1)</f>
        <v>2</v>
      </c>
      <c r="P257" t="str">
        <f>_xll.BDP($B257,P$1)</f>
        <v>FIXED</v>
      </c>
      <c r="Q257">
        <f>_xll.BDP($B257,Q$1)</f>
        <v>4.6001960999999998</v>
      </c>
      <c r="R257">
        <f>IF(OR($P257="fixed",$P257="zero coupon"),_xll.BDP($B257,"yas_asw_spread"),_xll.BDP($B257,"disc_mrgn_mid"))</f>
        <v>59.270096255808767</v>
      </c>
      <c r="S257">
        <f>_xll.BDP($B257,"PX_MID")</f>
        <v>98.9296875</v>
      </c>
      <c r="T257">
        <f ca="1">IF(OR($P257="zero coupon",$P257="fixed"),_xll.BDP($B257,"risk_mid"),MDURATION(WORKDAY(TODAY(),3),$L257,$N257/100,$N257/$S257,$O257))</f>
        <v>10.550119984655737</v>
      </c>
      <c r="U257">
        <f ca="1">IF(OR($P257="zero coupon",$P257="fixed"),_xll.BDP($B257,"cnvx_mid"),MDURATION(WORKDAY(TODAY(),3),$O257,$N257/100,$N257/$S257,$O257))</f>
        <v>1.4040609383670757</v>
      </c>
      <c r="V257">
        <f>_xll.BDP($B257,V$1)</f>
        <v>88</v>
      </c>
      <c r="W257" t="str">
        <f>_xll.BDP($B257,W$1)</f>
        <v>2/15/2025</v>
      </c>
      <c r="X257" t="str">
        <f>_xll.BDP($B257,X$1)</f>
        <v>8/15/2024</v>
      </c>
      <c r="Y257" t="str">
        <f>_xll.BDP($B257,Y$1)</f>
        <v>Unsecured</v>
      </c>
      <c r="Z257" t="str">
        <f>_xll.BDP($B257,Z$1)</f>
        <v>#N/A N/A</v>
      </c>
      <c r="AA257" t="str">
        <f>_xll.BDP($B257,AA$1)</f>
        <v>Aaa</v>
      </c>
      <c r="AB257" t="str">
        <f>_xll.BDP($B257,AB$1)</f>
        <v>AA+u</v>
      </c>
      <c r="AC257" t="str">
        <f>_xll.BDP($B257,AC$1)</f>
        <v>NR</v>
      </c>
    </row>
    <row r="258" spans="1:29" x14ac:dyDescent="0.3">
      <c r="A258" t="s">
        <v>1038</v>
      </c>
      <c r="B258" t="s">
        <v>685</v>
      </c>
      <c r="C258" t="str">
        <f>_xll.BDP($B258,$C$1)</f>
        <v>US TREASURY N/B</v>
      </c>
      <c r="D258" t="str">
        <f>_xll.BDP($B258,$D$1)</f>
        <v>US</v>
      </c>
      <c r="E258" t="str">
        <f>_xll.BDP($B258,$E$1)</f>
        <v>Government</v>
      </c>
      <c r="F258" t="s">
        <v>42</v>
      </c>
      <c r="G258" t="str">
        <f>_xll.BDP($B258,$G$1)</f>
        <v>Sovereign</v>
      </c>
      <c r="H258" t="str">
        <f>_xll.BDP($B258,$H$1)</f>
        <v>USD</v>
      </c>
      <c r="I258" t="str">
        <f>_xll.BDP($B258,$I$1)</f>
        <v>T</v>
      </c>
      <c r="J258" t="str">
        <f>_xll.BDP($B258,$J$1)</f>
        <v>N</v>
      </c>
      <c r="K258" t="str">
        <f>_xll.BDP($B258,$K$1)</f>
        <v>11/16/2009</v>
      </c>
      <c r="L258" t="str">
        <f>_xll.BDP($B258,L$1)</f>
        <v>11/15/2039</v>
      </c>
      <c r="M258">
        <f t="shared" si="3"/>
        <v>15</v>
      </c>
      <c r="N258">
        <f>_xll.BDP($B258,N$1)</f>
        <v>4.375</v>
      </c>
      <c r="O258">
        <f>_xll.BDP($B258,O$1)</f>
        <v>2</v>
      </c>
      <c r="P258" t="str">
        <f>_xll.BDP($B258,P$1)</f>
        <v>FIXED</v>
      </c>
      <c r="Q258">
        <f>_xll.BDP($B258,Q$1)</f>
        <v>4.6084940000000003</v>
      </c>
      <c r="R258">
        <f>IF(OR($P258="fixed",$P258="zero coupon"),_xll.BDP($B258,"yas_asw_spread"),_xll.BDP($B258,"disc_mrgn_mid"))</f>
        <v>59.511926523880504</v>
      </c>
      <c r="S258">
        <f>_xll.BDP($B258,"PX_MID")</f>
        <v>97.4921875</v>
      </c>
      <c r="T258">
        <f ca="1">IF(OR($P258="zero coupon",$P258="fixed"),_xll.BDP($B258,"risk_mid"),MDURATION(WORKDAY(TODAY(),3),$L258,$N258/100,$N258/$S258,$O258))</f>
        <v>10.568054320246745</v>
      </c>
      <c r="U258">
        <f ca="1">IF(OR($P258="zero coupon",$P258="fixed"),_xll.BDP($B258,"cnvx_mid"),MDURATION(WORKDAY(TODAY(),3),$O258,$N258/100,$N258/$S258,$O258))</f>
        <v>1.4677093572472921</v>
      </c>
      <c r="V258">
        <f>_xll.BDP($B258,V$1)</f>
        <v>177</v>
      </c>
      <c r="W258" t="str">
        <f>_xll.BDP($B258,W$1)</f>
        <v>5/15/2025</v>
      </c>
      <c r="X258" t="str">
        <f>_xll.BDP($B258,X$1)</f>
        <v>11/15/2024</v>
      </c>
      <c r="Y258" t="str">
        <f>_xll.BDP($B258,Y$1)</f>
        <v>Unsecured</v>
      </c>
      <c r="Z258" t="str">
        <f>_xll.BDP($B258,Z$1)</f>
        <v>#N/A N/A</v>
      </c>
      <c r="AA258" t="str">
        <f>_xll.BDP($B258,AA$1)</f>
        <v>Aaa</v>
      </c>
      <c r="AB258" t="str">
        <f>_xll.BDP($B258,AB$1)</f>
        <v>AA+u</v>
      </c>
      <c r="AC258" t="str">
        <f>_xll.BDP($B258,AC$1)</f>
        <v>NR</v>
      </c>
    </row>
    <row r="259" spans="1:29" x14ac:dyDescent="0.3">
      <c r="A259" t="s">
        <v>1039</v>
      </c>
      <c r="B259" t="s">
        <v>686</v>
      </c>
      <c r="C259" t="str">
        <f>_xll.BDP($B259,$C$1)</f>
        <v>US TREASURY N/B</v>
      </c>
      <c r="D259" t="str">
        <f>_xll.BDP($B259,$D$1)</f>
        <v>US</v>
      </c>
      <c r="E259" t="str">
        <f>_xll.BDP($B259,$E$1)</f>
        <v>Government</v>
      </c>
      <c r="F259" t="s">
        <v>42</v>
      </c>
      <c r="G259" t="str">
        <f>_xll.BDP($B259,$G$1)</f>
        <v>Sovereign</v>
      </c>
      <c r="H259" t="str">
        <f>_xll.BDP($B259,$H$1)</f>
        <v>USD</v>
      </c>
      <c r="I259" t="str">
        <f>_xll.BDP($B259,$I$1)</f>
        <v>T</v>
      </c>
      <c r="J259" t="str">
        <f>_xll.BDP($B259,$J$1)</f>
        <v>N</v>
      </c>
      <c r="K259" t="str">
        <f>_xll.BDP($B259,$K$1)</f>
        <v>2/16/2010</v>
      </c>
      <c r="L259" t="str">
        <f>_xll.BDP($B259,L$1)</f>
        <v>2/15/2040</v>
      </c>
      <c r="M259">
        <f t="shared" ref="M259:M322" si="4">RIGHT(L259,4)-2024</f>
        <v>16</v>
      </c>
      <c r="N259">
        <f>_xll.BDP($B259,N$1)</f>
        <v>4.625</v>
      </c>
      <c r="O259">
        <f>_xll.BDP($B259,O$1)</f>
        <v>2</v>
      </c>
      <c r="P259" t="str">
        <f>_xll.BDP($B259,P$1)</f>
        <v>FIXED</v>
      </c>
      <c r="Q259">
        <f>_xll.BDP($B259,Q$1)</f>
        <v>4.6164775999999996</v>
      </c>
      <c r="R259">
        <f>IF(OR($P259="fixed",$P259="zero coupon"),_xll.BDP($B259,"yas_asw_spread"),_xll.BDP($B259,"disc_mrgn_mid"))</f>
        <v>61.234771356708549</v>
      </c>
      <c r="S259">
        <f>_xll.BDP($B259,"PX_MID")</f>
        <v>100.0859375</v>
      </c>
      <c r="T259">
        <f ca="1">IF(OR($P259="zero coupon",$P259="fixed"),_xll.BDP($B259,"risk_mid"),MDURATION(WORKDAY(TODAY(),3),$L259,$N259/100,$N259/$S259,$O259))</f>
        <v>10.864117521600036</v>
      </c>
      <c r="U259">
        <f ca="1">IF(OR($P259="zero coupon",$P259="fixed"),_xll.BDP($B259,"cnvx_mid"),MDURATION(WORKDAY(TODAY(),3),$O259,$N259/100,$N259/$S259,$O259))</f>
        <v>1.4660814086803877</v>
      </c>
      <c r="V259">
        <f>_xll.BDP($B259,V$1)</f>
        <v>88</v>
      </c>
      <c r="W259" t="str">
        <f>_xll.BDP($B259,W$1)</f>
        <v>2/15/2025</v>
      </c>
      <c r="X259" t="str">
        <f>_xll.BDP($B259,X$1)</f>
        <v>8/15/2024</v>
      </c>
      <c r="Y259" t="str">
        <f>_xll.BDP($B259,Y$1)</f>
        <v>Unsecured</v>
      </c>
      <c r="Z259" t="str">
        <f>_xll.BDP($B259,Z$1)</f>
        <v>#N/A N/A</v>
      </c>
      <c r="AA259" t="str">
        <f>_xll.BDP($B259,AA$1)</f>
        <v>Aaa</v>
      </c>
      <c r="AB259" t="str">
        <f>_xll.BDP($B259,AB$1)</f>
        <v>AA+u</v>
      </c>
      <c r="AC259" t="str">
        <f>_xll.BDP($B259,AC$1)</f>
        <v>NR</v>
      </c>
    </row>
    <row r="260" spans="1:29" x14ac:dyDescent="0.3">
      <c r="A260" t="s">
        <v>1040</v>
      </c>
      <c r="B260" t="s">
        <v>687</v>
      </c>
      <c r="C260" t="str">
        <f>_xll.BDP($B260,$C$1)</f>
        <v>US TREASURY N/B</v>
      </c>
      <c r="D260" t="str">
        <f>_xll.BDP($B260,$D$1)</f>
        <v>US</v>
      </c>
      <c r="E260" t="str">
        <f>_xll.BDP($B260,$E$1)</f>
        <v>Government</v>
      </c>
      <c r="F260" t="s">
        <v>42</v>
      </c>
      <c r="G260" t="str">
        <f>_xll.BDP($B260,$G$1)</f>
        <v>Sovereign</v>
      </c>
      <c r="H260" t="str">
        <f>_xll.BDP($B260,$H$1)</f>
        <v>USD</v>
      </c>
      <c r="I260" t="str">
        <f>_xll.BDP($B260,$I$1)</f>
        <v>T</v>
      </c>
      <c r="J260" t="str">
        <f>_xll.BDP($B260,$J$1)</f>
        <v>N</v>
      </c>
      <c r="K260" t="str">
        <f>_xll.BDP($B260,$K$1)</f>
        <v>5/17/2010</v>
      </c>
      <c r="L260" t="str">
        <f>_xll.BDP($B260,L$1)</f>
        <v>5/15/2040</v>
      </c>
      <c r="M260">
        <f t="shared" si="4"/>
        <v>16</v>
      </c>
      <c r="N260">
        <f>_xll.BDP($B260,N$1)</f>
        <v>4.375</v>
      </c>
      <c r="O260">
        <f>_xll.BDP($B260,O$1)</f>
        <v>2</v>
      </c>
      <c r="P260" t="str">
        <f>_xll.BDP($B260,P$1)</f>
        <v>FIXED</v>
      </c>
      <c r="Q260">
        <f>_xll.BDP($B260,Q$1)</f>
        <v>4.6183475999999999</v>
      </c>
      <c r="R260">
        <f>IF(OR($P260="fixed",$P260="zero coupon"),_xll.BDP($B260,"yas_asw_spread"),_xll.BDP($B260,"disc_mrgn_mid"))</f>
        <v>60.549526384116135</v>
      </c>
      <c r="S260">
        <f>_xll.BDP($B260,"PX_MID")</f>
        <v>97.328125</v>
      </c>
      <c r="T260">
        <f ca="1">IF(OR($P260="zero coupon",$P260="fixed"),_xll.BDP($B260,"risk_mid"),MDURATION(WORKDAY(TODAY(),3),$L260,$N260/100,$N260/$S260,$O260))</f>
        <v>10.792445865783407</v>
      </c>
      <c r="U260">
        <f ca="1">IF(OR($P260="zero coupon",$P260="fixed"),_xll.BDP($B260,"cnvx_mid"),MDURATION(WORKDAY(TODAY(),3),$O260,$N260/100,$N260/$S260,$O260))</f>
        <v>1.5432811646536724</v>
      </c>
      <c r="V260">
        <f>_xll.BDP($B260,V$1)</f>
        <v>177</v>
      </c>
      <c r="W260" t="str">
        <f>_xll.BDP($B260,W$1)</f>
        <v>5/15/2025</v>
      </c>
      <c r="X260" t="str">
        <f>_xll.BDP($B260,X$1)</f>
        <v>11/15/2024</v>
      </c>
      <c r="Y260" t="str">
        <f>_xll.BDP($B260,Y$1)</f>
        <v>Unsecured</v>
      </c>
      <c r="Z260" t="str">
        <f>_xll.BDP($B260,Z$1)</f>
        <v>#N/A N/A</v>
      </c>
      <c r="AA260" t="str">
        <f>_xll.BDP($B260,AA$1)</f>
        <v>Aaa</v>
      </c>
      <c r="AB260" t="str">
        <f>_xll.BDP($B260,AB$1)</f>
        <v>AA+u</v>
      </c>
      <c r="AC260" t="str">
        <f>_xll.BDP($B260,AC$1)</f>
        <v>NR</v>
      </c>
    </row>
    <row r="261" spans="1:29" x14ac:dyDescent="0.3">
      <c r="A261" t="s">
        <v>1041</v>
      </c>
      <c r="B261" t="s">
        <v>688</v>
      </c>
      <c r="C261" t="str">
        <f>_xll.BDP($B261,$C$1)</f>
        <v>US TREASURY N/B</v>
      </c>
      <c r="D261" t="str">
        <f>_xll.BDP($B261,$D$1)</f>
        <v>US</v>
      </c>
      <c r="E261" t="str">
        <f>_xll.BDP($B261,$E$1)</f>
        <v>Government</v>
      </c>
      <c r="F261" t="s">
        <v>42</v>
      </c>
      <c r="G261" t="str">
        <f>_xll.BDP($B261,$G$1)</f>
        <v>Sovereign</v>
      </c>
      <c r="H261" t="str">
        <f>_xll.BDP($B261,$H$1)</f>
        <v>USD</v>
      </c>
      <c r="I261" t="str">
        <f>_xll.BDP($B261,$I$1)</f>
        <v>T</v>
      </c>
      <c r="J261" t="str">
        <f>_xll.BDP($B261,$J$1)</f>
        <v>N</v>
      </c>
      <c r="K261" t="str">
        <f>_xll.BDP($B261,$K$1)</f>
        <v>8/16/2010</v>
      </c>
      <c r="L261" t="str">
        <f>_xll.BDP($B261,L$1)</f>
        <v>8/15/2040</v>
      </c>
      <c r="M261">
        <f t="shared" si="4"/>
        <v>16</v>
      </c>
      <c r="N261">
        <f>_xll.BDP($B261,N$1)</f>
        <v>3.875</v>
      </c>
      <c r="O261">
        <f>_xll.BDP($B261,O$1)</f>
        <v>2</v>
      </c>
      <c r="P261" t="str">
        <f>_xll.BDP($B261,P$1)</f>
        <v>FIXED</v>
      </c>
      <c r="Q261">
        <f>_xll.BDP($B261,Q$1)</f>
        <v>4.6349039999999997</v>
      </c>
      <c r="R261">
        <f>IF(OR($P261="fixed",$P261="zero coupon"),_xll.BDP($B261,"yas_asw_spread"),_xll.BDP($B261,"disc_mrgn_mid"))</f>
        <v>59.941713038090313</v>
      </c>
      <c r="S261">
        <f>_xll.BDP($B261,"PX_MID")</f>
        <v>91.5703125</v>
      </c>
      <c r="T261">
        <f ca="1">IF(OR($P261="zero coupon",$P261="fixed"),_xll.BDP($B261,"risk_mid"),MDURATION(WORKDAY(TODAY(),3),$L261,$N261/100,$N261/$S261,$O261))</f>
        <v>10.495612332622528</v>
      </c>
      <c r="U261">
        <f ca="1">IF(OR($P261="zero coupon",$P261="fixed"),_xll.BDP($B261,"cnvx_mid"),MDURATION(WORKDAY(TODAY(),3),$O261,$N261/100,$N261/$S261,$O261))</f>
        <v>1.6157581862087003</v>
      </c>
      <c r="V261">
        <f>_xll.BDP($B261,V$1)</f>
        <v>88</v>
      </c>
      <c r="W261" t="str">
        <f>_xll.BDP($B261,W$1)</f>
        <v>2/15/2025</v>
      </c>
      <c r="X261" t="str">
        <f>_xll.BDP($B261,X$1)</f>
        <v>8/15/2024</v>
      </c>
      <c r="Y261" t="str">
        <f>_xll.BDP($B261,Y$1)</f>
        <v>Unsecured</v>
      </c>
      <c r="Z261" t="str">
        <f>_xll.BDP($B261,Z$1)</f>
        <v>#N/A N/A</v>
      </c>
      <c r="AA261" t="str">
        <f>_xll.BDP($B261,AA$1)</f>
        <v>Aaa</v>
      </c>
      <c r="AB261" t="str">
        <f>_xll.BDP($B261,AB$1)</f>
        <v>AA+u</v>
      </c>
      <c r="AC261" t="str">
        <f>_xll.BDP($B261,AC$1)</f>
        <v>NR</v>
      </c>
    </row>
    <row r="262" spans="1:29" x14ac:dyDescent="0.3">
      <c r="A262" t="s">
        <v>1042</v>
      </c>
      <c r="B262" t="s">
        <v>689</v>
      </c>
      <c r="C262" t="str">
        <f>_xll.BDP($B262,$C$1)</f>
        <v>US TREASURY N/B</v>
      </c>
      <c r="D262" t="str">
        <f>_xll.BDP($B262,$D$1)</f>
        <v>US</v>
      </c>
      <c r="E262" t="str">
        <f>_xll.BDP($B262,$E$1)</f>
        <v>Government</v>
      </c>
      <c r="F262" t="s">
        <v>42</v>
      </c>
      <c r="G262" t="str">
        <f>_xll.BDP($B262,$G$1)</f>
        <v>Sovereign</v>
      </c>
      <c r="H262" t="str">
        <f>_xll.BDP($B262,$H$1)</f>
        <v>USD</v>
      </c>
      <c r="I262" t="str">
        <f>_xll.BDP($B262,$I$1)</f>
        <v>T</v>
      </c>
      <c r="J262" t="str">
        <f>_xll.BDP($B262,$J$1)</f>
        <v>N</v>
      </c>
      <c r="K262" t="str">
        <f>_xll.BDP($B262,$K$1)</f>
        <v>11/15/2010</v>
      </c>
      <c r="L262" t="str">
        <f>_xll.BDP($B262,L$1)</f>
        <v>11/15/2040</v>
      </c>
      <c r="M262">
        <f t="shared" si="4"/>
        <v>16</v>
      </c>
      <c r="N262">
        <f>_xll.BDP($B262,N$1)</f>
        <v>4.25</v>
      </c>
      <c r="O262">
        <f>_xll.BDP($B262,O$1)</f>
        <v>2</v>
      </c>
      <c r="P262" t="str">
        <f>_xll.BDP($B262,P$1)</f>
        <v>FIXED</v>
      </c>
      <c r="Q262">
        <f>_xll.BDP($B262,Q$1)</f>
        <v>4.6348170026384139</v>
      </c>
      <c r="R262">
        <f>IF(OR($P262="fixed",$P262="zero coupon"),_xll.BDP($B262,"yas_asw_spread"),_xll.BDP($B262,"disc_mrgn_mid"))</f>
        <v>61.588944156310433</v>
      </c>
      <c r="S262">
        <f>_xll.BDP($B262,"PX_MID")</f>
        <v>95.6875</v>
      </c>
      <c r="T262">
        <f ca="1">IF(OR($P262="zero coupon",$P262="fixed"),_xll.BDP($B262,"risk_mid"),MDURATION(WORKDAY(TODAY(),3),$L262,$N262/100,$N262/$S262,$O262))</f>
        <v>10.899784276946178</v>
      </c>
      <c r="U262">
        <f ca="1">IF(OR($P262="zero coupon",$P262="fixed"),_xll.BDP($B262,"cnvx_mid"),MDURATION(WORKDAY(TODAY(),3),$O262,$N262/100,$N262/$S262,$O262))</f>
        <v>1.6318856030329869</v>
      </c>
      <c r="V262">
        <f>_xll.BDP($B262,V$1)</f>
        <v>177</v>
      </c>
      <c r="W262" t="str">
        <f>_xll.BDP($B262,W$1)</f>
        <v>5/15/2025</v>
      </c>
      <c r="X262" t="str">
        <f>_xll.BDP($B262,X$1)</f>
        <v>11/15/2024</v>
      </c>
      <c r="Y262" t="str">
        <f>_xll.BDP($B262,Y$1)</f>
        <v>Unsecured</v>
      </c>
      <c r="Z262" t="str">
        <f>_xll.BDP($B262,Z$1)</f>
        <v>#N/A N/A</v>
      </c>
      <c r="AA262" t="str">
        <f>_xll.BDP($B262,AA$1)</f>
        <v>Aaa</v>
      </c>
      <c r="AB262" t="str">
        <f>_xll.BDP($B262,AB$1)</f>
        <v>AA+u</v>
      </c>
      <c r="AC262" t="str">
        <f>_xll.BDP($B262,AC$1)</f>
        <v>NR</v>
      </c>
    </row>
    <row r="263" spans="1:29" x14ac:dyDescent="0.3">
      <c r="A263" t="s">
        <v>1043</v>
      </c>
      <c r="B263" t="s">
        <v>690</v>
      </c>
      <c r="C263" t="str">
        <f>_xll.BDP($B263,$C$1)</f>
        <v>US TREASURY N/B</v>
      </c>
      <c r="D263" t="str">
        <f>_xll.BDP($B263,$D$1)</f>
        <v>US</v>
      </c>
      <c r="E263" t="str">
        <f>_xll.BDP($B263,$E$1)</f>
        <v>Government</v>
      </c>
      <c r="F263" t="s">
        <v>42</v>
      </c>
      <c r="G263" t="str">
        <f>_xll.BDP($B263,$G$1)</f>
        <v>Sovereign</v>
      </c>
      <c r="H263" t="str">
        <f>_xll.BDP($B263,$H$1)</f>
        <v>USD</v>
      </c>
      <c r="I263" t="str">
        <f>_xll.BDP($B263,$I$1)</f>
        <v>T</v>
      </c>
      <c r="J263" t="str">
        <f>_xll.BDP($B263,$J$1)</f>
        <v>N</v>
      </c>
      <c r="K263" t="str">
        <f>_xll.BDP($B263,$K$1)</f>
        <v>2/15/2011</v>
      </c>
      <c r="L263" t="str">
        <f>_xll.BDP($B263,L$1)</f>
        <v>2/15/2041</v>
      </c>
      <c r="M263">
        <f t="shared" si="4"/>
        <v>17</v>
      </c>
      <c r="N263">
        <f>_xll.BDP($B263,N$1)</f>
        <v>4.75</v>
      </c>
      <c r="O263">
        <f>_xll.BDP($B263,O$1)</f>
        <v>2</v>
      </c>
      <c r="P263" t="str">
        <f>_xll.BDP($B263,P$1)</f>
        <v>FIXED</v>
      </c>
      <c r="Q263">
        <f>_xll.BDP($B263,Q$1)</f>
        <v>4.6293987933005489</v>
      </c>
      <c r="R263">
        <f>IF(OR($P263="fixed",$P263="zero coupon"),_xll.BDP($B263,"yas_asw_spread"),_xll.BDP($B263,"disc_mrgn_mid"))</f>
        <v>63.437204007558151</v>
      </c>
      <c r="S263">
        <f>_xll.BDP($B263,"PX_MID")</f>
        <v>101.359375</v>
      </c>
      <c r="T263">
        <f ca="1">IF(OR($P263="zero coupon",$P263="fixed"),_xll.BDP($B263,"risk_mid"),MDURATION(WORKDAY(TODAY(),3),$L263,$N263/100,$N263/$S263,$O263))</f>
        <v>11.427798261027533</v>
      </c>
      <c r="U263">
        <f ca="1">IF(OR($P263="zero coupon",$P263="fixed"),_xll.BDP($B263,"cnvx_mid"),MDURATION(WORKDAY(TODAY(),3),$O263,$N263/100,$N263/$S263,$O263))</f>
        <v>1.6015757846981253</v>
      </c>
      <c r="V263">
        <f>_xll.BDP($B263,V$1)</f>
        <v>88</v>
      </c>
      <c r="W263" t="str">
        <f>_xll.BDP($B263,W$1)</f>
        <v>2/15/2025</v>
      </c>
      <c r="X263" t="str">
        <f>_xll.BDP($B263,X$1)</f>
        <v>8/15/2024</v>
      </c>
      <c r="Y263" t="str">
        <f>_xll.BDP($B263,Y$1)</f>
        <v>Unsecured</v>
      </c>
      <c r="Z263" t="str">
        <f>_xll.BDP($B263,Z$1)</f>
        <v>#N/A N/A</v>
      </c>
      <c r="AA263" t="str">
        <f>_xll.BDP($B263,AA$1)</f>
        <v>Aaa</v>
      </c>
      <c r="AB263" t="str">
        <f>_xll.BDP($B263,AB$1)</f>
        <v>AA+u</v>
      </c>
      <c r="AC263" t="str">
        <f>_xll.BDP($B263,AC$1)</f>
        <v>NR</v>
      </c>
    </row>
    <row r="264" spans="1:29" x14ac:dyDescent="0.3">
      <c r="A264" t="s">
        <v>1044</v>
      </c>
      <c r="B264" t="s">
        <v>691</v>
      </c>
      <c r="C264" t="str">
        <f>_xll.BDP($B264,$C$1)</f>
        <v>US TREASURY N/B</v>
      </c>
      <c r="D264" t="str">
        <f>_xll.BDP($B264,$D$1)</f>
        <v>US</v>
      </c>
      <c r="E264" t="str">
        <f>_xll.BDP($B264,$E$1)</f>
        <v>Government</v>
      </c>
      <c r="F264" t="s">
        <v>42</v>
      </c>
      <c r="G264" t="str">
        <f>_xll.BDP($B264,$G$1)</f>
        <v>Sovereign</v>
      </c>
      <c r="H264" t="str">
        <f>_xll.BDP($B264,$H$1)</f>
        <v>USD</v>
      </c>
      <c r="I264" t="str">
        <f>_xll.BDP($B264,$I$1)</f>
        <v>T</v>
      </c>
      <c r="J264" t="str">
        <f>_xll.BDP($B264,$J$1)</f>
        <v>N</v>
      </c>
      <c r="K264" t="str">
        <f>_xll.BDP($B264,$K$1)</f>
        <v>5/16/2011</v>
      </c>
      <c r="L264" t="str">
        <f>_xll.BDP($B264,L$1)</f>
        <v>5/15/2041</v>
      </c>
      <c r="M264">
        <f t="shared" si="4"/>
        <v>17</v>
      </c>
      <c r="N264">
        <f>_xll.BDP($B264,N$1)</f>
        <v>4.375</v>
      </c>
      <c r="O264">
        <f>_xll.BDP($B264,O$1)</f>
        <v>2</v>
      </c>
      <c r="P264" t="str">
        <f>_xll.BDP($B264,P$1)</f>
        <v>FIXED</v>
      </c>
      <c r="Q264">
        <f>_xll.BDP($B264,Q$1)</f>
        <v>4.6435034000000002</v>
      </c>
      <c r="R264">
        <f>IF(OR($P264="fixed",$P264="zero coupon"),_xll.BDP($B264,"yas_asw_spread"),_xll.BDP($B264,"disc_mrgn_mid"))</f>
        <v>63.248978563250034</v>
      </c>
      <c r="S264">
        <f>_xll.BDP($B264,"PX_MID")</f>
        <v>96.9296875</v>
      </c>
      <c r="T264">
        <f ca="1">IF(OR($P264="zero coupon",$P264="fixed"),_xll.BDP($B264,"risk_mid"),MDURATION(WORKDAY(TODAY(),3),$L264,$N264/100,$N264/$S264,$O264))</f>
        <v>11.209054719304135</v>
      </c>
      <c r="U264">
        <f ca="1">IF(OR($P264="zero coupon",$P264="fixed"),_xll.BDP($B264,"cnvx_mid"),MDURATION(WORKDAY(TODAY(),3),$O264,$N264/100,$N264/$S264,$O264))</f>
        <v>1.6955950976173568</v>
      </c>
      <c r="V264">
        <f>_xll.BDP($B264,V$1)</f>
        <v>177</v>
      </c>
      <c r="W264" t="str">
        <f>_xll.BDP($B264,W$1)</f>
        <v>5/15/2025</v>
      </c>
      <c r="X264" t="str">
        <f>_xll.BDP($B264,X$1)</f>
        <v>11/15/2024</v>
      </c>
      <c r="Y264" t="str">
        <f>_xll.BDP($B264,Y$1)</f>
        <v>Unsecured</v>
      </c>
      <c r="Z264" t="str">
        <f>_xll.BDP($B264,Z$1)</f>
        <v>#N/A N/A</v>
      </c>
      <c r="AA264" t="str">
        <f>_xll.BDP($B264,AA$1)</f>
        <v>Aaa</v>
      </c>
      <c r="AB264" t="str">
        <f>_xll.BDP($B264,AB$1)</f>
        <v>AA+u</v>
      </c>
      <c r="AC264" t="str">
        <f>_xll.BDP($B264,AC$1)</f>
        <v>NR</v>
      </c>
    </row>
    <row r="265" spans="1:29" x14ac:dyDescent="0.3">
      <c r="A265" t="s">
        <v>1045</v>
      </c>
      <c r="B265" t="s">
        <v>692</v>
      </c>
      <c r="C265" t="str">
        <f>_xll.BDP($B265,$C$1)</f>
        <v>US TREASURY N/B</v>
      </c>
      <c r="D265" t="str">
        <f>_xll.BDP($B265,$D$1)</f>
        <v>US</v>
      </c>
      <c r="E265" t="str">
        <f>_xll.BDP($B265,$E$1)</f>
        <v>Government</v>
      </c>
      <c r="F265" t="s">
        <v>42</v>
      </c>
      <c r="G265" t="str">
        <f>_xll.BDP($B265,$G$1)</f>
        <v>Sovereign</v>
      </c>
      <c r="H265" t="str">
        <f>_xll.BDP($B265,$H$1)</f>
        <v>USD</v>
      </c>
      <c r="I265" t="str">
        <f>_xll.BDP($B265,$I$1)</f>
        <v>T</v>
      </c>
      <c r="J265" t="str">
        <f>_xll.BDP($B265,$J$1)</f>
        <v>N</v>
      </c>
      <c r="K265" t="str">
        <f>_xll.BDP($B265,$K$1)</f>
        <v>8/15/2011</v>
      </c>
      <c r="L265" t="str">
        <f>_xll.BDP($B265,L$1)</f>
        <v>8/15/2041</v>
      </c>
      <c r="M265">
        <f t="shared" si="4"/>
        <v>17</v>
      </c>
      <c r="N265">
        <f>_xll.BDP($B265,N$1)</f>
        <v>3.75</v>
      </c>
      <c r="O265">
        <f>_xll.BDP($B265,O$1)</f>
        <v>2</v>
      </c>
      <c r="P265" t="str">
        <f>_xll.BDP($B265,P$1)</f>
        <v>FIXED</v>
      </c>
      <c r="Q265">
        <f>_xll.BDP($B265,Q$1)</f>
        <v>4.6663974217250859</v>
      </c>
      <c r="R265">
        <f>IF(OR($P265="fixed",$P265="zero coupon"),_xll.BDP($B265,"yas_asw_spread"),_xll.BDP($B265,"disc_mrgn_mid"))</f>
        <v>62.307046660237006</v>
      </c>
      <c r="S265">
        <f>_xll.BDP($B265,"PX_MID")</f>
        <v>89.4296875</v>
      </c>
      <c r="T265">
        <f ca="1">IF(OR($P265="zero coupon",$P265="fixed"),_xll.BDP($B265,"risk_mid"),MDURATION(WORKDAY(TODAY(),3),$L265,$N265/100,$N265/$S265,$O265))</f>
        <v>10.751195454150064</v>
      </c>
      <c r="U265">
        <f ca="1">IF(OR($P265="zero coupon",$P265="fixed"),_xll.BDP($B265,"cnvx_mid"),MDURATION(WORKDAY(TODAY(),3),$O265,$N265/100,$N265/$S265,$O265))</f>
        <v>1.7895332900351302</v>
      </c>
      <c r="V265">
        <f>_xll.BDP($B265,V$1)</f>
        <v>88</v>
      </c>
      <c r="W265" t="str">
        <f>_xll.BDP($B265,W$1)</f>
        <v>2/15/2025</v>
      </c>
      <c r="X265" t="str">
        <f>_xll.BDP($B265,X$1)</f>
        <v>8/15/2024</v>
      </c>
      <c r="Y265" t="str">
        <f>_xll.BDP($B265,Y$1)</f>
        <v>Unsecured</v>
      </c>
      <c r="Z265" t="str">
        <f>_xll.BDP($B265,Z$1)</f>
        <v>#N/A N/A</v>
      </c>
      <c r="AA265" t="str">
        <f>_xll.BDP($B265,AA$1)</f>
        <v>Aaa</v>
      </c>
      <c r="AB265" t="str">
        <f>_xll.BDP($B265,AB$1)</f>
        <v>AA+u</v>
      </c>
      <c r="AC265" t="str">
        <f>_xll.BDP($B265,AC$1)</f>
        <v>NR</v>
      </c>
    </row>
    <row r="266" spans="1:29" x14ac:dyDescent="0.3">
      <c r="A266" t="s">
        <v>1046</v>
      </c>
      <c r="B266" t="s">
        <v>693</v>
      </c>
      <c r="C266" t="str">
        <f>_xll.BDP($B266,$C$1)</f>
        <v>US TREASURY N/B</v>
      </c>
      <c r="D266" t="str">
        <f>_xll.BDP($B266,$D$1)</f>
        <v>US</v>
      </c>
      <c r="E266" t="str">
        <f>_xll.BDP($B266,$E$1)</f>
        <v>Government</v>
      </c>
      <c r="F266" t="s">
        <v>42</v>
      </c>
      <c r="G266" t="str">
        <f>_xll.BDP($B266,$G$1)</f>
        <v>Sovereign</v>
      </c>
      <c r="H266" t="str">
        <f>_xll.BDP($B266,$H$1)</f>
        <v>USD</v>
      </c>
      <c r="I266" t="str">
        <f>_xll.BDP($B266,$I$1)</f>
        <v>T</v>
      </c>
      <c r="J266" t="str">
        <f>_xll.BDP($B266,$J$1)</f>
        <v>N</v>
      </c>
      <c r="K266" t="str">
        <f>_xll.BDP($B266,$K$1)</f>
        <v>2/15/2012</v>
      </c>
      <c r="L266" t="str">
        <f>_xll.BDP($B266,L$1)</f>
        <v>2/15/2042</v>
      </c>
      <c r="M266">
        <f t="shared" si="4"/>
        <v>18</v>
      </c>
      <c r="N266">
        <f>_xll.BDP($B266,N$1)</f>
        <v>3.125</v>
      </c>
      <c r="O266">
        <f>_xll.BDP($B266,O$1)</f>
        <v>2</v>
      </c>
      <c r="P266" t="str">
        <f>_xll.BDP($B266,P$1)</f>
        <v>FIXED</v>
      </c>
      <c r="Q266">
        <f>_xll.BDP($B266,Q$1)</f>
        <v>4.7096312073605935</v>
      </c>
      <c r="R266">
        <f>IF(OR($P266="fixed",$P266="zero coupon"),_xll.BDP($B266,"yas_asw_spread"),_xll.BDP($B266,"disc_mrgn_mid"))</f>
        <v>62.814840546816754</v>
      </c>
      <c r="S266">
        <f>_xll.BDP($B266,"PX_MID")</f>
        <v>81.4296875</v>
      </c>
      <c r="T266">
        <f ca="1">IF(OR($P266="zero coupon",$P266="fixed"),_xll.BDP($B266,"risk_mid"),MDURATION(WORKDAY(TODAY(),3),$L266,$N266/100,$N266/$S266,$O266))</f>
        <v>10.31501152943477</v>
      </c>
      <c r="U266">
        <f ca="1">IF(OR($P266="zero coupon",$P266="fixed"),_xll.BDP($B266,"cnvx_mid"),MDURATION(WORKDAY(TODAY(),3),$O266,$N266/100,$N266/$S266,$O266))</f>
        <v>1.9629319396028184</v>
      </c>
      <c r="V266">
        <f>_xll.BDP($B266,V$1)</f>
        <v>88</v>
      </c>
      <c r="W266" t="str">
        <f>_xll.BDP($B266,W$1)</f>
        <v>2/15/2025</v>
      </c>
      <c r="X266" t="str">
        <f>_xll.BDP($B266,X$1)</f>
        <v>8/15/2024</v>
      </c>
      <c r="Y266" t="str">
        <f>_xll.BDP($B266,Y$1)</f>
        <v>Unsecured</v>
      </c>
      <c r="Z266" t="str">
        <f>_xll.BDP($B266,Z$1)</f>
        <v>#N/A N/A</v>
      </c>
      <c r="AA266" t="str">
        <f>_xll.BDP($B266,AA$1)</f>
        <v>Aaa</v>
      </c>
      <c r="AB266" t="str">
        <f>_xll.BDP($B266,AB$1)</f>
        <v>AA+u</v>
      </c>
      <c r="AC266" t="str">
        <f>_xll.BDP($B266,AC$1)</f>
        <v>NR</v>
      </c>
    </row>
    <row r="267" spans="1:29" x14ac:dyDescent="0.3">
      <c r="A267" t="s">
        <v>1047</v>
      </c>
      <c r="B267" t="s">
        <v>694</v>
      </c>
      <c r="C267" t="str">
        <f>_xll.BDP($B267,$C$1)</f>
        <v>US TREASURY N/B</v>
      </c>
      <c r="D267" t="str">
        <f>_xll.BDP($B267,$D$1)</f>
        <v>US</v>
      </c>
      <c r="E267" t="str">
        <f>_xll.BDP($B267,$E$1)</f>
        <v>Government</v>
      </c>
      <c r="F267" t="s">
        <v>42</v>
      </c>
      <c r="G267" t="str">
        <f>_xll.BDP($B267,$G$1)</f>
        <v>Sovereign</v>
      </c>
      <c r="H267" t="str">
        <f>_xll.BDP($B267,$H$1)</f>
        <v>USD</v>
      </c>
      <c r="I267" t="str">
        <f>_xll.BDP($B267,$I$1)</f>
        <v>T</v>
      </c>
      <c r="J267" t="str">
        <f>_xll.BDP($B267,$J$1)</f>
        <v>N</v>
      </c>
      <c r="K267" t="str">
        <f>_xll.BDP($B267,$K$1)</f>
        <v>11/15/2011</v>
      </c>
      <c r="L267" t="str">
        <f>_xll.BDP($B267,L$1)</f>
        <v>11/15/2041</v>
      </c>
      <c r="M267">
        <f t="shared" si="4"/>
        <v>17</v>
      </c>
      <c r="N267">
        <f>_xll.BDP($B267,N$1)</f>
        <v>3.125</v>
      </c>
      <c r="O267">
        <f>_xll.BDP($B267,O$1)</f>
        <v>2</v>
      </c>
      <c r="P267" t="str">
        <f>_xll.BDP($B267,P$1)</f>
        <v>FIXED</v>
      </c>
      <c r="Q267">
        <f>_xll.BDP($B267,Q$1)</f>
        <v>4.6838332190908352</v>
      </c>
      <c r="R267">
        <f>IF(OR($P267="fixed",$P267="zero coupon"),_xll.BDP($B267,"yas_asw_spread"),_xll.BDP($B267,"disc_mrgn_mid"))</f>
        <v>60.720761033924873</v>
      </c>
      <c r="S267">
        <f>_xll.BDP($B267,"PX_MID")</f>
        <v>81.875</v>
      </c>
      <c r="T267">
        <f ca="1">IF(OR($P267="zero coupon",$P267="fixed"),_xll.BDP($B267,"risk_mid"),MDURATION(WORKDAY(TODAY(),3),$L267,$N267/100,$N267/$S267,$O267))</f>
        <v>10.273524920410182</v>
      </c>
      <c r="U267">
        <f ca="1">IF(OR($P267="zero coupon",$P267="fixed"),_xll.BDP($B267,"cnvx_mid"),MDURATION(WORKDAY(TODAY(),3),$O267,$N267/100,$N267/$S267,$O267))</f>
        <v>1.9395172633590203</v>
      </c>
      <c r="V267">
        <f>_xll.BDP($B267,V$1)</f>
        <v>177</v>
      </c>
      <c r="W267" t="str">
        <f>_xll.BDP($B267,W$1)</f>
        <v>5/15/2025</v>
      </c>
      <c r="X267" t="str">
        <f>_xll.BDP($B267,X$1)</f>
        <v>11/15/2024</v>
      </c>
      <c r="Y267" t="str">
        <f>_xll.BDP($B267,Y$1)</f>
        <v>Unsecured</v>
      </c>
      <c r="Z267" t="str">
        <f>_xll.BDP($B267,Z$1)</f>
        <v>#N/A N/A</v>
      </c>
      <c r="AA267" t="str">
        <f>_xll.BDP($B267,AA$1)</f>
        <v>Aaa</v>
      </c>
      <c r="AB267" t="str">
        <f>_xll.BDP($B267,AB$1)</f>
        <v>AA+u</v>
      </c>
      <c r="AC267" t="str">
        <f>_xll.BDP($B267,AC$1)</f>
        <v>NR</v>
      </c>
    </row>
    <row r="268" spans="1:29" x14ac:dyDescent="0.3">
      <c r="A268" t="s">
        <v>1048</v>
      </c>
      <c r="B268" t="s">
        <v>695</v>
      </c>
      <c r="C268" t="str">
        <f>_xll.BDP($B268,$C$1)</f>
        <v>US TREASURY N/B</v>
      </c>
      <c r="D268" t="str">
        <f>_xll.BDP($B268,$D$1)</f>
        <v>US</v>
      </c>
      <c r="E268" t="str">
        <f>_xll.BDP($B268,$E$1)</f>
        <v>Government</v>
      </c>
      <c r="F268" t="s">
        <v>42</v>
      </c>
      <c r="G268" t="str">
        <f>_xll.BDP($B268,$G$1)</f>
        <v>Sovereign</v>
      </c>
      <c r="H268" t="str">
        <f>_xll.BDP($B268,$H$1)</f>
        <v>USD</v>
      </c>
      <c r="I268" t="str">
        <f>_xll.BDP($B268,$I$1)</f>
        <v>T</v>
      </c>
      <c r="J268" t="str">
        <f>_xll.BDP($B268,$J$1)</f>
        <v>N</v>
      </c>
      <c r="K268" t="str">
        <f>_xll.BDP($B268,$K$1)</f>
        <v>8/15/2012</v>
      </c>
      <c r="L268" t="str">
        <f>_xll.BDP($B268,L$1)</f>
        <v>8/15/2042</v>
      </c>
      <c r="M268">
        <f t="shared" si="4"/>
        <v>18</v>
      </c>
      <c r="N268">
        <f>_xll.BDP($B268,N$1)</f>
        <v>2.75</v>
      </c>
      <c r="O268">
        <f>_xll.BDP($B268,O$1)</f>
        <v>2</v>
      </c>
      <c r="P268" t="str">
        <f>_xll.BDP($B268,P$1)</f>
        <v>FIXED</v>
      </c>
      <c r="Q268">
        <f>_xll.BDP($B268,Q$1)</f>
        <v>4.752029619050572</v>
      </c>
      <c r="R268">
        <f>IF(OR($P268="fixed",$P268="zero coupon"),_xll.BDP($B268,"yas_asw_spread"),_xll.BDP($B268,"disc_mrgn_mid"))</f>
        <v>64.219640961938126</v>
      </c>
      <c r="S268">
        <f>_xll.BDP($B268,"PX_MID")</f>
        <v>76.1796875</v>
      </c>
      <c r="T268">
        <f ca="1">IF(OR($P268="zero coupon",$P268="fixed"),_xll.BDP($B268,"risk_mid"),MDURATION(WORKDAY(TODAY(),3),$L268,$N268/100,$N268/$S268,$O268))</f>
        <v>10.058393804176546</v>
      </c>
      <c r="U268">
        <f ca="1">IF(OR($P268="zero coupon",$P268="fixed"),_xll.BDP($B268,"cnvx_mid"),MDURATION(WORKDAY(TODAY(),3),$O268,$N268/100,$N268/$S268,$O268))</f>
        <v>2.1174084646503761</v>
      </c>
      <c r="V268">
        <f>_xll.BDP($B268,V$1)</f>
        <v>88</v>
      </c>
      <c r="W268" t="str">
        <f>_xll.BDP($B268,W$1)</f>
        <v>2/15/2025</v>
      </c>
      <c r="X268" t="str">
        <f>_xll.BDP($B268,X$1)</f>
        <v>8/15/2024</v>
      </c>
      <c r="Y268" t="str">
        <f>_xll.BDP($B268,Y$1)</f>
        <v>Unsecured</v>
      </c>
      <c r="Z268" t="str">
        <f>_xll.BDP($B268,Z$1)</f>
        <v>#N/A N/A</v>
      </c>
      <c r="AA268" t="str">
        <f>_xll.BDP($B268,AA$1)</f>
        <v>Aaa</v>
      </c>
      <c r="AB268" t="str">
        <f>_xll.BDP($B268,AB$1)</f>
        <v>AA+u</v>
      </c>
      <c r="AC268" t="str">
        <f>_xll.BDP($B268,AC$1)</f>
        <v>NR</v>
      </c>
    </row>
    <row r="269" spans="1:29" x14ac:dyDescent="0.3">
      <c r="A269" t="s">
        <v>1049</v>
      </c>
      <c r="B269" t="s">
        <v>696</v>
      </c>
      <c r="C269" t="str">
        <f>_xll.BDP($B269,$C$1)</f>
        <v>US TREASURY N/B</v>
      </c>
      <c r="D269" t="str">
        <f>_xll.BDP($B269,$D$1)</f>
        <v>US</v>
      </c>
      <c r="E269" t="str">
        <f>_xll.BDP($B269,$E$1)</f>
        <v>Government</v>
      </c>
      <c r="F269" t="s">
        <v>42</v>
      </c>
      <c r="G269" t="str">
        <f>_xll.BDP($B269,$G$1)</f>
        <v>Sovereign</v>
      </c>
      <c r="H269" t="str">
        <f>_xll.BDP($B269,$H$1)</f>
        <v>USD</v>
      </c>
      <c r="I269" t="str">
        <f>_xll.BDP($B269,$I$1)</f>
        <v>T</v>
      </c>
      <c r="J269" t="str">
        <f>_xll.BDP($B269,$J$1)</f>
        <v>N</v>
      </c>
      <c r="K269" t="str">
        <f>_xll.BDP($B269,$K$1)</f>
        <v>5/15/2012</v>
      </c>
      <c r="L269" t="str">
        <f>_xll.BDP($B269,L$1)</f>
        <v>5/15/2042</v>
      </c>
      <c r="M269">
        <f t="shared" si="4"/>
        <v>18</v>
      </c>
      <c r="N269">
        <f>_xll.BDP($B269,N$1)</f>
        <v>3</v>
      </c>
      <c r="O269">
        <f>_xll.BDP($B269,O$1)</f>
        <v>2</v>
      </c>
      <c r="P269" t="str">
        <f>_xll.BDP($B269,P$1)</f>
        <v>FIXED</v>
      </c>
      <c r="Q269">
        <f>_xll.BDP($B269,Q$1)</f>
        <v>4.7378064318536968</v>
      </c>
      <c r="R269">
        <f>IF(OR($P269="fixed",$P269="zero coupon"),_xll.BDP($B269,"yas_asw_spread"),_xll.BDP($B269,"disc_mrgn_mid"))</f>
        <v>64.541152886574366</v>
      </c>
      <c r="S269">
        <f>_xll.BDP($B269,"PX_MID")</f>
        <v>79.4921875</v>
      </c>
      <c r="T269">
        <f ca="1">IF(OR($P269="zero coupon",$P269="fixed"),_xll.BDP($B269,"risk_mid"),MDURATION(WORKDAY(TODAY(),3),$L269,$N269/100,$N269/$S269,$O269))</f>
        <v>10.235260381568878</v>
      </c>
      <c r="U269">
        <f ca="1">IF(OR($P269="zero coupon",$P269="fixed"),_xll.BDP($B269,"cnvx_mid"),MDURATION(WORKDAY(TODAY(),3),$O269,$N269/100,$N269/$S269,$O269))</f>
        <v>2.0451535646854531</v>
      </c>
      <c r="V269">
        <f>_xll.BDP($B269,V$1)</f>
        <v>177</v>
      </c>
      <c r="W269" t="str">
        <f>_xll.BDP($B269,W$1)</f>
        <v>5/15/2025</v>
      </c>
      <c r="X269" t="str">
        <f>_xll.BDP($B269,X$1)</f>
        <v>11/15/2024</v>
      </c>
      <c r="Y269" t="str">
        <f>_xll.BDP($B269,Y$1)</f>
        <v>Unsecured</v>
      </c>
      <c r="Z269" t="str">
        <f>_xll.BDP($B269,Z$1)</f>
        <v>#N/A N/A</v>
      </c>
      <c r="AA269" t="str">
        <f>_xll.BDP($B269,AA$1)</f>
        <v>Aaa</v>
      </c>
      <c r="AB269" t="str">
        <f>_xll.BDP($B269,AB$1)</f>
        <v>AA+u</v>
      </c>
      <c r="AC269" t="str">
        <f>_xll.BDP($B269,AC$1)</f>
        <v>NR</v>
      </c>
    </row>
    <row r="270" spans="1:29" x14ac:dyDescent="0.3">
      <c r="A270" t="s">
        <v>1050</v>
      </c>
      <c r="B270" t="s">
        <v>697</v>
      </c>
      <c r="C270" t="str">
        <f>_xll.BDP($B270,$C$1)</f>
        <v>US TREASURY N/B</v>
      </c>
      <c r="D270" t="str">
        <f>_xll.BDP($B270,$D$1)</f>
        <v>US</v>
      </c>
      <c r="E270" t="str">
        <f>_xll.BDP($B270,$E$1)</f>
        <v>Government</v>
      </c>
      <c r="F270" t="s">
        <v>42</v>
      </c>
      <c r="G270" t="str">
        <f>_xll.BDP($B270,$G$1)</f>
        <v>Sovereign</v>
      </c>
      <c r="H270" t="str">
        <f>_xll.BDP($B270,$H$1)</f>
        <v>USD</v>
      </c>
      <c r="I270" t="str">
        <f>_xll.BDP($B270,$I$1)</f>
        <v>T</v>
      </c>
      <c r="J270" t="str">
        <f>_xll.BDP($B270,$J$1)</f>
        <v>N</v>
      </c>
      <c r="K270" t="str">
        <f>_xll.BDP($B270,$K$1)</f>
        <v>11/15/2012</v>
      </c>
      <c r="L270" t="str">
        <f>_xll.BDP($B270,L$1)</f>
        <v>11/15/2042</v>
      </c>
      <c r="M270">
        <f t="shared" si="4"/>
        <v>18</v>
      </c>
      <c r="N270">
        <f>_xll.BDP($B270,N$1)</f>
        <v>2.75</v>
      </c>
      <c r="O270">
        <f>_xll.BDP($B270,O$1)</f>
        <v>2</v>
      </c>
      <c r="P270" t="str">
        <f>_xll.BDP($B270,P$1)</f>
        <v>FIXED</v>
      </c>
      <c r="Q270">
        <f>_xll.BDP($B270,Q$1)</f>
        <v>4.7621667078669363</v>
      </c>
      <c r="R270">
        <f>IF(OR($P270="fixed",$P270="zero coupon"),_xll.BDP($B270,"yas_asw_spread"),_xll.BDP($B270,"disc_mrgn_mid"))</f>
        <v>64.931717134721765</v>
      </c>
      <c r="S270">
        <f>_xll.BDP($B270,"PX_MID")</f>
        <v>75.8671875</v>
      </c>
      <c r="T270">
        <f ca="1">IF(OR($P270="zero coupon",$P270="fixed"),_xll.BDP($B270,"risk_mid"),MDURATION(WORKDAY(TODAY(),3),$L270,$N270/100,$N270/$S270,$O270))</f>
        <v>10.109725231816924</v>
      </c>
      <c r="U270">
        <f ca="1">IF(OR($P270="zero coupon",$P270="fixed"),_xll.BDP($B270,"cnvx_mid"),MDURATION(WORKDAY(TODAY(),3),$O270,$N270/100,$N270/$S270,$O270))</f>
        <v>2.1820706296074373</v>
      </c>
      <c r="V270">
        <f>_xll.BDP($B270,V$1)</f>
        <v>177</v>
      </c>
      <c r="W270" t="str">
        <f>_xll.BDP($B270,W$1)</f>
        <v>5/15/2025</v>
      </c>
      <c r="X270" t="str">
        <f>_xll.BDP($B270,X$1)</f>
        <v>11/15/2024</v>
      </c>
      <c r="Y270" t="str">
        <f>_xll.BDP($B270,Y$1)</f>
        <v>Unsecured</v>
      </c>
      <c r="Z270" t="str">
        <f>_xll.BDP($B270,Z$1)</f>
        <v>#N/A N/A</v>
      </c>
      <c r="AA270" t="str">
        <f>_xll.BDP($B270,AA$1)</f>
        <v>Aaa</v>
      </c>
      <c r="AB270" t="str">
        <f>_xll.BDP($B270,AB$1)</f>
        <v>AA+u</v>
      </c>
      <c r="AC270" t="str">
        <f>_xll.BDP($B270,AC$1)</f>
        <v>NR</v>
      </c>
    </row>
    <row r="271" spans="1:29" x14ac:dyDescent="0.3">
      <c r="A271" t="s">
        <v>1051</v>
      </c>
      <c r="B271" t="s">
        <v>698</v>
      </c>
      <c r="C271" t="str">
        <f>_xll.BDP($B271,$C$1)</f>
        <v>US TREASURY N/B</v>
      </c>
      <c r="D271" t="str">
        <f>_xll.BDP($B271,$D$1)</f>
        <v>US</v>
      </c>
      <c r="E271" t="str">
        <f>_xll.BDP($B271,$E$1)</f>
        <v>Government</v>
      </c>
      <c r="F271" t="s">
        <v>42</v>
      </c>
      <c r="G271" t="str">
        <f>_xll.BDP($B271,$G$1)</f>
        <v>Sovereign</v>
      </c>
      <c r="H271" t="str">
        <f>_xll.BDP($B271,$H$1)</f>
        <v>USD</v>
      </c>
      <c r="I271" t="str">
        <f>_xll.BDP($B271,$I$1)</f>
        <v>T</v>
      </c>
      <c r="J271" t="str">
        <f>_xll.BDP($B271,$J$1)</f>
        <v>N</v>
      </c>
      <c r="K271" t="str">
        <f>_xll.BDP($B271,$K$1)</f>
        <v>2/15/2013</v>
      </c>
      <c r="L271" t="str">
        <f>_xll.BDP($B271,L$1)</f>
        <v>2/15/2043</v>
      </c>
      <c r="M271">
        <f t="shared" si="4"/>
        <v>19</v>
      </c>
      <c r="N271">
        <f>_xll.BDP($B271,N$1)</f>
        <v>3.125</v>
      </c>
      <c r="O271">
        <f>_xll.BDP($B271,O$1)</f>
        <v>2</v>
      </c>
      <c r="P271" t="str">
        <f>_xll.BDP($B271,P$1)</f>
        <v>FIXED</v>
      </c>
      <c r="Q271">
        <f>_xll.BDP($B271,Q$1)</f>
        <v>4.7636827492546692</v>
      </c>
      <c r="R271">
        <f>IF(OR($P271="fixed",$P271="zero coupon"),_xll.BDP($B271,"yas_asw_spread"),_xll.BDP($B271,"disc_mrgn_mid"))</f>
        <v>67.191406752501308</v>
      </c>
      <c r="S271">
        <f>_xll.BDP($B271,"PX_MID")</f>
        <v>80.171875</v>
      </c>
      <c r="T271">
        <f ca="1">IF(OR($P271="zero coupon",$P271="fixed"),_xll.BDP($B271,"risk_mid"),MDURATION(WORKDAY(TODAY(),3),$L271,$N271/100,$N271/$S271,$O271))</f>
        <v>10.533486185742902</v>
      </c>
      <c r="U271">
        <f ca="1">IF(OR($P271="zero coupon",$P271="fixed"),_xll.BDP($B271,"cnvx_mid"),MDURATION(WORKDAY(TODAY(),3),$O271,$N271/100,$N271/$S271,$O271))</f>
        <v>2.1337515387889301</v>
      </c>
      <c r="V271">
        <f>_xll.BDP($B271,V$1)</f>
        <v>88</v>
      </c>
      <c r="W271" t="str">
        <f>_xll.BDP($B271,W$1)</f>
        <v>2/15/2025</v>
      </c>
      <c r="X271" t="str">
        <f>_xll.BDP($B271,X$1)</f>
        <v>8/15/2024</v>
      </c>
      <c r="Y271" t="str">
        <f>_xll.BDP($B271,Y$1)</f>
        <v>Unsecured</v>
      </c>
      <c r="Z271" t="str">
        <f>_xll.BDP($B271,Z$1)</f>
        <v>#N/A N/A</v>
      </c>
      <c r="AA271" t="str">
        <f>_xll.BDP($B271,AA$1)</f>
        <v>Aaa</v>
      </c>
      <c r="AB271" t="str">
        <f>_xll.BDP($B271,AB$1)</f>
        <v>AA+u</v>
      </c>
      <c r="AC271" t="str">
        <f>_xll.BDP($B271,AC$1)</f>
        <v>NR</v>
      </c>
    </row>
    <row r="272" spans="1:29" x14ac:dyDescent="0.3">
      <c r="A272" t="s">
        <v>1052</v>
      </c>
      <c r="B272" t="s">
        <v>699</v>
      </c>
      <c r="C272" t="str">
        <f>_xll.BDP($B272,$C$1)</f>
        <v>US TREASURY N/B</v>
      </c>
      <c r="D272" t="str">
        <f>_xll.BDP($B272,$D$1)</f>
        <v>US</v>
      </c>
      <c r="E272" t="str">
        <f>_xll.BDP($B272,$E$1)</f>
        <v>Government</v>
      </c>
      <c r="F272" t="s">
        <v>42</v>
      </c>
      <c r="G272" t="str">
        <f>_xll.BDP($B272,$G$1)</f>
        <v>Sovereign</v>
      </c>
      <c r="H272" t="str">
        <f>_xll.BDP($B272,$H$1)</f>
        <v>USD</v>
      </c>
      <c r="I272" t="str">
        <f>_xll.BDP($B272,$I$1)</f>
        <v>T</v>
      </c>
      <c r="J272" t="str">
        <f>_xll.BDP($B272,$J$1)</f>
        <v>N</v>
      </c>
      <c r="K272" t="str">
        <f>_xll.BDP($B272,$K$1)</f>
        <v>5/15/2013</v>
      </c>
      <c r="L272" t="str">
        <f>_xll.BDP($B272,L$1)</f>
        <v>5/15/2043</v>
      </c>
      <c r="M272">
        <f t="shared" si="4"/>
        <v>19</v>
      </c>
      <c r="N272">
        <f>_xll.BDP($B272,N$1)</f>
        <v>2.875</v>
      </c>
      <c r="O272">
        <f>_xll.BDP($B272,O$1)</f>
        <v>2</v>
      </c>
      <c r="P272" t="str">
        <f>_xll.BDP($B272,P$1)</f>
        <v>FIXED</v>
      </c>
      <c r="Q272">
        <f>_xll.BDP($B272,Q$1)</f>
        <v>4.7789973862774282</v>
      </c>
      <c r="R272">
        <f>IF(OR($P272="fixed",$P272="zero coupon"),_xll.BDP($B272,"yas_asw_spread"),_xll.BDP($B272,"disc_mrgn_mid"))</f>
        <v>66.970645734493417</v>
      </c>
      <c r="S272">
        <f>_xll.BDP($B272,"PX_MID")</f>
        <v>76.796875</v>
      </c>
      <c r="T272">
        <f ca="1">IF(OR($P272="zero coupon",$P272="fixed"),_xll.BDP($B272,"risk_mid"),MDURATION(WORKDAY(TODAY(),3),$L272,$N272/100,$N272/$S272,$O272))</f>
        <v>10.335701975157718</v>
      </c>
      <c r="U272">
        <f ca="1">IF(OR($P272="zero coupon",$P272="fixed"),_xll.BDP($B272,"cnvx_mid"),MDURATION(WORKDAY(TODAY(),3),$O272,$N272/100,$N272/$S272,$O272))</f>
        <v>2.2474824468962162</v>
      </c>
      <c r="V272">
        <f>_xll.BDP($B272,V$1)</f>
        <v>177</v>
      </c>
      <c r="W272" t="str">
        <f>_xll.BDP($B272,W$1)</f>
        <v>5/15/2025</v>
      </c>
      <c r="X272" t="str">
        <f>_xll.BDP($B272,X$1)</f>
        <v>11/15/2024</v>
      </c>
      <c r="Y272" t="str">
        <f>_xll.BDP($B272,Y$1)</f>
        <v>Unsecured</v>
      </c>
      <c r="Z272" t="str">
        <f>_xll.BDP($B272,Z$1)</f>
        <v>#N/A N/A</v>
      </c>
      <c r="AA272" t="str">
        <f>_xll.BDP($B272,AA$1)</f>
        <v>Aaa</v>
      </c>
      <c r="AB272" t="str">
        <f>_xll.BDP($B272,AB$1)</f>
        <v>AA+u</v>
      </c>
      <c r="AC272" t="str">
        <f>_xll.BDP($B272,AC$1)</f>
        <v>NR</v>
      </c>
    </row>
    <row r="273" spans="1:29" x14ac:dyDescent="0.3">
      <c r="A273" t="s">
        <v>1053</v>
      </c>
      <c r="B273" t="s">
        <v>700</v>
      </c>
      <c r="C273" t="str">
        <f>_xll.BDP($B273,$C$1)</f>
        <v>US TREASURY N/B</v>
      </c>
      <c r="D273" t="str">
        <f>_xll.BDP($B273,$D$1)</f>
        <v>US</v>
      </c>
      <c r="E273" t="str">
        <f>_xll.BDP($B273,$E$1)</f>
        <v>Government</v>
      </c>
      <c r="F273" t="s">
        <v>42</v>
      </c>
      <c r="G273" t="str">
        <f>_xll.BDP($B273,$G$1)</f>
        <v>Sovereign</v>
      </c>
      <c r="H273" t="str">
        <f>_xll.BDP($B273,$H$1)</f>
        <v>USD</v>
      </c>
      <c r="I273" t="str">
        <f>_xll.BDP($B273,$I$1)</f>
        <v>T</v>
      </c>
      <c r="J273" t="str">
        <f>_xll.BDP($B273,$J$1)</f>
        <v>N</v>
      </c>
      <c r="K273" t="str">
        <f>_xll.BDP($B273,$K$1)</f>
        <v>8/15/2013</v>
      </c>
      <c r="L273" t="str">
        <f>_xll.BDP($B273,L$1)</f>
        <v>8/15/2043</v>
      </c>
      <c r="M273">
        <f t="shared" si="4"/>
        <v>19</v>
      </c>
      <c r="N273">
        <f>_xll.BDP($B273,N$1)</f>
        <v>3.625</v>
      </c>
      <c r="O273">
        <f>_xll.BDP($B273,O$1)</f>
        <v>2</v>
      </c>
      <c r="P273" t="str">
        <f>_xll.BDP($B273,P$1)</f>
        <v>FIXED</v>
      </c>
      <c r="Q273">
        <f>_xll.BDP($B273,Q$1)</f>
        <v>4.7657582910262244</v>
      </c>
      <c r="R273">
        <f>IF(OR($P273="fixed",$P273="zero coupon"),_xll.BDP($B273,"yas_asw_spread"),_xll.BDP($B273,"disc_mrgn_mid"))</f>
        <v>70.468837768531301</v>
      </c>
      <c r="S273">
        <f>_xll.BDP($B273,"PX_MID")</f>
        <v>85.9609375</v>
      </c>
      <c r="T273">
        <f ca="1">IF(OR($P273="zero coupon",$P273="fixed"),_xll.BDP($B273,"risk_mid"),MDURATION(WORKDAY(TODAY(),3),$L273,$N273/100,$N273/$S273,$O273))</f>
        <v>11.171032576695694</v>
      </c>
      <c r="U273">
        <f ca="1">IF(OR($P273="zero coupon",$P273="fixed"),_xll.BDP($B273,"cnvx_mid"),MDURATION(WORKDAY(TODAY(),3),$O273,$N273/100,$N273/$S273,$O273))</f>
        <v>2.1292329109121941</v>
      </c>
      <c r="V273">
        <f>_xll.BDP($B273,V$1)</f>
        <v>88</v>
      </c>
      <c r="W273" t="str">
        <f>_xll.BDP($B273,W$1)</f>
        <v>2/15/2025</v>
      </c>
      <c r="X273" t="str">
        <f>_xll.BDP($B273,X$1)</f>
        <v>8/15/2024</v>
      </c>
      <c r="Y273" t="str">
        <f>_xll.BDP($B273,Y$1)</f>
        <v>Unsecured</v>
      </c>
      <c r="Z273" t="str">
        <f>_xll.BDP($B273,Z$1)</f>
        <v>#N/A N/A</v>
      </c>
      <c r="AA273" t="str">
        <f>_xll.BDP($B273,AA$1)</f>
        <v>Aaa</v>
      </c>
      <c r="AB273" t="str">
        <f>_xll.BDP($B273,AB$1)</f>
        <v>AA+u</v>
      </c>
      <c r="AC273" t="str">
        <f>_xll.BDP($B273,AC$1)</f>
        <v>NR</v>
      </c>
    </row>
    <row r="274" spans="1:29" x14ac:dyDescent="0.3">
      <c r="A274" t="s">
        <v>1054</v>
      </c>
      <c r="B274" t="s">
        <v>701</v>
      </c>
      <c r="C274" t="str">
        <f>_xll.BDP($B274,$C$1)</f>
        <v>US TREASURY N/B</v>
      </c>
      <c r="D274" t="str">
        <f>_xll.BDP($B274,$D$1)</f>
        <v>US</v>
      </c>
      <c r="E274" t="str">
        <f>_xll.BDP($B274,$E$1)</f>
        <v>Government</v>
      </c>
      <c r="F274" t="s">
        <v>42</v>
      </c>
      <c r="G274" t="str">
        <f>_xll.BDP($B274,$G$1)</f>
        <v>Sovereign</v>
      </c>
      <c r="H274" t="str">
        <f>_xll.BDP($B274,$H$1)</f>
        <v>USD</v>
      </c>
      <c r="I274" t="str">
        <f>_xll.BDP($B274,$I$1)</f>
        <v>T</v>
      </c>
      <c r="J274" t="str">
        <f>_xll.BDP($B274,$J$1)</f>
        <v>N</v>
      </c>
      <c r="K274" t="str">
        <f>_xll.BDP($B274,$K$1)</f>
        <v>11/15/2013</v>
      </c>
      <c r="L274" t="str">
        <f>_xll.BDP($B274,L$1)</f>
        <v>11/15/2043</v>
      </c>
      <c r="M274">
        <f t="shared" si="4"/>
        <v>19</v>
      </c>
      <c r="N274">
        <f>_xll.BDP($B274,N$1)</f>
        <v>3.75</v>
      </c>
      <c r="O274">
        <f>_xll.BDP($B274,O$1)</f>
        <v>2</v>
      </c>
      <c r="P274" t="str">
        <f>_xll.BDP($B274,P$1)</f>
        <v>FIXED</v>
      </c>
      <c r="Q274">
        <f>_xll.BDP($B274,Q$1)</f>
        <v>4.7686792843350085</v>
      </c>
      <c r="R274">
        <f>IF(OR($P274="fixed",$P274="zero coupon"),_xll.BDP($B274,"yas_asw_spread"),_xll.BDP($B274,"disc_mrgn_mid"))</f>
        <v>71.461183964485997</v>
      </c>
      <c r="S274">
        <f>_xll.BDP($B274,"PX_MID")</f>
        <v>87.3671875</v>
      </c>
      <c r="T274">
        <f ca="1">IF(OR($P274="zero coupon",$P274="fixed"),_xll.BDP($B274,"risk_mid"),MDURATION(WORKDAY(TODAY(),3),$L274,$N274/100,$N274/$S274,$O274))</f>
        <v>11.370826585952898</v>
      </c>
      <c r="U274">
        <f ca="1">IF(OR($P274="zero coupon",$P274="fixed"),_xll.BDP($B274,"cnvx_mid"),MDURATION(WORKDAY(TODAY(),3),$O274,$N274/100,$N274/$S274,$O274))</f>
        <v>2.1718619308996669</v>
      </c>
      <c r="V274">
        <f>_xll.BDP($B274,V$1)</f>
        <v>177</v>
      </c>
      <c r="W274" t="str">
        <f>_xll.BDP($B274,W$1)</f>
        <v>5/15/2025</v>
      </c>
      <c r="X274" t="str">
        <f>_xll.BDP($B274,X$1)</f>
        <v>11/15/2024</v>
      </c>
      <c r="Y274" t="str">
        <f>_xll.BDP($B274,Y$1)</f>
        <v>Unsecured</v>
      </c>
      <c r="Z274" t="str">
        <f>_xll.BDP($B274,Z$1)</f>
        <v>#N/A N/A</v>
      </c>
      <c r="AA274" t="str">
        <f>_xll.BDP($B274,AA$1)</f>
        <v>Aaa</v>
      </c>
      <c r="AB274" t="str">
        <f>_xll.BDP($B274,AB$1)</f>
        <v>AA+u</v>
      </c>
      <c r="AC274" t="str">
        <f>_xll.BDP($B274,AC$1)</f>
        <v>NR</v>
      </c>
    </row>
    <row r="275" spans="1:29" x14ac:dyDescent="0.3">
      <c r="A275" t="s">
        <v>1055</v>
      </c>
      <c r="B275" t="s">
        <v>702</v>
      </c>
      <c r="C275" t="str">
        <f>_xll.BDP($B275,$C$1)</f>
        <v>US TREASURY N/B</v>
      </c>
      <c r="D275" t="str">
        <f>_xll.BDP($B275,$D$1)</f>
        <v>US</v>
      </c>
      <c r="E275" t="str">
        <f>_xll.BDP($B275,$E$1)</f>
        <v>Government</v>
      </c>
      <c r="F275" t="s">
        <v>42</v>
      </c>
      <c r="G275" t="str">
        <f>_xll.BDP($B275,$G$1)</f>
        <v>Sovereign</v>
      </c>
      <c r="H275" t="str">
        <f>_xll.BDP($B275,$H$1)</f>
        <v>USD</v>
      </c>
      <c r="I275" t="str">
        <f>_xll.BDP($B275,$I$1)</f>
        <v>T</v>
      </c>
      <c r="J275" t="str">
        <f>_xll.BDP($B275,$J$1)</f>
        <v>N</v>
      </c>
      <c r="K275" t="str">
        <f>_xll.BDP($B275,$K$1)</f>
        <v>2/18/2014</v>
      </c>
      <c r="L275" t="str">
        <f>_xll.BDP($B275,L$1)</f>
        <v>2/15/2044</v>
      </c>
      <c r="M275">
        <f t="shared" si="4"/>
        <v>20</v>
      </c>
      <c r="N275">
        <f>_xll.BDP($B275,N$1)</f>
        <v>3.625</v>
      </c>
      <c r="O275">
        <f>_xll.BDP($B275,O$1)</f>
        <v>2</v>
      </c>
      <c r="P275" t="str">
        <f>_xll.BDP($B275,P$1)</f>
        <v>FIXED</v>
      </c>
      <c r="Q275">
        <f>_xll.BDP($B275,Q$1)</f>
        <v>4.7771458999999998</v>
      </c>
      <c r="R275">
        <f>IF(OR($P275="fixed",$P275="zero coupon"),_xll.BDP($B275,"yas_asw_spread"),_xll.BDP($B275,"disc_mrgn_mid"))</f>
        <v>71.394838626044574</v>
      </c>
      <c r="S275">
        <f>_xll.BDP($B275,"PX_MID")</f>
        <v>85.6015625</v>
      </c>
      <c r="T275">
        <f ca="1">IF(OR($P275="zero coupon",$P275="fixed"),_xll.BDP($B275,"risk_mid"),MDURATION(WORKDAY(TODAY(),3),$L275,$N275/100,$N275/$S275,$O275))</f>
        <v>11.306622508304542</v>
      </c>
      <c r="U275">
        <f ca="1">IF(OR($P275="zero coupon",$P275="fixed"),_xll.BDP($B275,"cnvx_mid"),MDURATION(WORKDAY(TODAY(),3),$O275,$N275/100,$N275/$S275,$O275))</f>
        <v>2.2114113034293559</v>
      </c>
      <c r="V275">
        <f>_xll.BDP($B275,V$1)</f>
        <v>88</v>
      </c>
      <c r="W275" t="str">
        <f>_xll.BDP($B275,W$1)</f>
        <v>2/15/2025</v>
      </c>
      <c r="X275" t="str">
        <f>_xll.BDP($B275,X$1)</f>
        <v>8/15/2024</v>
      </c>
      <c r="Y275" t="str">
        <f>_xll.BDP($B275,Y$1)</f>
        <v>Unsecured</v>
      </c>
      <c r="Z275" t="str">
        <f>_xll.BDP($B275,Z$1)</f>
        <v>#N/A N/A</v>
      </c>
      <c r="AA275" t="str">
        <f>_xll.BDP($B275,AA$1)</f>
        <v>Aaa</v>
      </c>
      <c r="AB275" t="str">
        <f>_xll.BDP($B275,AB$1)</f>
        <v>AA+u</v>
      </c>
      <c r="AC275" t="str">
        <f>_xll.BDP($B275,AC$1)</f>
        <v>NR</v>
      </c>
    </row>
    <row r="276" spans="1:29" x14ac:dyDescent="0.3">
      <c r="A276" t="s">
        <v>1056</v>
      </c>
      <c r="B276" t="s">
        <v>703</v>
      </c>
      <c r="C276" t="str">
        <f>_xll.BDP($B276,$C$1)</f>
        <v>US TREASURY N/B</v>
      </c>
      <c r="D276" t="str">
        <f>_xll.BDP($B276,$D$1)</f>
        <v>US</v>
      </c>
      <c r="E276" t="str">
        <f>_xll.BDP($B276,$E$1)</f>
        <v>Government</v>
      </c>
      <c r="F276" t="s">
        <v>42</v>
      </c>
      <c r="G276" t="str">
        <f>_xll.BDP($B276,$G$1)</f>
        <v>Sovereign</v>
      </c>
      <c r="H276" t="str">
        <f>_xll.BDP($B276,$H$1)</f>
        <v>USD</v>
      </c>
      <c r="I276" t="str">
        <f>_xll.BDP($B276,$I$1)</f>
        <v>T</v>
      </c>
      <c r="J276" t="str">
        <f>_xll.BDP($B276,$J$1)</f>
        <v>N</v>
      </c>
      <c r="K276" t="str">
        <f>_xll.BDP($B276,$K$1)</f>
        <v>5/15/2014</v>
      </c>
      <c r="L276" t="str">
        <f>_xll.BDP($B276,L$1)</f>
        <v>5/15/2044</v>
      </c>
      <c r="M276">
        <f t="shared" si="4"/>
        <v>20</v>
      </c>
      <c r="N276">
        <f>_xll.BDP($B276,N$1)</f>
        <v>3.375</v>
      </c>
      <c r="O276">
        <f>_xll.BDP($B276,O$1)</f>
        <v>2</v>
      </c>
      <c r="P276" t="str">
        <f>_xll.BDP($B276,P$1)</f>
        <v>FIXED</v>
      </c>
      <c r="Q276">
        <f>_xll.BDP($B276,Q$1)</f>
        <v>4.7786278651907965</v>
      </c>
      <c r="R276">
        <f>IF(OR($P276="fixed",$P276="zero coupon"),_xll.BDP($B276,"yas_asw_spread"),_xll.BDP($B276,"disc_mrgn_mid"))</f>
        <v>69.904490750237898</v>
      </c>
      <c r="S276">
        <f>_xll.BDP($B276,"PX_MID")</f>
        <v>82.328125</v>
      </c>
      <c r="T276">
        <f ca="1">IF(OR($P276="zero coupon",$P276="fixed"),_xll.BDP($B276,"risk_mid"),MDURATION(WORKDAY(TODAY(),3),$L276,$N276/100,$N276/$S276,$O276))</f>
        <v>11.119213598404087</v>
      </c>
      <c r="U276">
        <f ca="1">IF(OR($P276="zero coupon",$P276="fixed"),_xll.BDP($B276,"cnvx_mid"),MDURATION(WORKDAY(TODAY(),3),$O276,$N276/100,$N276/$S276,$O276))</f>
        <v>2.324860159095369</v>
      </c>
      <c r="V276">
        <f>_xll.BDP($B276,V$1)</f>
        <v>177</v>
      </c>
      <c r="W276" t="str">
        <f>_xll.BDP($B276,W$1)</f>
        <v>5/15/2025</v>
      </c>
      <c r="X276" t="str">
        <f>_xll.BDP($B276,X$1)</f>
        <v>11/15/2024</v>
      </c>
      <c r="Y276" t="str">
        <f>_xll.BDP($B276,Y$1)</f>
        <v>Unsecured</v>
      </c>
      <c r="Z276" t="str">
        <f>_xll.BDP($B276,Z$1)</f>
        <v>#N/A N/A</v>
      </c>
      <c r="AA276" t="str">
        <f>_xll.BDP($B276,AA$1)</f>
        <v>Aaa</v>
      </c>
      <c r="AB276" t="str">
        <f>_xll.BDP($B276,AB$1)</f>
        <v>AA+u</v>
      </c>
      <c r="AC276" t="str">
        <f>_xll.BDP($B276,AC$1)</f>
        <v>NR</v>
      </c>
    </row>
    <row r="277" spans="1:29" x14ac:dyDescent="0.3">
      <c r="A277" t="s">
        <v>1057</v>
      </c>
      <c r="B277" t="s">
        <v>704</v>
      </c>
      <c r="C277" t="str">
        <f>_xll.BDP($B277,$C$1)</f>
        <v>US TREASURY N/B</v>
      </c>
      <c r="D277" t="str">
        <f>_xll.BDP($B277,$D$1)</f>
        <v>US</v>
      </c>
      <c r="E277" t="str">
        <f>_xll.BDP($B277,$E$1)</f>
        <v>Government</v>
      </c>
      <c r="F277" t="s">
        <v>42</v>
      </c>
      <c r="G277" t="str">
        <f>_xll.BDP($B277,$G$1)</f>
        <v>Sovereign</v>
      </c>
      <c r="H277" t="str">
        <f>_xll.BDP($B277,$H$1)</f>
        <v>USD</v>
      </c>
      <c r="I277" t="str">
        <f>_xll.BDP($B277,$I$1)</f>
        <v>T</v>
      </c>
      <c r="J277" t="str">
        <f>_xll.BDP($B277,$J$1)</f>
        <v>N</v>
      </c>
      <c r="K277" t="str">
        <f>_xll.BDP($B277,$K$1)</f>
        <v>8/15/2014</v>
      </c>
      <c r="L277" t="str">
        <f>_xll.BDP($B277,L$1)</f>
        <v>8/15/2044</v>
      </c>
      <c r="M277">
        <f t="shared" si="4"/>
        <v>20</v>
      </c>
      <c r="N277">
        <f>_xll.BDP($B277,N$1)</f>
        <v>3.125</v>
      </c>
      <c r="O277">
        <f>_xll.BDP($B277,O$1)</f>
        <v>2</v>
      </c>
      <c r="P277" t="str">
        <f>_xll.BDP($B277,P$1)</f>
        <v>FIXED</v>
      </c>
      <c r="Q277">
        <f>_xll.BDP($B277,Q$1)</f>
        <v>4.7914184857345745</v>
      </c>
      <c r="R277">
        <f>IF(OR($P277="fixed",$P277="zero coupon"),_xll.BDP($B277,"yas_asw_spread"),_xll.BDP($B277,"disc_mrgn_mid"))</f>
        <v>69.282620317482838</v>
      </c>
      <c r="S277">
        <f>_xll.BDP($B277,"PX_MID")</f>
        <v>78.875</v>
      </c>
      <c r="T277">
        <f ca="1">IF(OR($P277="zero coupon",$P277="fixed"),_xll.BDP($B277,"risk_mid"),MDURATION(WORKDAY(TODAY(),3),$L277,$N277/100,$N277/$S277,$O277))</f>
        <v>10.900172509082751</v>
      </c>
      <c r="U277">
        <f ca="1">IF(OR($P277="zero coupon",$P277="fixed"),_xll.BDP($B277,"cnvx_mid"),MDURATION(WORKDAY(TODAY(),3),$O277,$N277/100,$N277/$S277,$O277))</f>
        <v>2.3965031712203722</v>
      </c>
      <c r="V277">
        <f>_xll.BDP($B277,V$1)</f>
        <v>88</v>
      </c>
      <c r="W277" t="str">
        <f>_xll.BDP($B277,W$1)</f>
        <v>2/15/2025</v>
      </c>
      <c r="X277" t="str">
        <f>_xll.BDP($B277,X$1)</f>
        <v>8/15/2024</v>
      </c>
      <c r="Y277" t="str">
        <f>_xll.BDP($B277,Y$1)</f>
        <v>Unsecured</v>
      </c>
      <c r="Z277" t="str">
        <f>_xll.BDP($B277,Z$1)</f>
        <v>#N/A N/A</v>
      </c>
      <c r="AA277" t="str">
        <f>_xll.BDP($B277,AA$1)</f>
        <v>Aaa</v>
      </c>
      <c r="AB277" t="str">
        <f>_xll.BDP($B277,AB$1)</f>
        <v>AA+u</v>
      </c>
      <c r="AC277" t="str">
        <f>_xll.BDP($B277,AC$1)</f>
        <v>NR</v>
      </c>
    </row>
    <row r="278" spans="1:29" x14ac:dyDescent="0.3">
      <c r="A278" t="s">
        <v>1058</v>
      </c>
      <c r="B278" t="s">
        <v>705</v>
      </c>
      <c r="C278" t="str">
        <f>_xll.BDP($B278,$C$1)</f>
        <v>US TREASURY N/B</v>
      </c>
      <c r="D278" t="str">
        <f>_xll.BDP($B278,$D$1)</f>
        <v>US</v>
      </c>
      <c r="E278" t="str">
        <f>_xll.BDP($B278,$E$1)</f>
        <v>Government</v>
      </c>
      <c r="F278" t="s">
        <v>42</v>
      </c>
      <c r="G278" t="str">
        <f>_xll.BDP($B278,$G$1)</f>
        <v>Sovereign</v>
      </c>
      <c r="H278" t="str">
        <f>_xll.BDP($B278,$H$1)</f>
        <v>USD</v>
      </c>
      <c r="I278" t="str">
        <f>_xll.BDP($B278,$I$1)</f>
        <v>T</v>
      </c>
      <c r="J278" t="str">
        <f>_xll.BDP($B278,$J$1)</f>
        <v>N</v>
      </c>
      <c r="K278" t="str">
        <f>_xll.BDP($B278,$K$1)</f>
        <v>11/17/2014</v>
      </c>
      <c r="L278" t="str">
        <f>_xll.BDP($B278,L$1)</f>
        <v>11/15/2044</v>
      </c>
      <c r="M278">
        <f t="shared" si="4"/>
        <v>20</v>
      </c>
      <c r="N278">
        <f>_xll.BDP($B278,N$1)</f>
        <v>3</v>
      </c>
      <c r="O278">
        <f>_xll.BDP($B278,O$1)</f>
        <v>2</v>
      </c>
      <c r="P278" t="str">
        <f>_xll.BDP($B278,P$1)</f>
        <v>FIXED</v>
      </c>
      <c r="Q278">
        <f>_xll.BDP($B278,Q$1)</f>
        <v>4.7991109999999999</v>
      </c>
      <c r="R278">
        <f>IF(OR($P278="fixed",$P278="zero coupon"),_xll.BDP($B278,"yas_asw_spread"),_xll.BDP($B278,"disc_mrgn_mid"))</f>
        <v>68.976388208477687</v>
      </c>
      <c r="S278">
        <f>_xll.BDP($B278,"PX_MID")</f>
        <v>77.0390625</v>
      </c>
      <c r="T278">
        <f ca="1">IF(OR($P278="zero coupon",$P278="fixed"),_xll.BDP($B278,"risk_mid"),MDURATION(WORKDAY(TODAY(),3),$L278,$N278/100,$N278/$S278,$O278))</f>
        <v>10.813835274195327</v>
      </c>
      <c r="U278">
        <f ca="1">IF(OR($P278="zero coupon",$P278="fixed"),_xll.BDP($B278,"cnvx_mid"),MDURATION(WORKDAY(TODAY(),3),$O278,$N278/100,$N278/$S278,$O278))</f>
        <v>2.4930143254278505</v>
      </c>
      <c r="V278">
        <f>_xll.BDP($B278,V$1)</f>
        <v>177</v>
      </c>
      <c r="W278" t="str">
        <f>_xll.BDP($B278,W$1)</f>
        <v>5/15/2025</v>
      </c>
      <c r="X278" t="str">
        <f>_xll.BDP($B278,X$1)</f>
        <v>11/15/2024</v>
      </c>
      <c r="Y278" t="str">
        <f>_xll.BDP($B278,Y$1)</f>
        <v>Unsecured</v>
      </c>
      <c r="Z278" t="str">
        <f>_xll.BDP($B278,Z$1)</f>
        <v>#N/A N/A</v>
      </c>
      <c r="AA278" t="str">
        <f>_xll.BDP($B278,AA$1)</f>
        <v>Aaa</v>
      </c>
      <c r="AB278" t="str">
        <f>_xll.BDP($B278,AB$1)</f>
        <v>AA+u</v>
      </c>
      <c r="AC278" t="str">
        <f>_xll.BDP($B278,AC$1)</f>
        <v>NR</v>
      </c>
    </row>
    <row r="279" spans="1:29" x14ac:dyDescent="0.3">
      <c r="A279" t="s">
        <v>1059</v>
      </c>
      <c r="B279" t="s">
        <v>706</v>
      </c>
      <c r="C279" t="str">
        <f>_xll.BDP($B279,$C$1)</f>
        <v>US TREASURY N/B</v>
      </c>
      <c r="D279" t="str">
        <f>_xll.BDP($B279,$D$1)</f>
        <v>US</v>
      </c>
      <c r="E279" t="str">
        <f>_xll.BDP($B279,$E$1)</f>
        <v>Government</v>
      </c>
      <c r="F279" t="s">
        <v>42</v>
      </c>
      <c r="G279" t="str">
        <f>_xll.BDP($B279,$G$1)</f>
        <v>Sovereign</v>
      </c>
      <c r="H279" t="str">
        <f>_xll.BDP($B279,$H$1)</f>
        <v>USD</v>
      </c>
      <c r="I279" t="str">
        <f>_xll.BDP($B279,$I$1)</f>
        <v>T</v>
      </c>
      <c r="J279" t="str">
        <f>_xll.BDP($B279,$J$1)</f>
        <v>N</v>
      </c>
      <c r="K279" t="str">
        <f>_xll.BDP($B279,$K$1)</f>
        <v>2/17/2015</v>
      </c>
      <c r="L279" t="str">
        <f>_xll.BDP($B279,L$1)</f>
        <v>2/15/2045</v>
      </c>
      <c r="M279">
        <f t="shared" si="4"/>
        <v>21</v>
      </c>
      <c r="N279">
        <f>_xll.BDP($B279,N$1)</f>
        <v>2.5</v>
      </c>
      <c r="O279">
        <f>_xll.BDP($B279,O$1)</f>
        <v>2</v>
      </c>
      <c r="P279" t="str">
        <f>_xll.BDP($B279,P$1)</f>
        <v>FIXED</v>
      </c>
      <c r="Q279">
        <f>_xll.BDP($B279,Q$1)</f>
        <v>4.8012065000000002</v>
      </c>
      <c r="R279">
        <f>IF(OR($P279="fixed",$P279="zero coupon"),_xll.BDP($B279,"yas_asw_spread"),_xll.BDP($B279,"disc_mrgn_mid"))</f>
        <v>65.999181069602258</v>
      </c>
      <c r="S279">
        <f>_xll.BDP($B279,"PX_MID")</f>
        <v>70.4140625</v>
      </c>
      <c r="T279">
        <f ca="1">IF(OR($P279="zero coupon",$P279="fixed"),_xll.BDP($B279,"risk_mid"),MDURATION(WORKDAY(TODAY(),3),$L279,$N279/100,$N279/$S279,$O279))</f>
        <v>10.320773787920245</v>
      </c>
      <c r="U279">
        <f ca="1">IF(OR($P279="zero coupon",$P279="fixed"),_xll.BDP($B279,"cnvx_mid"),MDURATION(WORKDAY(TODAY(),3),$O279,$N279/100,$N279/$S279,$O279))</f>
        <v>2.6477990791309636</v>
      </c>
      <c r="V279">
        <f>_xll.BDP($B279,V$1)</f>
        <v>88</v>
      </c>
      <c r="W279" t="str">
        <f>_xll.BDP($B279,W$1)</f>
        <v>2/15/2025</v>
      </c>
      <c r="X279" t="str">
        <f>_xll.BDP($B279,X$1)</f>
        <v>8/15/2024</v>
      </c>
      <c r="Y279" t="str">
        <f>_xll.BDP($B279,Y$1)</f>
        <v>Unsecured</v>
      </c>
      <c r="Z279" t="str">
        <f>_xll.BDP($B279,Z$1)</f>
        <v>#N/A N/A</v>
      </c>
      <c r="AA279" t="str">
        <f>_xll.BDP($B279,AA$1)</f>
        <v>Aaa</v>
      </c>
      <c r="AB279" t="str">
        <f>_xll.BDP($B279,AB$1)</f>
        <v>AA+u</v>
      </c>
      <c r="AC279" t="str">
        <f>_xll.BDP($B279,AC$1)</f>
        <v>NR</v>
      </c>
    </row>
    <row r="280" spans="1:29" x14ac:dyDescent="0.3">
      <c r="A280" t="s">
        <v>1060</v>
      </c>
      <c r="B280" t="s">
        <v>707</v>
      </c>
      <c r="C280" t="str">
        <f>_xll.BDP($B280,$C$1)</f>
        <v>US TREASURY N/B</v>
      </c>
      <c r="D280" t="str">
        <f>_xll.BDP($B280,$D$1)</f>
        <v>US</v>
      </c>
      <c r="E280" t="str">
        <f>_xll.BDP($B280,$E$1)</f>
        <v>Government</v>
      </c>
      <c r="F280" t="s">
        <v>42</v>
      </c>
      <c r="G280" t="str">
        <f>_xll.BDP($B280,$G$1)</f>
        <v>Sovereign</v>
      </c>
      <c r="H280" t="str">
        <f>_xll.BDP($B280,$H$1)</f>
        <v>USD</v>
      </c>
      <c r="I280" t="str">
        <f>_xll.BDP($B280,$I$1)</f>
        <v>T</v>
      </c>
      <c r="J280" t="str">
        <f>_xll.BDP($B280,$J$1)</f>
        <v>N</v>
      </c>
      <c r="K280" t="str">
        <f>_xll.BDP($B280,$K$1)</f>
        <v>5/15/2015</v>
      </c>
      <c r="L280" t="str">
        <f>_xll.BDP($B280,L$1)</f>
        <v>5/15/2045</v>
      </c>
      <c r="M280">
        <f t="shared" si="4"/>
        <v>21</v>
      </c>
      <c r="N280">
        <f>_xll.BDP($B280,N$1)</f>
        <v>3</v>
      </c>
      <c r="O280">
        <f>_xll.BDP($B280,O$1)</f>
        <v>2</v>
      </c>
      <c r="P280" t="str">
        <f>_xll.BDP($B280,P$1)</f>
        <v>FIXED</v>
      </c>
      <c r="Q280">
        <f>_xll.BDP($B280,Q$1)</f>
        <v>4.7965569404280188</v>
      </c>
      <c r="R280">
        <f>IF(OR($P280="fixed",$P280="zero coupon"),_xll.BDP($B280,"yas_asw_spread"),_xll.BDP($B280,"disc_mrgn_mid"))</f>
        <v>69.465085968335615</v>
      </c>
      <c r="S280">
        <f>_xll.BDP($B280,"PX_MID")</f>
        <v>76.7265625</v>
      </c>
      <c r="T280">
        <f ca="1">IF(OR($P280="zero coupon",$P280="fixed"),_xll.BDP($B280,"risk_mid"),MDURATION(WORKDAY(TODAY(),3),$L280,$N280/100,$N280/$S280,$O280))</f>
        <v>10.938592191718755</v>
      </c>
      <c r="U280">
        <f ca="1">IF(OR($P280="zero coupon",$P280="fixed"),_xll.BDP($B280,"cnvx_mid"),MDURATION(WORKDAY(TODAY(),3),$O280,$N280/100,$N280/$S280,$O280))</f>
        <v>2.5848259180497295</v>
      </c>
      <c r="V280">
        <f>_xll.BDP($B280,V$1)</f>
        <v>177</v>
      </c>
      <c r="W280" t="str">
        <f>_xll.BDP($B280,W$1)</f>
        <v>5/15/2025</v>
      </c>
      <c r="X280" t="str">
        <f>_xll.BDP($B280,X$1)</f>
        <v>11/15/2024</v>
      </c>
      <c r="Y280" t="str">
        <f>_xll.BDP($B280,Y$1)</f>
        <v>Unsecured</v>
      </c>
      <c r="Z280" t="str">
        <f>_xll.BDP($B280,Z$1)</f>
        <v>#N/A N/A</v>
      </c>
      <c r="AA280" t="str">
        <f>_xll.BDP($B280,AA$1)</f>
        <v>Aaa</v>
      </c>
      <c r="AB280" t="str">
        <f>_xll.BDP($B280,AB$1)</f>
        <v>AA+u</v>
      </c>
      <c r="AC280" t="str">
        <f>_xll.BDP($B280,AC$1)</f>
        <v>NR</v>
      </c>
    </row>
    <row r="281" spans="1:29" x14ac:dyDescent="0.3">
      <c r="A281" t="s">
        <v>1061</v>
      </c>
      <c r="B281" t="s">
        <v>708</v>
      </c>
      <c r="C281" t="str">
        <f>_xll.BDP($B281,$C$1)</f>
        <v>US TREASURY N/B</v>
      </c>
      <c r="D281" t="str">
        <f>_xll.BDP($B281,$D$1)</f>
        <v>US</v>
      </c>
      <c r="E281" t="str">
        <f>_xll.BDP($B281,$E$1)</f>
        <v>Government</v>
      </c>
      <c r="F281" t="s">
        <v>42</v>
      </c>
      <c r="G281" t="str">
        <f>_xll.BDP($B281,$G$1)</f>
        <v>Sovereign</v>
      </c>
      <c r="H281" t="str">
        <f>_xll.BDP($B281,$H$1)</f>
        <v>USD</v>
      </c>
      <c r="I281" t="str">
        <f>_xll.BDP($B281,$I$1)</f>
        <v>T</v>
      </c>
      <c r="J281" t="str">
        <f>_xll.BDP($B281,$J$1)</f>
        <v>N</v>
      </c>
      <c r="K281" t="str">
        <f>_xll.BDP($B281,$K$1)</f>
        <v>8/17/2015</v>
      </c>
      <c r="L281" t="str">
        <f>_xll.BDP($B281,L$1)</f>
        <v>8/15/2045</v>
      </c>
      <c r="M281">
        <f t="shared" si="4"/>
        <v>21</v>
      </c>
      <c r="N281">
        <f>_xll.BDP($B281,N$1)</f>
        <v>2.875</v>
      </c>
      <c r="O281">
        <f>_xll.BDP($B281,O$1)</f>
        <v>2</v>
      </c>
      <c r="P281" t="str">
        <f>_xll.BDP($B281,P$1)</f>
        <v>FIXED</v>
      </c>
      <c r="Q281">
        <f>_xll.BDP($B281,Q$1)</f>
        <v>4.7953685999999998</v>
      </c>
      <c r="R281">
        <f>IF(OR($P281="fixed",$P281="zero coupon"),_xll.BDP($B281,"yas_asw_spread"),_xll.BDP($B281,"disc_mrgn_mid"))</f>
        <v>68.830977306384597</v>
      </c>
      <c r="S281">
        <f>_xll.BDP($B281,"PX_MID")</f>
        <v>74.9375</v>
      </c>
      <c r="T281">
        <f ca="1">IF(OR($P281="zero coupon",$P281="fixed"),_xll.BDP($B281,"risk_mid"),MDURATION(WORKDAY(TODAY(),3),$L281,$N281/100,$N281/$S281,$O281))</f>
        <v>10.859649521500359</v>
      </c>
      <c r="U281">
        <f ca="1">IF(OR($P281="zero coupon",$P281="fixed"),_xll.BDP($B281,"cnvx_mid"),MDURATION(WORKDAY(TODAY(),3),$O281,$N281/100,$N281/$S281,$O281))</f>
        <v>2.6384987918375824</v>
      </c>
      <c r="V281">
        <f>_xll.BDP($B281,V$1)</f>
        <v>88</v>
      </c>
      <c r="W281" t="str">
        <f>_xll.BDP($B281,W$1)</f>
        <v>2/15/2025</v>
      </c>
      <c r="X281" t="str">
        <f>_xll.BDP($B281,X$1)</f>
        <v>8/15/2024</v>
      </c>
      <c r="Y281" t="str">
        <f>_xll.BDP($B281,Y$1)</f>
        <v>Unsecured</v>
      </c>
      <c r="Z281" t="str">
        <f>_xll.BDP($B281,Z$1)</f>
        <v>#N/A N/A</v>
      </c>
      <c r="AA281" t="str">
        <f>_xll.BDP($B281,AA$1)</f>
        <v>Aaa</v>
      </c>
      <c r="AB281" t="str">
        <f>_xll.BDP($B281,AB$1)</f>
        <v>AA+u</v>
      </c>
      <c r="AC281" t="str">
        <f>_xll.BDP($B281,AC$1)</f>
        <v>NR</v>
      </c>
    </row>
    <row r="282" spans="1:29" x14ac:dyDescent="0.3">
      <c r="A282" t="s">
        <v>1062</v>
      </c>
      <c r="B282" t="s">
        <v>709</v>
      </c>
      <c r="C282" t="str">
        <f>_xll.BDP($B282,$C$1)</f>
        <v>US TREASURY N/B</v>
      </c>
      <c r="D282" t="str">
        <f>_xll.BDP($B282,$D$1)</f>
        <v>US</v>
      </c>
      <c r="E282" t="str">
        <f>_xll.BDP($B282,$E$1)</f>
        <v>Government</v>
      </c>
      <c r="F282" t="s">
        <v>42</v>
      </c>
      <c r="G282" t="str">
        <f>_xll.BDP($B282,$G$1)</f>
        <v>Sovereign</v>
      </c>
      <c r="H282" t="str">
        <f>_xll.BDP($B282,$H$1)</f>
        <v>USD</v>
      </c>
      <c r="I282" t="str">
        <f>_xll.BDP($B282,$I$1)</f>
        <v>T</v>
      </c>
      <c r="J282" t="str">
        <f>_xll.BDP($B282,$J$1)</f>
        <v>N</v>
      </c>
      <c r="K282" t="str">
        <f>_xll.BDP($B282,$K$1)</f>
        <v>11/16/2015</v>
      </c>
      <c r="L282" t="str">
        <f>_xll.BDP($B282,L$1)</f>
        <v>11/15/2045</v>
      </c>
      <c r="M282">
        <f t="shared" si="4"/>
        <v>21</v>
      </c>
      <c r="N282">
        <f>_xll.BDP($B282,N$1)</f>
        <v>3</v>
      </c>
      <c r="O282">
        <f>_xll.BDP($B282,O$1)</f>
        <v>2</v>
      </c>
      <c r="P282" t="str">
        <f>_xll.BDP($B282,P$1)</f>
        <v>FIXED</v>
      </c>
      <c r="Q282">
        <f>_xll.BDP($B282,Q$1)</f>
        <v>4.7940728999999997</v>
      </c>
      <c r="R282">
        <f>IF(OR($P282="fixed",$P282="zero coupon"),_xll.BDP($B282,"yas_asw_spread"),_xll.BDP($B282,"disc_mrgn_mid"))</f>
        <v>69.876494681856627</v>
      </c>
      <c r="S282">
        <f>_xll.BDP($B282,"PX_MID")</f>
        <v>76.421875</v>
      </c>
      <c r="T282">
        <f ca="1">IF(OR($P282="zero coupon",$P282="fixed"),_xll.BDP($B282,"risk_mid"),MDURATION(WORKDAY(TODAY(),3),$L282,$N282/100,$N282/$S282,$O282))</f>
        <v>11.061895155410184</v>
      </c>
      <c r="U282">
        <f ca="1">IF(OR($P282="zero coupon",$P282="fixed"),_xll.BDP($B282,"cnvx_mid"),MDURATION(WORKDAY(TODAY(),3),$O282,$N282/100,$N282/$S282,$O282))</f>
        <v>2.6770169193474898</v>
      </c>
      <c r="V282">
        <f>_xll.BDP($B282,V$1)</f>
        <v>177</v>
      </c>
      <c r="W282" t="str">
        <f>_xll.BDP($B282,W$1)</f>
        <v>5/15/2025</v>
      </c>
      <c r="X282" t="str">
        <f>_xll.BDP($B282,X$1)</f>
        <v>11/15/2024</v>
      </c>
      <c r="Y282" t="str">
        <f>_xll.BDP($B282,Y$1)</f>
        <v>Unsecured</v>
      </c>
      <c r="Z282" t="str">
        <f>_xll.BDP($B282,Z$1)</f>
        <v>#N/A N/A</v>
      </c>
      <c r="AA282" t="str">
        <f>_xll.BDP($B282,AA$1)</f>
        <v>Aaa</v>
      </c>
      <c r="AB282" t="str">
        <f>_xll.BDP($B282,AB$1)</f>
        <v>AA+u</v>
      </c>
      <c r="AC282" t="str">
        <f>_xll.BDP($B282,AC$1)</f>
        <v>NR</v>
      </c>
    </row>
    <row r="283" spans="1:29" x14ac:dyDescent="0.3">
      <c r="A283" t="s">
        <v>1063</v>
      </c>
      <c r="B283" t="s">
        <v>710</v>
      </c>
      <c r="C283" t="str">
        <f>_xll.BDP($B283,$C$1)</f>
        <v>US TREASURY N/B</v>
      </c>
      <c r="D283" t="str">
        <f>_xll.BDP($B283,$D$1)</f>
        <v>US</v>
      </c>
      <c r="E283" t="str">
        <f>_xll.BDP($B283,$E$1)</f>
        <v>Government</v>
      </c>
      <c r="F283" t="s">
        <v>42</v>
      </c>
      <c r="G283" t="str">
        <f>_xll.BDP($B283,$G$1)</f>
        <v>Sovereign</v>
      </c>
      <c r="H283" t="str">
        <f>_xll.BDP($B283,$H$1)</f>
        <v>USD</v>
      </c>
      <c r="I283" t="str">
        <f>_xll.BDP($B283,$I$1)</f>
        <v>T</v>
      </c>
      <c r="J283" t="str">
        <f>_xll.BDP($B283,$J$1)</f>
        <v>N</v>
      </c>
      <c r="K283" t="str">
        <f>_xll.BDP($B283,$K$1)</f>
        <v>2/16/2016</v>
      </c>
      <c r="L283" t="str">
        <f>_xll.BDP($B283,L$1)</f>
        <v>2/15/2046</v>
      </c>
      <c r="M283">
        <f t="shared" si="4"/>
        <v>22</v>
      </c>
      <c r="N283">
        <f>_xll.BDP($B283,N$1)</f>
        <v>2.5</v>
      </c>
      <c r="O283">
        <f>_xll.BDP($B283,O$1)</f>
        <v>2</v>
      </c>
      <c r="P283" t="str">
        <f>_xll.BDP($B283,P$1)</f>
        <v>FIXED</v>
      </c>
      <c r="Q283">
        <f>_xll.BDP($B283,Q$1)</f>
        <v>4.8080297999999999</v>
      </c>
      <c r="R283">
        <f>IF(OR($P283="fixed",$P283="zero coupon"),_xll.BDP($B283,"yas_asw_spread"),_xll.BDP($B283,"disc_mrgn_mid"))</f>
        <v>67.614080278634106</v>
      </c>
      <c r="S283">
        <f>_xll.BDP($B283,"PX_MID")</f>
        <v>69.4921875</v>
      </c>
      <c r="T283">
        <f ca="1">IF(OR($P283="zero coupon",$P283="fixed"),_xll.BDP($B283,"risk_mid"),MDURATION(WORKDAY(TODAY(),3),$L283,$N283/100,$N283/$S283,$O283))</f>
        <v>10.502370258216587</v>
      </c>
      <c r="U283">
        <f ca="1">IF(OR($P283="zero coupon",$P283="fixed"),_xll.BDP($B283,"cnvx_mid"),MDURATION(WORKDAY(TODAY(),3),$O283,$N283/100,$N283/$S283,$O283))</f>
        <v>2.8423639188886529</v>
      </c>
      <c r="V283">
        <f>_xll.BDP($B283,V$1)</f>
        <v>88</v>
      </c>
      <c r="W283" t="str">
        <f>_xll.BDP($B283,W$1)</f>
        <v>2/15/2025</v>
      </c>
      <c r="X283" t="str">
        <f>_xll.BDP($B283,X$1)</f>
        <v>8/15/2024</v>
      </c>
      <c r="Y283" t="str">
        <f>_xll.BDP($B283,Y$1)</f>
        <v>Unsecured</v>
      </c>
      <c r="Z283" t="str">
        <f>_xll.BDP($B283,Z$1)</f>
        <v>#N/A N/A</v>
      </c>
      <c r="AA283" t="str">
        <f>_xll.BDP($B283,AA$1)</f>
        <v>Aaa</v>
      </c>
      <c r="AB283" t="str">
        <f>_xll.BDP($B283,AB$1)</f>
        <v>AA+u</v>
      </c>
      <c r="AC283" t="str">
        <f>_xll.BDP($B283,AC$1)</f>
        <v>NR</v>
      </c>
    </row>
    <row r="284" spans="1:29" x14ac:dyDescent="0.3">
      <c r="A284" t="s">
        <v>1064</v>
      </c>
      <c r="B284" t="s">
        <v>711</v>
      </c>
      <c r="C284" t="str">
        <f>_xll.BDP($B284,$C$1)</f>
        <v>US TREASURY N/B</v>
      </c>
      <c r="D284" t="str">
        <f>_xll.BDP($B284,$D$1)</f>
        <v>US</v>
      </c>
      <c r="E284" t="str">
        <f>_xll.BDP($B284,$E$1)</f>
        <v>Government</v>
      </c>
      <c r="F284" t="s">
        <v>42</v>
      </c>
      <c r="G284" t="str">
        <f>_xll.BDP($B284,$G$1)</f>
        <v>Sovereign</v>
      </c>
      <c r="H284" t="str">
        <f>_xll.BDP($B284,$H$1)</f>
        <v>USD</v>
      </c>
      <c r="I284" t="str">
        <f>_xll.BDP($B284,$I$1)</f>
        <v>T</v>
      </c>
      <c r="J284" t="str">
        <f>_xll.BDP($B284,$J$1)</f>
        <v>N</v>
      </c>
      <c r="K284" t="str">
        <f>_xll.BDP($B284,$K$1)</f>
        <v>5/16/2016</v>
      </c>
      <c r="L284" t="str">
        <f>_xll.BDP($B284,L$1)</f>
        <v>5/15/2046</v>
      </c>
      <c r="M284">
        <f t="shared" si="4"/>
        <v>22</v>
      </c>
      <c r="N284">
        <f>_xll.BDP($B284,N$1)</f>
        <v>2.5</v>
      </c>
      <c r="O284">
        <f>_xll.BDP($B284,O$1)</f>
        <v>2</v>
      </c>
      <c r="P284" t="str">
        <f>_xll.BDP($B284,P$1)</f>
        <v>FIXED</v>
      </c>
      <c r="Q284">
        <f>_xll.BDP($B284,Q$1)</f>
        <v>4.8117375999999998</v>
      </c>
      <c r="R284">
        <f>IF(OR($P284="fixed",$P284="zero coupon"),_xll.BDP($B284,"yas_asw_spread"),_xll.BDP($B284,"disc_mrgn_mid"))</f>
        <v>68.247413908507554</v>
      </c>
      <c r="S284">
        <f>_xll.BDP($B284,"PX_MID")</f>
        <v>69.25</v>
      </c>
      <c r="T284">
        <f ca="1">IF(OR($P284="zero coupon",$P284="fixed"),_xll.BDP($B284,"risk_mid"),MDURATION(WORKDAY(TODAY(),3),$L284,$N284/100,$N284/$S284,$O284))</f>
        <v>10.540058512341233</v>
      </c>
      <c r="U284">
        <f ca="1">IF(OR($P284="zero coupon",$P284="fixed"),_xll.BDP($B284,"cnvx_mid"),MDURATION(WORKDAY(TODAY(),3),$O284,$N284/100,$N284/$S284,$O284))</f>
        <v>2.9166018587278</v>
      </c>
      <c r="V284">
        <f>_xll.BDP($B284,V$1)</f>
        <v>177</v>
      </c>
      <c r="W284" t="str">
        <f>_xll.BDP($B284,W$1)</f>
        <v>5/15/2025</v>
      </c>
      <c r="X284" t="str">
        <f>_xll.BDP($B284,X$1)</f>
        <v>11/15/2024</v>
      </c>
      <c r="Y284" t="str">
        <f>_xll.BDP($B284,Y$1)</f>
        <v>Unsecured</v>
      </c>
      <c r="Z284" t="str">
        <f>_xll.BDP($B284,Z$1)</f>
        <v>#N/A N/A</v>
      </c>
      <c r="AA284" t="str">
        <f>_xll.BDP($B284,AA$1)</f>
        <v>Aaa</v>
      </c>
      <c r="AB284" t="str">
        <f>_xll.BDP($B284,AB$1)</f>
        <v>AA+u</v>
      </c>
      <c r="AC284" t="str">
        <f>_xll.BDP($B284,AC$1)</f>
        <v>NR</v>
      </c>
    </row>
    <row r="285" spans="1:29" x14ac:dyDescent="0.3">
      <c r="A285" t="s">
        <v>1065</v>
      </c>
      <c r="B285" t="s">
        <v>712</v>
      </c>
      <c r="C285" t="str">
        <f>_xll.BDP($B285,$C$1)</f>
        <v>US TREASURY N/B</v>
      </c>
      <c r="D285" t="str">
        <f>_xll.BDP($B285,$D$1)</f>
        <v>US</v>
      </c>
      <c r="E285" t="str">
        <f>_xll.BDP($B285,$E$1)</f>
        <v>Government</v>
      </c>
      <c r="F285" t="s">
        <v>42</v>
      </c>
      <c r="G285" t="str">
        <f>_xll.BDP($B285,$G$1)</f>
        <v>Sovereign</v>
      </c>
      <c r="H285" t="str">
        <f>_xll.BDP($B285,$H$1)</f>
        <v>USD</v>
      </c>
      <c r="I285" t="str">
        <f>_xll.BDP($B285,$I$1)</f>
        <v>T</v>
      </c>
      <c r="J285" t="str">
        <f>_xll.BDP($B285,$J$1)</f>
        <v>N</v>
      </c>
      <c r="K285" t="str">
        <f>_xll.BDP($B285,$K$1)</f>
        <v>8/15/2016</v>
      </c>
      <c r="L285" t="str">
        <f>_xll.BDP($B285,L$1)</f>
        <v>8/15/2046</v>
      </c>
      <c r="M285">
        <f t="shared" si="4"/>
        <v>22</v>
      </c>
      <c r="N285">
        <f>_xll.BDP($B285,N$1)</f>
        <v>2.25</v>
      </c>
      <c r="O285">
        <f>_xll.BDP($B285,O$1)</f>
        <v>2</v>
      </c>
      <c r="P285" t="str">
        <f>_xll.BDP($B285,P$1)</f>
        <v>FIXED</v>
      </c>
      <c r="Q285">
        <f>_xll.BDP($B285,Q$1)</f>
        <v>4.8162659910349745</v>
      </c>
      <c r="R285">
        <f>IF(OR($P285="fixed",$P285="zero coupon"),_xll.BDP($B285,"yas_asw_spread"),_xll.BDP($B285,"disc_mrgn_mid"))</f>
        <v>66.99414896601553</v>
      </c>
      <c r="S285">
        <f>_xll.BDP($B285,"PX_MID")</f>
        <v>65.6484375</v>
      </c>
      <c r="T285">
        <f ca="1">IF(OR($P285="zero coupon",$P285="fixed"),_xll.BDP($B285,"risk_mid"),MDURATION(WORKDAY(TODAY(),3),$L285,$N285/100,$N285/$S285,$O285))</f>
        <v>10.273022256322406</v>
      </c>
      <c r="U285">
        <f ca="1">IF(OR($P285="zero coupon",$P285="fixed"),_xll.BDP($B285,"cnvx_mid"),MDURATION(WORKDAY(TODAY(),3),$O285,$N285/100,$N285/$S285,$O285))</f>
        <v>3.0285697082000378</v>
      </c>
      <c r="V285">
        <f>_xll.BDP($B285,V$1)</f>
        <v>88</v>
      </c>
      <c r="W285" t="str">
        <f>_xll.BDP($B285,W$1)</f>
        <v>2/15/2025</v>
      </c>
      <c r="X285" t="str">
        <f>_xll.BDP($B285,X$1)</f>
        <v>8/15/2024</v>
      </c>
      <c r="Y285" t="str">
        <f>_xll.BDP($B285,Y$1)</f>
        <v>Unsecured</v>
      </c>
      <c r="Z285" t="str">
        <f>_xll.BDP($B285,Z$1)</f>
        <v>#N/A N/A</v>
      </c>
      <c r="AA285" t="str">
        <f>_xll.BDP($B285,AA$1)</f>
        <v>Aaa</v>
      </c>
      <c r="AB285" t="str">
        <f>_xll.BDP($B285,AB$1)</f>
        <v>AA+u</v>
      </c>
      <c r="AC285" t="str">
        <f>_xll.BDP($B285,AC$1)</f>
        <v>NR</v>
      </c>
    </row>
    <row r="286" spans="1:29" x14ac:dyDescent="0.3">
      <c r="A286" t="s">
        <v>1066</v>
      </c>
      <c r="B286" t="s">
        <v>713</v>
      </c>
      <c r="C286" t="str">
        <f>_xll.BDP($B286,$C$1)</f>
        <v>US TREASURY N/B</v>
      </c>
      <c r="D286" t="str">
        <f>_xll.BDP($B286,$D$1)</f>
        <v>US</v>
      </c>
      <c r="E286" t="str">
        <f>_xll.BDP($B286,$E$1)</f>
        <v>Government</v>
      </c>
      <c r="F286" t="s">
        <v>42</v>
      </c>
      <c r="G286" t="str">
        <f>_xll.BDP($B286,$G$1)</f>
        <v>Sovereign</v>
      </c>
      <c r="H286" t="str">
        <f>_xll.BDP($B286,$H$1)</f>
        <v>USD</v>
      </c>
      <c r="I286" t="str">
        <f>_xll.BDP($B286,$I$1)</f>
        <v>T</v>
      </c>
      <c r="J286" t="str">
        <f>_xll.BDP($B286,$J$1)</f>
        <v>N</v>
      </c>
      <c r="K286" t="str">
        <f>_xll.BDP($B286,$K$1)</f>
        <v>8/17/2020</v>
      </c>
      <c r="L286" t="str">
        <f>_xll.BDP($B286,L$1)</f>
        <v>8/15/2050</v>
      </c>
      <c r="M286">
        <f t="shared" si="4"/>
        <v>26</v>
      </c>
      <c r="N286">
        <f>_xll.BDP($B286,N$1)</f>
        <v>1.375</v>
      </c>
      <c r="O286">
        <f>_xll.BDP($B286,O$1)</f>
        <v>2</v>
      </c>
      <c r="P286" t="str">
        <f>_xll.BDP($B286,P$1)</f>
        <v>FIXED</v>
      </c>
      <c r="Q286">
        <f>_xll.BDP($B286,Q$1)</f>
        <v>4.7896941000000002</v>
      </c>
      <c r="R286">
        <f>IF(OR($P286="fixed",$P286="zero coupon"),_xll.BDP($B286,"yas_asw_spread"),_xll.BDP($B286,"disc_mrgn_mid"))</f>
        <v>60.953189288676981</v>
      </c>
      <c r="S286">
        <f>_xll.BDP($B286,"PX_MID")</f>
        <v>49.7890625</v>
      </c>
      <c r="T286">
        <f ca="1">IF(OR($P286="zero coupon",$P286="fixed"),_xll.BDP($B286,"risk_mid"),MDURATION(WORKDAY(TODAY(),3),$L286,$N286/100,$N286/$S286,$O286))</f>
        <v>9.5213297669435093</v>
      </c>
      <c r="U286">
        <f ca="1">IF(OR($P286="zero coupon",$P286="fixed"),_xll.BDP($B286,"cnvx_mid"),MDURATION(WORKDAY(TODAY(),3),$O286,$N286/100,$N286/$S286,$O286))</f>
        <v>4.4459779209346006</v>
      </c>
      <c r="V286">
        <f>_xll.BDP($B286,V$1)</f>
        <v>88</v>
      </c>
      <c r="W286" t="str">
        <f>_xll.BDP($B286,W$1)</f>
        <v>2/15/2025</v>
      </c>
      <c r="X286" t="str">
        <f>_xll.BDP($B286,X$1)</f>
        <v>8/15/2024</v>
      </c>
      <c r="Y286" t="str">
        <f>_xll.BDP($B286,Y$1)</f>
        <v>Unsecured</v>
      </c>
      <c r="Z286" t="str">
        <f>_xll.BDP($B286,Z$1)</f>
        <v>#N/A N/A</v>
      </c>
      <c r="AA286" t="str">
        <f>_xll.BDP($B286,AA$1)</f>
        <v>Aaa</v>
      </c>
      <c r="AB286" t="str">
        <f>_xll.BDP($B286,AB$1)</f>
        <v>AA+u</v>
      </c>
      <c r="AC286" t="str">
        <f>_xll.BDP($B286,AC$1)</f>
        <v>NR</v>
      </c>
    </row>
    <row r="287" spans="1:29" x14ac:dyDescent="0.3">
      <c r="A287" t="s">
        <v>1067</v>
      </c>
      <c r="B287" t="s">
        <v>714</v>
      </c>
      <c r="C287" t="str">
        <f>_xll.BDP($B287,$C$1)</f>
        <v>US TREASURY N/B</v>
      </c>
      <c r="D287" t="str">
        <f>_xll.BDP($B287,$D$1)</f>
        <v>US</v>
      </c>
      <c r="E287" t="str">
        <f>_xll.BDP($B287,$E$1)</f>
        <v>Government</v>
      </c>
      <c r="F287" t="s">
        <v>42</v>
      </c>
      <c r="G287" t="str">
        <f>_xll.BDP($B287,$G$1)</f>
        <v>Sovereign</v>
      </c>
      <c r="H287" t="str">
        <f>_xll.BDP($B287,$H$1)</f>
        <v>USD</v>
      </c>
      <c r="I287" t="str">
        <f>_xll.BDP($B287,$I$1)</f>
        <v>T</v>
      </c>
      <c r="J287" t="str">
        <f>_xll.BDP($B287,$J$1)</f>
        <v>N</v>
      </c>
      <c r="K287" t="str">
        <f>_xll.BDP($B287,$K$1)</f>
        <v>8/31/2020</v>
      </c>
      <c r="L287" t="str">
        <f>_xll.BDP($B287,L$1)</f>
        <v>8/15/2040</v>
      </c>
      <c r="M287">
        <f t="shared" si="4"/>
        <v>16</v>
      </c>
      <c r="N287">
        <f>_xll.BDP($B287,N$1)</f>
        <v>1.125</v>
      </c>
      <c r="O287">
        <f>_xll.BDP($B287,O$1)</f>
        <v>2</v>
      </c>
      <c r="P287" t="str">
        <f>_xll.BDP($B287,P$1)</f>
        <v>FIXED</v>
      </c>
      <c r="Q287">
        <f>_xll.BDP($B287,Q$1)</f>
        <v>4.7113727000000001</v>
      </c>
      <c r="R287">
        <f>IF(OR($P287="fixed",$P287="zero coupon"),_xll.BDP($B287,"yas_asw_spread"),_xll.BDP($B287,"disc_mrgn_mid"))</f>
        <v>53.100623551494266</v>
      </c>
      <c r="S287">
        <f>_xll.BDP($B287,"PX_MID")</f>
        <v>60.453125</v>
      </c>
      <c r="T287">
        <f ca="1">IF(OR($P287="zero coupon",$P287="fixed"),_xll.BDP($B287,"risk_mid"),MDURATION(WORKDAY(TODAY(),3),$L287,$N287/100,$N287/$S287,$O287))</f>
        <v>8.2576150439503948</v>
      </c>
      <c r="U287">
        <f ca="1">IF(OR($P287="zero coupon",$P287="fixed"),_xll.BDP($B287,"cnvx_mid"),MDURATION(WORKDAY(TODAY(),3),$O287,$N287/100,$N287/$S287,$O287))</f>
        <v>2.0759687997665055</v>
      </c>
      <c r="V287">
        <f>_xll.BDP($B287,V$1)</f>
        <v>88</v>
      </c>
      <c r="W287" t="str">
        <f>_xll.BDP($B287,W$1)</f>
        <v>2/15/2025</v>
      </c>
      <c r="X287" t="str">
        <f>_xll.BDP($B287,X$1)</f>
        <v>8/15/2024</v>
      </c>
      <c r="Y287" t="str">
        <f>_xll.BDP($B287,Y$1)</f>
        <v>Unsecured</v>
      </c>
      <c r="Z287" t="str">
        <f>_xll.BDP($B287,Z$1)</f>
        <v>#N/A N/A</v>
      </c>
      <c r="AA287" t="str">
        <f>_xll.BDP($B287,AA$1)</f>
        <v>Aaa</v>
      </c>
      <c r="AB287" t="str">
        <f>_xll.BDP($B287,AB$1)</f>
        <v>AA+u</v>
      </c>
      <c r="AC287" t="str">
        <f>_xll.BDP($B287,AC$1)</f>
        <v>NR</v>
      </c>
    </row>
    <row r="288" spans="1:29" x14ac:dyDescent="0.3">
      <c r="A288" t="s">
        <v>1068</v>
      </c>
      <c r="B288" t="s">
        <v>715</v>
      </c>
      <c r="C288" t="str">
        <f>_xll.BDP($B288,$C$1)</f>
        <v>US TREASURY N/B</v>
      </c>
      <c r="D288" t="str">
        <f>_xll.BDP($B288,$D$1)</f>
        <v>US</v>
      </c>
      <c r="E288" t="str">
        <f>_xll.BDP($B288,$E$1)</f>
        <v>Government</v>
      </c>
      <c r="F288" t="s">
        <v>781</v>
      </c>
      <c r="G288" t="str">
        <f>_xll.BDP($B288,$G$1)</f>
        <v>Sovereign</v>
      </c>
      <c r="H288" t="str">
        <f>_xll.BDP($B288,$H$1)</f>
        <v>USD</v>
      </c>
      <c r="I288" t="str">
        <f>_xll.BDP($B288,$I$1)</f>
        <v>T</v>
      </c>
      <c r="J288" t="str">
        <f>_xll.BDP($B288,$J$1)</f>
        <v>N</v>
      </c>
      <c r="K288" t="str">
        <f>_xll.BDP($B288,$K$1)</f>
        <v>6/1/2020</v>
      </c>
      <c r="L288" t="str">
        <f>_xll.BDP($B288,L$1)</f>
        <v>5/15/2040</v>
      </c>
      <c r="M288">
        <f t="shared" si="4"/>
        <v>16</v>
      </c>
      <c r="N288">
        <f>_xll.BDP($B288,N$1)</f>
        <v>1.125</v>
      </c>
      <c r="O288">
        <f>_xll.BDP($B288,O$1)</f>
        <v>2</v>
      </c>
      <c r="P288" t="str">
        <f>_xll.BDP($B288,P$1)</f>
        <v>FIXED</v>
      </c>
      <c r="Q288">
        <f>_xll.BDP($B288,Q$1)</f>
        <v>4.6962051999999996</v>
      </c>
      <c r="R288">
        <f>IF(OR($P288="fixed",$P288="zero coupon"),_xll.BDP($B288,"yas_asw_spread"),_xll.BDP($B288,"disc_mrgn_mid"))</f>
        <v>51.981097212678037</v>
      </c>
      <c r="S288">
        <f>_xll.BDP($B288,"PX_MID")</f>
        <v>61.0078125</v>
      </c>
      <c r="T288">
        <f ca="1">IF(OR($P288="zero coupon",$P288="fixed"),_xll.BDP($B288,"risk_mid"),MDURATION(WORKDAY(TODAY(),3),$L288,$N288/100,$N288/$S288,$O288))</f>
        <v>8.2253239377635623</v>
      </c>
      <c r="U288">
        <f ca="1">IF(OR($P288="zero coupon",$P288="fixed"),_xll.BDP($B288,"cnvx_mid"),MDURATION(WORKDAY(TODAY(),3),$O288,$N288/100,$N288/$S288,$O288))</f>
        <v>2.0283010565671269</v>
      </c>
      <c r="V288">
        <f>_xll.BDP($B288,V$1)</f>
        <v>177</v>
      </c>
      <c r="W288" t="str">
        <f>_xll.BDP($B288,W$1)</f>
        <v>5/15/2025</v>
      </c>
      <c r="X288" t="str">
        <f>_xll.BDP($B288,X$1)</f>
        <v>11/15/2024</v>
      </c>
      <c r="Y288" t="str">
        <f>_xll.BDP($B288,Y$1)</f>
        <v>Unsecured</v>
      </c>
      <c r="Z288" t="str">
        <f>_xll.BDP($B288,Z$1)</f>
        <v>#N/A N/A</v>
      </c>
      <c r="AA288" t="str">
        <f>_xll.BDP($B288,AA$1)</f>
        <v>Aaa</v>
      </c>
      <c r="AB288" t="str">
        <f>_xll.BDP($B288,AB$1)</f>
        <v>AA+u</v>
      </c>
      <c r="AC288" t="str">
        <f>_xll.BDP($B288,AC$1)</f>
        <v>NR</v>
      </c>
    </row>
    <row r="289" spans="1:29" x14ac:dyDescent="0.3">
      <c r="A289" t="s">
        <v>1069</v>
      </c>
      <c r="B289" t="s">
        <v>716</v>
      </c>
      <c r="C289" t="str">
        <f>_xll.BDP($B289,$C$1)</f>
        <v>US TREASURY N/B</v>
      </c>
      <c r="D289" t="str">
        <f>_xll.BDP($B289,$D$1)</f>
        <v>US</v>
      </c>
      <c r="E289" t="str">
        <f>_xll.BDP($B289,$E$1)</f>
        <v>Government</v>
      </c>
      <c r="F289" t="s">
        <v>42</v>
      </c>
      <c r="G289" t="str">
        <f>_xll.BDP($B289,$G$1)</f>
        <v>Sovereign</v>
      </c>
      <c r="H289" t="str">
        <f>_xll.BDP($B289,$H$1)</f>
        <v>USD</v>
      </c>
      <c r="I289" t="str">
        <f>_xll.BDP($B289,$I$1)</f>
        <v>T</v>
      </c>
      <c r="J289" t="str">
        <f>_xll.BDP($B289,$J$1)</f>
        <v>N</v>
      </c>
      <c r="K289" t="str">
        <f>_xll.BDP($B289,$K$1)</f>
        <v>2/16/2021</v>
      </c>
      <c r="L289" t="str">
        <f>_xll.BDP($B289,L$1)</f>
        <v>2/15/2051</v>
      </c>
      <c r="M289">
        <f t="shared" si="4"/>
        <v>27</v>
      </c>
      <c r="N289">
        <f>_xll.BDP($B289,N$1)</f>
        <v>1.875</v>
      </c>
      <c r="O289">
        <f>_xll.BDP($B289,O$1)</f>
        <v>2</v>
      </c>
      <c r="P289" t="str">
        <f>_xll.BDP($B289,P$1)</f>
        <v>FIXED</v>
      </c>
      <c r="Q289">
        <f>_xll.BDP($B289,Q$1)</f>
        <v>4.7761389000000003</v>
      </c>
      <c r="R289">
        <f>IF(OR($P289="fixed",$P289="zero coupon"),_xll.BDP($B289,"yas_asw_spread"),_xll.BDP($B289,"disc_mrgn_mid"))</f>
        <v>64.683139880268186</v>
      </c>
      <c r="S289">
        <f>_xll.BDP($B289,"PX_MID")</f>
        <v>56.859375</v>
      </c>
      <c r="T289">
        <f ca="1">IF(OR($P289="zero coupon",$P289="fixed"),_xll.BDP($B289,"risk_mid"),MDURATION(WORKDAY(TODAY(),3),$L289,$N289/100,$N289/$S289,$O289))</f>
        <v>10.351251955891527</v>
      </c>
      <c r="U289">
        <f ca="1">IF(OR($P289="zero coupon",$P289="fixed"),_xll.BDP($B289,"cnvx_mid"),MDURATION(WORKDAY(TODAY(),3),$O289,$N289/100,$N289/$S289,$O289))</f>
        <v>4.1879557956443385</v>
      </c>
      <c r="V289">
        <f>_xll.BDP($B289,V$1)</f>
        <v>88</v>
      </c>
      <c r="W289" t="str">
        <f>_xll.BDP($B289,W$1)</f>
        <v>2/15/2025</v>
      </c>
      <c r="X289" t="str">
        <f>_xll.BDP($B289,X$1)</f>
        <v>8/15/2024</v>
      </c>
      <c r="Y289" t="str">
        <f>_xll.BDP($B289,Y$1)</f>
        <v>Unsecured</v>
      </c>
      <c r="Z289" t="str">
        <f>_xll.BDP($B289,Z$1)</f>
        <v>#N/A N/A</v>
      </c>
      <c r="AA289" t="str">
        <f>_xll.BDP($B289,AA$1)</f>
        <v>Aaa</v>
      </c>
      <c r="AB289" t="str">
        <f>_xll.BDP($B289,AB$1)</f>
        <v>AA+u</v>
      </c>
      <c r="AC289" t="str">
        <f>_xll.BDP($B289,AC$1)</f>
        <v>NR</v>
      </c>
    </row>
    <row r="290" spans="1:29" x14ac:dyDescent="0.3">
      <c r="A290" t="s">
        <v>1070</v>
      </c>
      <c r="B290" t="s">
        <v>717</v>
      </c>
      <c r="C290" t="str">
        <f>_xll.BDP($B290,$C$1)</f>
        <v>US TREASURY N/B</v>
      </c>
      <c r="D290" t="str">
        <f>_xll.BDP($B290,$D$1)</f>
        <v>US</v>
      </c>
      <c r="E290" t="str">
        <f>_xll.BDP($B290,$E$1)</f>
        <v>Government</v>
      </c>
      <c r="F290" t="s">
        <v>42</v>
      </c>
      <c r="G290" t="str">
        <f>_xll.BDP($B290,$G$1)</f>
        <v>Sovereign</v>
      </c>
      <c r="H290" t="str">
        <f>_xll.BDP($B290,$H$1)</f>
        <v>USD</v>
      </c>
      <c r="I290" t="str">
        <f>_xll.BDP($B290,$I$1)</f>
        <v>T</v>
      </c>
      <c r="J290" t="str">
        <f>_xll.BDP($B290,$J$1)</f>
        <v>N</v>
      </c>
      <c r="K290" t="str">
        <f>_xll.BDP($B290,$K$1)</f>
        <v>2/17/2015</v>
      </c>
      <c r="L290" t="str">
        <f>_xll.BDP($B290,L$1)</f>
        <v>2/15/2025</v>
      </c>
      <c r="M290">
        <f t="shared" si="4"/>
        <v>1</v>
      </c>
      <c r="N290">
        <f>_xll.BDP($B290,N$1)</f>
        <v>2</v>
      </c>
      <c r="O290">
        <f>_xll.BDP($B290,O$1)</f>
        <v>2</v>
      </c>
      <c r="P290" t="str">
        <f>_xll.BDP($B290,P$1)</f>
        <v>FIXED</v>
      </c>
      <c r="Q290">
        <f>_xll.BDP($B290,Q$1)</f>
        <v>4.5192324035830449</v>
      </c>
      <c r="R290">
        <f>IF(OR($P290="fixed",$P290="zero coupon"),_xll.BDP($B290,"yas_asw_spread"),_xll.BDP($B290,"disc_mrgn_mid"))</f>
        <v>2.9840790988686194E-2</v>
      </c>
      <c r="S290">
        <f>_xll.BDP($B290,"PX_MID")</f>
        <v>99.3984375</v>
      </c>
      <c r="T290">
        <f ca="1">IF(OR($P290="zero coupon",$P290="fixed"),_xll.BDP($B290,"risk_mid"),MDURATION(WORKDAY(TODAY(),3),$L290,$N290/100,$N290/$S290,$O290))</f>
        <v>0.23638497360778388</v>
      </c>
      <c r="U290">
        <f ca="1">IF(OR($P290="zero coupon",$P290="fixed"),_xll.BDP($B290,"cnvx_mid"),MDURATION(WORKDAY(TODAY(),3),$O290,$N290/100,$N290/$S290,$O290))</f>
        <v>1.1193434703118926E-3</v>
      </c>
      <c r="V290">
        <f>_xll.BDP($B290,V$1)</f>
        <v>88</v>
      </c>
      <c r="W290" t="str">
        <f>_xll.BDP($B290,W$1)</f>
        <v>2/15/2025</v>
      </c>
      <c r="X290" t="str">
        <f>_xll.BDP($B290,X$1)</f>
        <v>8/15/2024</v>
      </c>
      <c r="Y290" t="str">
        <f>_xll.BDP($B290,Y$1)</f>
        <v>Unsecured</v>
      </c>
      <c r="Z290" t="str">
        <f>_xll.BDP($B290,Z$1)</f>
        <v>#N/A N/A</v>
      </c>
      <c r="AA290" t="str">
        <f>_xll.BDP($B290,AA$1)</f>
        <v>Aaa</v>
      </c>
      <c r="AB290" t="str">
        <f>_xll.BDP($B290,AB$1)</f>
        <v>AA+u</v>
      </c>
      <c r="AC290" t="str">
        <f>_xll.BDP($B290,AC$1)</f>
        <v>NR</v>
      </c>
    </row>
    <row r="291" spans="1:29" x14ac:dyDescent="0.3">
      <c r="A291" t="s">
        <v>1071</v>
      </c>
      <c r="B291" t="s">
        <v>718</v>
      </c>
      <c r="C291" t="str">
        <f>_xll.BDP($B291,$C$1)</f>
        <v>US TREASURY N/B</v>
      </c>
      <c r="D291" t="str">
        <f>_xll.BDP($B291,$D$1)</f>
        <v>US</v>
      </c>
      <c r="E291" t="str">
        <f>_xll.BDP($B291,$E$1)</f>
        <v>Government</v>
      </c>
      <c r="F291" t="s">
        <v>42</v>
      </c>
      <c r="G291" t="str">
        <f>_xll.BDP($B291,$G$1)</f>
        <v>Sovereign</v>
      </c>
      <c r="H291" t="str">
        <f>_xll.BDP($B291,$H$1)</f>
        <v>USD</v>
      </c>
      <c r="I291" t="str">
        <f>_xll.BDP($B291,$I$1)</f>
        <v>T</v>
      </c>
      <c r="J291" t="str">
        <f>_xll.BDP($B291,$J$1)</f>
        <v>N</v>
      </c>
      <c r="K291" t="str">
        <f>_xll.BDP($B291,$K$1)</f>
        <v>8/17/2015</v>
      </c>
      <c r="L291" t="str">
        <f>_xll.BDP($B291,L$1)</f>
        <v>8/15/2025</v>
      </c>
      <c r="M291">
        <f t="shared" si="4"/>
        <v>1</v>
      </c>
      <c r="N291">
        <f>_xll.BDP($B291,N$1)</f>
        <v>2</v>
      </c>
      <c r="O291">
        <f>_xll.BDP($B291,O$1)</f>
        <v>2</v>
      </c>
      <c r="P291" t="str">
        <f>_xll.BDP($B291,P$1)</f>
        <v>FIXED</v>
      </c>
      <c r="Q291">
        <f>_xll.BDP($B291,Q$1)</f>
        <v>4.4289296</v>
      </c>
      <c r="R291">
        <f>IF(OR($P291="fixed",$P291="zero coupon"),_xll.BDP($B291,"yas_asw_spread"),_xll.BDP($B291,"disc_mrgn_mid"))</f>
        <v>8.1809476523046385</v>
      </c>
      <c r="S291">
        <f>_xll.BDP($B291,"PX_MID")</f>
        <v>98.25</v>
      </c>
      <c r="T291">
        <f ca="1">IF(OR($P291="zero coupon",$P291="fixed"),_xll.BDP($B291,"risk_mid"),MDURATION(WORKDAY(TODAY(),3),$L291,$N291/100,$N291/$S291,$O291))</f>
        <v>0.70939479276361794</v>
      </c>
      <c r="U291">
        <f ca="1">IF(OR($P291="zero coupon",$P291="fixed"),_xll.BDP($B291,"cnvx_mid"),MDURATION(WORKDAY(TODAY(),3),$O291,$N291/100,$N291/$S291,$O291))</f>
        <v>8.695362279813627E-3</v>
      </c>
      <c r="V291">
        <f>_xll.BDP($B291,V$1)</f>
        <v>88</v>
      </c>
      <c r="W291" t="str">
        <f>_xll.BDP($B291,W$1)</f>
        <v>2/15/2025</v>
      </c>
      <c r="X291" t="str">
        <f>_xll.BDP($B291,X$1)</f>
        <v>8/15/2024</v>
      </c>
      <c r="Y291" t="str">
        <f>_xll.BDP($B291,Y$1)</f>
        <v>Unsecured</v>
      </c>
      <c r="Z291" t="str">
        <f>_xll.BDP($B291,Z$1)</f>
        <v>#N/A N/A</v>
      </c>
      <c r="AA291" t="str">
        <f>_xll.BDP($B291,AA$1)</f>
        <v>Aaa</v>
      </c>
      <c r="AB291" t="str">
        <f>_xll.BDP($B291,AB$1)</f>
        <v>AA+u</v>
      </c>
      <c r="AC291" t="str">
        <f>_xll.BDP($B291,AC$1)</f>
        <v>NR</v>
      </c>
    </row>
    <row r="292" spans="1:29" x14ac:dyDescent="0.3">
      <c r="A292" t="s">
        <v>1072</v>
      </c>
      <c r="B292" t="s">
        <v>719</v>
      </c>
      <c r="C292" t="str">
        <f>_xll.BDP($B292,$C$1)</f>
        <v>US TREASURY N/B</v>
      </c>
      <c r="D292" t="str">
        <f>_xll.BDP($B292,$D$1)</f>
        <v>US</v>
      </c>
      <c r="E292" t="str">
        <f>_xll.BDP($B292,$E$1)</f>
        <v>Government</v>
      </c>
      <c r="F292" t="s">
        <v>42</v>
      </c>
      <c r="G292" t="str">
        <f>_xll.BDP($B292,$G$1)</f>
        <v>Sovereign</v>
      </c>
      <c r="H292" t="str">
        <f>_xll.BDP($B292,$H$1)</f>
        <v>USD</v>
      </c>
      <c r="I292" t="str">
        <f>_xll.BDP($B292,$I$1)</f>
        <v>T</v>
      </c>
      <c r="J292" t="str">
        <f>_xll.BDP($B292,$J$1)</f>
        <v>N</v>
      </c>
      <c r="K292" t="str">
        <f>_xll.BDP($B292,$K$1)</f>
        <v>5/16/2016</v>
      </c>
      <c r="L292" t="str">
        <f>_xll.BDP($B292,L$1)</f>
        <v>5/15/2026</v>
      </c>
      <c r="M292">
        <f t="shared" si="4"/>
        <v>2</v>
      </c>
      <c r="N292">
        <f>_xll.BDP($B292,N$1)</f>
        <v>1.625</v>
      </c>
      <c r="O292">
        <f>_xll.BDP($B292,O$1)</f>
        <v>2</v>
      </c>
      <c r="P292" t="str">
        <f>_xll.BDP($B292,P$1)</f>
        <v>FIXED</v>
      </c>
      <c r="Q292">
        <f>_xll.BDP($B292,Q$1)</f>
        <v>4.3334782000000001</v>
      </c>
      <c r="R292">
        <f>IF(OR($P292="fixed",$P292="zero coupon"),_xll.BDP($B292,"yas_asw_spread"),_xll.BDP($B292,"disc_mrgn_mid"))</f>
        <v>16.447809912299078</v>
      </c>
      <c r="S292">
        <f>_xll.BDP($B292,"PX_MID")</f>
        <v>96.134765625</v>
      </c>
      <c r="T292">
        <f ca="1">IF(OR($P292="zero coupon",$P292="fixed"),_xll.BDP($B292,"risk_mid"),MDURATION(WORKDAY(TODAY(),3),$L292,$N292/100,$N292/$S292,$O292))</f>
        <v>1.3897046367063126</v>
      </c>
      <c r="U292">
        <f ca="1">IF(OR($P292="zero coupon",$P292="fixed"),_xll.BDP($B292,"cnvx_mid"),MDURATION(WORKDAY(TODAY(),3),$O292,$N292/100,$N292/$S292,$O292))</f>
        <v>2.8059710040919197E-2</v>
      </c>
      <c r="V292">
        <f>_xll.BDP($B292,V$1)</f>
        <v>177</v>
      </c>
      <c r="W292" t="str">
        <f>_xll.BDP($B292,W$1)</f>
        <v>5/15/2025</v>
      </c>
      <c r="X292" t="str">
        <f>_xll.BDP($B292,X$1)</f>
        <v>11/15/2024</v>
      </c>
      <c r="Y292" t="str">
        <f>_xll.BDP($B292,Y$1)</f>
        <v>Unsecured</v>
      </c>
      <c r="Z292" t="str">
        <f>_xll.BDP($B292,Z$1)</f>
        <v>#N/A N/A</v>
      </c>
      <c r="AA292" t="str">
        <f>_xll.BDP($B292,AA$1)</f>
        <v>Aaa</v>
      </c>
      <c r="AB292" t="str">
        <f>_xll.BDP($B292,AB$1)</f>
        <v>AA+u</v>
      </c>
      <c r="AC292" t="str">
        <f>_xll.BDP($B292,AC$1)</f>
        <v>NR</v>
      </c>
    </row>
    <row r="293" spans="1:29" x14ac:dyDescent="0.3">
      <c r="A293" t="s">
        <v>1073</v>
      </c>
      <c r="B293" t="s">
        <v>720</v>
      </c>
      <c r="C293" t="str">
        <f>_xll.BDP($B293,$C$1)</f>
        <v>US TREASURY N/B</v>
      </c>
      <c r="D293" t="str">
        <f>_xll.BDP($B293,$D$1)</f>
        <v>US</v>
      </c>
      <c r="E293" t="str">
        <f>_xll.BDP($B293,$E$1)</f>
        <v>Government</v>
      </c>
      <c r="F293" t="s">
        <v>42</v>
      </c>
      <c r="G293" t="str">
        <f>_xll.BDP($B293,$G$1)</f>
        <v>Sovereign</v>
      </c>
      <c r="H293" t="str">
        <f>_xll.BDP($B293,$H$1)</f>
        <v>USD</v>
      </c>
      <c r="I293" t="str">
        <f>_xll.BDP($B293,$I$1)</f>
        <v>T</v>
      </c>
      <c r="J293" t="str">
        <f>_xll.BDP($B293,$J$1)</f>
        <v>N</v>
      </c>
      <c r="K293" t="str">
        <f>_xll.BDP($B293,$K$1)</f>
        <v>5/15/2015</v>
      </c>
      <c r="L293" t="str">
        <f>_xll.BDP($B293,L$1)</f>
        <v>5/15/2025</v>
      </c>
      <c r="M293">
        <f t="shared" si="4"/>
        <v>1</v>
      </c>
      <c r="N293">
        <f>_xll.BDP($B293,N$1)</f>
        <v>2.125</v>
      </c>
      <c r="O293">
        <f>_xll.BDP($B293,O$1)</f>
        <v>2</v>
      </c>
      <c r="P293" t="str">
        <f>_xll.BDP($B293,P$1)</f>
        <v>FIXED</v>
      </c>
      <c r="Q293">
        <f>_xll.BDP($B293,Q$1)</f>
        <v>4.4462542336091273</v>
      </c>
      <c r="R293">
        <f>IF(OR($P293="fixed",$P293="zero coupon"),_xll.BDP($B293,"yas_asw_spread"),_xll.BDP($B293,"disc_mrgn_mid"))</f>
        <v>-1.6712427668978762</v>
      </c>
      <c r="S293">
        <f>_xll.BDP($B293,"PX_MID")</f>
        <v>98.888671875</v>
      </c>
      <c r="T293">
        <f ca="1">IF(OR($P293="zero coupon",$P293="fixed"),_xll.BDP($B293,"risk_mid"),MDURATION(WORKDAY(TODAY(),3),$L293,$N293/100,$N293/$S293,$O293))</f>
        <v>0.47334082767065411</v>
      </c>
      <c r="U293">
        <f ca="1">IF(OR($P293="zero coupon",$P293="fixed"),_xll.BDP($B293,"cnvx_mid"),MDURATION(WORKDAY(TODAY(),3),$O293,$N293/100,$N293/$S293,$O293))</f>
        <v>4.5801385384260512E-3</v>
      </c>
      <c r="V293">
        <f>_xll.BDP($B293,V$1)</f>
        <v>177</v>
      </c>
      <c r="W293" t="str">
        <f>_xll.BDP($B293,W$1)</f>
        <v>5/15/2025</v>
      </c>
      <c r="X293" t="str">
        <f>_xll.BDP($B293,X$1)</f>
        <v>11/15/2024</v>
      </c>
      <c r="Y293" t="str">
        <f>_xll.BDP($B293,Y$1)</f>
        <v>Unsecured</v>
      </c>
      <c r="Z293" t="str">
        <f>_xll.BDP($B293,Z$1)</f>
        <v>#N/A N/A</v>
      </c>
      <c r="AA293" t="str">
        <f>_xll.BDP($B293,AA$1)</f>
        <v>Aaa</v>
      </c>
      <c r="AB293" t="str">
        <f>_xll.BDP($B293,AB$1)</f>
        <v>AA+u</v>
      </c>
      <c r="AC293" t="str">
        <f>_xll.BDP($B293,AC$1)</f>
        <v>NR</v>
      </c>
    </row>
    <row r="294" spans="1:29" x14ac:dyDescent="0.3">
      <c r="A294" t="s">
        <v>1074</v>
      </c>
      <c r="B294" t="s">
        <v>721</v>
      </c>
      <c r="C294" t="str">
        <f>_xll.BDP($B294,$C$1)</f>
        <v>US TREASURY N/B</v>
      </c>
      <c r="D294" t="str">
        <f>_xll.BDP($B294,$D$1)</f>
        <v>US</v>
      </c>
      <c r="E294" t="str">
        <f>_xll.BDP($B294,$E$1)</f>
        <v>Government</v>
      </c>
      <c r="F294" t="s">
        <v>42</v>
      </c>
      <c r="G294" t="str">
        <f>_xll.BDP($B294,$G$1)</f>
        <v>Sovereign</v>
      </c>
      <c r="H294" t="str">
        <f>_xll.BDP($B294,$H$1)</f>
        <v>USD</v>
      </c>
      <c r="I294" t="str">
        <f>_xll.BDP($B294,$I$1)</f>
        <v>T</v>
      </c>
      <c r="J294" t="str">
        <f>_xll.BDP($B294,$J$1)</f>
        <v>N</v>
      </c>
      <c r="K294" t="str">
        <f>_xll.BDP($B294,$K$1)</f>
        <v>5/15/2020</v>
      </c>
      <c r="L294" t="str">
        <f>_xll.BDP($B294,L$1)</f>
        <v>5/15/2030</v>
      </c>
      <c r="M294">
        <f t="shared" si="4"/>
        <v>6</v>
      </c>
      <c r="N294">
        <f>_xll.BDP($B294,N$1)</f>
        <v>0.625</v>
      </c>
      <c r="O294">
        <f>_xll.BDP($B294,O$1)</f>
        <v>2</v>
      </c>
      <c r="P294" t="str">
        <f>_xll.BDP($B294,P$1)</f>
        <v>FIXED</v>
      </c>
      <c r="Q294">
        <f>_xll.BDP($B294,Q$1)</f>
        <v>4.354474147753713</v>
      </c>
      <c r="R294">
        <f>IF(OR($P294="fixed",$P294="zero coupon"),_xll.BDP($B294,"yas_asw_spread"),_xll.BDP($B294,"disc_mrgn_mid"))</f>
        <v>35.91724727034665</v>
      </c>
      <c r="S294">
        <f>_xll.BDP($B294,"PX_MID")</f>
        <v>81.96484375</v>
      </c>
      <c r="T294">
        <f ca="1">IF(OR($P294="zero coupon",$P294="fixed"),_xll.BDP($B294,"risk_mid"),MDURATION(WORKDAY(TODAY(),3),$L294,$N294/100,$N294/$S294,$O294))</f>
        <v>4.3264349025548654</v>
      </c>
      <c r="U294">
        <f ca="1">IF(OR($P294="zero coupon",$P294="fixed"),_xll.BDP($B294,"cnvx_mid"),MDURATION(WORKDAY(TODAY(),3),$O294,$N294/100,$N294/$S294,$O294))</f>
        <v>0.30756841105795146</v>
      </c>
      <c r="V294">
        <f>_xll.BDP($B294,V$1)</f>
        <v>177</v>
      </c>
      <c r="W294" t="str">
        <f>_xll.BDP($B294,W$1)</f>
        <v>5/15/2025</v>
      </c>
      <c r="X294" t="str">
        <f>_xll.BDP($B294,X$1)</f>
        <v>11/15/2024</v>
      </c>
      <c r="Y294" t="str">
        <f>_xll.BDP($B294,Y$1)</f>
        <v>Unsecured</v>
      </c>
      <c r="Z294" t="str">
        <f>_xll.BDP($B294,Z$1)</f>
        <v>#N/A N/A</v>
      </c>
      <c r="AA294" t="str">
        <f>_xll.BDP($B294,AA$1)</f>
        <v>Aaa</v>
      </c>
      <c r="AB294" t="str">
        <f>_xll.BDP($B294,AB$1)</f>
        <v>AA+u</v>
      </c>
      <c r="AC294" t="str">
        <f>_xll.BDP($B294,AC$1)</f>
        <v>NR</v>
      </c>
    </row>
    <row r="295" spans="1:29" x14ac:dyDescent="0.3">
      <c r="A295" t="s">
        <v>1075</v>
      </c>
      <c r="B295" t="s">
        <v>722</v>
      </c>
      <c r="C295" t="str">
        <f>_xll.BDP($B295,$C$1)</f>
        <v>US TREASURY N/B</v>
      </c>
      <c r="D295" t="str">
        <f>_xll.BDP($B295,$D$1)</f>
        <v>US</v>
      </c>
      <c r="E295" t="str">
        <f>_xll.BDP($B295,$E$1)</f>
        <v>Government</v>
      </c>
      <c r="F295" t="s">
        <v>42</v>
      </c>
      <c r="G295" t="str">
        <f>_xll.BDP($B295,$G$1)</f>
        <v>Sovereign</v>
      </c>
      <c r="H295" t="str">
        <f>_xll.BDP($B295,$H$1)</f>
        <v>USD</v>
      </c>
      <c r="I295" t="str">
        <f>_xll.BDP($B295,$I$1)</f>
        <v>T</v>
      </c>
      <c r="J295" t="str">
        <f>_xll.BDP($B295,$J$1)</f>
        <v>N</v>
      </c>
      <c r="K295" t="str">
        <f>_xll.BDP($B295,$K$1)</f>
        <v>6/30/2021</v>
      </c>
      <c r="L295" t="str">
        <f>_xll.BDP($B295,L$1)</f>
        <v>6/30/2028</v>
      </c>
      <c r="M295">
        <f t="shared" si="4"/>
        <v>4</v>
      </c>
      <c r="N295">
        <f>_xll.BDP($B295,N$1)</f>
        <v>1.25</v>
      </c>
      <c r="O295">
        <f>_xll.BDP($B295,O$1)</f>
        <v>2</v>
      </c>
      <c r="P295" t="str">
        <f>_xll.BDP($B295,P$1)</f>
        <v>FIXED</v>
      </c>
      <c r="Q295">
        <f>_xll.BDP($B295,Q$1)</f>
        <v>4.3147396290079714</v>
      </c>
      <c r="R295">
        <f>IF(OR($P295="fixed",$P295="zero coupon"),_xll.BDP($B295,"yas_asw_spread"),_xll.BDP($B295,"disc_mrgn_mid"))</f>
        <v>29.588106736877819</v>
      </c>
      <c r="S295">
        <f>_xll.BDP($B295,"PX_MID")</f>
        <v>89.84375</v>
      </c>
      <c r="T295">
        <f ca="1">IF(OR($P295="zero coupon",$P295="fixed"),_xll.BDP($B295,"risk_mid"),MDURATION(WORKDAY(TODAY(),3),$L295,$N295/100,$N295/$S295,$O295))</f>
        <v>3.1138333099974602</v>
      </c>
      <c r="U295">
        <f ca="1">IF(OR($P295="zero coupon",$P295="fixed"),_xll.BDP($B295,"cnvx_mid"),MDURATION(WORKDAY(TODAY(),3),$O295,$N295/100,$N295/$S295,$O295))</f>
        <v>0.13787354416030695</v>
      </c>
      <c r="V295">
        <f>_xll.BDP($B295,V$1)</f>
        <v>42</v>
      </c>
      <c r="W295" t="str">
        <f>_xll.BDP($B295,W$1)</f>
        <v>12/31/2024</v>
      </c>
      <c r="X295" t="str">
        <f>_xll.BDP($B295,X$1)</f>
        <v>6/30/2024</v>
      </c>
      <c r="Y295" t="str">
        <f>_xll.BDP($B295,Y$1)</f>
        <v>Unsecured</v>
      </c>
      <c r="Z295" t="str">
        <f>_xll.BDP($B295,Z$1)</f>
        <v>#N/A N/A</v>
      </c>
      <c r="AA295" t="str">
        <f>_xll.BDP($B295,AA$1)</f>
        <v>Aaa</v>
      </c>
      <c r="AB295" t="str">
        <f>_xll.BDP($B295,AB$1)</f>
        <v>AA+u</v>
      </c>
      <c r="AC295" t="str">
        <f>_xll.BDP($B295,AC$1)</f>
        <v>NR</v>
      </c>
    </row>
    <row r="296" spans="1:29" x14ac:dyDescent="0.3">
      <c r="A296" t="s">
        <v>1076</v>
      </c>
      <c r="B296" t="s">
        <v>723</v>
      </c>
      <c r="C296" t="str">
        <f>_xll.BDP($B296,$C$1)</f>
        <v>US TREASURY N/B</v>
      </c>
      <c r="D296" t="str">
        <f>_xll.BDP($B296,$D$1)</f>
        <v>US</v>
      </c>
      <c r="E296" t="str">
        <f>_xll.BDP($B296,$E$1)</f>
        <v>Government</v>
      </c>
      <c r="F296" t="s">
        <v>42</v>
      </c>
      <c r="G296" t="str">
        <f>_xll.BDP($B296,$G$1)</f>
        <v>Sovereign</v>
      </c>
      <c r="H296" t="str">
        <f>_xll.BDP($B296,$H$1)</f>
        <v>USD</v>
      </c>
      <c r="I296" t="str">
        <f>_xll.BDP($B296,$I$1)</f>
        <v>T</v>
      </c>
      <c r="J296" t="str">
        <f>_xll.BDP($B296,$J$1)</f>
        <v>N</v>
      </c>
      <c r="K296" t="str">
        <f>_xll.BDP($B296,$K$1)</f>
        <v>7/31/2020</v>
      </c>
      <c r="L296" t="str">
        <f>_xll.BDP($B296,L$1)</f>
        <v>7/31/2027</v>
      </c>
      <c r="M296">
        <f t="shared" si="4"/>
        <v>3</v>
      </c>
      <c r="N296">
        <f>_xll.BDP($B296,N$1)</f>
        <v>0.375</v>
      </c>
      <c r="O296">
        <f>_xll.BDP($B296,O$1)</f>
        <v>2</v>
      </c>
      <c r="P296" t="str">
        <f>_xll.BDP($B296,P$1)</f>
        <v>FIXED</v>
      </c>
      <c r="Q296">
        <f>_xll.BDP($B296,Q$1)</f>
        <v>4.2910097101419389</v>
      </c>
      <c r="R296">
        <f>IF(OR($P296="fixed",$P296="zero coupon"),_xll.BDP($B296,"yas_asw_spread"),_xll.BDP($B296,"disc_mrgn_mid"))</f>
        <v>23.282941717974268</v>
      </c>
      <c r="S296">
        <f>_xll.BDP($B296,"PX_MID")</f>
        <v>90.12109375</v>
      </c>
      <c r="T296">
        <f ca="1">IF(OR($P296="zero coupon",$P296="fixed"),_xll.BDP($B296,"risk_mid"),MDURATION(WORKDAY(TODAY(),3),$L296,$N296/100,$N296/$S296,$O296))</f>
        <v>2.3704344552214707</v>
      </c>
      <c r="U296">
        <f ca="1">IF(OR($P296="zero coupon",$P296="fixed"),_xll.BDP($B296,"cnvx_mid"),MDURATION(WORKDAY(TODAY(),3),$O296,$N296/100,$N296/$S296,$O296))</f>
        <v>8.21334918150564E-2</v>
      </c>
      <c r="V296">
        <f>_xll.BDP($B296,V$1)</f>
        <v>73</v>
      </c>
      <c r="W296" t="str">
        <f>_xll.BDP($B296,W$1)</f>
        <v>1/31/2025</v>
      </c>
      <c r="X296" t="str">
        <f>_xll.BDP($B296,X$1)</f>
        <v>7/31/2024</v>
      </c>
      <c r="Y296" t="str">
        <f>_xll.BDP($B296,Y$1)</f>
        <v>Unsecured</v>
      </c>
      <c r="Z296" t="str">
        <f>_xll.BDP($B296,Z$1)</f>
        <v>#N/A N/A</v>
      </c>
      <c r="AA296" t="str">
        <f>_xll.BDP($B296,AA$1)</f>
        <v>Aaa</v>
      </c>
      <c r="AB296" t="str">
        <f>_xll.BDP($B296,AB$1)</f>
        <v>AA+u</v>
      </c>
      <c r="AC296" t="str">
        <f>_xll.BDP($B296,AC$1)</f>
        <v>NR</v>
      </c>
    </row>
    <row r="297" spans="1:29" x14ac:dyDescent="0.3">
      <c r="A297" t="s">
        <v>1077</v>
      </c>
      <c r="B297" t="s">
        <v>724</v>
      </c>
      <c r="C297" t="str">
        <f>_xll.BDP($B297,$C$1)</f>
        <v>VALE CANADA LTD</v>
      </c>
      <c r="D297" t="str">
        <f>_xll.BDP($B297,$D$1)</f>
        <v>CA</v>
      </c>
      <c r="E297" t="str">
        <f>_xll.BDP($B297,$E$1)</f>
        <v>Basic Materials</v>
      </c>
      <c r="F297" t="s">
        <v>781</v>
      </c>
      <c r="G297" t="str">
        <f>_xll.BDP($B297,$G$1)</f>
        <v>Mining</v>
      </c>
      <c r="H297" t="str">
        <f>_xll.BDP($B297,$H$1)</f>
        <v>USD</v>
      </c>
      <c r="I297" t="str">
        <f>_xll.BDP($B297,$I$1)</f>
        <v>VALEBZ</v>
      </c>
      <c r="J297" t="str">
        <f>_xll.BDP($B297,$J$1)</f>
        <v>N</v>
      </c>
      <c r="K297" t="str">
        <f>_xll.BDP($B297,$K$1)</f>
        <v>9/23/2002</v>
      </c>
      <c r="L297" t="str">
        <f>_xll.BDP($B297,L$1)</f>
        <v>9/15/2032</v>
      </c>
      <c r="M297">
        <f t="shared" si="4"/>
        <v>8</v>
      </c>
      <c r="N297">
        <f>_xll.BDP($B297,N$1)</f>
        <v>7.2</v>
      </c>
      <c r="O297">
        <f>_xll.BDP($B297,O$1)</f>
        <v>2</v>
      </c>
      <c r="P297" t="str">
        <f>_xll.BDP($B297,P$1)</f>
        <v>FIXED</v>
      </c>
      <c r="Q297">
        <f>_xll.BDP($B297,Q$1)</f>
        <v>5.589418364270033</v>
      </c>
      <c r="R297">
        <f>IF(OR($P297="fixed",$P297="zero coupon"),_xll.BDP($B297,"yas_asw_spread"),_xll.BDP($B297,"disc_mrgn_mid"))</f>
        <v>172.61414260787294</v>
      </c>
      <c r="S297">
        <f>_xll.BDP($B297,"PX_MID")</f>
        <v>110.08199999999999</v>
      </c>
      <c r="T297">
        <f ca="1">IF(OR($P297="zero coupon",$P297="fixed"),_xll.BDP($B297,"risk_mid"),MDURATION(WORKDAY(TODAY(),3),$L297,$N297/100,$N297/$S297,$O297))</f>
        <v>6.6500758093532397</v>
      </c>
      <c r="U297">
        <f ca="1">IF(OR($P297="zero coupon",$P297="fixed"),_xll.BDP($B297,"cnvx_mid"),MDURATION(WORKDAY(TODAY(),3),$O297,$N297/100,$N297/$S297,$O297))</f>
        <v>0.44396083362181304</v>
      </c>
      <c r="V297">
        <f>_xll.BDP($B297,V$1)</f>
        <v>116</v>
      </c>
      <c r="W297" t="str">
        <f>_xll.BDP($B297,W$1)</f>
        <v>3/15/2025</v>
      </c>
      <c r="X297" t="str">
        <f>_xll.BDP($B297,X$1)</f>
        <v>9/15/2024</v>
      </c>
      <c r="Y297" t="str">
        <f>_xll.BDP($B297,Y$1)</f>
        <v>Sr Unsecured</v>
      </c>
      <c r="Z297" t="str">
        <f>_xll.BDP($B297,Z$1)</f>
        <v>BBB-</v>
      </c>
      <c r="AA297" t="str">
        <f>_xll.BDP($B297,AA$1)</f>
        <v>Baa3</v>
      </c>
      <c r="AB297" t="str">
        <f>_xll.BDP($B297,AB$1)</f>
        <v>BBB</v>
      </c>
      <c r="AC297" t="str">
        <f>_xll.BDP($B297,AC$1)</f>
        <v>BBB-</v>
      </c>
    </row>
    <row r="298" spans="1:29" x14ac:dyDescent="0.3">
      <c r="A298" t="s">
        <v>1078</v>
      </c>
      <c r="B298" t="s">
        <v>727</v>
      </c>
      <c r="C298" t="str">
        <f>_xll.BDP($B298,$C$1)</f>
        <v>VALE OVERSEAS LIMITED</v>
      </c>
      <c r="D298" t="str">
        <f>_xll.BDP($B298,$D$1)</f>
        <v>CI</v>
      </c>
      <c r="E298" t="str">
        <f>_xll.BDP($B298,$E$1)</f>
        <v>Basic Materials</v>
      </c>
      <c r="F298" t="s">
        <v>781</v>
      </c>
      <c r="G298" t="str">
        <f>_xll.BDP($B298,$G$1)</f>
        <v>Iron/Steel</v>
      </c>
      <c r="H298" t="str">
        <f>_xll.BDP($B298,$H$1)</f>
        <v>USD</v>
      </c>
      <c r="I298" t="str">
        <f>_xll.BDP($B298,$I$1)</f>
        <v>VALEBZ</v>
      </c>
      <c r="J298" t="str">
        <f>_xll.BDP($B298,$J$1)</f>
        <v>N</v>
      </c>
      <c r="K298" t="str">
        <f>_xll.BDP($B298,$K$1)</f>
        <v>1/15/2004</v>
      </c>
      <c r="L298" t="str">
        <f>_xll.BDP($B298,L$1)</f>
        <v>1/17/2034</v>
      </c>
      <c r="M298">
        <f t="shared" si="4"/>
        <v>10</v>
      </c>
      <c r="N298">
        <f>_xll.BDP($B298,N$1)</f>
        <v>8.25</v>
      </c>
      <c r="O298">
        <f>_xll.BDP($B298,O$1)</f>
        <v>2</v>
      </c>
      <c r="P298" t="str">
        <f>_xll.BDP($B298,P$1)</f>
        <v>FIXED</v>
      </c>
      <c r="Q298">
        <f>_xll.BDP($B298,Q$1)</f>
        <v>5.4759242522015255</v>
      </c>
      <c r="R298">
        <f>IF(OR($P298="fixed",$P298="zero coupon"),_xll.BDP($B298,"yas_asw_spread"),_xll.BDP($B298,"disc_mrgn_mid"))</f>
        <v>168.74653662878779</v>
      </c>
      <c r="S298">
        <f>_xll.BDP($B298,"PX_MID")</f>
        <v>119.764</v>
      </c>
      <c r="T298">
        <f ca="1">IF(OR($P298="zero coupon",$P298="fixed"),_xll.BDP($B298,"risk_mid"),MDURATION(WORKDAY(TODAY(),3),$L298,$N298/100,$N298/$S298,$O298))</f>
        <v>7.9887523557815143</v>
      </c>
      <c r="U298">
        <f ca="1">IF(OR($P298="zero coupon",$P298="fixed"),_xll.BDP($B298,"cnvx_mid"),MDURATION(WORKDAY(TODAY(),3),$O298,$N298/100,$N298/$S298,$O298))</f>
        <v>0.54878890271851222</v>
      </c>
      <c r="V298">
        <f>_xll.BDP($B298,V$1)</f>
        <v>59</v>
      </c>
      <c r="W298" t="str">
        <f>_xll.BDP($B298,W$1)</f>
        <v>1/17/2025</v>
      </c>
      <c r="X298" t="str">
        <f>_xll.BDP($B298,X$1)</f>
        <v>7/17/2024</v>
      </c>
      <c r="Y298" t="str">
        <f>_xll.BDP($B298,Y$1)</f>
        <v>Sr Unsecured</v>
      </c>
      <c r="Z298" t="str">
        <f>_xll.BDP($B298,Z$1)</f>
        <v>BBB-</v>
      </c>
      <c r="AA298" t="str">
        <f>_xll.BDP($B298,AA$1)</f>
        <v>Baa2</v>
      </c>
      <c r="AB298" t="str">
        <f>_xll.BDP($B298,AB$1)</f>
        <v>BBB</v>
      </c>
      <c r="AC298" t="str">
        <f>_xll.BDP($B298,AC$1)</f>
        <v>BBB-</v>
      </c>
    </row>
    <row r="299" spans="1:29" x14ac:dyDescent="0.3">
      <c r="A299" t="s">
        <v>1079</v>
      </c>
      <c r="B299" t="s">
        <v>731</v>
      </c>
      <c r="C299" t="str">
        <f>_xll.BDP($B299,$C$1)</f>
        <v>VALERO ENERGY CORP</v>
      </c>
      <c r="D299" t="str">
        <f>_xll.BDP($B299,$D$1)</f>
        <v>US</v>
      </c>
      <c r="E299" t="str">
        <f>_xll.BDP($B299,$E$1)</f>
        <v>Energy</v>
      </c>
      <c r="F299" t="s">
        <v>781</v>
      </c>
      <c r="G299" t="str">
        <f>_xll.BDP($B299,$G$1)</f>
        <v>Oil&amp;Gas</v>
      </c>
      <c r="H299" t="str">
        <f>_xll.BDP($B299,$H$1)</f>
        <v>USD</v>
      </c>
      <c r="I299" t="str">
        <f>_xll.BDP($B299,$I$1)</f>
        <v>VLO</v>
      </c>
      <c r="J299" t="str">
        <f>_xll.BDP($B299,$J$1)</f>
        <v>N</v>
      </c>
      <c r="K299" t="str">
        <f>_xll.BDP($B299,$K$1)</f>
        <v>3/13/2015</v>
      </c>
      <c r="L299" t="str">
        <f>_xll.BDP($B299,L$1)</f>
        <v>3/15/2025</v>
      </c>
      <c r="M299">
        <f t="shared" si="4"/>
        <v>1</v>
      </c>
      <c r="N299">
        <f>_xll.BDP($B299,N$1)</f>
        <v>3.65</v>
      </c>
      <c r="O299">
        <f>_xll.BDP($B299,O$1)</f>
        <v>2</v>
      </c>
      <c r="P299" t="str">
        <f>_xll.BDP($B299,P$1)</f>
        <v>FIXED</v>
      </c>
      <c r="Q299">
        <f>_xll.BDP($B299,Q$1)</f>
        <v>5.6167499352395298</v>
      </c>
      <c r="R299">
        <f>IF(OR($P299="fixed",$P299="zero coupon"),_xll.BDP($B299,"yas_asw_spread"),_xll.BDP($B299,"disc_mrgn_mid"))</f>
        <v>120.14828231621127</v>
      </c>
      <c r="S299">
        <f>_xll.BDP($B299,"PX_MID")</f>
        <v>99.366</v>
      </c>
      <c r="T299">
        <f ca="1">IF(OR($P299="zero coupon",$P299="fixed"),_xll.BDP($B299,"risk_mid"),MDURATION(WORKDAY(TODAY(),3),$L299,$N299/100,$N299/$S299,$O299))</f>
        <v>0.31654130155231996</v>
      </c>
      <c r="U299">
        <f ca="1">IF(OR($P299="zero coupon",$P299="fixed"),_xll.BDP($B299,"cnvx_mid"),MDURATION(WORKDAY(TODAY(),3),$O299,$N299/100,$N299/$S299,$O299))</f>
        <v>2.0033714126416417E-3</v>
      </c>
      <c r="V299">
        <f>_xll.BDP($B299,V$1)</f>
        <v>116</v>
      </c>
      <c r="W299" t="str">
        <f>_xll.BDP($B299,W$1)</f>
        <v>3/15/2025</v>
      </c>
      <c r="X299" t="str">
        <f>_xll.BDP($B299,X$1)</f>
        <v>9/15/2024</v>
      </c>
      <c r="Y299" t="str">
        <f>_xll.BDP($B299,Y$1)</f>
        <v>Sr Unsecured</v>
      </c>
      <c r="Z299" t="str">
        <f>_xll.BDP($B299,Z$1)</f>
        <v>BBB</v>
      </c>
      <c r="AA299" t="str">
        <f>_xll.BDP($B299,AA$1)</f>
        <v>Baa2</v>
      </c>
      <c r="AB299" t="str">
        <f>_xll.BDP($B299,AB$1)</f>
        <v>BBB</v>
      </c>
      <c r="AC299" t="str">
        <f>_xll.BDP($B299,AC$1)</f>
        <v>BBB</v>
      </c>
    </row>
    <row r="300" spans="1:29" x14ac:dyDescent="0.3">
      <c r="A300" t="s">
        <v>1080</v>
      </c>
      <c r="B300" t="s">
        <v>734</v>
      </c>
      <c r="C300" t="str">
        <f>_xll.BDP($B300,$C$1)</f>
        <v>VERIZON COMMUNICATIONS</v>
      </c>
      <c r="D300" t="str">
        <f>_xll.BDP($B300,$D$1)</f>
        <v>US</v>
      </c>
      <c r="E300" t="str">
        <f>_xll.BDP($B300,$E$1)</f>
        <v>Communications</v>
      </c>
      <c r="F300" t="s">
        <v>781</v>
      </c>
      <c r="G300" t="str">
        <f>_xll.BDP($B300,$G$1)</f>
        <v>Telecommunications</v>
      </c>
      <c r="H300" t="str">
        <f>_xll.BDP($B300,$H$1)</f>
        <v>USD</v>
      </c>
      <c r="I300" t="str">
        <f>_xll.BDP($B300,$I$1)</f>
        <v>VZ</v>
      </c>
      <c r="J300" t="str">
        <f>_xll.BDP($B300,$J$1)</f>
        <v>N</v>
      </c>
      <c r="K300" t="str">
        <f>_xll.BDP($B300,$K$1)</f>
        <v>4/3/2007</v>
      </c>
      <c r="L300" t="str">
        <f>_xll.BDP($B300,L$1)</f>
        <v>4/1/2037</v>
      </c>
      <c r="M300">
        <f t="shared" si="4"/>
        <v>13</v>
      </c>
      <c r="N300">
        <f>_xll.BDP($B300,N$1)</f>
        <v>6.25</v>
      </c>
      <c r="O300">
        <f>_xll.BDP($B300,O$1)</f>
        <v>2</v>
      </c>
      <c r="P300" t="str">
        <f>_xll.BDP($B300,P$1)</f>
        <v>FIXED</v>
      </c>
      <c r="Q300">
        <f>_xll.BDP($B300,Q$1)</f>
        <v>5.6482251471123348</v>
      </c>
      <c r="R300">
        <f>IF(OR($P300="fixed",$P300="zero coupon"),_xll.BDP($B300,"yas_asw_spread"),_xll.BDP($B300,"disc_mrgn_mid"))</f>
        <v>171.12156325781118</v>
      </c>
      <c r="S300">
        <f>_xll.BDP($B300,"PX_MID")</f>
        <v>105.2955</v>
      </c>
      <c r="T300">
        <f ca="1">IF(OR($P300="zero coupon",$P300="fixed"),_xll.BDP($B300,"risk_mid"),MDURATION(WORKDAY(TODAY(),3),$L300,$N300/100,$N300/$S300,$O300))</f>
        <v>9.1109749698553344</v>
      </c>
      <c r="U300">
        <f ca="1">IF(OR($P300="zero coupon",$P300="fixed"),_xll.BDP($B300,"cnvx_mid"),MDURATION(WORKDAY(TODAY(),3),$O300,$N300/100,$N300/$S300,$O300))</f>
        <v>0.94839016621401517</v>
      </c>
      <c r="V300">
        <f>_xll.BDP($B300,V$1)</f>
        <v>133</v>
      </c>
      <c r="W300" t="str">
        <f>_xll.BDP($B300,W$1)</f>
        <v>4/1/2025</v>
      </c>
      <c r="X300" t="str">
        <f>_xll.BDP($B300,X$1)</f>
        <v>10/1/2024</v>
      </c>
      <c r="Y300" t="str">
        <f>_xll.BDP($B300,Y$1)</f>
        <v>Sr Unsecured</v>
      </c>
      <c r="Z300" t="str">
        <f>_xll.BDP($B300,Z$1)</f>
        <v>BBB+</v>
      </c>
      <c r="AA300" t="str">
        <f>_xll.BDP($B300,AA$1)</f>
        <v>Baa1</v>
      </c>
      <c r="AB300" t="str">
        <f>_xll.BDP($B300,AB$1)</f>
        <v>A-</v>
      </c>
      <c r="AC300" t="str">
        <f>_xll.BDP($B300,AC$1)</f>
        <v>BBB+</v>
      </c>
    </row>
    <row r="301" spans="1:29" x14ac:dyDescent="0.3">
      <c r="A301" t="s">
        <v>1081</v>
      </c>
      <c r="B301" t="s">
        <v>737</v>
      </c>
      <c r="C301" t="str">
        <f>_xll.BDP($B301,$C$1)</f>
        <v>VERIZON COMMUNICATIONS</v>
      </c>
      <c r="D301" t="str">
        <f>_xll.BDP($B301,$D$1)</f>
        <v>US</v>
      </c>
      <c r="E301" t="str">
        <f>_xll.BDP($B301,$E$1)</f>
        <v>Communications</v>
      </c>
      <c r="F301" t="s">
        <v>781</v>
      </c>
      <c r="G301" t="str">
        <f>_xll.BDP($B301,$G$1)</f>
        <v>Telecommunications</v>
      </c>
      <c r="H301" t="str">
        <f>_xll.BDP($B301,$H$1)</f>
        <v>USD</v>
      </c>
      <c r="I301" t="str">
        <f>_xll.BDP($B301,$I$1)</f>
        <v>VZ</v>
      </c>
      <c r="J301" t="str">
        <f>_xll.BDP($B301,$J$1)</f>
        <v>N</v>
      </c>
      <c r="K301" t="str">
        <f>_xll.BDP($B301,$K$1)</f>
        <v>9/18/2013</v>
      </c>
      <c r="L301" t="str">
        <f>_xll.BDP($B301,L$1)</f>
        <v>9/15/2043</v>
      </c>
      <c r="M301">
        <f t="shared" si="4"/>
        <v>19</v>
      </c>
      <c r="N301">
        <f>_xll.BDP($B301,N$1)</f>
        <v>6.55</v>
      </c>
      <c r="O301">
        <f>_xll.BDP($B301,O$1)</f>
        <v>2</v>
      </c>
      <c r="P301" t="str">
        <f>_xll.BDP($B301,P$1)</f>
        <v>FIXED</v>
      </c>
      <c r="Q301">
        <f>_xll.BDP($B301,Q$1)</f>
        <v>5.5987649622252977</v>
      </c>
      <c r="R301">
        <f>IF(OR($P301="fixed",$P301="zero coupon"),_xll.BDP($B301,"yas_asw_spread"),_xll.BDP($B301,"disc_mrgn_mid"))</f>
        <v>172.04673181821278</v>
      </c>
      <c r="S301">
        <f>_xll.BDP($B301,"PX_MID")</f>
        <v>110.9705</v>
      </c>
      <c r="T301">
        <f ca="1">IF(OR($P301="zero coupon",$P301="fixed"),_xll.BDP($B301,"risk_mid"),MDURATION(WORKDAY(TODAY(),3),$L301,$N301/100,$N301/$S301,$O301))</f>
        <v>12.406628508397688</v>
      </c>
      <c r="U301">
        <f ca="1">IF(OR($P301="zero coupon",$P301="fixed"),_xll.BDP($B301,"cnvx_mid"),MDURATION(WORKDAY(TODAY(),3),$O301,$N301/100,$N301/$S301,$O301))</f>
        <v>1.7042965372665773</v>
      </c>
      <c r="V301">
        <f>_xll.BDP($B301,V$1)</f>
        <v>116</v>
      </c>
      <c r="W301" t="str">
        <f>_xll.BDP($B301,W$1)</f>
        <v>3/15/2025</v>
      </c>
      <c r="X301" t="str">
        <f>_xll.BDP($B301,X$1)</f>
        <v>9/15/2024</v>
      </c>
      <c r="Y301" t="str">
        <f>_xll.BDP($B301,Y$1)</f>
        <v>Sr Unsecured</v>
      </c>
      <c r="Z301" t="str">
        <f>_xll.BDP($B301,Z$1)</f>
        <v>BBB+</v>
      </c>
      <c r="AA301" t="str">
        <f>_xll.BDP($B301,AA$1)</f>
        <v>Baa1</v>
      </c>
      <c r="AB301" t="str">
        <f>_xll.BDP($B301,AB$1)</f>
        <v>A-</v>
      </c>
      <c r="AC301" t="str">
        <f>_xll.BDP($B301,AC$1)</f>
        <v>BBB+</v>
      </c>
    </row>
    <row r="302" spans="1:29" x14ac:dyDescent="0.3">
      <c r="A302" t="s">
        <v>1082</v>
      </c>
      <c r="B302" t="s">
        <v>738</v>
      </c>
      <c r="C302" t="str">
        <f>_xll.BDP($B302,$C$1)</f>
        <v>VERIZON COMMUNICATIONS</v>
      </c>
      <c r="D302" t="str">
        <f>_xll.BDP($B302,$D$1)</f>
        <v>US</v>
      </c>
      <c r="E302" t="str">
        <f>_xll.BDP($B302,$E$1)</f>
        <v>Communications</v>
      </c>
      <c r="F302" t="s">
        <v>781</v>
      </c>
      <c r="G302" t="str">
        <f>_xll.BDP($B302,$G$1)</f>
        <v>Telecommunications</v>
      </c>
      <c r="H302" t="str">
        <f>_xll.BDP($B302,$H$1)</f>
        <v>USD</v>
      </c>
      <c r="I302" t="str">
        <f>_xll.BDP($B302,$I$1)</f>
        <v>VZ</v>
      </c>
      <c r="J302" t="str">
        <f>_xll.BDP($B302,$J$1)</f>
        <v>N</v>
      </c>
      <c r="K302" t="str">
        <f>_xll.BDP($B302,$K$1)</f>
        <v>8/20/2015</v>
      </c>
      <c r="L302" t="str">
        <f>_xll.BDP($B302,L$1)</f>
        <v>1/15/2036</v>
      </c>
      <c r="M302">
        <f t="shared" si="4"/>
        <v>12</v>
      </c>
      <c r="N302">
        <f>_xll.BDP($B302,N$1)</f>
        <v>4.2720000000000002</v>
      </c>
      <c r="O302">
        <f>_xll.BDP($B302,O$1)</f>
        <v>2</v>
      </c>
      <c r="P302" t="str">
        <f>_xll.BDP($B302,P$1)</f>
        <v>FIXED</v>
      </c>
      <c r="Q302">
        <f>_xll.BDP($B302,Q$1)</f>
        <v>5.4116232902844157</v>
      </c>
      <c r="R302">
        <f>IF(OR($P302="fixed",$P302="zero coupon"),_xll.BDP($B302,"yas_asw_spread"),_xll.BDP($B302,"disc_mrgn_mid"))</f>
        <v>134.94635944393312</v>
      </c>
      <c r="S302">
        <f>_xll.BDP($B302,"PX_MID")</f>
        <v>90.54249999999999</v>
      </c>
      <c r="T302">
        <f ca="1">IF(OR($P302="zero coupon",$P302="fixed"),_xll.BDP($B302,"risk_mid"),MDURATION(WORKDAY(TODAY(),3),$L302,$N302/100,$N302/$S302,$O302))</f>
        <v>7.8088064126696111</v>
      </c>
      <c r="U302">
        <f ca="1">IF(OR($P302="zero coupon",$P302="fixed"),_xll.BDP($B302,"cnvx_mid"),MDURATION(WORKDAY(TODAY(),3),$O302,$N302/100,$N302/$S302,$O302))</f>
        <v>0.88684065804724532</v>
      </c>
      <c r="V302">
        <f>_xll.BDP($B302,V$1)</f>
        <v>57</v>
      </c>
      <c r="W302" t="str">
        <f>_xll.BDP($B302,W$1)</f>
        <v>1/15/2025</v>
      </c>
      <c r="X302" t="str">
        <f>_xll.BDP($B302,X$1)</f>
        <v>7/15/2024</v>
      </c>
      <c r="Y302" t="str">
        <f>_xll.BDP($B302,Y$1)</f>
        <v>Sr Unsecured</v>
      </c>
      <c r="Z302" t="str">
        <f>_xll.BDP($B302,Z$1)</f>
        <v>BBB+</v>
      </c>
      <c r="AA302" t="str">
        <f>_xll.BDP($B302,AA$1)</f>
        <v>Baa1</v>
      </c>
      <c r="AB302" t="str">
        <f>_xll.BDP($B302,AB$1)</f>
        <v>A-</v>
      </c>
      <c r="AC302" t="str">
        <f>_xll.BDP($B302,AC$1)</f>
        <v>BBB+</v>
      </c>
    </row>
    <row r="303" spans="1:29" x14ac:dyDescent="0.3">
      <c r="A303" t="s">
        <v>1083</v>
      </c>
      <c r="B303" t="s">
        <v>739</v>
      </c>
      <c r="C303" t="str">
        <f>_xll.BDP($B303,$C$1)</f>
        <v>VERIZON COMMUNICATIONS</v>
      </c>
      <c r="D303" t="str">
        <f>_xll.BDP($B303,$D$1)</f>
        <v>US</v>
      </c>
      <c r="E303" t="str">
        <f>_xll.BDP($B303,$E$1)</f>
        <v>Communications</v>
      </c>
      <c r="F303" t="s">
        <v>781</v>
      </c>
      <c r="G303" t="str">
        <f>_xll.BDP($B303,$G$1)</f>
        <v>Telecommunications</v>
      </c>
      <c r="H303" t="str">
        <f>_xll.BDP($B303,$H$1)</f>
        <v>USD</v>
      </c>
      <c r="I303" t="str">
        <f>_xll.BDP($B303,$I$1)</f>
        <v>VZ</v>
      </c>
      <c r="J303" t="str">
        <f>_xll.BDP($B303,$J$1)</f>
        <v>N</v>
      </c>
      <c r="K303" t="str">
        <f>_xll.BDP($B303,$K$1)</f>
        <v>8/20/2015</v>
      </c>
      <c r="L303" t="str">
        <f>_xll.BDP($B303,L$1)</f>
        <v>9/15/2048</v>
      </c>
      <c r="M303">
        <f t="shared" si="4"/>
        <v>24</v>
      </c>
      <c r="N303">
        <f>_xll.BDP($B303,N$1)</f>
        <v>4.5220000000000002</v>
      </c>
      <c r="O303">
        <f>_xll.BDP($B303,O$1)</f>
        <v>2</v>
      </c>
      <c r="P303" t="str">
        <f>_xll.BDP($B303,P$1)</f>
        <v>FIXED</v>
      </c>
      <c r="Q303">
        <f>_xll.BDP($B303,Q$1)</f>
        <v>5.6598642151854062</v>
      </c>
      <c r="R303">
        <f>IF(OR($P303="fixed",$P303="zero coupon"),_xll.BDP($B303,"yas_asw_spread"),_xll.BDP($B303,"disc_mrgn_mid"))</f>
        <v>155.78470709649486</v>
      </c>
      <c r="S303">
        <f>_xll.BDP($B303,"PX_MID")</f>
        <v>85.207999999999998</v>
      </c>
      <c r="T303">
        <f ca="1">IF(OR($P303="zero coupon",$P303="fixed"),_xll.BDP($B303,"risk_mid"),MDURATION(WORKDAY(TODAY(),3),$L303,$N303/100,$N303/$S303,$O303))</f>
        <v>11.614803015236674</v>
      </c>
      <c r="U303">
        <f ca="1">IF(OR($P303="zero coupon",$P303="fixed"),_xll.BDP($B303,"cnvx_mid"),MDURATION(WORKDAY(TODAY(),3),$O303,$N303/100,$N303/$S303,$O303))</f>
        <v>2.5918618934886739</v>
      </c>
      <c r="V303">
        <f>_xll.BDP($B303,V$1)</f>
        <v>116</v>
      </c>
      <c r="W303" t="str">
        <f>_xll.BDP($B303,W$1)</f>
        <v>3/15/2025</v>
      </c>
      <c r="X303" t="str">
        <f>_xll.BDP($B303,X$1)</f>
        <v>9/15/2024</v>
      </c>
      <c r="Y303" t="str">
        <f>_xll.BDP($B303,Y$1)</f>
        <v>Sr Unsecured</v>
      </c>
      <c r="Z303" t="str">
        <f>_xll.BDP($B303,Z$1)</f>
        <v>BBB+</v>
      </c>
      <c r="AA303" t="str">
        <f>_xll.BDP($B303,AA$1)</f>
        <v>Baa1</v>
      </c>
      <c r="AB303" t="str">
        <f>_xll.BDP($B303,AB$1)</f>
        <v>A-</v>
      </c>
      <c r="AC303" t="str">
        <f>_xll.BDP($B303,AC$1)</f>
        <v>BBB+</v>
      </c>
    </row>
    <row r="304" spans="1:29" x14ac:dyDescent="0.3">
      <c r="A304" t="s">
        <v>1084</v>
      </c>
      <c r="B304" t="s">
        <v>740</v>
      </c>
      <c r="C304" t="str">
        <f>_xll.BDP($B304,$C$1)</f>
        <v>VERIZON COMMUNICATIONS</v>
      </c>
      <c r="D304" t="str">
        <f>_xll.BDP($B304,$D$1)</f>
        <v>US</v>
      </c>
      <c r="E304" t="str">
        <f>_xll.BDP($B304,$E$1)</f>
        <v>Communications</v>
      </c>
      <c r="F304" t="s">
        <v>781</v>
      </c>
      <c r="G304" t="str">
        <f>_xll.BDP($B304,$G$1)</f>
        <v>Telecommunications</v>
      </c>
      <c r="H304" t="str">
        <f>_xll.BDP($B304,$H$1)</f>
        <v>USD</v>
      </c>
      <c r="I304" t="str">
        <f>_xll.BDP($B304,$I$1)</f>
        <v>VZ</v>
      </c>
      <c r="J304" t="str">
        <f>_xll.BDP($B304,$J$1)</f>
        <v>N</v>
      </c>
      <c r="K304" t="str">
        <f>_xll.BDP($B304,$K$1)</f>
        <v>8/20/2015</v>
      </c>
      <c r="L304" t="str">
        <f>_xll.BDP($B304,L$1)</f>
        <v>3/15/2055</v>
      </c>
      <c r="M304">
        <f t="shared" si="4"/>
        <v>31</v>
      </c>
      <c r="N304">
        <f>_xll.BDP($B304,N$1)</f>
        <v>4.6719999999999997</v>
      </c>
      <c r="O304">
        <f>_xll.BDP($B304,O$1)</f>
        <v>2</v>
      </c>
      <c r="P304" t="str">
        <f>_xll.BDP($B304,P$1)</f>
        <v>FIXED</v>
      </c>
      <c r="Q304">
        <f>_xll.BDP($B304,Q$1)</f>
        <v>5.6343450732998352</v>
      </c>
      <c r="R304">
        <f>IF(OR($P304="fixed",$P304="zero coupon"),_xll.BDP($B304,"yas_asw_spread"),_xll.BDP($B304,"disc_mrgn_mid"))</f>
        <v>164.26361428006783</v>
      </c>
      <c r="S304">
        <f>_xll.BDP($B304,"PX_MID")</f>
        <v>86.080500000000001</v>
      </c>
      <c r="T304">
        <f ca="1">IF(OR($P304="zero coupon",$P304="fixed"),_xll.BDP($B304,"risk_mid"),MDURATION(WORKDAY(TODAY(),3),$L304,$N304/100,$N304/$S304,$O304))</f>
        <v>12.922845603934263</v>
      </c>
      <c r="U304">
        <f ca="1">IF(OR($P304="zero coupon",$P304="fixed"),_xll.BDP($B304,"cnvx_mid"),MDURATION(WORKDAY(TODAY(),3),$O304,$N304/100,$N304/$S304,$O304))</f>
        <v>3.3656813713046523</v>
      </c>
      <c r="V304">
        <f>_xll.BDP($B304,V$1)</f>
        <v>116</v>
      </c>
      <c r="W304" t="str">
        <f>_xll.BDP($B304,W$1)</f>
        <v>3/15/2025</v>
      </c>
      <c r="X304" t="str">
        <f>_xll.BDP($B304,X$1)</f>
        <v>9/15/2024</v>
      </c>
      <c r="Y304" t="str">
        <f>_xll.BDP($B304,Y$1)</f>
        <v>Sr Unsecured</v>
      </c>
      <c r="Z304" t="str">
        <f>_xll.BDP($B304,Z$1)</f>
        <v>BBB+</v>
      </c>
      <c r="AA304" t="str">
        <f>_xll.BDP($B304,AA$1)</f>
        <v>Baa1</v>
      </c>
      <c r="AB304" t="str">
        <f>_xll.BDP($B304,AB$1)</f>
        <v>A-</v>
      </c>
      <c r="AC304" t="str">
        <f>_xll.BDP($B304,AC$1)</f>
        <v>BBB+</v>
      </c>
    </row>
    <row r="305" spans="1:29" x14ac:dyDescent="0.3">
      <c r="A305" t="s">
        <v>1085</v>
      </c>
      <c r="B305" t="s">
        <v>741</v>
      </c>
      <c r="C305" t="str">
        <f>_xll.BDP($B305,$C$1)</f>
        <v>VERIZON COMMUNICATIONS</v>
      </c>
      <c r="D305" t="str">
        <f>_xll.BDP($B305,$D$1)</f>
        <v>US</v>
      </c>
      <c r="E305" t="str">
        <f>_xll.BDP($B305,$E$1)</f>
        <v>Communications</v>
      </c>
      <c r="F305" t="s">
        <v>781</v>
      </c>
      <c r="G305" t="str">
        <f>_xll.BDP($B305,$G$1)</f>
        <v>Telecommunications</v>
      </c>
      <c r="H305" t="str">
        <f>_xll.BDP($B305,$H$1)</f>
        <v>USD</v>
      </c>
      <c r="I305" t="str">
        <f>_xll.BDP($B305,$I$1)</f>
        <v>VZ</v>
      </c>
      <c r="J305" t="str">
        <f>_xll.BDP($B305,$J$1)</f>
        <v>N</v>
      </c>
      <c r="K305" t="str">
        <f>_xll.BDP($B305,$K$1)</f>
        <v>8/1/2016</v>
      </c>
      <c r="L305" t="str">
        <f>_xll.BDP($B305,L$1)</f>
        <v>8/15/2046</v>
      </c>
      <c r="M305">
        <f t="shared" si="4"/>
        <v>22</v>
      </c>
      <c r="N305">
        <f>_xll.BDP($B305,N$1)</f>
        <v>4.125</v>
      </c>
      <c r="O305">
        <f>_xll.BDP($B305,O$1)</f>
        <v>2</v>
      </c>
      <c r="P305" t="str">
        <f>_xll.BDP($B305,P$1)</f>
        <v>FIXED</v>
      </c>
      <c r="Q305">
        <f>_xll.BDP($B305,Q$1)</f>
        <v>5.6632018782200912</v>
      </c>
      <c r="R305">
        <f>IF(OR($P305="fixed",$P305="zero coupon"),_xll.BDP($B305,"yas_asw_spread"),_xll.BDP($B305,"disc_mrgn_mid"))</f>
        <v>148.61056157151165</v>
      </c>
      <c r="S305">
        <f>_xll.BDP($B305,"PX_MID")</f>
        <v>80.898499999999999</v>
      </c>
      <c r="T305">
        <f ca="1">IF(OR($P305="zero coupon",$P305="fixed"),_xll.BDP($B305,"risk_mid"),MDURATION(WORKDAY(TODAY(),3),$L305,$N305/100,$N305/$S305,$O305))</f>
        <v>10.748404262195521</v>
      </c>
      <c r="U305">
        <f ca="1">IF(OR($P305="zero coupon",$P305="fixed"),_xll.BDP($B305,"cnvx_mid"),MDURATION(WORKDAY(TODAY(),3),$O305,$N305/100,$N305/$S305,$O305))</f>
        <v>2.3749381223406005</v>
      </c>
      <c r="V305">
        <f>_xll.BDP($B305,V$1)</f>
        <v>88</v>
      </c>
      <c r="W305" t="str">
        <f>_xll.BDP($B305,W$1)</f>
        <v>2/15/2025</v>
      </c>
      <c r="X305" t="str">
        <f>_xll.BDP($B305,X$1)</f>
        <v>8/15/2024</v>
      </c>
      <c r="Y305" t="str">
        <f>_xll.BDP($B305,Y$1)</f>
        <v>Sr Unsecured</v>
      </c>
      <c r="Z305" t="str">
        <f>_xll.BDP($B305,Z$1)</f>
        <v>BBB+</v>
      </c>
      <c r="AA305" t="str">
        <f>_xll.BDP($B305,AA$1)</f>
        <v>Baa1</v>
      </c>
      <c r="AB305" t="str">
        <f>_xll.BDP($B305,AB$1)</f>
        <v>A-</v>
      </c>
      <c r="AC305" t="str">
        <f>_xll.BDP($B305,AC$1)</f>
        <v>BBB+</v>
      </c>
    </row>
    <row r="306" spans="1:29" x14ac:dyDescent="0.3">
      <c r="A306" t="s">
        <v>1086</v>
      </c>
      <c r="B306" t="s">
        <v>742</v>
      </c>
      <c r="C306" t="str">
        <f>_xll.BDP($B306,$C$1)</f>
        <v>VODAFONE GROUP PLC</v>
      </c>
      <c r="D306" t="str">
        <f>_xll.BDP($B306,$D$1)</f>
        <v>EN</v>
      </c>
      <c r="E306" t="str">
        <f>_xll.BDP($B306,$E$1)</f>
        <v>Communications</v>
      </c>
      <c r="F306" t="s">
        <v>781</v>
      </c>
      <c r="G306" t="str">
        <f>_xll.BDP($B306,$G$1)</f>
        <v>Telecommunications</v>
      </c>
      <c r="H306" t="str">
        <f>_xll.BDP($B306,$H$1)</f>
        <v>USD</v>
      </c>
      <c r="I306" t="str">
        <f>_xll.BDP($B306,$I$1)</f>
        <v>VOD</v>
      </c>
      <c r="J306" t="str">
        <f>_xll.BDP($B306,$J$1)</f>
        <v>N</v>
      </c>
      <c r="K306" t="str">
        <f>_xll.BDP($B306,$K$1)</f>
        <v>6/19/2019</v>
      </c>
      <c r="L306" t="str">
        <f>_xll.BDP($B306,L$1)</f>
        <v>6/19/2059</v>
      </c>
      <c r="M306">
        <f t="shared" si="4"/>
        <v>35</v>
      </c>
      <c r="N306">
        <f>_xll.BDP($B306,N$1)</f>
        <v>5.125</v>
      </c>
      <c r="O306">
        <f>_xll.BDP($B306,O$1)</f>
        <v>2</v>
      </c>
      <c r="P306" t="str">
        <f>_xll.BDP($B306,P$1)</f>
        <v>FIXED</v>
      </c>
      <c r="Q306">
        <f>_xll.BDP($B306,Q$1)</f>
        <v>5.9397705230132507</v>
      </c>
      <c r="R306">
        <f>IF(OR($P306="fixed",$P306="zero coupon"),_xll.BDP($B306,"yas_asw_spread"),_xll.BDP($B306,"disc_mrgn_mid"))</f>
        <v>202.73548545043568</v>
      </c>
      <c r="S306">
        <f>_xll.BDP($B306,"PX_MID")</f>
        <v>88.089500000000001</v>
      </c>
      <c r="T306">
        <f ca="1">IF(OR($P306="zero coupon",$P306="fixed"),_xll.BDP($B306,"risk_mid"),MDURATION(WORKDAY(TODAY(),3),$L306,$N306/100,$N306/$S306,$O306))</f>
        <v>13.216918599688654</v>
      </c>
      <c r="U306">
        <f ca="1">IF(OR($P306="zero coupon",$P306="fixed"),_xll.BDP($B306,"cnvx_mid"),MDURATION(WORKDAY(TODAY(),3),$O306,$N306/100,$N306/$S306,$O306))</f>
        <v>3.5063065281836585</v>
      </c>
      <c r="V306">
        <f>_xll.BDP($B306,V$1)</f>
        <v>30</v>
      </c>
      <c r="W306" t="str">
        <f>_xll.BDP($B306,W$1)</f>
        <v>12/19/2024</v>
      </c>
      <c r="X306" t="str">
        <f>_xll.BDP($B306,X$1)</f>
        <v>6/19/2024</v>
      </c>
      <c r="Y306" t="str">
        <f>_xll.BDP($B306,Y$1)</f>
        <v>Sr Unsecured</v>
      </c>
      <c r="Z306" t="str">
        <f>_xll.BDP($B306,Z$1)</f>
        <v>BBB</v>
      </c>
      <c r="AA306" t="str">
        <f>_xll.BDP($B306,AA$1)</f>
        <v>Baa2</v>
      </c>
      <c r="AB306" t="str">
        <f>_xll.BDP($B306,AB$1)</f>
        <v>BBB</v>
      </c>
      <c r="AC306" t="str">
        <f>_xll.BDP($B306,AC$1)</f>
        <v>BBB</v>
      </c>
    </row>
    <row r="307" spans="1:29" x14ac:dyDescent="0.3">
      <c r="A307" t="s">
        <v>1087</v>
      </c>
      <c r="B307" t="s">
        <v>745</v>
      </c>
      <c r="C307" t="str">
        <f>_xll.BDP($B307,$C$1)</f>
        <v>VODAFONE GROUP PLC</v>
      </c>
      <c r="D307" t="str">
        <f>_xll.BDP($B307,$D$1)</f>
        <v>EN</v>
      </c>
      <c r="E307" t="str">
        <f>_xll.BDP($B307,$E$1)</f>
        <v>Communications</v>
      </c>
      <c r="F307" t="s">
        <v>781</v>
      </c>
      <c r="G307" t="str">
        <f>_xll.BDP($B307,$G$1)</f>
        <v>Telecommunications</v>
      </c>
      <c r="H307" t="str">
        <f>_xll.BDP($B307,$H$1)</f>
        <v>USD</v>
      </c>
      <c r="I307" t="str">
        <f>_xll.BDP($B307,$I$1)</f>
        <v>VOD</v>
      </c>
      <c r="J307" t="str">
        <f>_xll.BDP($B307,$J$1)</f>
        <v>N</v>
      </c>
      <c r="K307" t="str">
        <f>_xll.BDP($B307,$K$1)</f>
        <v>11/26/2002</v>
      </c>
      <c r="L307" t="str">
        <f>_xll.BDP($B307,L$1)</f>
        <v>11/30/2032</v>
      </c>
      <c r="M307">
        <f t="shared" si="4"/>
        <v>8</v>
      </c>
      <c r="N307">
        <f>_xll.BDP($B307,N$1)</f>
        <v>6.25</v>
      </c>
      <c r="O307">
        <f>_xll.BDP($B307,O$1)</f>
        <v>2</v>
      </c>
      <c r="P307" t="str">
        <f>_xll.BDP($B307,P$1)</f>
        <v>FIXED</v>
      </c>
      <c r="Q307">
        <f>_xll.BDP($B307,Q$1)</f>
        <v>5.0389425417347331</v>
      </c>
      <c r="R307">
        <f>IF(OR($P307="fixed",$P307="zero coupon"),_xll.BDP($B307,"yas_asw_spread"),_xll.BDP($B307,"disc_mrgn_mid"))</f>
        <v>113.06948528399211</v>
      </c>
      <c r="S307">
        <f>_xll.BDP($B307,"PX_MID")</f>
        <v>107.91549999999999</v>
      </c>
      <c r="T307">
        <f ca="1">IF(OR($P307="zero coupon",$P307="fixed"),_xll.BDP($B307,"risk_mid"),MDURATION(WORKDAY(TODAY(),3),$L307,$N307/100,$N307/$S307,$O307))</f>
        <v>6.8472070253434936</v>
      </c>
      <c r="U307">
        <f ca="1">IF(OR($P307="zero coupon",$P307="fixed"),_xll.BDP($B307,"cnvx_mid"),MDURATION(WORKDAY(TODAY(),3),$O307,$N307/100,$N307/$S307,$O307))</f>
        <v>0.47603440493904309</v>
      </c>
      <c r="V307">
        <f>_xll.BDP($B307,V$1)</f>
        <v>11</v>
      </c>
      <c r="W307" t="str">
        <f>_xll.BDP($B307,W$1)</f>
        <v>11/30/2024</v>
      </c>
      <c r="X307" t="str">
        <f>_xll.BDP($B307,X$1)</f>
        <v>5/30/2024</v>
      </c>
      <c r="Y307" t="str">
        <f>_xll.BDP($B307,Y$1)</f>
        <v>Sr Unsecured</v>
      </c>
      <c r="Z307" t="str">
        <f>_xll.BDP($B307,Z$1)</f>
        <v>BBB</v>
      </c>
      <c r="AA307" t="str">
        <f>_xll.BDP($B307,AA$1)</f>
        <v>Baa2</v>
      </c>
      <c r="AB307" t="str">
        <f>_xll.BDP($B307,AB$1)</f>
        <v>BBB</v>
      </c>
      <c r="AC307" t="str">
        <f>_xll.BDP($B307,AC$1)</f>
        <v>BBB</v>
      </c>
    </row>
    <row r="308" spans="1:29" x14ac:dyDescent="0.3">
      <c r="A308" t="s">
        <v>1088</v>
      </c>
      <c r="B308" t="s">
        <v>746</v>
      </c>
      <c r="C308" t="str">
        <f>_xll.BDP($B308,$C$1)</f>
        <v>VOLKSWAGEN GROUP AMERICA</v>
      </c>
      <c r="D308" t="str">
        <f>_xll.BDP($B308,$D$1)</f>
        <v>US</v>
      </c>
      <c r="E308" t="str">
        <f>_xll.BDP($B308,$E$1)</f>
        <v>Consumer, Cyclical</v>
      </c>
      <c r="F308" t="s">
        <v>781</v>
      </c>
      <c r="G308" t="str">
        <f>_xll.BDP($B308,$G$1)</f>
        <v>Auto Manufacturers</v>
      </c>
      <c r="H308" t="str">
        <f>_xll.BDP($B308,$H$1)</f>
        <v>USD</v>
      </c>
      <c r="I308" t="str">
        <f>_xll.BDP($B308,$I$1)</f>
        <v>VW</v>
      </c>
      <c r="J308" t="str">
        <f>_xll.BDP($B308,$J$1)</f>
        <v>N</v>
      </c>
      <c r="K308" t="str">
        <f>_xll.BDP($B308,$K$1)</f>
        <v>5/13/2020</v>
      </c>
      <c r="L308" t="str">
        <f>_xll.BDP($B308,L$1)</f>
        <v>5/13/2030</v>
      </c>
      <c r="M308">
        <f t="shared" si="4"/>
        <v>6</v>
      </c>
      <c r="N308">
        <f>_xll.BDP($B308,N$1)</f>
        <v>3.75</v>
      </c>
      <c r="O308">
        <f>_xll.BDP($B308,O$1)</f>
        <v>2</v>
      </c>
      <c r="P308" t="str">
        <f>_xll.BDP($B308,P$1)</f>
        <v>FIXED</v>
      </c>
      <c r="Q308">
        <f>_xll.BDP($B308,Q$1)</f>
        <v>5.5048828930036064</v>
      </c>
      <c r="R308">
        <f>IF(OR($P308="fixed",$P308="zero coupon"),_xll.BDP($B308,"yas_asw_spread"),_xll.BDP($B308,"disc_mrgn_mid"))</f>
        <v>146.82469946450763</v>
      </c>
      <c r="S308">
        <f>_xll.BDP($B308,"PX_MID")</f>
        <v>91.789500000000004</v>
      </c>
      <c r="T308">
        <f ca="1">IF(OR($P308="zero coupon",$P308="fixed"),_xll.BDP($B308,"risk_mid"),MDURATION(WORKDAY(TODAY(),3),$L308,$N308/100,$N308/$S308,$O308))</f>
        <v>4.4500779564224047</v>
      </c>
      <c r="U308">
        <f ca="1">IF(OR($P308="zero coupon",$P308="fixed"),_xll.BDP($B308,"cnvx_mid"),MDURATION(WORKDAY(TODAY(),3),$O308,$N308/100,$N308/$S308,$O308))</f>
        <v>0.27301046396999357</v>
      </c>
      <c r="V308">
        <f>_xll.BDP($B308,V$1)</f>
        <v>175</v>
      </c>
      <c r="W308" t="str">
        <f>_xll.BDP($B308,W$1)</f>
        <v>5/13/2025</v>
      </c>
      <c r="X308" t="str">
        <f>_xll.BDP($B308,X$1)</f>
        <v>11/13/2024</v>
      </c>
      <c r="Y308" t="str">
        <f>_xll.BDP($B308,Y$1)</f>
        <v>Sr Unsecured</v>
      </c>
      <c r="Z308" t="str">
        <f>_xll.BDP($B308,Z$1)</f>
        <v>BBB+</v>
      </c>
      <c r="AA308" t="str">
        <f>_xll.BDP($B308,AA$1)</f>
        <v>A3</v>
      </c>
      <c r="AB308" t="str">
        <f>_xll.BDP($B308,AB$1)</f>
        <v>A-</v>
      </c>
      <c r="AC308" t="str">
        <f>_xll.BDP($B308,AC$1)</f>
        <v>BBB+</v>
      </c>
    </row>
    <row r="309" spans="1:29" x14ac:dyDescent="0.3">
      <c r="A309" t="s">
        <v>1089</v>
      </c>
      <c r="B309" t="s">
        <v>749</v>
      </c>
      <c r="C309" t="str">
        <f>_xll.BDP($B309,$C$1)</f>
        <v>VOLKSWAGEN GROUP AMERICA</v>
      </c>
      <c r="D309" t="str">
        <f>_xll.BDP($B309,$D$1)</f>
        <v>US</v>
      </c>
      <c r="E309" t="str">
        <f>_xll.BDP($B309,$E$1)</f>
        <v>Consumer, Cyclical</v>
      </c>
      <c r="F309" t="s">
        <v>170</v>
      </c>
      <c r="G309" t="str">
        <f>_xll.BDP($B309,$G$1)</f>
        <v>Auto Manufacturers</v>
      </c>
      <c r="H309" t="str">
        <f>_xll.BDP($B309,$H$1)</f>
        <v>USD</v>
      </c>
      <c r="I309" t="str">
        <f>_xll.BDP($B309,$I$1)</f>
        <v>VW</v>
      </c>
      <c r="J309" t="str">
        <f>_xll.BDP($B309,$J$1)</f>
        <v>N</v>
      </c>
      <c r="K309" t="str">
        <f>_xll.BDP($B309,$K$1)</f>
        <v>11/13/2018</v>
      </c>
      <c r="L309" t="str">
        <f>_xll.BDP($B309,L$1)</f>
        <v>11/13/2028</v>
      </c>
      <c r="M309">
        <f t="shared" si="4"/>
        <v>4</v>
      </c>
      <c r="N309">
        <f>_xll.BDP($B309,N$1)</f>
        <v>4.75</v>
      </c>
      <c r="O309">
        <f>_xll.BDP($B309,O$1)</f>
        <v>2</v>
      </c>
      <c r="P309" t="str">
        <f>_xll.BDP($B309,P$1)</f>
        <v>FIXED</v>
      </c>
      <c r="Q309">
        <f>_xll.BDP($B309,Q$1)</f>
        <v>5.4058919009320983</v>
      </c>
      <c r="R309">
        <f>IF(OR($P309="fixed",$P309="zero coupon"),_xll.BDP($B309,"yas_asw_spread"),_xll.BDP($B309,"disc_mrgn_mid"))</f>
        <v>138.7608058301301</v>
      </c>
      <c r="S309">
        <f>_xll.BDP($B309,"PX_MID")</f>
        <v>97.676500000000004</v>
      </c>
      <c r="T309">
        <f ca="1">IF(OR($P309="zero coupon",$P309="fixed"),_xll.BDP($B309,"risk_mid"),MDURATION(WORKDAY(TODAY(),3),$L309,$N309/100,$N309/$S309,$O309))</f>
        <v>3.4920163202848187</v>
      </c>
      <c r="U309">
        <f ca="1">IF(OR($P309="zero coupon",$P309="fixed"),_xll.BDP($B309,"cnvx_mid"),MDURATION(WORKDAY(TODAY(),3),$O309,$N309/100,$N309/$S309,$O309))</f>
        <v>0.15163183213574902</v>
      </c>
      <c r="V309">
        <f>_xll.BDP($B309,V$1)</f>
        <v>175</v>
      </c>
      <c r="W309" t="str">
        <f>_xll.BDP($B309,W$1)</f>
        <v>5/13/2025</v>
      </c>
      <c r="X309" t="str">
        <f>_xll.BDP($B309,X$1)</f>
        <v>11/13/2024</v>
      </c>
      <c r="Y309" t="str">
        <f>_xll.BDP($B309,Y$1)</f>
        <v>Sr Unsecured</v>
      </c>
      <c r="Z309" t="str">
        <f>_xll.BDP($B309,Z$1)</f>
        <v>BBB+</v>
      </c>
      <c r="AA309" t="str">
        <f>_xll.BDP($B309,AA$1)</f>
        <v>A3</v>
      </c>
      <c r="AB309" t="str">
        <f>_xll.BDP($B309,AB$1)</f>
        <v>A-</v>
      </c>
      <c r="AC309" t="str">
        <f>_xll.BDP($B309,AC$1)</f>
        <v>BBB+</v>
      </c>
    </row>
    <row r="310" spans="1:29" x14ac:dyDescent="0.3">
      <c r="A310" t="s">
        <v>1090</v>
      </c>
      <c r="B310" t="s">
        <v>750</v>
      </c>
      <c r="C310" t="str">
        <f>_xll.BDP($B310,$C$1)</f>
        <v>VOLKSWAGEN GROUP AMERICA</v>
      </c>
      <c r="D310" t="str">
        <f>_xll.BDP($B310,$D$1)</f>
        <v>US</v>
      </c>
      <c r="E310" t="str">
        <f>_xll.BDP($B310,$E$1)</f>
        <v>Consumer, Cyclical</v>
      </c>
      <c r="F310" t="s">
        <v>781</v>
      </c>
      <c r="G310" t="str">
        <f>_xll.BDP($B310,$G$1)</f>
        <v>Auto Manufacturers</v>
      </c>
      <c r="H310" t="str">
        <f>_xll.BDP($B310,$H$1)</f>
        <v>USD</v>
      </c>
      <c r="I310" t="str">
        <f>_xll.BDP($B310,$I$1)</f>
        <v>VW</v>
      </c>
      <c r="J310" t="str">
        <f>_xll.BDP($B310,$J$1)</f>
        <v>N</v>
      </c>
      <c r="K310" t="str">
        <f>_xll.BDP($B310,$K$1)</f>
        <v>5/13/2020</v>
      </c>
      <c r="L310" t="str">
        <f>_xll.BDP($B310,L$1)</f>
        <v>5/13/2030</v>
      </c>
      <c r="M310">
        <f t="shared" si="4"/>
        <v>6</v>
      </c>
      <c r="N310">
        <f>_xll.BDP($B310,N$1)</f>
        <v>3.75</v>
      </c>
      <c r="O310">
        <f>_xll.BDP($B310,O$1)</f>
        <v>2</v>
      </c>
      <c r="P310" t="str">
        <f>_xll.BDP($B310,P$1)</f>
        <v>FIXED</v>
      </c>
      <c r="Q310">
        <f>_xll.BDP($B310,Q$1)</f>
        <v>5.5048828930036064</v>
      </c>
      <c r="R310">
        <f>IF(OR($P310="fixed",$P310="zero coupon"),_xll.BDP($B310,"yas_asw_spread"),_xll.BDP($B310,"disc_mrgn_mid"))</f>
        <v>146.82469946450763</v>
      </c>
      <c r="S310">
        <f>_xll.BDP($B310,"PX_MID")</f>
        <v>91.789500000000004</v>
      </c>
      <c r="T310">
        <f ca="1">IF(OR($P310="zero coupon",$P310="fixed"),_xll.BDP($B310,"risk_mid"),MDURATION(WORKDAY(TODAY(),3),$L310,$N310/100,$N310/$S310,$O310))</f>
        <v>4.4500779564224047</v>
      </c>
      <c r="U310">
        <f ca="1">IF(OR($P310="zero coupon",$P310="fixed"),_xll.BDP($B310,"cnvx_mid"),MDURATION(WORKDAY(TODAY(),3),$O310,$N310/100,$N310/$S310,$O310))</f>
        <v>0.27301046396999357</v>
      </c>
      <c r="V310">
        <f>_xll.BDP($B310,V$1)</f>
        <v>175</v>
      </c>
      <c r="W310" t="str">
        <f>_xll.BDP($B310,W$1)</f>
        <v>5/13/2025</v>
      </c>
      <c r="X310" t="str">
        <f>_xll.BDP($B310,X$1)</f>
        <v>11/13/2024</v>
      </c>
      <c r="Y310" t="str">
        <f>_xll.BDP($B310,Y$1)</f>
        <v>Sr Unsecured</v>
      </c>
      <c r="Z310" t="str">
        <f>_xll.BDP($B310,Z$1)</f>
        <v>BBB+</v>
      </c>
      <c r="AA310" t="str">
        <f>_xll.BDP($B310,AA$1)</f>
        <v>A3</v>
      </c>
      <c r="AB310" t="str">
        <f>_xll.BDP($B310,AB$1)</f>
        <v>A-</v>
      </c>
      <c r="AC310" t="str">
        <f>_xll.BDP($B310,AC$1)</f>
        <v>BBB+</v>
      </c>
    </row>
    <row r="311" spans="1:29" x14ac:dyDescent="0.3">
      <c r="A311" t="s">
        <v>1091</v>
      </c>
      <c r="B311" t="s">
        <v>751</v>
      </c>
      <c r="C311" t="str">
        <f>_xll.BDP($B311,$C$1)</f>
        <v>WALMART INC</v>
      </c>
      <c r="D311" t="str">
        <f>_xll.BDP($B311,$D$1)</f>
        <v>US</v>
      </c>
      <c r="E311" t="str">
        <f>_xll.BDP($B311,$E$1)</f>
        <v>Consumer, Cyclical</v>
      </c>
      <c r="F311" t="s">
        <v>781</v>
      </c>
      <c r="G311" t="str">
        <f>_xll.BDP($B311,$G$1)</f>
        <v>Retail</v>
      </c>
      <c r="H311" t="str">
        <f>_xll.BDP($B311,$H$1)</f>
        <v>USD</v>
      </c>
      <c r="I311" t="str">
        <f>_xll.BDP($B311,$I$1)</f>
        <v>WMT</v>
      </c>
      <c r="J311" t="str">
        <f>_xll.BDP($B311,$J$1)</f>
        <v>N</v>
      </c>
      <c r="K311" t="str">
        <f>_xll.BDP($B311,$K$1)</f>
        <v>8/31/2005</v>
      </c>
      <c r="L311" t="str">
        <f>_xll.BDP($B311,L$1)</f>
        <v>9/1/2035</v>
      </c>
      <c r="M311">
        <f t="shared" si="4"/>
        <v>11</v>
      </c>
      <c r="N311">
        <f>_xll.BDP($B311,N$1)</f>
        <v>5.25</v>
      </c>
      <c r="O311">
        <f>_xll.BDP($B311,O$1)</f>
        <v>2</v>
      </c>
      <c r="P311" t="str">
        <f>_xll.BDP($B311,P$1)</f>
        <v>FIXED</v>
      </c>
      <c r="Q311">
        <f>_xll.BDP($B311,Q$1)</f>
        <v>4.7696448329869101</v>
      </c>
      <c r="R311">
        <f>IF(OR($P311="fixed",$P311="zero coupon"),_xll.BDP($B311,"yas_asw_spread"),_xll.BDP($B311,"disc_mrgn_mid"))</f>
        <v>81.500501261900652</v>
      </c>
      <c r="S311">
        <f>_xll.BDP($B311,"PX_MID")</f>
        <v>104.0055</v>
      </c>
      <c r="T311">
        <f ca="1">IF(OR($P311="zero coupon",$P311="fixed"),_xll.BDP($B311,"risk_mid"),MDURATION(WORKDAY(TODAY(),3),$L311,$N311/100,$N311/$S311,$O311))</f>
        <v>8.5593437617781376</v>
      </c>
      <c r="U311">
        <f ca="1">IF(OR($P311="zero coupon",$P311="fixed"),_xll.BDP($B311,"cnvx_mid"),MDURATION(WORKDAY(TODAY(),3),$O311,$N311/100,$N311/$S311,$O311))</f>
        <v>0.81945351177299419</v>
      </c>
      <c r="V311">
        <f>_xll.BDP($B311,V$1)</f>
        <v>102</v>
      </c>
      <c r="W311" t="str">
        <f>_xll.BDP($B311,W$1)</f>
        <v>3/1/2025</v>
      </c>
      <c r="X311" t="str">
        <f>_xll.BDP($B311,X$1)</f>
        <v>9/1/2024</v>
      </c>
      <c r="Y311" t="str">
        <f>_xll.BDP($B311,Y$1)</f>
        <v>Sr Unsecured</v>
      </c>
      <c r="Z311" t="str">
        <f>_xll.BDP($B311,Z$1)</f>
        <v>AA</v>
      </c>
      <c r="AA311" t="str">
        <f>_xll.BDP($B311,AA$1)</f>
        <v>Aa2</v>
      </c>
      <c r="AB311" t="str">
        <f>_xll.BDP($B311,AB$1)</f>
        <v>AA</v>
      </c>
      <c r="AC311" t="str">
        <f>_xll.BDP($B311,AC$1)</f>
        <v>AA</v>
      </c>
    </row>
    <row r="312" spans="1:29" x14ac:dyDescent="0.3">
      <c r="A312" t="s">
        <v>1092</v>
      </c>
      <c r="B312" t="s">
        <v>754</v>
      </c>
      <c r="C312" t="str">
        <f>_xll.BDP($B312,$C$1)</f>
        <v>WALMART INC</v>
      </c>
      <c r="D312" t="str">
        <f>_xll.BDP($B312,$D$1)</f>
        <v>US</v>
      </c>
      <c r="E312" t="str">
        <f>_xll.BDP($B312,$E$1)</f>
        <v>Consumer, Cyclical</v>
      </c>
      <c r="F312" t="s">
        <v>781</v>
      </c>
      <c r="G312" t="str">
        <f>_xll.BDP($B312,$G$1)</f>
        <v>Retail</v>
      </c>
      <c r="H312" t="str">
        <f>_xll.BDP($B312,$H$1)</f>
        <v>USD</v>
      </c>
      <c r="I312" t="str">
        <f>_xll.BDP($B312,$I$1)</f>
        <v>WMT</v>
      </c>
      <c r="J312" t="str">
        <f>_xll.BDP($B312,$J$1)</f>
        <v>N</v>
      </c>
      <c r="K312" t="str">
        <f>_xll.BDP($B312,$K$1)</f>
        <v>4/15/2008</v>
      </c>
      <c r="L312" t="str">
        <f>_xll.BDP($B312,L$1)</f>
        <v>4/15/2038</v>
      </c>
      <c r="M312">
        <f t="shared" si="4"/>
        <v>14</v>
      </c>
      <c r="N312">
        <f>_xll.BDP($B312,N$1)</f>
        <v>6.2</v>
      </c>
      <c r="O312">
        <f>_xll.BDP($B312,O$1)</f>
        <v>2</v>
      </c>
      <c r="P312" t="str">
        <f>_xll.BDP($B312,P$1)</f>
        <v>FIXED</v>
      </c>
      <c r="Q312">
        <f>_xll.BDP($B312,Q$1)</f>
        <v>5.0552765904058443</v>
      </c>
      <c r="R312">
        <f>IF(OR($P312="fixed",$P312="zero coupon"),_xll.BDP($B312,"yas_asw_spread"),_xll.BDP($B312,"disc_mrgn_mid"))</f>
        <v>113.1921685837175</v>
      </c>
      <c r="S312">
        <f>_xll.BDP($B312,"PX_MID")</f>
        <v>111.04249999999999</v>
      </c>
      <c r="T312">
        <f ca="1">IF(OR($P312="zero coupon",$P312="fixed"),_xll.BDP($B312,"risk_mid"),MDURATION(WORKDAY(TODAY(),3),$L312,$N312/100,$N312/$S312,$O312))</f>
        <v>10.322128057361368</v>
      </c>
      <c r="U312">
        <f ca="1">IF(OR($P312="zero coupon",$P312="fixed"),_xll.BDP($B312,"cnvx_mid"),MDURATION(WORKDAY(TODAY(),3),$O312,$N312/100,$N312/$S312,$O312))</f>
        <v>1.1007007601225001</v>
      </c>
      <c r="V312">
        <f>_xll.BDP($B312,V$1)</f>
        <v>147</v>
      </c>
      <c r="W312" t="str">
        <f>_xll.BDP($B312,W$1)</f>
        <v>4/15/2025</v>
      </c>
      <c r="X312" t="str">
        <f>_xll.BDP($B312,X$1)</f>
        <v>10/15/2024</v>
      </c>
      <c r="Y312" t="str">
        <f>_xll.BDP($B312,Y$1)</f>
        <v>Sr Unsecured</v>
      </c>
      <c r="Z312" t="str">
        <f>_xll.BDP($B312,Z$1)</f>
        <v>AA</v>
      </c>
      <c r="AA312" t="str">
        <f>_xll.BDP($B312,AA$1)</f>
        <v>Aa2</v>
      </c>
      <c r="AB312" t="str">
        <f>_xll.BDP($B312,AB$1)</f>
        <v>AA</v>
      </c>
      <c r="AC312" t="str">
        <f>_xll.BDP($B312,AC$1)</f>
        <v>AA</v>
      </c>
    </row>
    <row r="313" spans="1:29" x14ac:dyDescent="0.3">
      <c r="A313" t="s">
        <v>1093</v>
      </c>
      <c r="B313" t="s">
        <v>755</v>
      </c>
      <c r="C313" t="str">
        <f>_xll.BDP($B313,$C$1)</f>
        <v>WALMART INC</v>
      </c>
      <c r="D313" t="str">
        <f>_xll.BDP($B313,$D$1)</f>
        <v>US</v>
      </c>
      <c r="E313" t="str">
        <f>_xll.BDP($B313,$E$1)</f>
        <v>Consumer, Cyclical</v>
      </c>
      <c r="F313" t="s">
        <v>781</v>
      </c>
      <c r="G313" t="str">
        <f>_xll.BDP($B313,$G$1)</f>
        <v>Retail</v>
      </c>
      <c r="H313" t="str">
        <f>_xll.BDP($B313,$H$1)</f>
        <v>USD</v>
      </c>
      <c r="I313" t="str">
        <f>_xll.BDP($B313,$I$1)</f>
        <v>WMT</v>
      </c>
      <c r="J313" t="str">
        <f>_xll.BDP($B313,$J$1)</f>
        <v>N</v>
      </c>
      <c r="K313" t="str">
        <f>_xll.BDP($B313,$K$1)</f>
        <v>8/24/2007</v>
      </c>
      <c r="L313" t="str">
        <f>_xll.BDP($B313,L$1)</f>
        <v>8/15/2037</v>
      </c>
      <c r="M313">
        <f t="shared" si="4"/>
        <v>13</v>
      </c>
      <c r="N313">
        <f>_xll.BDP($B313,N$1)</f>
        <v>6.5</v>
      </c>
      <c r="O313">
        <f>_xll.BDP($B313,O$1)</f>
        <v>2</v>
      </c>
      <c r="P313" t="str">
        <f>_xll.BDP($B313,P$1)</f>
        <v>FIXED</v>
      </c>
      <c r="Q313">
        <f>_xll.BDP($B313,Q$1)</f>
        <v>4.9770410964522034</v>
      </c>
      <c r="R313">
        <f>IF(OR($P313="fixed",$P313="zero coupon"),_xll.BDP($B313,"yas_asw_spread"),_xll.BDP($B313,"disc_mrgn_mid"))</f>
        <v>107.24377323700244</v>
      </c>
      <c r="S313">
        <f>_xll.BDP($B313,"PX_MID")</f>
        <v>114.2315</v>
      </c>
      <c r="T313">
        <f ca="1">IF(OR($P313="zero coupon",$P313="fixed"),_xll.BDP($B313,"risk_mid"),MDURATION(WORKDAY(TODAY(),3),$L313,$N313/100,$N313/$S313,$O313))</f>
        <v>10.181339899443032</v>
      </c>
      <c r="U313">
        <f ca="1">IF(OR($P313="zero coupon",$P313="fixed"),_xll.BDP($B313,"cnvx_mid"),MDURATION(WORKDAY(TODAY(),3),$O313,$N313/100,$N313/$S313,$O313))</f>
        <v>0.99867474787705623</v>
      </c>
      <c r="V313">
        <f>_xll.BDP($B313,V$1)</f>
        <v>88</v>
      </c>
      <c r="W313" t="str">
        <f>_xll.BDP($B313,W$1)</f>
        <v>2/15/2025</v>
      </c>
      <c r="X313" t="str">
        <f>_xll.BDP($B313,X$1)</f>
        <v>8/15/2024</v>
      </c>
      <c r="Y313" t="str">
        <f>_xll.BDP($B313,Y$1)</f>
        <v>Sr Unsecured</v>
      </c>
      <c r="Z313" t="str">
        <f>_xll.BDP($B313,Z$1)</f>
        <v>AA</v>
      </c>
      <c r="AA313" t="str">
        <f>_xll.BDP($B313,AA$1)</f>
        <v>Aa2</v>
      </c>
      <c r="AB313" t="str">
        <f>_xll.BDP($B313,AB$1)</f>
        <v>AA</v>
      </c>
      <c r="AC313" t="str">
        <f>_xll.BDP($B313,AC$1)</f>
        <v>AA</v>
      </c>
    </row>
    <row r="314" spans="1:29" x14ac:dyDescent="0.3">
      <c r="A314" t="s">
        <v>1094</v>
      </c>
      <c r="B314" t="s">
        <v>756</v>
      </c>
      <c r="C314" t="str">
        <f>_xll.BDP($B314,$C$1)</f>
        <v>WALMART INC</v>
      </c>
      <c r="D314" t="str">
        <f>_xll.BDP($B314,$D$1)</f>
        <v>US</v>
      </c>
      <c r="E314" t="str">
        <f>_xll.BDP($B314,$E$1)</f>
        <v>Consumer, Cyclical</v>
      </c>
      <c r="F314" t="s">
        <v>781</v>
      </c>
      <c r="G314" t="str">
        <f>_xll.BDP($B314,$G$1)</f>
        <v>Retail</v>
      </c>
      <c r="H314" t="str">
        <f>_xll.BDP($B314,$H$1)</f>
        <v>USD</v>
      </c>
      <c r="I314" t="str">
        <f>_xll.BDP($B314,$I$1)</f>
        <v>WMT</v>
      </c>
      <c r="J314" t="str">
        <f>_xll.BDP($B314,$J$1)</f>
        <v>N</v>
      </c>
      <c r="K314" t="str">
        <f>_xll.BDP($B314,$K$1)</f>
        <v>7/8/2010</v>
      </c>
      <c r="L314" t="str">
        <f>_xll.BDP($B314,L$1)</f>
        <v>7/8/2040</v>
      </c>
      <c r="M314">
        <f t="shared" si="4"/>
        <v>16</v>
      </c>
      <c r="N314">
        <f>_xll.BDP($B314,N$1)</f>
        <v>4.875</v>
      </c>
      <c r="O314">
        <f>_xll.BDP($B314,O$1)</f>
        <v>2</v>
      </c>
      <c r="P314" t="str">
        <f>_xll.BDP($B314,P$1)</f>
        <v>FIXED</v>
      </c>
      <c r="Q314">
        <f>_xll.BDP($B314,Q$1)</f>
        <v>5.1538518156773057</v>
      </c>
      <c r="R314">
        <f>IF(OR($P314="fixed",$P314="zero coupon"),_xll.BDP($B314,"yas_asw_spread"),_xll.BDP($B314,"disc_mrgn_mid"))</f>
        <v>112.87442597964966</v>
      </c>
      <c r="S314">
        <f>_xll.BDP($B314,"PX_MID")</f>
        <v>97.025000000000006</v>
      </c>
      <c r="T314">
        <f ca="1">IF(OR($P314="zero coupon",$P314="fixed"),_xll.BDP($B314,"risk_mid"),MDURATION(WORKDAY(TODAY(),3),$L314,$N314/100,$N314/$S314,$O314))</f>
        <v>10.444013796525553</v>
      </c>
      <c r="U314">
        <f ca="1">IF(OR($P314="zero coupon",$P314="fixed"),_xll.BDP($B314,"cnvx_mid"),MDURATION(WORKDAY(TODAY(),3),$O314,$N314/100,$N314/$S314,$O314))</f>
        <v>1.4590195602130764</v>
      </c>
      <c r="V314">
        <f>_xll.BDP($B314,V$1)</f>
        <v>50</v>
      </c>
      <c r="W314" t="str">
        <f>_xll.BDP($B314,W$1)</f>
        <v>1/8/2025</v>
      </c>
      <c r="X314" t="str">
        <f>_xll.BDP($B314,X$1)</f>
        <v>7/8/2024</v>
      </c>
      <c r="Y314" t="str">
        <f>_xll.BDP($B314,Y$1)</f>
        <v>Sr Unsecured</v>
      </c>
      <c r="Z314" t="str">
        <f>_xll.BDP($B314,Z$1)</f>
        <v>AA</v>
      </c>
      <c r="AA314" t="str">
        <f>_xll.BDP($B314,AA$1)</f>
        <v>Aa2</v>
      </c>
      <c r="AB314" t="str">
        <f>_xll.BDP($B314,AB$1)</f>
        <v>AA</v>
      </c>
      <c r="AC314" t="str">
        <f>_xll.BDP($B314,AC$1)</f>
        <v>AA</v>
      </c>
    </row>
    <row r="315" spans="1:29" x14ac:dyDescent="0.3">
      <c r="A315" t="s">
        <v>1095</v>
      </c>
      <c r="B315" t="s">
        <v>757</v>
      </c>
      <c r="C315" t="str">
        <f>_xll.BDP($B315,$C$1)</f>
        <v>WELLS FARGO &amp; COMPANY</v>
      </c>
      <c r="D315" t="str">
        <f>_xll.BDP($B315,$D$1)</f>
        <v>US</v>
      </c>
      <c r="E315" t="str">
        <f>_xll.BDP($B315,$E$1)</f>
        <v>Financial</v>
      </c>
      <c r="F315" t="s">
        <v>109</v>
      </c>
      <c r="G315" t="str">
        <f>_xll.BDP($B315,$G$1)</f>
        <v>Banks</v>
      </c>
      <c r="H315" t="str">
        <f>_xll.BDP($B315,$H$1)</f>
        <v>USD</v>
      </c>
      <c r="I315" t="str">
        <f>_xll.BDP($B315,$I$1)</f>
        <v>WFC</v>
      </c>
      <c r="J315" t="str">
        <f>_xll.BDP($B315,$J$1)</f>
        <v>N</v>
      </c>
      <c r="K315" t="str">
        <f>_xll.BDP($B315,$K$1)</f>
        <v>2/4/2014</v>
      </c>
      <c r="L315" t="str">
        <f>_xll.BDP($B315,L$1)</f>
        <v>1/15/2044</v>
      </c>
      <c r="M315">
        <f t="shared" si="4"/>
        <v>20</v>
      </c>
      <c r="N315">
        <f>_xll.BDP($B315,N$1)</f>
        <v>5.6059999999999999</v>
      </c>
      <c r="O315">
        <f>_xll.BDP($B315,O$1)</f>
        <v>2</v>
      </c>
      <c r="P315" t="str">
        <f>_xll.BDP($B315,P$1)</f>
        <v>FIXED</v>
      </c>
      <c r="Q315">
        <f>_xll.BDP($B315,Q$1)</f>
        <v>5.8284521830072613</v>
      </c>
      <c r="R315">
        <f>IF(OR($P315="fixed",$P315="zero coupon"),_xll.BDP($B315,"yas_asw_spread"),_xll.BDP($B315,"disc_mrgn_mid"))</f>
        <v>180.28121200405224</v>
      </c>
      <c r="S315">
        <f>_xll.BDP($B315,"PX_MID")</f>
        <v>97.444500000000005</v>
      </c>
      <c r="T315">
        <f ca="1">IF(OR($P315="zero coupon",$P315="fixed"),_xll.BDP($B315,"risk_mid"),MDURATION(WORKDAY(TODAY(),3),$L315,$N315/100,$N315/$S315,$O315))</f>
        <v>11.249855407768194</v>
      </c>
      <c r="U315">
        <f ca="1">IF(OR($P315="zero coupon",$P315="fixed"),_xll.BDP($B315,"cnvx_mid"),MDURATION(WORKDAY(TODAY(),3),$O315,$N315/100,$N315/$S315,$O315))</f>
        <v>1.7912008676960061</v>
      </c>
      <c r="V315">
        <f>_xll.BDP($B315,V$1)</f>
        <v>57</v>
      </c>
      <c r="W315" t="str">
        <f>_xll.BDP($B315,W$1)</f>
        <v>1/15/2025</v>
      </c>
      <c r="X315" t="str">
        <f>_xll.BDP($B315,X$1)</f>
        <v>7/15/2024</v>
      </c>
      <c r="Y315" t="str">
        <f>_xll.BDP($B315,Y$1)</f>
        <v>Subordinated</v>
      </c>
      <c r="Z315" t="str">
        <f>_xll.BDP($B315,Z$1)</f>
        <v>BBB</v>
      </c>
      <c r="AA315" t="str">
        <f>_xll.BDP($B315,AA$1)</f>
        <v>A3</v>
      </c>
      <c r="AB315" t="str">
        <f>_xll.BDP($B315,AB$1)</f>
        <v>A-</v>
      </c>
      <c r="AC315" t="str">
        <f>_xll.BDP($B315,AC$1)</f>
        <v>A-</v>
      </c>
    </row>
    <row r="316" spans="1:29" x14ac:dyDescent="0.3">
      <c r="A316" t="s">
        <v>1096</v>
      </c>
      <c r="B316" t="s">
        <v>760</v>
      </c>
      <c r="C316" t="str">
        <f>_xll.BDP($B316,$C$1)</f>
        <v>WELLS FARGO &amp; COMPANY</v>
      </c>
      <c r="D316" t="str">
        <f>_xll.BDP($B316,$D$1)</f>
        <v>US</v>
      </c>
      <c r="E316" t="str">
        <f>_xll.BDP($B316,$E$1)</f>
        <v>Financial</v>
      </c>
      <c r="F316" t="s">
        <v>109</v>
      </c>
      <c r="G316" t="str">
        <f>_xll.BDP($B316,$G$1)</f>
        <v>Banks</v>
      </c>
      <c r="H316" t="str">
        <f>_xll.BDP($B316,$H$1)</f>
        <v>USD</v>
      </c>
      <c r="I316" t="str">
        <f>_xll.BDP($B316,$I$1)</f>
        <v>WFC</v>
      </c>
      <c r="J316" t="str">
        <f>_xll.BDP($B316,$J$1)</f>
        <v>N</v>
      </c>
      <c r="K316" t="str">
        <f>_xll.BDP($B316,$K$1)</f>
        <v>6/3/2014</v>
      </c>
      <c r="L316" t="str">
        <f>_xll.BDP($B316,L$1)</f>
        <v>6/3/2026</v>
      </c>
      <c r="M316">
        <f t="shared" si="4"/>
        <v>2</v>
      </c>
      <c r="N316">
        <f>_xll.BDP($B316,N$1)</f>
        <v>4.0999999999999996</v>
      </c>
      <c r="O316">
        <f>_xll.BDP($B316,O$1)</f>
        <v>2</v>
      </c>
      <c r="P316" t="str">
        <f>_xll.BDP($B316,P$1)</f>
        <v>FIXED</v>
      </c>
      <c r="Q316">
        <f>_xll.BDP($B316,Q$1)</f>
        <v>4.8372020311666537</v>
      </c>
      <c r="R316">
        <f>IF(OR($P316="fixed",$P316="zero coupon"),_xll.BDP($B316,"yas_asw_spread"),_xll.BDP($B316,"disc_mrgn_mid"))</f>
        <v>67.140618636342722</v>
      </c>
      <c r="S316">
        <f>_xll.BDP($B316,"PX_MID")</f>
        <v>98.91749999999999</v>
      </c>
      <c r="T316">
        <f ca="1">IF(OR($P316="zero coupon",$P316="fixed"),_xll.BDP($B316,"risk_mid"),MDURATION(WORKDAY(TODAY(),3),$L316,$N316/100,$N316/$S316,$O316))</f>
        <v>1.4556915208622456</v>
      </c>
      <c r="U316">
        <f ca="1">IF(OR($P316="zero coupon",$P316="fixed"),_xll.BDP($B316,"cnvx_mid"),MDURATION(WORKDAY(TODAY(),3),$O316,$N316/100,$N316/$S316,$O316))</f>
        <v>2.8537827771607301E-2</v>
      </c>
      <c r="V316">
        <f>_xll.BDP($B316,V$1)</f>
        <v>14</v>
      </c>
      <c r="W316" t="str">
        <f>_xll.BDP($B316,W$1)</f>
        <v>12/3/2024</v>
      </c>
      <c r="X316" t="str">
        <f>_xll.BDP($B316,X$1)</f>
        <v>6/3/2024</v>
      </c>
      <c r="Y316" t="str">
        <f>_xll.BDP($B316,Y$1)</f>
        <v>Subordinated</v>
      </c>
      <c r="Z316" t="str">
        <f>_xll.BDP($B316,Z$1)</f>
        <v>BBB</v>
      </c>
      <c r="AA316" t="str">
        <f>_xll.BDP($B316,AA$1)</f>
        <v>A3</v>
      </c>
      <c r="AB316" t="str">
        <f>_xll.BDP($B316,AB$1)</f>
        <v>A-</v>
      </c>
      <c r="AC316" t="str">
        <f>_xll.BDP($B316,AC$1)</f>
        <v>A-</v>
      </c>
    </row>
    <row r="317" spans="1:29" x14ac:dyDescent="0.3">
      <c r="A317" t="s">
        <v>1097</v>
      </c>
      <c r="B317" t="s">
        <v>761</v>
      </c>
      <c r="C317" t="str">
        <f>_xll.BDP($B317,$C$1)</f>
        <v>WELLS FARGO &amp; COMPANY</v>
      </c>
      <c r="D317" t="str">
        <f>_xll.BDP($B317,$D$1)</f>
        <v>US</v>
      </c>
      <c r="E317" t="str">
        <f>_xll.BDP($B317,$E$1)</f>
        <v>Financial</v>
      </c>
      <c r="F317" t="s">
        <v>109</v>
      </c>
      <c r="G317" t="str">
        <f>_xll.BDP($B317,$G$1)</f>
        <v>Banks</v>
      </c>
      <c r="H317" t="str">
        <f>_xll.BDP($B317,$H$1)</f>
        <v>USD</v>
      </c>
      <c r="I317" t="str">
        <f>_xll.BDP($B317,$I$1)</f>
        <v>WFC</v>
      </c>
      <c r="J317" t="str">
        <f>_xll.BDP($B317,$J$1)</f>
        <v>N</v>
      </c>
      <c r="K317" t="str">
        <f>_xll.BDP($B317,$K$1)</f>
        <v>7/22/2015</v>
      </c>
      <c r="L317" t="str">
        <f>_xll.BDP($B317,L$1)</f>
        <v>7/22/2027</v>
      </c>
      <c r="M317">
        <f t="shared" si="4"/>
        <v>3</v>
      </c>
      <c r="N317">
        <f>_xll.BDP($B317,N$1)</f>
        <v>4.3</v>
      </c>
      <c r="O317">
        <f>_xll.BDP($B317,O$1)</f>
        <v>2</v>
      </c>
      <c r="P317" t="str">
        <f>_xll.BDP($B317,P$1)</f>
        <v>FIXED</v>
      </c>
      <c r="Q317">
        <f>_xll.BDP($B317,Q$1)</f>
        <v>4.7975273609653959</v>
      </c>
      <c r="R317">
        <f>IF(OR($P317="fixed",$P317="zero coupon"),_xll.BDP($B317,"yas_asw_spread"),_xll.BDP($B317,"disc_mrgn_mid"))</f>
        <v>74.367170280914422</v>
      </c>
      <c r="S317">
        <f>_xll.BDP($B317,"PX_MID")</f>
        <v>98.759</v>
      </c>
      <c r="T317">
        <f ca="1">IF(OR($P317="zero coupon",$P317="fixed"),_xll.BDP($B317,"risk_mid"),MDURATION(WORKDAY(TODAY(),3),$L317,$N317/100,$N317/$S317,$O317))</f>
        <v>2.4650460535738716</v>
      </c>
      <c r="U317">
        <f ca="1">IF(OR($P317="zero coupon",$P317="fixed"),_xll.BDP($B317,"cnvx_mid"),MDURATION(WORKDAY(TODAY(),3),$O317,$N317/100,$N317/$S317,$O317))</f>
        <v>7.5097026742978301E-2</v>
      </c>
      <c r="V317">
        <f>_xll.BDP($B317,V$1)</f>
        <v>64</v>
      </c>
      <c r="W317" t="str">
        <f>_xll.BDP($B317,W$1)</f>
        <v>1/22/2025</v>
      </c>
      <c r="X317" t="str">
        <f>_xll.BDP($B317,X$1)</f>
        <v>7/22/2024</v>
      </c>
      <c r="Y317" t="str">
        <f>_xll.BDP($B317,Y$1)</f>
        <v>Subordinated</v>
      </c>
      <c r="Z317" t="str">
        <f>_xll.BDP($B317,Z$1)</f>
        <v>BBB</v>
      </c>
      <c r="AA317" t="str">
        <f>_xll.BDP($B317,AA$1)</f>
        <v>A3</v>
      </c>
      <c r="AB317" t="str">
        <f>_xll.BDP($B317,AB$1)</f>
        <v>A-</v>
      </c>
      <c r="AC317" t="str">
        <f>_xll.BDP($B317,AC$1)</f>
        <v>A-</v>
      </c>
    </row>
    <row r="318" spans="1:29" x14ac:dyDescent="0.3">
      <c r="A318" t="s">
        <v>1098</v>
      </c>
      <c r="B318" t="s">
        <v>762</v>
      </c>
      <c r="C318" t="str">
        <f>_xll.BDP($B318,$C$1)</f>
        <v>WYETH LLC</v>
      </c>
      <c r="D318" t="str">
        <f>_xll.BDP($B318,$D$1)</f>
        <v>US</v>
      </c>
      <c r="E318" t="str">
        <f>_xll.BDP($B318,$E$1)</f>
        <v>Consumer, Non-cyclical</v>
      </c>
      <c r="F318" t="s">
        <v>781</v>
      </c>
      <c r="G318" t="str">
        <f>_xll.BDP($B318,$G$1)</f>
        <v>Pharmaceuticals</v>
      </c>
      <c r="H318" t="str">
        <f>_xll.BDP($B318,$H$1)</f>
        <v>USD</v>
      </c>
      <c r="I318" t="str">
        <f>_xll.BDP($B318,$I$1)</f>
        <v>PFE</v>
      </c>
      <c r="J318" t="str">
        <f>_xll.BDP($B318,$J$1)</f>
        <v>N</v>
      </c>
      <c r="K318" t="str">
        <f>_xll.BDP($B318,$K$1)</f>
        <v>12/16/2003</v>
      </c>
      <c r="L318" t="str">
        <f>_xll.BDP($B318,L$1)</f>
        <v>2/1/2034</v>
      </c>
      <c r="M318">
        <f t="shared" si="4"/>
        <v>10</v>
      </c>
      <c r="N318">
        <f>_xll.BDP($B318,N$1)</f>
        <v>6.5</v>
      </c>
      <c r="O318">
        <f>_xll.BDP($B318,O$1)</f>
        <v>2</v>
      </c>
      <c r="P318" t="str">
        <f>_xll.BDP($B318,P$1)</f>
        <v>FIXED</v>
      </c>
      <c r="Q318">
        <f>_xll.BDP($B318,Q$1)</f>
        <v>5.1004134981580149</v>
      </c>
      <c r="R318">
        <f>IF(OR($P318="fixed",$P318="zero coupon"),_xll.BDP($B318,"yas_asw_spread"),_xll.BDP($B318,"disc_mrgn_mid"))</f>
        <v>120.32307665277963</v>
      </c>
      <c r="S318">
        <f>_xll.BDP($B318,"PX_MID")</f>
        <v>110.166</v>
      </c>
      <c r="T318">
        <f ca="1">IF(OR($P318="zero coupon",$P318="fixed"),_xll.BDP($B318,"risk_mid"),MDURATION(WORKDAY(TODAY(),3),$L318,$N318/100,$N318/$S318,$O318))</f>
        <v>7.7187373428110106</v>
      </c>
      <c r="U318">
        <f ca="1">IF(OR($P318="zero coupon",$P318="fixed"),_xll.BDP($B318,"cnvx_mid"),MDURATION(WORKDAY(TODAY(),3),$O318,$N318/100,$N318/$S318,$O318))</f>
        <v>0.59416280062945426</v>
      </c>
      <c r="V318">
        <f>_xll.BDP($B318,V$1)</f>
        <v>74</v>
      </c>
      <c r="W318" t="str">
        <f>_xll.BDP($B318,W$1)</f>
        <v>2/1/2025</v>
      </c>
      <c r="X318" t="str">
        <f>_xll.BDP($B318,X$1)</f>
        <v>8/1/2024</v>
      </c>
      <c r="Y318" t="str">
        <f>_xll.BDP($B318,Y$1)</f>
        <v>Sr Unsecured</v>
      </c>
      <c r="Z318" t="str">
        <f>_xll.BDP($B318,Z$1)</f>
        <v>A</v>
      </c>
      <c r="AA318" t="str">
        <f>_xll.BDP($B318,AA$1)</f>
        <v>A2</v>
      </c>
      <c r="AB318" t="str">
        <f>_xll.BDP($B318,AB$1)</f>
        <v>WD</v>
      </c>
      <c r="AC318" t="str">
        <f>_xll.BDP($B318,AC$1)</f>
        <v>A</v>
      </c>
    </row>
    <row r="319" spans="1:29" x14ac:dyDescent="0.3">
      <c r="A319" t="s">
        <v>1099</v>
      </c>
      <c r="B319" t="s">
        <v>764</v>
      </c>
      <c r="C319" t="str">
        <f>_xll.BDP($B319,$C$1)</f>
        <v>XEROX CORPORATION</v>
      </c>
      <c r="D319" t="str">
        <f>_xll.BDP($B319,$D$1)</f>
        <v>US</v>
      </c>
      <c r="E319" t="str">
        <f>_xll.BDP($B319,$E$1)</f>
        <v>Technology</v>
      </c>
      <c r="F319" t="s">
        <v>781</v>
      </c>
      <c r="G319" t="str">
        <f>_xll.BDP($B319,$G$1)</f>
        <v>Office/Business Equip</v>
      </c>
      <c r="H319" t="str">
        <f>_xll.BDP($B319,$H$1)</f>
        <v>USD</v>
      </c>
      <c r="I319" t="str">
        <f>_xll.BDP($B319,$I$1)</f>
        <v>XRXCRP</v>
      </c>
      <c r="J319" t="str">
        <f>_xll.BDP($B319,$J$1)</f>
        <v>N</v>
      </c>
      <c r="K319" t="str">
        <f>_xll.BDP($B319,$K$1)</f>
        <v>12/4/2009</v>
      </c>
      <c r="L319" t="str">
        <f>_xll.BDP($B319,L$1)</f>
        <v>12/15/2039</v>
      </c>
      <c r="M319">
        <f t="shared" si="4"/>
        <v>15</v>
      </c>
      <c r="N319">
        <f>_xll.BDP($B319,N$1)</f>
        <v>6.75</v>
      </c>
      <c r="O319">
        <f>_xll.BDP($B319,O$1)</f>
        <v>2</v>
      </c>
      <c r="P319" t="str">
        <f>_xll.BDP($B319,P$1)</f>
        <v>FIXED</v>
      </c>
      <c r="Q319">
        <f>_xll.BDP($B319,Q$1)</f>
        <v>10.746698301637331</v>
      </c>
      <c r="R319">
        <f>IF(OR($P319="fixed",$P319="zero coupon"),_xll.BDP($B319,"yas_asw_spread"),_xll.BDP($B319,"disc_mrgn_mid"))</f>
        <v>535.06157927943218</v>
      </c>
      <c r="S319">
        <f>_xll.BDP($B319,"PX_MID")</f>
        <v>70.476500000000001</v>
      </c>
      <c r="T319">
        <f ca="1">IF(OR($P319="zero coupon",$P319="fixed"),_xll.BDP($B319,"risk_mid"),MDURATION(WORKDAY(TODAY(),3),$L319,$N319/100,$N319/$S319,$O319))</f>
        <v>5.7371947483879637</v>
      </c>
      <c r="U319">
        <f ca="1">IF(OR($P319="zero coupon",$P319="fixed"),_xll.BDP($B319,"cnvx_mid"),MDURATION(WORKDAY(TODAY(),3),$O319,$N319/100,$N319/$S319,$O319))</f>
        <v>0.92727193748996373</v>
      </c>
      <c r="V319">
        <f>_xll.BDP($B319,V$1)</f>
        <v>26</v>
      </c>
      <c r="W319" t="str">
        <f>_xll.BDP($B319,W$1)</f>
        <v>12/15/2024</v>
      </c>
      <c r="X319" t="str">
        <f>_xll.BDP($B319,X$1)</f>
        <v>6/15/2024</v>
      </c>
      <c r="Y319" t="str">
        <f>_xll.BDP($B319,Y$1)</f>
        <v>Sr Unsecured</v>
      </c>
      <c r="Z319" t="str">
        <f>_xll.BDP($B319,Z$1)</f>
        <v>BB-</v>
      </c>
      <c r="AA319" t="str">
        <f>_xll.BDP($B319,AA$1)</f>
        <v>Caa1</v>
      </c>
      <c r="AB319" t="str">
        <f>_xll.BDP($B319,AB$1)</f>
        <v>WD</v>
      </c>
      <c r="AC319" t="str">
        <f>_xll.BDP($B319,AC$1)</f>
        <v>B</v>
      </c>
    </row>
    <row r="320" spans="1:29" x14ac:dyDescent="0.3">
      <c r="A320" t="s">
        <v>1100</v>
      </c>
      <c r="B320" t="s">
        <v>769</v>
      </c>
      <c r="C320" t="str">
        <f>_xll.BDP($B320,$C$1)</f>
        <v>WYETH LLC</v>
      </c>
      <c r="D320" t="str">
        <f>_xll.BDP($B320,$D$1)</f>
        <v>US</v>
      </c>
      <c r="E320" t="str">
        <f>_xll.BDP($B320,$E$1)</f>
        <v>Consumer, Non-cyclical</v>
      </c>
      <c r="F320" t="s">
        <v>781</v>
      </c>
      <c r="G320" t="str">
        <f>_xll.BDP($B320,$G$1)</f>
        <v>Pharmaceuticals</v>
      </c>
      <c r="H320" t="str">
        <f>_xll.BDP($B320,$H$1)</f>
        <v>USD</v>
      </c>
      <c r="I320" t="str">
        <f>_xll.BDP($B320,$I$1)</f>
        <v>PFE</v>
      </c>
      <c r="J320" t="str">
        <f>_xll.BDP($B320,$J$1)</f>
        <v>N</v>
      </c>
      <c r="K320" t="str">
        <f>_xll.BDP($B320,$K$1)</f>
        <v>2/8/2006</v>
      </c>
      <c r="L320" t="str">
        <f>_xll.BDP($B320,L$1)</f>
        <v>2/15/2036</v>
      </c>
      <c r="M320">
        <f t="shared" si="4"/>
        <v>12</v>
      </c>
      <c r="N320">
        <f>_xll.BDP($B320,N$1)</f>
        <v>6</v>
      </c>
      <c r="O320">
        <f>_xll.BDP($B320,O$1)</f>
        <v>2</v>
      </c>
      <c r="P320" t="str">
        <f>_xll.BDP($B320,P$1)</f>
        <v>FIXED</v>
      </c>
      <c r="Q320">
        <f>_xll.BDP($B320,Q$1)</f>
        <v>5.2696331490748261</v>
      </c>
      <c r="R320">
        <f>IF(OR($P320="fixed",$P320="zero coupon"),_xll.BDP($B320,"yas_asw_spread"),_xll.BDP($B320,"disc_mrgn_mid"))</f>
        <v>133.60748069747586</v>
      </c>
      <c r="S320">
        <f>_xll.BDP($B320,"PX_MID")</f>
        <v>106.12549999999999</v>
      </c>
      <c r="T320">
        <f ca="1">IF(OR($P320="zero coupon",$P320="fixed"),_xll.BDP($B320,"risk_mid"),MDURATION(WORKDAY(TODAY(),3),$L320,$N320/100,$N320/$S320,$O320))</f>
        <v>8.7204169555846534</v>
      </c>
      <c r="U320">
        <f ca="1">IF(OR($P320="zero coupon",$P320="fixed"),_xll.BDP($B320,"cnvx_mid"),MDURATION(WORKDAY(TODAY(),3),$O320,$N320/100,$N320/$S320,$O320))</f>
        <v>0.83194173525338733</v>
      </c>
      <c r="V320">
        <f>_xll.BDP($B320,V$1)</f>
        <v>88</v>
      </c>
      <c r="W320" t="str">
        <f>_xll.BDP($B320,W$1)</f>
        <v>2/15/2025</v>
      </c>
      <c r="X320" t="str">
        <f>_xll.BDP($B320,X$1)</f>
        <v>8/15/2024</v>
      </c>
      <c r="Y320" t="str">
        <f>_xll.BDP($B320,Y$1)</f>
        <v>Sr Unsecured</v>
      </c>
      <c r="Z320" t="str">
        <f>_xll.BDP($B320,Z$1)</f>
        <v>A</v>
      </c>
      <c r="AA320" t="str">
        <f>_xll.BDP($B320,AA$1)</f>
        <v>A2</v>
      </c>
      <c r="AB320" t="str">
        <f>_xll.BDP($B320,AB$1)</f>
        <v>WD</v>
      </c>
      <c r="AC320" t="str">
        <f>_xll.BDP($B320,AC$1)</f>
        <v>A</v>
      </c>
    </row>
    <row r="321" spans="1:29" x14ac:dyDescent="0.3">
      <c r="A321" t="s">
        <v>1101</v>
      </c>
      <c r="B321" t="s">
        <v>770</v>
      </c>
      <c r="C321" t="str">
        <f>_xll.BDP($B321,$C$1)</f>
        <v>XEROX CORPORATION</v>
      </c>
      <c r="D321" t="str">
        <f>_xll.BDP($B321,$D$1)</f>
        <v>US</v>
      </c>
      <c r="E321" t="str">
        <f>_xll.BDP($B321,$E$1)</f>
        <v>Technology</v>
      </c>
      <c r="F321" t="s">
        <v>781</v>
      </c>
      <c r="G321" t="str">
        <f>_xll.BDP($B321,$G$1)</f>
        <v>Office/Business Equip</v>
      </c>
      <c r="H321" t="str">
        <f>_xll.BDP($B321,$H$1)</f>
        <v>USD</v>
      </c>
      <c r="I321" t="str">
        <f>_xll.BDP($B321,$I$1)</f>
        <v>XRXCRP</v>
      </c>
      <c r="J321" t="str">
        <f>_xll.BDP($B321,$J$1)</f>
        <v>N</v>
      </c>
      <c r="K321" t="str">
        <f>_xll.BDP($B321,$K$1)</f>
        <v>3/3/2015</v>
      </c>
      <c r="L321" t="str">
        <f>_xll.BDP($B321,L$1)</f>
        <v>3/1/2035</v>
      </c>
      <c r="M321">
        <f t="shared" si="4"/>
        <v>11</v>
      </c>
      <c r="N321">
        <f>_xll.BDP($B321,N$1)</f>
        <v>4.8</v>
      </c>
      <c r="O321">
        <f>_xll.BDP($B321,O$1)</f>
        <v>2</v>
      </c>
      <c r="P321" t="str">
        <f>_xll.BDP($B321,P$1)</f>
        <v>FIXED</v>
      </c>
      <c r="Q321">
        <f>_xll.BDP($B321,Q$1)</f>
        <v>11.064145226343591</v>
      </c>
      <c r="R321">
        <f>IF(OR($P321="fixed",$P321="zero coupon"),_xll.BDP($B321,"yas_asw_spread"),_xll.BDP($B321,"disc_mrgn_mid"))</f>
        <v>534.27614110623119</v>
      </c>
      <c r="S321">
        <f>_xll.BDP($B321,"PX_MID")</f>
        <v>62.0745</v>
      </c>
      <c r="T321">
        <f ca="1">IF(OR($P321="zero coupon",$P321="fixed"),_xll.BDP($B321,"risk_mid"),MDURATION(WORKDAY(TODAY(),3),$L321,$N321/100,$N321/$S321,$O321))</f>
        <v>4.4497472793636916</v>
      </c>
      <c r="U321">
        <f ca="1">IF(OR($P321="zero coupon",$P321="fixed"),_xll.BDP($B321,"cnvx_mid"),MDURATION(WORKDAY(TODAY(),3),$O321,$N321/100,$N321/$S321,$O321))</f>
        <v>0.64703514260925465</v>
      </c>
      <c r="V321">
        <f>_xll.BDP($B321,V$1)</f>
        <v>102</v>
      </c>
      <c r="W321" t="str">
        <f>_xll.BDP($B321,W$1)</f>
        <v>3/1/2025</v>
      </c>
      <c r="X321" t="str">
        <f>_xll.BDP($B321,X$1)</f>
        <v>9/1/2024</v>
      </c>
      <c r="Y321" t="str">
        <f>_xll.BDP($B321,Y$1)</f>
        <v>Sr Unsecured</v>
      </c>
      <c r="Z321" t="str">
        <f>_xll.BDP($B321,Z$1)</f>
        <v>BB-</v>
      </c>
      <c r="AA321" t="str">
        <f>_xll.BDP($B321,AA$1)</f>
        <v>Caa1</v>
      </c>
      <c r="AB321" t="str">
        <f>_xll.BDP($B321,AB$1)</f>
        <v>WD</v>
      </c>
      <c r="AC321" t="str">
        <f>_xll.BDP($B321,AC$1)</f>
        <v>B</v>
      </c>
    </row>
    <row r="322" spans="1:29" x14ac:dyDescent="0.3">
      <c r="A322" t="s">
        <v>1102</v>
      </c>
      <c r="B322" t="s">
        <v>771</v>
      </c>
      <c r="C322" t="str">
        <f>_xll.BDP($B322,$C$1)</f>
        <v>YPF SOCIEDAD ANONIMA</v>
      </c>
      <c r="D322" t="str">
        <f>_xll.BDP($B322,$D$1)</f>
        <v>AR</v>
      </c>
      <c r="E322" t="str">
        <f>_xll.BDP($B322,$E$1)</f>
        <v>Energy</v>
      </c>
      <c r="F322" t="s">
        <v>781</v>
      </c>
      <c r="G322" t="str">
        <f>_xll.BDP($B322,$G$1)</f>
        <v>Oil&amp;Gas</v>
      </c>
      <c r="H322" t="str">
        <f>_xll.BDP($B322,$H$1)</f>
        <v>USD</v>
      </c>
      <c r="I322" t="str">
        <f>_xll.BDP($B322,$I$1)</f>
        <v>YPFDAR</v>
      </c>
      <c r="J322" t="str">
        <f>_xll.BDP($B322,$J$1)</f>
        <v>N</v>
      </c>
      <c r="K322" t="str">
        <f>_xll.BDP($B322,$K$1)</f>
        <v>7/21/2017</v>
      </c>
      <c r="L322" t="str">
        <f>_xll.BDP($B322,L$1)</f>
        <v>7/21/2027</v>
      </c>
      <c r="M322">
        <f t="shared" si="4"/>
        <v>3</v>
      </c>
      <c r="N322">
        <f>_xll.BDP($B322,N$1)</f>
        <v>6.95</v>
      </c>
      <c r="O322">
        <f>_xll.BDP($B322,O$1)</f>
        <v>2</v>
      </c>
      <c r="P322" t="str">
        <f>_xll.BDP($B322,P$1)</f>
        <v>FIXED</v>
      </c>
      <c r="Q322">
        <f>_xll.BDP($B322,Q$1)</f>
        <v>7.4476949753914381</v>
      </c>
      <c r="R322">
        <f>IF(OR($P322="fixed",$P322="zero coupon"),_xll.BDP($B322,"yas_asw_spread"),_xll.BDP($B322,"disc_mrgn_mid"))</f>
        <v>337.58847300363618</v>
      </c>
      <c r="S322">
        <f>_xll.BDP($B322,"PX_MID")</f>
        <v>98.799499999999995</v>
      </c>
      <c r="T322">
        <f ca="1">IF(OR($P322="zero coupon",$P322="fixed"),_xll.BDP($B322,"risk_mid"),MDURATION(WORKDAY(TODAY(),3),$L322,$N322/100,$N322/$S322,$O322))</f>
        <v>2.3674847082475026</v>
      </c>
      <c r="U322">
        <f ca="1">IF(OR($P322="zero coupon",$P322="fixed"),_xll.BDP($B322,"cnvx_mid"),MDURATION(WORKDAY(TODAY(),3),$O322,$N322/100,$N322/$S322,$O322))</f>
        <v>6.980415182668126E-2</v>
      </c>
      <c r="V322">
        <f>_xll.BDP($B322,V$1)</f>
        <v>63</v>
      </c>
      <c r="W322" t="str">
        <f>_xll.BDP($B322,W$1)</f>
        <v>1/21/2025</v>
      </c>
      <c r="X322" t="str">
        <f>_xll.BDP($B322,X$1)</f>
        <v>7/21/2024</v>
      </c>
      <c r="Y322" t="str">
        <f>_xll.BDP($B322,Y$1)</f>
        <v>Sr Unsecured</v>
      </c>
      <c r="Z322" t="str">
        <f>_xll.BDP($B322,Z$1)</f>
        <v>CCC</v>
      </c>
      <c r="AA322" t="str">
        <f>_xll.BDP($B322,AA$1)</f>
        <v>#N/A N/A</v>
      </c>
      <c r="AB322" t="str">
        <f>_xll.BDP($B322,AB$1)</f>
        <v>CCC-</v>
      </c>
      <c r="AC322" t="str">
        <f>_xll.BDP($B322,AC$1)</f>
        <v>CCC-</v>
      </c>
    </row>
    <row r="323" spans="1:29" x14ac:dyDescent="0.3">
      <c r="A323" t="s">
        <v>1103</v>
      </c>
      <c r="B323" t="s">
        <v>775</v>
      </c>
      <c r="C323" t="str">
        <f>_xll.BDP($B323,$C$1)</f>
        <v>ZF NA CAPITAL</v>
      </c>
      <c r="D323" t="str">
        <f>_xll.BDP($B323,$D$1)</f>
        <v>US</v>
      </c>
      <c r="E323" t="str">
        <f>_xll.BDP($B323,$E$1)</f>
        <v>Consumer, Cyclical</v>
      </c>
      <c r="F323" t="s">
        <v>781</v>
      </c>
      <c r="G323" t="str">
        <f>_xll.BDP($B323,$G$1)</f>
        <v>Auto Parts&amp;Equipment</v>
      </c>
      <c r="H323" t="str">
        <f>_xll.BDP($B323,$H$1)</f>
        <v>USD</v>
      </c>
      <c r="I323" t="str">
        <f>_xll.BDP($B323,$I$1)</f>
        <v>ZFFNGR</v>
      </c>
      <c r="J323" t="str">
        <f>_xll.BDP($B323,$J$1)</f>
        <v>N</v>
      </c>
      <c r="K323" t="str">
        <f>_xll.BDP($B323,$K$1)</f>
        <v>4/29/2015</v>
      </c>
      <c r="L323" t="str">
        <f>_xll.BDP($B323,L$1)</f>
        <v>4/29/2025</v>
      </c>
      <c r="M323">
        <f t="shared" ref="M323" si="5">RIGHT(L323,4)-2024</f>
        <v>1</v>
      </c>
      <c r="N323">
        <f>_xll.BDP($B323,N$1)</f>
        <v>4.75</v>
      </c>
      <c r="O323">
        <f>_xll.BDP($B323,O$1)</f>
        <v>2</v>
      </c>
      <c r="P323" t="str">
        <f>_xll.BDP($B323,P$1)</f>
        <v>FIXED</v>
      </c>
      <c r="Q323">
        <f>_xll.BDP($B323,Q$1)</f>
        <v>6.002363404996947</v>
      </c>
      <c r="R323">
        <f>IF(OR($P323="fixed",$P323="zero coupon"),_xll.BDP($B323,"yas_asw_spread"),_xll.BDP($B323,"disc_mrgn_mid"))</f>
        <v>151.57407743485572</v>
      </c>
      <c r="S323">
        <f>_xll.BDP($B323,"PX_MID")</f>
        <v>99.450999999999993</v>
      </c>
      <c r="T323">
        <f ca="1">IF(OR($P323="zero coupon",$P323="fixed"),_xll.BDP($B323,"risk_mid"),MDURATION(WORKDAY(TODAY(),3),$L323,$N323/100,$N323/$S323,$O323))</f>
        <v>0.43166177006241924</v>
      </c>
      <c r="U323">
        <f ca="1">IF(OR($P323="zero coupon",$P323="fixed"),_xll.BDP($B323,"cnvx_mid"),MDURATION(WORKDAY(TODAY(),3),$O323,$N323/100,$N323/$S323,$O323))</f>
        <v>3.7479789750715061E-3</v>
      </c>
      <c r="V323">
        <f>_xll.BDP($B323,V$1)</f>
        <v>161</v>
      </c>
      <c r="W323" t="str">
        <f>_xll.BDP($B323,W$1)</f>
        <v>4/29/2025</v>
      </c>
      <c r="X323" t="str">
        <f>_xll.BDP($B323,X$1)</f>
        <v>10/29/2024</v>
      </c>
      <c r="Y323" t="str">
        <f>_xll.BDP($B323,Y$1)</f>
        <v>Sr Unsecured</v>
      </c>
      <c r="Z323" t="str">
        <f>_xll.BDP($B323,Z$1)</f>
        <v>BB+</v>
      </c>
      <c r="AA323" t="str">
        <f>_xll.BDP($B323,AA$1)</f>
        <v>Ba1 *-</v>
      </c>
      <c r="AB323" t="str">
        <f>_xll.BDP($B323,AB$1)</f>
        <v>#N/A N/A</v>
      </c>
      <c r="AC323" t="str">
        <f>_xll.BDP($B323,AC$1)</f>
        <v>BB+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3"/>
  <sheetViews>
    <sheetView topLeftCell="A318" workbookViewId="0">
      <selection activeCell="V314" sqref="V314"/>
    </sheetView>
  </sheetViews>
  <sheetFormatPr defaultRowHeight="14.4" x14ac:dyDescent="0.3"/>
  <cols>
    <col min="1" max="1" width="14.2187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20.33203125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778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5.02992145330205</v>
      </c>
      <c r="R2">
        <v>-8.6555106978975687</v>
      </c>
      <c r="S2">
        <v>98.775999999999996</v>
      </c>
      <c r="T2">
        <v>0.39856815801826428</v>
      </c>
      <c r="U2">
        <v>3.2446690879041288E-3</v>
      </c>
      <c r="V2">
        <v>151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5.024543704293567</v>
      </c>
      <c r="R3">
        <v>-1.3303776132685809</v>
      </c>
      <c r="S3">
        <v>98.813000000000002</v>
      </c>
      <c r="T3">
        <v>0.40400068499977237</v>
      </c>
      <c r="U3">
        <v>3.33127764919669E-3</v>
      </c>
      <c r="V3">
        <v>153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5.0233742372490457</v>
      </c>
      <c r="R4">
        <v>3.2095627018230179</v>
      </c>
      <c r="S4">
        <v>98.706999999999994</v>
      </c>
      <c r="T4">
        <v>0.42178910633623451</v>
      </c>
      <c r="U4">
        <v>3.642549803535745E-3</v>
      </c>
      <c r="V4">
        <v>160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6.0096509231863706</v>
      </c>
      <c r="R5">
        <v>91.41209231863705</v>
      </c>
      <c r="S5">
        <v>100.1825</v>
      </c>
      <c r="V5">
        <v>69</v>
      </c>
      <c r="W5" s="7">
        <v>45589</v>
      </c>
      <c r="X5" s="7">
        <v>45497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4.9312355654468272</v>
      </c>
      <c r="R6">
        <v>-2.7873477648477092</v>
      </c>
      <c r="S6">
        <v>98.54849999999999</v>
      </c>
      <c r="T6">
        <v>0.46796410049267928</v>
      </c>
      <c r="U6">
        <v>4.5073941230304284E-3</v>
      </c>
      <c r="V6">
        <v>179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4.9095556</v>
      </c>
      <c r="R7">
        <v>-0.4775077846466047</v>
      </c>
      <c r="S7">
        <v>98.580078125</v>
      </c>
      <c r="T7">
        <v>0.48109068448738412</v>
      </c>
      <c r="U7">
        <v>4.7632746376191906E-3</v>
      </c>
      <c r="V7">
        <v>184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4.9331015429138629</v>
      </c>
      <c r="R8">
        <v>8.8550135810498318</v>
      </c>
      <c r="S8">
        <v>98.149000000000001</v>
      </c>
      <c r="T8">
        <v>0.5108512312794744</v>
      </c>
      <c r="U8">
        <v>5.2136377626607142E-3</v>
      </c>
      <c r="V8">
        <v>12</v>
      </c>
      <c r="W8" s="7">
        <v>45531</v>
      </c>
      <c r="X8" s="7">
        <v>45349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5.0910537703258489</v>
      </c>
      <c r="R9">
        <v>22.247003413298732</v>
      </c>
      <c r="S9">
        <v>98.889499999999998</v>
      </c>
      <c r="T9">
        <v>0.52499205615106348</v>
      </c>
      <c r="U9">
        <v>5.3303203586340664E-3</v>
      </c>
      <c r="V9">
        <v>17</v>
      </c>
      <c r="W9" s="7">
        <v>45536</v>
      </c>
      <c r="X9" s="7">
        <v>45352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4.9194863834862526</v>
      </c>
      <c r="R10">
        <v>17.30782941318893</v>
      </c>
      <c r="S10">
        <v>97.744499999999988</v>
      </c>
      <c r="T10">
        <v>0.54584077500194894</v>
      </c>
      <c r="U10">
        <v>5.8201170648987492E-3</v>
      </c>
      <c r="V10">
        <v>27</v>
      </c>
      <c r="W10" s="7">
        <v>45547</v>
      </c>
      <c r="X10" s="7">
        <v>45363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5.6240740462633081</v>
      </c>
      <c r="R11">
        <v>75.026531482971649</v>
      </c>
      <c r="S11">
        <v>98.878999999999991</v>
      </c>
      <c r="T11">
        <v>0.56081251914861241</v>
      </c>
      <c r="U11">
        <v>5.8786318630241318E-3</v>
      </c>
      <c r="V11">
        <v>31</v>
      </c>
      <c r="W11" s="7">
        <v>45550</v>
      </c>
      <c r="X11" s="7">
        <v>45366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6.1065540595896888</v>
      </c>
      <c r="R12">
        <v>137.3946348101951</v>
      </c>
      <c r="S12">
        <v>98.596000000000004</v>
      </c>
      <c r="T12">
        <v>0.58692698834690304</v>
      </c>
      <c r="U12">
        <v>6.3312487210802227E-3</v>
      </c>
      <c r="V12">
        <v>42</v>
      </c>
      <c r="W12" s="7">
        <v>45561</v>
      </c>
      <c r="X12" s="7">
        <v>45377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5.3380374809031057</v>
      </c>
      <c r="R13">
        <v>65.311841745512822</v>
      </c>
      <c r="S13">
        <v>99.125500000000002</v>
      </c>
      <c r="T13">
        <v>0.64530151205133279</v>
      </c>
      <c r="U13">
        <v>7.3016488085442914E-3</v>
      </c>
      <c r="V13">
        <v>62</v>
      </c>
      <c r="W13" s="7">
        <v>45581</v>
      </c>
      <c r="X13" s="7">
        <v>45398</v>
      </c>
      <c r="Y13" t="s">
        <v>36</v>
      </c>
      <c r="Z13" t="s">
        <v>54</v>
      </c>
      <c r="AA13" t="s">
        <v>53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4.8016405771465882</v>
      </c>
      <c r="R14">
        <v>14.956000278856781</v>
      </c>
      <c r="S14">
        <v>98.211500000000001</v>
      </c>
      <c r="T14">
        <v>0.65736844453283538</v>
      </c>
      <c r="U14">
        <v>7.6912244736646899E-3</v>
      </c>
      <c r="V14">
        <v>68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5.0271972856627709</v>
      </c>
      <c r="R15">
        <v>39.469422463916572</v>
      </c>
      <c r="S15">
        <v>98.8215</v>
      </c>
      <c r="T15">
        <v>0.67358089986342407</v>
      </c>
      <c r="U15">
        <v>7.8840950328389562E-3</v>
      </c>
      <c r="V15">
        <v>73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6.0183010926214404</v>
      </c>
      <c r="R16">
        <v>135.9506535218209</v>
      </c>
      <c r="S16">
        <v>99.128</v>
      </c>
      <c r="T16">
        <v>0.67716309442218403</v>
      </c>
      <c r="U16">
        <v>7.8610337625166435E-3</v>
      </c>
      <c r="V16">
        <v>75</v>
      </c>
      <c r="W16" s="7">
        <v>45594</v>
      </c>
      <c r="X16" s="7">
        <v>45411</v>
      </c>
      <c r="Y16" t="s">
        <v>36</v>
      </c>
      <c r="Z16" t="s">
        <v>105</v>
      </c>
      <c r="AA16" t="s">
        <v>106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4.7010257838202074</v>
      </c>
      <c r="R17">
        <v>11.953478919598069</v>
      </c>
      <c r="S17">
        <v>98.122500000000002</v>
      </c>
      <c r="T17">
        <v>0.68355310137846459</v>
      </c>
      <c r="U17">
        <v>8.2039959532871441E-3</v>
      </c>
      <c r="V17">
        <v>79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5.0253483667734882</v>
      </c>
      <c r="R18">
        <v>40.961209488062387</v>
      </c>
      <c r="S18">
        <v>98.889499999999998</v>
      </c>
      <c r="T18">
        <v>0.71883001556898307</v>
      </c>
      <c r="U18">
        <v>8.7450685290624101E-3</v>
      </c>
      <c r="V18">
        <v>91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4.623547585572922</v>
      </c>
      <c r="R19">
        <v>5.2114146854835326</v>
      </c>
      <c r="S19">
        <v>98.17578125</v>
      </c>
      <c r="T19">
        <v>0.7184418484712296</v>
      </c>
      <c r="U19">
        <v>8.8801108326558471E-3</v>
      </c>
      <c r="V19">
        <v>92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4.7675379833631544</v>
      </c>
      <c r="R20">
        <v>25.217800220763561</v>
      </c>
      <c r="S20">
        <v>98.266999999999996</v>
      </c>
      <c r="T20">
        <v>0.75257884615709258</v>
      </c>
      <c r="U20">
        <v>9.5513470948122951E-3</v>
      </c>
      <c r="V20">
        <v>105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4.6731503548745064</v>
      </c>
      <c r="R21">
        <v>14.6413401522202</v>
      </c>
      <c r="S21">
        <v>99.047499999999999</v>
      </c>
      <c r="T21">
        <v>0.80288073586984865</v>
      </c>
      <c r="U21">
        <v>1.047189025134377E-2</v>
      </c>
      <c r="V21">
        <v>122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5.0224092503235962</v>
      </c>
      <c r="R22">
        <v>48.607057190264982</v>
      </c>
      <c r="S22">
        <v>98.566499999999991</v>
      </c>
      <c r="T22">
        <v>0.79787339755483799</v>
      </c>
      <c r="U22">
        <v>1.0445512978694961E-2</v>
      </c>
      <c r="V22">
        <v>122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5.3051155357958697</v>
      </c>
      <c r="R23">
        <v>72.043028200587926</v>
      </c>
      <c r="S23">
        <v>99.947000000000003</v>
      </c>
      <c r="T23">
        <v>0.84759410939057034</v>
      </c>
      <c r="U23">
        <v>1.1263764578677161E-2</v>
      </c>
      <c r="V23">
        <v>139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5.0332199835630416</v>
      </c>
      <c r="R24">
        <v>45.8273858822253</v>
      </c>
      <c r="S24">
        <v>100.07899999999999</v>
      </c>
      <c r="T24">
        <v>0.90201977859152294</v>
      </c>
      <c r="U24">
        <v>1.250724964798674E-2</v>
      </c>
      <c r="V24">
        <v>159</v>
      </c>
      <c r="W24" s="7">
        <v>45678</v>
      </c>
      <c r="X24" s="7">
        <v>45494</v>
      </c>
      <c r="Y24" t="s">
        <v>36</v>
      </c>
      <c r="Z24" t="s">
        <v>228</v>
      </c>
      <c r="AA24" t="s">
        <v>90</v>
      </c>
      <c r="AB24" t="s">
        <v>64</v>
      </c>
      <c r="AC24" t="s">
        <v>228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4.8340134063641607</v>
      </c>
      <c r="R25">
        <v>44.303586511501749</v>
      </c>
      <c r="S25">
        <v>98.923500000000004</v>
      </c>
      <c r="T25">
        <v>0.90018282056689713</v>
      </c>
      <c r="U25">
        <v>1.271810563475346E-2</v>
      </c>
      <c r="V25">
        <v>161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4.4485742328078022</v>
      </c>
      <c r="R26">
        <v>9.5805226323738566</v>
      </c>
      <c r="S26">
        <v>98.19550000000001</v>
      </c>
      <c r="T26">
        <v>0.9129418654559629</v>
      </c>
      <c r="U26">
        <v>1.319598848031983E-2</v>
      </c>
      <c r="V26">
        <v>167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4.831497116203809</v>
      </c>
      <c r="R27">
        <v>45.838839968337538</v>
      </c>
      <c r="S27">
        <v>99.110500000000002</v>
      </c>
      <c r="T27">
        <v>0.92225445230837977</v>
      </c>
      <c r="U27">
        <v>1.321327496302816E-2</v>
      </c>
      <c r="V27">
        <v>170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4.8393820705008848</v>
      </c>
      <c r="R28">
        <v>46.439375734262427</v>
      </c>
      <c r="S28">
        <v>98.748500000000007</v>
      </c>
      <c r="T28">
        <v>0.92476329371180555</v>
      </c>
      <c r="U28">
        <v>1.335626486214375E-2</v>
      </c>
      <c r="V28">
        <v>172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5.4136707811122573</v>
      </c>
      <c r="R29">
        <v>100.2393240482327</v>
      </c>
      <c r="S29">
        <v>98.805499999999995</v>
      </c>
      <c r="T29">
        <v>0.9239988188660675</v>
      </c>
      <c r="U29">
        <v>1.3317209228131229E-2</v>
      </c>
      <c r="V29">
        <v>173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4.7903219764042611</v>
      </c>
      <c r="R30">
        <v>-58.937802359573872</v>
      </c>
      <c r="S30">
        <v>99.24</v>
      </c>
      <c r="V30">
        <v>88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4.4114877000000003</v>
      </c>
      <c r="R31">
        <v>8.0749455142104409</v>
      </c>
      <c r="S31">
        <v>97.666015625</v>
      </c>
      <c r="T31">
        <v>0.95082456093678047</v>
      </c>
      <c r="U31">
        <v>1.4263929552933039E-2</v>
      </c>
      <c r="V31">
        <v>184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5.0291075733804824</v>
      </c>
      <c r="R32">
        <v>82.635034777682364</v>
      </c>
      <c r="S32">
        <v>101.9875</v>
      </c>
      <c r="T32">
        <v>1.179453301620015</v>
      </c>
      <c r="U32">
        <v>1.8770247966930789E-2</v>
      </c>
      <c r="V32">
        <v>78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60.631128286148183</v>
      </c>
      <c r="S33">
        <v>56.643500000000003</v>
      </c>
      <c r="V33">
        <v>80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60.459156938735049</v>
      </c>
      <c r="S34">
        <v>56.732999999999997</v>
      </c>
      <c r="V34">
        <v>80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6.3759899999999998</v>
      </c>
      <c r="O35">
        <v>4</v>
      </c>
      <c r="P35" t="s">
        <v>117</v>
      </c>
      <c r="Q35">
        <v>5.646616715992522</v>
      </c>
      <c r="R35">
        <v>30.66167159925222</v>
      </c>
      <c r="S35">
        <v>100.95399999999999</v>
      </c>
      <c r="V35">
        <v>61</v>
      </c>
      <c r="W35" s="7">
        <v>45580</v>
      </c>
      <c r="X35" s="7">
        <v>45488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4.3830057889403058</v>
      </c>
      <c r="R36">
        <v>30.41045323319474</v>
      </c>
      <c r="S36">
        <v>98.125</v>
      </c>
      <c r="T36">
        <v>1.33716718595096</v>
      </c>
      <c r="U36">
        <v>2.5292610317762799E-2</v>
      </c>
      <c r="V36">
        <v>151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4.604498390992056</v>
      </c>
      <c r="R37">
        <v>45.009076184344437</v>
      </c>
      <c r="S37">
        <v>99.339500000000001</v>
      </c>
      <c r="T37">
        <v>1.366238384311202</v>
      </c>
      <c r="U37">
        <v>2.5746886000957411E-2</v>
      </c>
      <c r="V37">
        <v>159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4.6702153190774967</v>
      </c>
      <c r="R38">
        <v>64.961215995177611</v>
      </c>
      <c r="S38">
        <v>98.895499999999998</v>
      </c>
      <c r="T38">
        <v>1.3764051274321789</v>
      </c>
      <c r="U38">
        <v>2.6301349244120399E-2</v>
      </c>
      <c r="V38">
        <v>165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3.890568413662133</v>
      </c>
      <c r="R39">
        <v>-24.3233384675035</v>
      </c>
      <c r="S39">
        <v>103.044921875</v>
      </c>
      <c r="T39">
        <v>1.4729285350981061</v>
      </c>
      <c r="U39">
        <v>2.777288797147183E-2</v>
      </c>
      <c r="V39">
        <v>184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4.224648795037341</v>
      </c>
      <c r="R40">
        <v>29.192783354237921</v>
      </c>
      <c r="S40">
        <v>97.194000000000003</v>
      </c>
      <c r="T40">
        <v>1.488125336865664</v>
      </c>
      <c r="U40">
        <v>3.0782441868059798E-2</v>
      </c>
      <c r="V40">
        <v>31</v>
      </c>
      <c r="W40" s="7">
        <v>45551</v>
      </c>
      <c r="X40" s="7">
        <v>45367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5.4303067766999336</v>
      </c>
      <c r="R41">
        <v>130.2443723326451</v>
      </c>
      <c r="S41">
        <v>96.163499999999999</v>
      </c>
      <c r="T41">
        <v>1.4622560804355089</v>
      </c>
      <c r="U41">
        <v>3.033609224341224E-2</v>
      </c>
      <c r="V41">
        <v>32</v>
      </c>
      <c r="W41" s="7">
        <v>45551</v>
      </c>
      <c r="X41" s="7">
        <v>45367</v>
      </c>
      <c r="Y41" t="s">
        <v>36</v>
      </c>
      <c r="Z41" t="s">
        <v>113</v>
      </c>
      <c r="AA41" t="s">
        <v>167</v>
      </c>
      <c r="AB41" t="s">
        <v>86</v>
      </c>
      <c r="AC41" t="s">
        <v>86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4.5621306680431806</v>
      </c>
      <c r="R42">
        <v>65.801447590963576</v>
      </c>
      <c r="S42">
        <v>98.298500000000004</v>
      </c>
      <c r="T42">
        <v>1.5807826703834851</v>
      </c>
      <c r="U42">
        <v>3.3603328025175273E-2</v>
      </c>
      <c r="V42">
        <v>65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4.21307367024579</v>
      </c>
      <c r="R43">
        <v>31.955051916614739</v>
      </c>
      <c r="S43">
        <v>97.245499999999993</v>
      </c>
      <c r="T43">
        <v>1.577740582865772</v>
      </c>
      <c r="U43">
        <v>3.4183415382391447E-2</v>
      </c>
      <c r="V43">
        <v>66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4.1322496450530499</v>
      </c>
      <c r="R44">
        <v>25.212328146653189</v>
      </c>
      <c r="S44">
        <v>96.548000000000002</v>
      </c>
      <c r="T44">
        <v>1.581646519769464</v>
      </c>
      <c r="U44">
        <v>3.4803217125590757E-2</v>
      </c>
      <c r="V44">
        <v>70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4.0502904700077833</v>
      </c>
      <c r="R45">
        <v>17.000969169984959</v>
      </c>
      <c r="S45">
        <v>96.88</v>
      </c>
      <c r="T45">
        <v>1.5866246993688551</v>
      </c>
      <c r="U45">
        <v>3.4784891184618902E-2</v>
      </c>
      <c r="V45">
        <v>70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4.2203834213908724</v>
      </c>
      <c r="R46">
        <v>33.542722676900517</v>
      </c>
      <c r="S46">
        <v>97.203000000000003</v>
      </c>
      <c r="T46">
        <v>1.594867877484774</v>
      </c>
      <c r="U46">
        <v>3.4890614451663457E-2</v>
      </c>
      <c r="V46">
        <v>73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5.9460700000000006</v>
      </c>
      <c r="O47">
        <v>4</v>
      </c>
      <c r="P47" t="s">
        <v>117</v>
      </c>
      <c r="Q47">
        <v>6.014116594974694</v>
      </c>
      <c r="R47">
        <v>67.411659497469415</v>
      </c>
      <c r="S47">
        <v>99.835499999999996</v>
      </c>
      <c r="V47">
        <v>74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6.3749599999999997</v>
      </c>
      <c r="O48">
        <v>4</v>
      </c>
      <c r="P48" t="s">
        <v>117</v>
      </c>
      <c r="Q48">
        <v>5.5799810085518429</v>
      </c>
      <c r="R48">
        <v>23.998100855184301</v>
      </c>
      <c r="S48">
        <v>101.28</v>
      </c>
      <c r="V48">
        <v>89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4.0267470000000003</v>
      </c>
      <c r="R49">
        <v>17.36529344650069</v>
      </c>
      <c r="S49">
        <v>95.978515625</v>
      </c>
      <c r="T49">
        <v>1.630096194330122</v>
      </c>
      <c r="U49">
        <v>3.7164634909201993E-2</v>
      </c>
      <c r="V49">
        <v>92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4.1122645645406983</v>
      </c>
      <c r="R50">
        <v>27.130832468853271</v>
      </c>
      <c r="S50">
        <v>96.373999999999995</v>
      </c>
      <c r="T50">
        <v>1.6756470387640829</v>
      </c>
      <c r="U50">
        <v>3.8791611105566878E-2</v>
      </c>
      <c r="V50">
        <v>109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4.4629871851605101</v>
      </c>
      <c r="R51">
        <v>51.437451187941257</v>
      </c>
      <c r="S51">
        <v>97.925999999999988</v>
      </c>
      <c r="T51">
        <v>1.6842084715207759</v>
      </c>
      <c r="U51">
        <v>3.8052518138409909E-2</v>
      </c>
      <c r="V51">
        <v>108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4.8190402267808308</v>
      </c>
      <c r="R52">
        <v>95.668362869937198</v>
      </c>
      <c r="S52">
        <v>98.768500000000003</v>
      </c>
      <c r="T52">
        <v>1.692138312058233</v>
      </c>
      <c r="U52">
        <v>3.7802368993793828E-2</v>
      </c>
      <c r="V52">
        <v>110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4.6576110993735407</v>
      </c>
      <c r="R53">
        <v>81.485062663950316</v>
      </c>
      <c r="S53">
        <v>94.441000000000003</v>
      </c>
      <c r="T53">
        <v>1.724485849937452</v>
      </c>
      <c r="U53">
        <v>4.2388088893364248E-2</v>
      </c>
      <c r="V53">
        <v>143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40.120107679531777</v>
      </c>
      <c r="S54">
        <v>55.614999999999988</v>
      </c>
      <c r="V54">
        <v>156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40.055259916636132</v>
      </c>
      <c r="S55">
        <v>55.670999999999999</v>
      </c>
      <c r="V55">
        <v>156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4.0589487642969244</v>
      </c>
      <c r="R56">
        <v>26.351894941765579</v>
      </c>
      <c r="S56">
        <v>95.712000000000003</v>
      </c>
      <c r="T56">
        <v>1.8059985462272721</v>
      </c>
      <c r="U56">
        <v>4.5069939301130277E-2</v>
      </c>
      <c r="V56">
        <v>165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3.7709526095717871</v>
      </c>
      <c r="R57">
        <v>-10.21969771815003</v>
      </c>
      <c r="S57">
        <v>105.6875</v>
      </c>
      <c r="T57">
        <v>1.978340985560578</v>
      </c>
      <c r="U57">
        <v>4.5189358297412392E-2</v>
      </c>
      <c r="V57">
        <v>184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3.9533867909988829</v>
      </c>
      <c r="R58">
        <v>20.942440469537079</v>
      </c>
      <c r="S58">
        <v>95.833500000000001</v>
      </c>
      <c r="T58">
        <v>1.951614697535575</v>
      </c>
      <c r="U58">
        <v>5.1419137659689487E-2</v>
      </c>
      <c r="V58">
        <v>40</v>
      </c>
      <c r="W58" s="7">
        <v>45559</v>
      </c>
      <c r="X58" s="7">
        <v>45375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4.3334178238942638</v>
      </c>
      <c r="R59">
        <v>55.413067645414003</v>
      </c>
      <c r="S59">
        <v>93.468500000000006</v>
      </c>
      <c r="T59">
        <v>1.992129149649458</v>
      </c>
      <c r="U59">
        <v>5.5908294945976857E-2</v>
      </c>
      <c r="V59">
        <v>73</v>
      </c>
      <c r="W59" s="7">
        <v>45592</v>
      </c>
      <c r="X59" s="7">
        <v>45409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3.9679331571609389</v>
      </c>
      <c r="R60">
        <v>25.77319307633303</v>
      </c>
      <c r="S60">
        <v>95.632000000000005</v>
      </c>
      <c r="T60">
        <v>2.0303410629999519</v>
      </c>
      <c r="U60">
        <v>5.5564683920643052E-2</v>
      </c>
      <c r="V60">
        <v>73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4.0274861123921646</v>
      </c>
      <c r="R61">
        <v>24.74560581977704</v>
      </c>
      <c r="S61">
        <v>91.599500000000006</v>
      </c>
      <c r="T61">
        <v>1.9567371693433699</v>
      </c>
      <c r="U61">
        <v>6.6167811929891823E-2</v>
      </c>
      <c r="V61">
        <v>812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3.449476098342827</v>
      </c>
      <c r="R62">
        <v>-38.3451211149399</v>
      </c>
      <c r="S62">
        <v>106.54296875</v>
      </c>
      <c r="T62">
        <v>2.2368962561564838</v>
      </c>
      <c r="U62">
        <v>5.4852317717806048E-2</v>
      </c>
      <c r="V62">
        <v>92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3.915287233338669</v>
      </c>
      <c r="R63">
        <v>25.434317997841589</v>
      </c>
      <c r="S63">
        <v>97.06</v>
      </c>
      <c r="T63">
        <v>2.2361246404457802</v>
      </c>
      <c r="U63">
        <v>6.4992894275769805E-2</v>
      </c>
      <c r="V63">
        <v>150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297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4.6732594544573187</v>
      </c>
      <c r="R64">
        <v>84.075226635330495</v>
      </c>
      <c r="S64">
        <v>98.474999999999994</v>
      </c>
      <c r="T64">
        <v>2.239656297766857</v>
      </c>
      <c r="U64">
        <v>6.376291861999564E-2</v>
      </c>
      <c r="V64">
        <v>153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54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4.6024216333196799</v>
      </c>
      <c r="R65">
        <v>96.276143870539045</v>
      </c>
      <c r="S65">
        <v>108.2465</v>
      </c>
      <c r="T65">
        <v>2.379929436353478</v>
      </c>
      <c r="U65">
        <v>6.0716906442533122E-2</v>
      </c>
      <c r="V65">
        <v>153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3.6247793000000001</v>
      </c>
      <c r="R66">
        <v>-13.21762046314416</v>
      </c>
      <c r="S66">
        <v>107.109375</v>
      </c>
      <c r="T66">
        <v>2.4731056082991638</v>
      </c>
      <c r="U66">
        <v>6.660904387171887E-2</v>
      </c>
      <c r="V66">
        <v>184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4.8312734923507268</v>
      </c>
      <c r="R67">
        <v>114.75458980459111</v>
      </c>
      <c r="S67">
        <v>99.501999999999995</v>
      </c>
      <c r="T67">
        <v>2.390087171184518</v>
      </c>
      <c r="U67">
        <v>6.9654066346175297E-2</v>
      </c>
      <c r="V67">
        <v>29</v>
      </c>
      <c r="W67" s="7">
        <v>45548</v>
      </c>
      <c r="X67" s="7">
        <v>45364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4.1178669773425396</v>
      </c>
      <c r="R68">
        <v>48.534948694905097</v>
      </c>
      <c r="S68">
        <v>97.77</v>
      </c>
      <c r="T68">
        <v>2.3944599125854888</v>
      </c>
      <c r="U68">
        <v>7.2165825049663998E-2</v>
      </c>
      <c r="V68">
        <v>31</v>
      </c>
      <c r="W68" s="7">
        <v>45550</v>
      </c>
      <c r="X68" s="7">
        <v>45366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4.4687797977905532</v>
      </c>
      <c r="R69">
        <v>76.526413866622747</v>
      </c>
      <c r="S69">
        <v>99.216000000000008</v>
      </c>
      <c r="T69">
        <v>2.4354909345404958</v>
      </c>
      <c r="U69">
        <v>7.2629610229780567E-2</v>
      </c>
      <c r="V69">
        <v>44</v>
      </c>
      <c r="W69" s="7">
        <v>45563</v>
      </c>
      <c r="X69" s="7">
        <v>45379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3.9837694859596371</v>
      </c>
      <c r="R70">
        <v>37.05028943778008</v>
      </c>
      <c r="S70">
        <v>96.914000000000001</v>
      </c>
      <c r="T70">
        <v>2.4525690435432068</v>
      </c>
      <c r="U70">
        <v>7.681890128412526E-2</v>
      </c>
      <c r="V70">
        <v>58</v>
      </c>
      <c r="W70" s="7">
        <v>45577</v>
      </c>
      <c r="X70" s="7">
        <v>45394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30.979396841437261</v>
      </c>
      <c r="S71">
        <v>55.025500000000001</v>
      </c>
      <c r="V71">
        <v>88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9.7970903827811338</v>
      </c>
      <c r="R72">
        <v>586.0923599384862</v>
      </c>
      <c r="S72">
        <v>92.881</v>
      </c>
      <c r="T72">
        <v>2.386201209382222</v>
      </c>
      <c r="U72">
        <v>8.123595461955907E-2</v>
      </c>
      <c r="V72">
        <v>159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4.4832241519448637</v>
      </c>
      <c r="R73">
        <v>91.16010677655126</v>
      </c>
      <c r="S73">
        <v>99.498500000000007</v>
      </c>
      <c r="T73">
        <v>2.7149630371944511</v>
      </c>
      <c r="U73">
        <v>8.9852530058215391E-2</v>
      </c>
      <c r="V73">
        <v>160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3.753194636186937</v>
      </c>
      <c r="R74">
        <v>20.602070428344181</v>
      </c>
      <c r="S74">
        <v>90.62109375</v>
      </c>
      <c r="T74">
        <v>2.6193678362531609</v>
      </c>
      <c r="U74">
        <v>9.7973729552036079E-2</v>
      </c>
      <c r="V74">
        <v>169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3.6862979333336332</v>
      </c>
      <c r="R75">
        <v>5.7651257296957397</v>
      </c>
      <c r="S75">
        <v>107.5703125</v>
      </c>
      <c r="T75">
        <v>2.9437045931175021</v>
      </c>
      <c r="U75">
        <v>9.1678366405709685E-2</v>
      </c>
      <c r="V75">
        <v>184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4.5423544717404427</v>
      </c>
      <c r="R76">
        <v>91.33665539051475</v>
      </c>
      <c r="S76">
        <v>98.830500000000001</v>
      </c>
      <c r="T76">
        <v>2.7798358165412651</v>
      </c>
      <c r="U76">
        <v>9.3490950052210323E-2</v>
      </c>
      <c r="V76">
        <v>10</v>
      </c>
      <c r="W76" s="7">
        <v>45529</v>
      </c>
      <c r="X76" s="7">
        <v>45347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5.698993492133499</v>
      </c>
      <c r="R77">
        <v>216.23178657872691</v>
      </c>
      <c r="S77">
        <v>104.8805</v>
      </c>
      <c r="T77">
        <v>2.8757708637357382</v>
      </c>
      <c r="U77">
        <v>8.990145629276991E-2</v>
      </c>
      <c r="V77">
        <v>31</v>
      </c>
      <c r="W77" s="7">
        <v>45550</v>
      </c>
      <c r="X77" s="7">
        <v>45366</v>
      </c>
      <c r="Y77" t="s">
        <v>36</v>
      </c>
      <c r="Z77" t="s">
        <v>577</v>
      </c>
      <c r="AA77" t="s">
        <v>578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3.8666290139125059</v>
      </c>
      <c r="R78">
        <v>31.94589398488365</v>
      </c>
      <c r="S78">
        <v>100.021</v>
      </c>
      <c r="T78">
        <v>2.9135449881067639</v>
      </c>
      <c r="U78">
        <v>0.1001959442206513</v>
      </c>
      <c r="V78">
        <v>44</v>
      </c>
      <c r="W78" s="7">
        <v>45563</v>
      </c>
      <c r="X78" s="7">
        <v>45379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4.6994884644110044</v>
      </c>
      <c r="R79">
        <v>115.0678676069587</v>
      </c>
      <c r="S79">
        <v>99.278499999999994</v>
      </c>
      <c r="T79">
        <v>2.8613517900502932</v>
      </c>
      <c r="U79">
        <v>9.8336732389531084E-2</v>
      </c>
      <c r="V79">
        <v>45</v>
      </c>
      <c r="W79" s="7">
        <v>45564</v>
      </c>
      <c r="X79" s="7">
        <v>45380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3.8359751731769629</v>
      </c>
      <c r="R80">
        <v>31.013558264328481</v>
      </c>
      <c r="S80">
        <v>95.993500000000012</v>
      </c>
      <c r="T80">
        <v>2.9257436182746228</v>
      </c>
      <c r="U80">
        <v>0.1089551269530409</v>
      </c>
      <c r="V80">
        <v>79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3.6936678000000001</v>
      </c>
      <c r="R81">
        <v>13.070337255018471</v>
      </c>
      <c r="S81">
        <v>107.375</v>
      </c>
      <c r="T81">
        <v>3.1717006596394981</v>
      </c>
      <c r="U81">
        <v>0.1043188199126618</v>
      </c>
      <c r="V81">
        <v>92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4.6512460031781266</v>
      </c>
      <c r="R82">
        <v>115.5305986682491</v>
      </c>
      <c r="S82">
        <v>106.5545</v>
      </c>
      <c r="T82">
        <v>3.2495574829845002</v>
      </c>
      <c r="U82">
        <v>0.1124603617394407</v>
      </c>
      <c r="V82">
        <v>153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7.6986561139825973</v>
      </c>
      <c r="R83">
        <v>442.10204071821079</v>
      </c>
      <c r="S83">
        <v>94.385999999999996</v>
      </c>
      <c r="T83">
        <v>0.7034371585226129</v>
      </c>
      <c r="U83">
        <v>3.7588079668195912E-2</v>
      </c>
      <c r="V83">
        <v>152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3.9492740355493101</v>
      </c>
      <c r="R84">
        <v>44.1495170290682</v>
      </c>
      <c r="S84">
        <v>100.0005</v>
      </c>
      <c r="T84">
        <v>3.1940268154393441</v>
      </c>
      <c r="U84">
        <v>0.1209920566445738</v>
      </c>
      <c r="V84">
        <v>164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-19.678368321730211</v>
      </c>
      <c r="S85">
        <v>95.764499999999998</v>
      </c>
      <c r="V85">
        <v>27</v>
      </c>
      <c r="W85" s="7">
        <v>45547</v>
      </c>
      <c r="X85" s="7">
        <v>45363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6.3539568894744702</v>
      </c>
      <c r="R86">
        <v>274.75544233083639</v>
      </c>
      <c r="S86">
        <v>102.03400000000001</v>
      </c>
      <c r="T86">
        <v>3.2004923358954329</v>
      </c>
      <c r="U86">
        <v>0.1164309476648501</v>
      </c>
      <c r="V86">
        <v>31</v>
      </c>
      <c r="W86" s="7">
        <v>45550</v>
      </c>
      <c r="X86" s="7">
        <v>45366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4.81378799969242</v>
      </c>
      <c r="R87">
        <v>123.7217608617577</v>
      </c>
      <c r="S87">
        <v>99.153999999999996</v>
      </c>
      <c r="T87">
        <v>3.295591385754904</v>
      </c>
      <c r="U87">
        <v>0.12936723389032859</v>
      </c>
      <c r="V87">
        <v>55</v>
      </c>
      <c r="W87" s="7">
        <v>45575</v>
      </c>
      <c r="X87" s="7">
        <v>45392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4.8714802030076667</v>
      </c>
      <c r="R88">
        <v>72.857020300766706</v>
      </c>
      <c r="S88">
        <v>92.923000000000002</v>
      </c>
      <c r="V88">
        <v>59</v>
      </c>
      <c r="W88" s="7">
        <v>45578</v>
      </c>
      <c r="X88" s="7">
        <v>45486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4.6438160444786396</v>
      </c>
      <c r="R89">
        <v>117.9754033974904</v>
      </c>
      <c r="S89">
        <v>108.185</v>
      </c>
      <c r="T89">
        <v>3.5008240263593389</v>
      </c>
      <c r="U89">
        <v>0.1243376749211095</v>
      </c>
      <c r="V89">
        <v>61</v>
      </c>
      <c r="W89" s="7">
        <v>45580</v>
      </c>
      <c r="X89" s="7">
        <v>45397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4.2458714986903514</v>
      </c>
      <c r="R90">
        <v>73.848405054087209</v>
      </c>
      <c r="S90">
        <v>108.931</v>
      </c>
      <c r="T90">
        <v>3.582527212206799</v>
      </c>
      <c r="U90">
        <v>0.12851934230073259</v>
      </c>
      <c r="V90">
        <v>78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4.1974106291309363</v>
      </c>
      <c r="R91">
        <v>72.889416975712948</v>
      </c>
      <c r="S91">
        <v>108.506</v>
      </c>
      <c r="T91">
        <v>3.6853338915179279</v>
      </c>
      <c r="U91">
        <v>0.13769635214771619</v>
      </c>
      <c r="V91">
        <v>122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3.7135482514525</v>
      </c>
      <c r="R92">
        <v>25.6565659736147</v>
      </c>
      <c r="S92">
        <v>91.18359375</v>
      </c>
      <c r="T92">
        <v>3.393189977563793</v>
      </c>
      <c r="U92">
        <v>0.15838276157576681</v>
      </c>
      <c r="V92">
        <v>138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4.2683272737358218</v>
      </c>
      <c r="R93">
        <v>80.402864018323157</v>
      </c>
      <c r="S93">
        <v>109.395</v>
      </c>
      <c r="T93">
        <v>3.7714191505614281</v>
      </c>
      <c r="U93">
        <v>0.14280665458138811</v>
      </c>
      <c r="V93">
        <v>153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6.5871419158721736</v>
      </c>
      <c r="R94">
        <v>295.980234001947</v>
      </c>
      <c r="S94">
        <v>99.179000000000002</v>
      </c>
      <c r="T94">
        <v>3.4393101088582512</v>
      </c>
      <c r="U94">
        <v>0.14498370829004051</v>
      </c>
      <c r="V94">
        <v>179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3.5989981000000002</v>
      </c>
      <c r="R95">
        <v>10.83900674083557</v>
      </c>
      <c r="S95">
        <v>107.0234375</v>
      </c>
      <c r="T95">
        <v>3.8464355672992672</v>
      </c>
      <c r="U95">
        <v>0.154029791927944</v>
      </c>
      <c r="V95">
        <v>184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4.0103363565060093</v>
      </c>
      <c r="R96">
        <v>50.724853653822109</v>
      </c>
      <c r="S96">
        <v>96.578499999999991</v>
      </c>
      <c r="T96">
        <v>3.6808054845565148</v>
      </c>
      <c r="U96">
        <v>0.16692678200218661</v>
      </c>
      <c r="V96">
        <v>41</v>
      </c>
      <c r="W96" s="7">
        <v>45561</v>
      </c>
      <c r="X96" s="7">
        <v>45377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4.3575277305652991</v>
      </c>
      <c r="R97">
        <v>89.123729732426639</v>
      </c>
      <c r="S97">
        <v>98.209499999999991</v>
      </c>
      <c r="T97">
        <v>3.725163608766735</v>
      </c>
      <c r="U97">
        <v>0.16642965779543459</v>
      </c>
      <c r="V97">
        <v>57</v>
      </c>
      <c r="W97" s="7">
        <v>45576</v>
      </c>
      <c r="X97" s="7">
        <v>45393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4.7310935826826954</v>
      </c>
      <c r="R98">
        <v>124.9928893994995</v>
      </c>
      <c r="S98">
        <v>100.065</v>
      </c>
      <c r="T98">
        <v>3.8080214932840311</v>
      </c>
      <c r="U98">
        <v>0.16910817266747319</v>
      </c>
      <c r="V98">
        <v>90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3.6495472000000002</v>
      </c>
      <c r="R99">
        <v>19.551191343966622</v>
      </c>
      <c r="S99">
        <v>106.2421875</v>
      </c>
      <c r="T99">
        <v>4.0478463426687483</v>
      </c>
      <c r="U99">
        <v>0.1700009396131649</v>
      </c>
      <c r="V99">
        <v>92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4.4991256232076138</v>
      </c>
      <c r="R100">
        <v>104.24731841848011</v>
      </c>
      <c r="S100">
        <v>98.407499999999999</v>
      </c>
      <c r="T100">
        <v>3.8442782412737131</v>
      </c>
      <c r="U100">
        <v>0.17760404260504059</v>
      </c>
      <c r="V100">
        <v>114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151.2305809422397</v>
      </c>
      <c r="S101">
        <v>3.8479999999999999</v>
      </c>
      <c r="V101">
        <v>122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5.5103840639815731</v>
      </c>
      <c r="R102">
        <v>205.97239666189881</v>
      </c>
      <c r="S102">
        <v>106.61450000000001</v>
      </c>
      <c r="T102">
        <v>3.96092830752437</v>
      </c>
      <c r="U102">
        <v>0.16513417729133029</v>
      </c>
      <c r="V102">
        <v>122</v>
      </c>
      <c r="W102" s="7">
        <v>45641</v>
      </c>
      <c r="X102" s="7">
        <v>45458</v>
      </c>
      <c r="Y102" t="s">
        <v>36</v>
      </c>
      <c r="Z102" t="s">
        <v>113</v>
      </c>
      <c r="AA102" t="s">
        <v>167</v>
      </c>
      <c r="AB102" t="s">
        <v>86</v>
      </c>
      <c r="AC102" t="s">
        <v>86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4.305296838367755</v>
      </c>
      <c r="R103">
        <v>82.99062918420978</v>
      </c>
      <c r="S103">
        <v>97.396999999999991</v>
      </c>
      <c r="T103">
        <v>3.9075439791297129</v>
      </c>
      <c r="U103">
        <v>0.1870054877589066</v>
      </c>
      <c r="V103">
        <v>146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8.6088195729854586</v>
      </c>
      <c r="R104">
        <v>490.62666933590322</v>
      </c>
      <c r="S104">
        <v>92.347000000000008</v>
      </c>
      <c r="T104">
        <v>3.4553838818467848</v>
      </c>
      <c r="U104">
        <v>0.16866319484394049</v>
      </c>
      <c r="V104">
        <v>161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3.5849000000000002</v>
      </c>
      <c r="R105">
        <v>11.972420934453419</v>
      </c>
      <c r="S105">
        <v>106.86328125</v>
      </c>
      <c r="T105">
        <v>4.2864131657175619</v>
      </c>
      <c r="U105">
        <v>0.1904525811498152</v>
      </c>
      <c r="V105">
        <v>184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3.6911391036822758</v>
      </c>
      <c r="R106">
        <v>27.933520787412789</v>
      </c>
      <c r="S106">
        <v>111.0485</v>
      </c>
      <c r="T106">
        <v>4.6000242177740347</v>
      </c>
      <c r="U106">
        <v>0.2018190905963777</v>
      </c>
      <c r="V106">
        <v>92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4.4364993855055346</v>
      </c>
      <c r="R107">
        <v>90.756306107357943</v>
      </c>
      <c r="S107">
        <v>90.698999999999998</v>
      </c>
      <c r="T107">
        <v>4.0396562384017898</v>
      </c>
      <c r="U107">
        <v>0.22533960084001889</v>
      </c>
      <c r="V107">
        <v>106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3.6831361999999999</v>
      </c>
      <c r="R108">
        <v>26.2490539011105</v>
      </c>
      <c r="S108">
        <v>111.05859375</v>
      </c>
      <c r="T108">
        <v>4.8191944797927988</v>
      </c>
      <c r="U108">
        <v>0.22432837780082901</v>
      </c>
      <c r="V108">
        <v>184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3.7671783917739572</v>
      </c>
      <c r="R109">
        <v>33.461841075424729</v>
      </c>
      <c r="S109">
        <v>114.496</v>
      </c>
      <c r="T109">
        <v>4.9393293856667242</v>
      </c>
      <c r="U109">
        <v>0.21743616611283409</v>
      </c>
      <c r="V109">
        <v>17</v>
      </c>
      <c r="W109" s="7">
        <v>45536</v>
      </c>
      <c r="X109" s="7">
        <v>45352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3.7502121776641251</v>
      </c>
      <c r="R110">
        <v>33.094289539017673</v>
      </c>
      <c r="S110">
        <v>90.823999999999998</v>
      </c>
      <c r="T110">
        <v>4.3430581262178691</v>
      </c>
      <c r="U110">
        <v>0.25619627341810319</v>
      </c>
      <c r="V110">
        <v>30</v>
      </c>
      <c r="W110" s="7">
        <v>45549</v>
      </c>
      <c r="X110" s="7">
        <v>45365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3.7218664368397589</v>
      </c>
      <c r="R111">
        <v>32.146207793708413</v>
      </c>
      <c r="S111">
        <v>113.90300000000001</v>
      </c>
      <c r="T111">
        <v>4.9642851467154969</v>
      </c>
      <c r="U111">
        <v>0.2220753942478069</v>
      </c>
      <c r="V111">
        <v>31</v>
      </c>
      <c r="W111" s="7">
        <v>45550</v>
      </c>
      <c r="X111" s="7">
        <v>45366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4.8435313261258228</v>
      </c>
      <c r="R112">
        <v>136.38277676969059</v>
      </c>
      <c r="S112">
        <v>91.707999999999998</v>
      </c>
      <c r="T112">
        <v>4.293126093690347</v>
      </c>
      <c r="U112">
        <v>0.23460423667024641</v>
      </c>
      <c r="V112">
        <v>31</v>
      </c>
      <c r="W112" s="7">
        <v>45550</v>
      </c>
      <c r="X112" s="7">
        <v>45519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3.9832268367874168</v>
      </c>
      <c r="R113">
        <v>60.098128003247837</v>
      </c>
      <c r="S113">
        <v>116.03449999999999</v>
      </c>
      <c r="T113">
        <v>4.9879667875138978</v>
      </c>
      <c r="U113">
        <v>0.2172201228767234</v>
      </c>
      <c r="V113">
        <v>31</v>
      </c>
      <c r="W113" s="7">
        <v>45550</v>
      </c>
      <c r="X113" s="7">
        <v>45366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4.717679730383268</v>
      </c>
      <c r="R114">
        <v>136.78275274110851</v>
      </c>
      <c r="S114">
        <v>114.224</v>
      </c>
      <c r="T114">
        <v>4.8869001639502594</v>
      </c>
      <c r="U114">
        <v>0.21657382833089481</v>
      </c>
      <c r="V114">
        <v>47</v>
      </c>
      <c r="W114" s="7">
        <v>45566</v>
      </c>
      <c r="X114" s="7">
        <v>45383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3.9429729845578758</v>
      </c>
      <c r="R115">
        <v>51.293008403803157</v>
      </c>
      <c r="S115">
        <v>91.052500000000009</v>
      </c>
      <c r="T115">
        <v>4.365022778043226</v>
      </c>
      <c r="U115">
        <v>0.25832001761825107</v>
      </c>
      <c r="V115">
        <v>48</v>
      </c>
      <c r="W115" s="7">
        <v>45567</v>
      </c>
      <c r="X115" s="7">
        <v>45384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4.8961730343956944</v>
      </c>
      <c r="R116">
        <v>151.4480715099179</v>
      </c>
      <c r="S116">
        <v>109.81399999999999</v>
      </c>
      <c r="T116">
        <v>4.7559492697331507</v>
      </c>
      <c r="U116">
        <v>0.22020494242199301</v>
      </c>
      <c r="V116">
        <v>31</v>
      </c>
      <c r="W116" s="7">
        <v>45550</v>
      </c>
      <c r="X116" s="7">
        <v>45366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4.1915814804585452</v>
      </c>
      <c r="R117">
        <v>79.784451206277495</v>
      </c>
      <c r="S117">
        <v>105.443</v>
      </c>
      <c r="T117">
        <v>4.7525669382814328</v>
      </c>
      <c r="U117">
        <v>0.23620666403401211</v>
      </c>
      <c r="V117">
        <v>62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3.986278248214052</v>
      </c>
      <c r="R118">
        <v>55.236822320076442</v>
      </c>
      <c r="S118">
        <v>90.796500000000009</v>
      </c>
      <c r="T118">
        <v>4.3849720203589024</v>
      </c>
      <c r="U118">
        <v>0.26228644381979549</v>
      </c>
      <c r="V118">
        <v>63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4.3868273733725101</v>
      </c>
      <c r="R119">
        <v>100.30468613651</v>
      </c>
      <c r="S119">
        <v>104.586</v>
      </c>
      <c r="T119">
        <v>4.7697376809196612</v>
      </c>
      <c r="U119">
        <v>0.24390279483003119</v>
      </c>
      <c r="V119">
        <v>122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3.7658343357635178</v>
      </c>
      <c r="R120">
        <v>35.079311763436522</v>
      </c>
      <c r="S120">
        <v>116.31699999999999</v>
      </c>
      <c r="T120">
        <v>5.3194815645994709</v>
      </c>
      <c r="U120">
        <v>0.25023040246160722</v>
      </c>
      <c r="V120">
        <v>153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3.9236669272382971</v>
      </c>
      <c r="R121">
        <v>55.063770764466938</v>
      </c>
      <c r="S121">
        <v>122.736</v>
      </c>
      <c r="T121">
        <v>5.4776120820534402</v>
      </c>
      <c r="U121">
        <v>0.24150368254235649</v>
      </c>
      <c r="V121">
        <v>153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4.7362169730631178</v>
      </c>
      <c r="R122">
        <v>123.75368967866859</v>
      </c>
      <c r="S122">
        <v>90.605500000000006</v>
      </c>
      <c r="T122">
        <v>4.4681609945740766</v>
      </c>
      <c r="U122">
        <v>0.27758771754463862</v>
      </c>
      <c r="V122">
        <v>153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8.3732457444371367</v>
      </c>
      <c r="R123">
        <v>481.69092302467573</v>
      </c>
      <c r="S123">
        <v>97.819000000000003</v>
      </c>
      <c r="T123">
        <v>4.306193219520793</v>
      </c>
      <c r="U123">
        <v>0.2301814633675818</v>
      </c>
      <c r="V123">
        <v>17</v>
      </c>
      <c r="W123" s="7">
        <v>45536</v>
      </c>
      <c r="X123" s="7">
        <v>45352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5.9154599121468836</v>
      </c>
      <c r="R124">
        <v>251.97641250830631</v>
      </c>
      <c r="S124">
        <v>104.85550000000001</v>
      </c>
      <c r="T124">
        <v>4.8385081390826201</v>
      </c>
      <c r="U124">
        <v>0.25062884131659352</v>
      </c>
      <c r="V124">
        <v>33</v>
      </c>
      <c r="W124" s="7">
        <v>45553</v>
      </c>
      <c r="X124" s="7">
        <v>45369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23.73503947867578</v>
      </c>
      <c r="R125">
        <v>1363.8345429550941</v>
      </c>
      <c r="S125">
        <v>51.3065</v>
      </c>
      <c r="T125">
        <v>1.950748510400047</v>
      </c>
      <c r="U125">
        <v>0.18253615374889731</v>
      </c>
      <c r="V125">
        <v>78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477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3.8717646846166551</v>
      </c>
      <c r="R126">
        <v>49.753473009717879</v>
      </c>
      <c r="S126">
        <v>116.518</v>
      </c>
      <c r="T126">
        <v>5.5688353499583343</v>
      </c>
      <c r="U126">
        <v>0.2700721614735464</v>
      </c>
      <c r="V126">
        <v>78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4.8475105000000003</v>
      </c>
      <c r="R127">
        <v>138.84005000616091</v>
      </c>
      <c r="S127">
        <v>94.54849999999999</v>
      </c>
      <c r="T127">
        <v>4.8041145552858211</v>
      </c>
      <c r="U127">
        <v>0.29635774585125968</v>
      </c>
      <c r="V127">
        <v>90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4.8475105366996143</v>
      </c>
      <c r="R128">
        <v>138.8400500061606</v>
      </c>
      <c r="S128">
        <v>94.54849999999999</v>
      </c>
      <c r="T128">
        <v>4.8041145552858211</v>
      </c>
      <c r="U128">
        <v>0.29635774585125968</v>
      </c>
      <c r="V128">
        <v>90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3.7875373654100541</v>
      </c>
      <c r="R129">
        <v>41.633072507839358</v>
      </c>
      <c r="S129">
        <v>117.732</v>
      </c>
      <c r="T129">
        <v>5.6521273649025261</v>
      </c>
      <c r="U129">
        <v>0.27339762690725811</v>
      </c>
      <c r="V129">
        <v>92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3.687001</v>
      </c>
      <c r="R130">
        <v>27.983341779354991</v>
      </c>
      <c r="S130">
        <v>113.1640625</v>
      </c>
      <c r="T130">
        <v>5.5321363810470814</v>
      </c>
      <c r="U130">
        <v>0.28094459154148999</v>
      </c>
      <c r="V130">
        <v>92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3.7024888892500392</v>
      </c>
      <c r="R131">
        <v>29.508045146310451</v>
      </c>
      <c r="S131">
        <v>84.19140625</v>
      </c>
      <c r="T131">
        <v>4.6673479991710556</v>
      </c>
      <c r="U131">
        <v>0.33752230231335151</v>
      </c>
      <c r="V131">
        <v>92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3.896440739851637</v>
      </c>
      <c r="R132">
        <v>47.629644846798392</v>
      </c>
      <c r="S132">
        <v>85.091499999999996</v>
      </c>
      <c r="T132">
        <v>4.7021542820282036</v>
      </c>
      <c r="U132">
        <v>0.33740520538566249</v>
      </c>
      <c r="V132">
        <v>110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3.9483586612491819</v>
      </c>
      <c r="R133">
        <v>51.525784727829887</v>
      </c>
      <c r="S133">
        <v>85.421999999999997</v>
      </c>
      <c r="T133">
        <v>4.7264057441829266</v>
      </c>
      <c r="U133">
        <v>0.33900490095317948</v>
      </c>
      <c r="V133">
        <v>121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4.2086194487329482</v>
      </c>
      <c r="R134">
        <v>84.989943598527816</v>
      </c>
      <c r="S134">
        <v>128.37649999999999</v>
      </c>
      <c r="T134">
        <v>5.9730589692918556</v>
      </c>
      <c r="U134">
        <v>0.26377528498578612</v>
      </c>
      <c r="V134">
        <v>121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3.8894030937417821</v>
      </c>
      <c r="R135">
        <v>46.418952643145417</v>
      </c>
      <c r="S135">
        <v>79.774000000000001</v>
      </c>
      <c r="T135">
        <v>4.547522475308341</v>
      </c>
      <c r="U135">
        <v>0.37982868392853159</v>
      </c>
      <c r="V135">
        <v>2132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3.979196421203802</v>
      </c>
      <c r="R136">
        <v>54.716086975710709</v>
      </c>
      <c r="S136">
        <v>85.95750000000001</v>
      </c>
      <c r="T136">
        <v>4.8139661392333721</v>
      </c>
      <c r="U136">
        <v>0.34858471884145958</v>
      </c>
      <c r="V136">
        <v>160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4.0780026858732032</v>
      </c>
      <c r="R137">
        <v>57.299402862465342</v>
      </c>
      <c r="S137">
        <v>82.438999999999993</v>
      </c>
      <c r="T137">
        <v>4.781023433670839</v>
      </c>
      <c r="U137">
        <v>0.36856320651539498</v>
      </c>
      <c r="V137">
        <v>24</v>
      </c>
      <c r="W137" s="7">
        <v>45544</v>
      </c>
      <c r="X137" s="7">
        <v>45360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3.7402950625758469</v>
      </c>
      <c r="R138">
        <v>32.795467364585932</v>
      </c>
      <c r="S138">
        <v>83.764999999999986</v>
      </c>
      <c r="T138">
        <v>4.9196187840877306</v>
      </c>
      <c r="U138">
        <v>0.37773647779386732</v>
      </c>
      <c r="V138">
        <v>46</v>
      </c>
      <c r="W138" s="7">
        <v>45565</v>
      </c>
      <c r="X138" s="7">
        <v>45381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4.6045456467409851</v>
      </c>
      <c r="R139">
        <v>125.59282725800161</v>
      </c>
      <c r="S139">
        <v>115.5635</v>
      </c>
      <c r="T139">
        <v>5.7713519960309156</v>
      </c>
      <c r="U139">
        <v>0.29554567060509412</v>
      </c>
      <c r="V139">
        <v>47</v>
      </c>
      <c r="W139" s="7">
        <v>45566</v>
      </c>
      <c r="X139" s="7">
        <v>45383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3.8437873580016428</v>
      </c>
      <c r="R140">
        <v>46.935671921944113</v>
      </c>
      <c r="S140">
        <v>115.3145</v>
      </c>
      <c r="T140">
        <v>6.0001608532935791</v>
      </c>
      <c r="U140">
        <v>0.32001662131266662</v>
      </c>
      <c r="V140">
        <v>92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4.5661542098774586</v>
      </c>
      <c r="R141">
        <v>128.0232698319152</v>
      </c>
      <c r="S141">
        <v>121.6865</v>
      </c>
      <c r="T141">
        <v>6.2173144158514049</v>
      </c>
      <c r="U141">
        <v>0.3187565676277751</v>
      </c>
      <c r="V141">
        <v>156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6.0277153505244581</v>
      </c>
      <c r="R142">
        <v>267.69761918291448</v>
      </c>
      <c r="S142">
        <v>106.458</v>
      </c>
      <c r="T142">
        <v>5.4928919377246643</v>
      </c>
      <c r="U142">
        <v>0.32401015661687538</v>
      </c>
      <c r="V142">
        <v>170</v>
      </c>
      <c r="W142" s="7">
        <v>45689</v>
      </c>
      <c r="X142" s="7">
        <v>45505</v>
      </c>
      <c r="Y142" t="s">
        <v>36</v>
      </c>
      <c r="Z142" t="s">
        <v>577</v>
      </c>
      <c r="AA142" t="s">
        <v>578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3.6299729446513149</v>
      </c>
      <c r="R143">
        <v>21.061511964048631</v>
      </c>
      <c r="S143">
        <v>110.0234375</v>
      </c>
      <c r="T143">
        <v>6.0756738799476304</v>
      </c>
      <c r="U143">
        <v>0.36058258765945261</v>
      </c>
      <c r="V143">
        <v>184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4.0177542226123037</v>
      </c>
      <c r="R144">
        <v>57.85622074358642</v>
      </c>
      <c r="S144">
        <v>86.237500000000011</v>
      </c>
      <c r="T144">
        <v>5.2370256247272096</v>
      </c>
      <c r="U144">
        <v>0.40757242870624988</v>
      </c>
      <c r="V144">
        <v>10</v>
      </c>
      <c r="W144" s="7">
        <v>45529</v>
      </c>
      <c r="X144" s="7">
        <v>45347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3.8114327366243961</v>
      </c>
      <c r="R145">
        <v>40.027160834565137</v>
      </c>
      <c r="S145">
        <v>86.707499999999996</v>
      </c>
      <c r="T145">
        <v>5.3080217467154966</v>
      </c>
      <c r="U145">
        <v>0.4136040437196945</v>
      </c>
      <c r="V145">
        <v>20</v>
      </c>
      <c r="W145" s="7">
        <v>45539</v>
      </c>
      <c r="X145" s="7">
        <v>45355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3.8353581557887959</v>
      </c>
      <c r="R146">
        <v>44.797482685273053</v>
      </c>
      <c r="S146">
        <v>116.8115</v>
      </c>
      <c r="T146">
        <v>6.3325072690631146</v>
      </c>
      <c r="U146">
        <v>0.3451505412276924</v>
      </c>
      <c r="V146">
        <v>31</v>
      </c>
      <c r="W146" s="7">
        <v>45550</v>
      </c>
      <c r="X146" s="7">
        <v>45366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4.7517225754986541</v>
      </c>
      <c r="R147">
        <v>145.83852684116431</v>
      </c>
      <c r="S147">
        <v>115.18</v>
      </c>
      <c r="T147">
        <v>6.1340539912961836</v>
      </c>
      <c r="U147">
        <v>0.33703152428209487</v>
      </c>
      <c r="V147">
        <v>47</v>
      </c>
      <c r="W147" s="7">
        <v>45566</v>
      </c>
      <c r="X147" s="7">
        <v>45383</v>
      </c>
      <c r="Y147" t="s">
        <v>36</v>
      </c>
      <c r="Z147" t="s">
        <v>122</v>
      </c>
      <c r="AA147" t="s">
        <v>90</v>
      </c>
      <c r="AB147" t="s">
        <v>64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4.0298165765355014</v>
      </c>
      <c r="R148">
        <v>59.725683078568039</v>
      </c>
      <c r="S148">
        <v>87.627499999999998</v>
      </c>
      <c r="T148">
        <v>5.3910552275539203</v>
      </c>
      <c r="U148">
        <v>0.42123606441184108</v>
      </c>
      <c r="V148">
        <v>67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4.8558441943249289</v>
      </c>
      <c r="R149">
        <v>151.45424222179659</v>
      </c>
      <c r="S149">
        <v>113.846</v>
      </c>
      <c r="T149">
        <v>6.1348780082347787</v>
      </c>
      <c r="U149">
        <v>0.3467053296564932</v>
      </c>
      <c r="V149">
        <v>78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5.2225441894770146</v>
      </c>
      <c r="R150">
        <v>204.37472899414729</v>
      </c>
      <c r="S150">
        <v>124.18899999999999</v>
      </c>
      <c r="T150">
        <v>6.4752549180539631</v>
      </c>
      <c r="U150">
        <v>0.33345777691556899</v>
      </c>
      <c r="V150">
        <v>108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5.1029040860949202</v>
      </c>
      <c r="R151">
        <v>210.99619264017269</v>
      </c>
      <c r="S151">
        <v>94.206500000000005</v>
      </c>
      <c r="T151">
        <v>1.729629707461193</v>
      </c>
      <c r="U151">
        <v>0.1026352992694845</v>
      </c>
      <c r="V151">
        <v>36</v>
      </c>
      <c r="W151" s="7">
        <v>45555</v>
      </c>
      <c r="X151" s="7">
        <v>45463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4.6708015853287081</v>
      </c>
      <c r="R152">
        <v>134.46240297949811</v>
      </c>
      <c r="S152">
        <v>115.547</v>
      </c>
      <c r="T152">
        <v>6.5863021669159139</v>
      </c>
      <c r="U152">
        <v>0.38772255845688641</v>
      </c>
      <c r="V152">
        <v>61</v>
      </c>
      <c r="W152" s="7">
        <v>45580</v>
      </c>
      <c r="X152" s="7">
        <v>45397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4.0683318634010934</v>
      </c>
      <c r="R153">
        <v>60.364124679526498</v>
      </c>
      <c r="S153">
        <v>85.710999999999999</v>
      </c>
      <c r="T153">
        <v>5.6503507761910043</v>
      </c>
      <c r="U153">
        <v>0.48163367452388173</v>
      </c>
      <c r="V153">
        <v>61</v>
      </c>
      <c r="W153" s="7">
        <v>45580</v>
      </c>
      <c r="X153" s="7">
        <v>45397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5.61732374335093</v>
      </c>
      <c r="R154">
        <v>227.96553698488191</v>
      </c>
      <c r="S154">
        <v>107.39400000000001</v>
      </c>
      <c r="T154">
        <v>6.1525782855667899</v>
      </c>
      <c r="U154">
        <v>0.39397469540816982</v>
      </c>
      <c r="V154">
        <v>92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297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4.6304309238030843</v>
      </c>
      <c r="R155">
        <v>131.98189935071059</v>
      </c>
      <c r="S155">
        <v>113.42</v>
      </c>
      <c r="T155">
        <v>6.836893263530186</v>
      </c>
      <c r="U155">
        <v>0.43078656473742372</v>
      </c>
      <c r="V155">
        <v>31</v>
      </c>
      <c r="W155" s="7">
        <v>45550</v>
      </c>
      <c r="X155" s="7">
        <v>45366</v>
      </c>
      <c r="Y155" t="s">
        <v>36</v>
      </c>
      <c r="Z155" t="s">
        <v>54</v>
      </c>
      <c r="AA155" t="s">
        <v>53</v>
      </c>
      <c r="AB155" t="s">
        <v>54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3.8372635688450081</v>
      </c>
      <c r="R156">
        <v>47.1842708446909</v>
      </c>
      <c r="S156">
        <v>116.33450000000001</v>
      </c>
      <c r="T156">
        <v>7.4158709152030156</v>
      </c>
      <c r="U156">
        <v>0.48744651728977401</v>
      </c>
      <c r="V156">
        <v>153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4.3451066780025336</v>
      </c>
      <c r="R157">
        <v>82.717151600398864</v>
      </c>
      <c r="S157">
        <v>92.096999999999994</v>
      </c>
      <c r="T157">
        <v>6.2887370627180417</v>
      </c>
      <c r="U157">
        <v>0.56361454817236023</v>
      </c>
      <c r="V157">
        <v>351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6.0369524986365386</v>
      </c>
      <c r="R158">
        <v>245.87176873597409</v>
      </c>
      <c r="S158">
        <v>107.346</v>
      </c>
      <c r="T158">
        <v>6.607200248299705</v>
      </c>
      <c r="U158">
        <v>0.45616278220318562</v>
      </c>
      <c r="V158">
        <v>31</v>
      </c>
      <c r="W158" s="7">
        <v>45550</v>
      </c>
      <c r="X158" s="7">
        <v>45366</v>
      </c>
      <c r="Y158" t="s">
        <v>36</v>
      </c>
      <c r="Z158" t="s">
        <v>228</v>
      </c>
      <c r="AA158" t="s">
        <v>106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4.614974036506462</v>
      </c>
      <c r="R159">
        <v>121.9732916167962</v>
      </c>
      <c r="S159">
        <v>108.654</v>
      </c>
      <c r="T159">
        <v>7.0874545865905247</v>
      </c>
      <c r="U159">
        <v>0.50424998077695726</v>
      </c>
      <c r="V159">
        <v>61</v>
      </c>
      <c r="W159" s="7">
        <v>45580</v>
      </c>
      <c r="X159" s="7">
        <v>45397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4.8006185992241814</v>
      </c>
      <c r="R160">
        <v>143.83883275893709</v>
      </c>
      <c r="S160">
        <v>109.8095</v>
      </c>
      <c r="T160">
        <v>7.1717126231241934</v>
      </c>
      <c r="U160">
        <v>0.51214878961210675</v>
      </c>
      <c r="V160">
        <v>107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4.5928722815775611</v>
      </c>
      <c r="R161">
        <v>121.75898795676071</v>
      </c>
      <c r="S161">
        <v>110.682</v>
      </c>
      <c r="T161">
        <v>7.4135238383519209</v>
      </c>
      <c r="U161">
        <v>0.54465450683126604</v>
      </c>
      <c r="V161">
        <v>184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4.7802357342422956</v>
      </c>
      <c r="R162">
        <v>149.01345727157991</v>
      </c>
      <c r="S162">
        <v>115.822</v>
      </c>
      <c r="T162">
        <v>7.6320311010427133</v>
      </c>
      <c r="U162">
        <v>0.52126526456845745</v>
      </c>
      <c r="V162">
        <v>31</v>
      </c>
      <c r="W162" s="7">
        <v>45550</v>
      </c>
      <c r="X162" s="7">
        <v>45366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297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4.9018831799583387</v>
      </c>
      <c r="R163">
        <v>135.57861865533729</v>
      </c>
      <c r="S163">
        <v>92.872</v>
      </c>
      <c r="T163">
        <v>6.6435796257721336</v>
      </c>
      <c r="U163">
        <v>0.5898518512765506</v>
      </c>
      <c r="V163">
        <v>31</v>
      </c>
      <c r="W163" s="7">
        <v>45550</v>
      </c>
      <c r="X163" s="7">
        <v>45366</v>
      </c>
      <c r="Y163" t="s">
        <v>36</v>
      </c>
      <c r="Z163" t="s">
        <v>54</v>
      </c>
      <c r="AA163" t="s">
        <v>53</v>
      </c>
      <c r="AB163" t="s">
        <v>54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4.9499331592755</v>
      </c>
      <c r="R164">
        <v>164.88150224410589</v>
      </c>
      <c r="S164">
        <v>115.05500000000001</v>
      </c>
      <c r="T164">
        <v>7.5492895470468113</v>
      </c>
      <c r="U164">
        <v>0.51772149456898098</v>
      </c>
      <c r="V164">
        <v>31</v>
      </c>
      <c r="W164" s="7">
        <v>45550</v>
      </c>
      <c r="X164" s="7">
        <v>45366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4.0615810754695367</v>
      </c>
      <c r="R165">
        <v>67.003601842841334</v>
      </c>
      <c r="S165">
        <v>106.4815</v>
      </c>
      <c r="T165">
        <v>7.5820066793006902</v>
      </c>
      <c r="U165">
        <v>0.59666891437170244</v>
      </c>
      <c r="V165">
        <v>92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3.9170632623401942</v>
      </c>
      <c r="R166">
        <v>51.952450597512339</v>
      </c>
      <c r="S166">
        <v>101.54949999999999</v>
      </c>
      <c r="T166">
        <v>7.533563122839837</v>
      </c>
      <c r="U166">
        <v>0.64409981325206533</v>
      </c>
      <c r="V166">
        <v>153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4.7112225840370767</v>
      </c>
      <c r="R167">
        <v>129.7134827956221</v>
      </c>
      <c r="S167">
        <v>101.41849999999999</v>
      </c>
      <c r="T167">
        <v>7.6000964680360994</v>
      </c>
      <c r="U167">
        <v>0.671609632806354</v>
      </c>
      <c r="V167">
        <v>153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5.5420918437580484</v>
      </c>
      <c r="R168">
        <v>234.3078836491697</v>
      </c>
      <c r="S168">
        <v>119.6615</v>
      </c>
      <c r="T168">
        <v>8.1374469335152355</v>
      </c>
      <c r="U168">
        <v>0.58272677882648038</v>
      </c>
      <c r="V168">
        <v>155</v>
      </c>
      <c r="W168" s="7">
        <v>45674</v>
      </c>
      <c r="X168" s="7">
        <v>45490</v>
      </c>
      <c r="Y168" t="s">
        <v>36</v>
      </c>
      <c r="Z168" t="s">
        <v>228</v>
      </c>
      <c r="AA168" t="s">
        <v>227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4.6913040969320337</v>
      </c>
      <c r="R169">
        <v>135.983859610053</v>
      </c>
      <c r="S169">
        <v>113.6895</v>
      </c>
      <c r="T169">
        <v>8.1910879007836002</v>
      </c>
      <c r="U169">
        <v>0.63777656485254353</v>
      </c>
      <c r="V169">
        <v>170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4.4903896728269599</v>
      </c>
      <c r="R170">
        <v>110.8643220972162</v>
      </c>
      <c r="S170">
        <v>106.869</v>
      </c>
      <c r="T170">
        <v>8.0926863886134015</v>
      </c>
      <c r="U170">
        <v>0.68284103018103048</v>
      </c>
      <c r="V170">
        <v>61</v>
      </c>
      <c r="W170" s="7">
        <v>45580</v>
      </c>
      <c r="X170" s="7">
        <v>45397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6.4475586235235403</v>
      </c>
      <c r="R171">
        <v>311.20820385966749</v>
      </c>
      <c r="S171">
        <v>107.13800000000001</v>
      </c>
      <c r="T171">
        <v>7.4567334338631497</v>
      </c>
      <c r="U171">
        <v>0.60250296511669188</v>
      </c>
      <c r="V171">
        <v>78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6.8398975889918772</v>
      </c>
      <c r="R172">
        <v>332.63622977312298</v>
      </c>
      <c r="S172">
        <v>97.583500000000001</v>
      </c>
      <c r="T172">
        <v>6.9679332049588538</v>
      </c>
      <c r="U172">
        <v>0.63474622194288577</v>
      </c>
      <c r="V172">
        <v>122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4.1824338531761249</v>
      </c>
      <c r="R173">
        <v>66.466585075035084</v>
      </c>
      <c r="S173">
        <v>84.390999999999991</v>
      </c>
      <c r="T173">
        <v>7.3296925955354197</v>
      </c>
      <c r="U173">
        <v>0.85444887111051349</v>
      </c>
      <c r="V173">
        <v>169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4.8792866407807933</v>
      </c>
      <c r="R174">
        <v>144.97224330682789</v>
      </c>
      <c r="S174">
        <v>108.494</v>
      </c>
      <c r="T174">
        <v>8.350497788548239</v>
      </c>
      <c r="U174">
        <v>0.71630081611418284</v>
      </c>
      <c r="V174">
        <v>61</v>
      </c>
      <c r="W174" s="7">
        <v>45580</v>
      </c>
      <c r="X174" s="7">
        <v>45397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4.0367394215654588</v>
      </c>
      <c r="R175">
        <v>61.695154969154537</v>
      </c>
      <c r="S175">
        <v>106.05549999999999</v>
      </c>
      <c r="T175">
        <v>8.7946677462156231</v>
      </c>
      <c r="U175">
        <v>0.82667613045890043</v>
      </c>
      <c r="V175">
        <v>184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9.4374381542509038</v>
      </c>
      <c r="R176">
        <v>479.00416360547041</v>
      </c>
      <c r="S176">
        <v>69.4405</v>
      </c>
      <c r="T176">
        <v>5.2228535839347501</v>
      </c>
      <c r="U176">
        <v>0.69397613788536783</v>
      </c>
      <c r="V176">
        <v>17</v>
      </c>
      <c r="W176" s="7">
        <v>45536</v>
      </c>
      <c r="X176" s="7">
        <v>45352</v>
      </c>
      <c r="Y176" t="s">
        <v>36</v>
      </c>
      <c r="Z176" t="s">
        <v>98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4.6149767150894512</v>
      </c>
      <c r="R177">
        <v>116.4741906642803</v>
      </c>
      <c r="S177">
        <v>98.004999999999995</v>
      </c>
      <c r="T177">
        <v>8.1999416754271692</v>
      </c>
      <c r="U177">
        <v>0.82457248649419601</v>
      </c>
      <c r="V177">
        <v>31</v>
      </c>
      <c r="W177" s="7">
        <v>45550</v>
      </c>
      <c r="X177" s="7">
        <v>45366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5.3826768013831989</v>
      </c>
      <c r="R178">
        <v>190.12042615988361</v>
      </c>
      <c r="S178">
        <v>96.926999999999992</v>
      </c>
      <c r="T178">
        <v>7.8635637922815249</v>
      </c>
      <c r="U178">
        <v>0.78961607004580869</v>
      </c>
      <c r="V178">
        <v>47</v>
      </c>
      <c r="W178" s="7">
        <v>45566</v>
      </c>
      <c r="X178" s="7">
        <v>45383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4.5590839538437979</v>
      </c>
      <c r="R179">
        <v>112.11062345520131</v>
      </c>
      <c r="S179">
        <v>107.91849999999999</v>
      </c>
      <c r="T179">
        <v>8.8281270697592618</v>
      </c>
      <c r="U179">
        <v>0.80984357731391743</v>
      </c>
      <c r="V179">
        <v>92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4.6997274650619429</v>
      </c>
      <c r="R180">
        <v>130.944097072164</v>
      </c>
      <c r="S180">
        <v>108.8045</v>
      </c>
      <c r="T180">
        <v>8.8400998047795554</v>
      </c>
      <c r="U180">
        <v>0.80503022432695115</v>
      </c>
      <c r="V180">
        <v>108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4.8148085207519538</v>
      </c>
      <c r="R181">
        <v>143.64774840271971</v>
      </c>
      <c r="S181">
        <v>107.39700000000001</v>
      </c>
      <c r="T181">
        <v>8.742727775707948</v>
      </c>
      <c r="U181">
        <v>0.81034424121111537</v>
      </c>
      <c r="V181">
        <v>122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4.4397998663632228</v>
      </c>
      <c r="R182">
        <v>103.3249879854496</v>
      </c>
      <c r="S182">
        <v>107.01049999999999</v>
      </c>
      <c r="T182">
        <v>9.0217790836419454</v>
      </c>
      <c r="U182">
        <v>0.85005709002320429</v>
      </c>
      <c r="V182">
        <v>17</v>
      </c>
      <c r="W182" s="7">
        <v>45536</v>
      </c>
      <c r="X182" s="7">
        <v>45352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4.3698190775892343</v>
      </c>
      <c r="R183">
        <v>94.14976956997036</v>
      </c>
      <c r="S183">
        <v>108.099</v>
      </c>
      <c r="T183">
        <v>9.1357562268662207</v>
      </c>
      <c r="U183">
        <v>0.85632268388219102</v>
      </c>
      <c r="V183">
        <v>31</v>
      </c>
      <c r="W183" s="7">
        <v>45550</v>
      </c>
      <c r="X183" s="7">
        <v>45366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5.3740903810179734</v>
      </c>
      <c r="R184">
        <v>197.48739340152221</v>
      </c>
      <c r="S184">
        <v>106.2205</v>
      </c>
      <c r="T184">
        <v>8.615382959151674</v>
      </c>
      <c r="U184">
        <v>0.80685201291491104</v>
      </c>
      <c r="V184">
        <v>47</v>
      </c>
      <c r="W184" s="7">
        <v>45566</v>
      </c>
      <c r="X184" s="7">
        <v>45383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5.0209208683943611</v>
      </c>
      <c r="R185">
        <v>182.8061411784235</v>
      </c>
      <c r="S185">
        <v>129.43549999999999</v>
      </c>
      <c r="T185">
        <v>9.9939668045223584</v>
      </c>
      <c r="U185">
        <v>0.75074074506567756</v>
      </c>
      <c r="V185">
        <v>58</v>
      </c>
      <c r="W185" s="7">
        <v>45577</v>
      </c>
      <c r="X185" s="7">
        <v>45394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4.7206830328041516</v>
      </c>
      <c r="R186">
        <v>134.1648304955732</v>
      </c>
      <c r="S186">
        <v>115.3835</v>
      </c>
      <c r="T186">
        <v>9.4621898614690281</v>
      </c>
      <c r="U186">
        <v>0.8309105239371336</v>
      </c>
      <c r="V186">
        <v>92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4.9728294456541189</v>
      </c>
      <c r="R187">
        <v>144.48602980090129</v>
      </c>
      <c r="S187">
        <v>93.947000000000003</v>
      </c>
      <c r="T187">
        <v>8.3120171875670223</v>
      </c>
      <c r="U187">
        <v>0.94350100450175822</v>
      </c>
      <c r="V187">
        <v>153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5.288078485480173</v>
      </c>
      <c r="R188">
        <v>192.74030024150809</v>
      </c>
      <c r="S188">
        <v>113.50700000000001</v>
      </c>
      <c r="T188">
        <v>9.2266257047199929</v>
      </c>
      <c r="U188">
        <v>0.83749953161476431</v>
      </c>
      <c r="V188">
        <v>170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5.8572427500531461</v>
      </c>
      <c r="R189">
        <v>239.20059828822201</v>
      </c>
      <c r="S189">
        <v>102.416</v>
      </c>
      <c r="T189">
        <v>8.3897793977101287</v>
      </c>
      <c r="U189">
        <v>0.84684545819986323</v>
      </c>
      <c r="V189">
        <v>170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249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4.0170084580159653</v>
      </c>
      <c r="R190">
        <v>59.989219415838363</v>
      </c>
      <c r="S190">
        <v>107.84</v>
      </c>
      <c r="T190">
        <v>9.5652520916857497</v>
      </c>
      <c r="U190">
        <v>0.95552779325599557</v>
      </c>
      <c r="V190">
        <v>184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3.7533366238404988</v>
      </c>
      <c r="R191">
        <v>32.241935034172158</v>
      </c>
      <c r="S191">
        <v>106.921875</v>
      </c>
      <c r="T191">
        <v>9.6495178214766497</v>
      </c>
      <c r="U191">
        <v>0.97988184679613999</v>
      </c>
      <c r="V191">
        <v>184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4.7615562404135838</v>
      </c>
      <c r="R192">
        <v>131.54536820691919</v>
      </c>
      <c r="S192">
        <v>110.87</v>
      </c>
      <c r="T192">
        <v>9.3594887453093634</v>
      </c>
      <c r="U192">
        <v>0.88908270379789611</v>
      </c>
      <c r="V192">
        <v>184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4.0731610579589628</v>
      </c>
      <c r="R193">
        <v>46.74933506093322</v>
      </c>
      <c r="S193">
        <v>62.452500000000001</v>
      </c>
      <c r="T193">
        <v>7.1456222008382753</v>
      </c>
      <c r="U193">
        <v>1.3652514172431209</v>
      </c>
      <c r="V193">
        <v>4264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4.0553204687929849</v>
      </c>
      <c r="R194">
        <v>65.069170645610484</v>
      </c>
      <c r="S194">
        <v>113.542</v>
      </c>
      <c r="T194">
        <v>10.138816394626099</v>
      </c>
      <c r="U194">
        <v>0.97894583681207159</v>
      </c>
      <c r="V194">
        <v>153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6.1475</v>
      </c>
      <c r="O195">
        <v>4</v>
      </c>
      <c r="P195" t="s">
        <v>117</v>
      </c>
      <c r="Q195">
        <v>7.6751234172155733</v>
      </c>
      <c r="R195">
        <v>257.95934172155728</v>
      </c>
      <c r="S195">
        <v>86.077500000000001</v>
      </c>
      <c r="V195">
        <v>11</v>
      </c>
      <c r="W195" s="7">
        <v>45530</v>
      </c>
      <c r="X195" s="7">
        <v>45440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4.748084831548014</v>
      </c>
      <c r="R196">
        <v>137.0523663369685</v>
      </c>
      <c r="S196">
        <v>110.423</v>
      </c>
      <c r="T196">
        <v>9.8511699577777279</v>
      </c>
      <c r="U196">
        <v>0.99007400990128658</v>
      </c>
      <c r="V196">
        <v>123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3.8218078580721451</v>
      </c>
      <c r="R197">
        <v>38.214873557136357</v>
      </c>
      <c r="S197">
        <v>109.15625</v>
      </c>
      <c r="T197">
        <v>10.405460528498621</v>
      </c>
      <c r="U197">
        <v>1.107845256359393</v>
      </c>
      <c r="V197">
        <v>184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5.0793986612544337</v>
      </c>
      <c r="R198">
        <v>173.46210166844051</v>
      </c>
      <c r="S198">
        <v>114.178</v>
      </c>
      <c r="T198">
        <v>9.9830172329703259</v>
      </c>
      <c r="U198">
        <v>0.94919073921258079</v>
      </c>
      <c r="V198">
        <v>2</v>
      </c>
      <c r="W198" s="7">
        <v>45521</v>
      </c>
      <c r="X198" s="7">
        <v>45339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4.4150420619953126</v>
      </c>
      <c r="R199">
        <v>97.971857551831064</v>
      </c>
      <c r="S199">
        <v>110.84699999999999</v>
      </c>
      <c r="T199">
        <v>10.19296825651281</v>
      </c>
      <c r="U199">
        <v>1.03068064315721</v>
      </c>
      <c r="V199">
        <v>21</v>
      </c>
      <c r="W199" s="7">
        <v>45540</v>
      </c>
      <c r="X199" s="7">
        <v>45356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5.2079623196778897</v>
      </c>
      <c r="R200">
        <v>179.37071970151359</v>
      </c>
      <c r="S200">
        <v>109.5475</v>
      </c>
      <c r="T200">
        <v>9.7193329742047752</v>
      </c>
      <c r="U200">
        <v>0.98152637514643692</v>
      </c>
      <c r="V200">
        <v>47</v>
      </c>
      <c r="W200" s="7">
        <v>45566</v>
      </c>
      <c r="X200" s="7">
        <v>45383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6.7291917300089006</v>
      </c>
      <c r="R201">
        <v>321.33155242145551</v>
      </c>
      <c r="S201">
        <v>98.471999999999994</v>
      </c>
      <c r="T201">
        <v>8.3713684502590979</v>
      </c>
      <c r="U201">
        <v>0.92632838499570058</v>
      </c>
      <c r="V201">
        <v>78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3.8378931999999999</v>
      </c>
      <c r="R202">
        <v>40.390597669978462</v>
      </c>
      <c r="S202">
        <v>111.625</v>
      </c>
      <c r="T202">
        <v>10.707621450190169</v>
      </c>
      <c r="U202">
        <v>1.116960859716752</v>
      </c>
      <c r="V202">
        <v>92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5.0914608743331504</v>
      </c>
      <c r="R203">
        <v>169.26077355280731</v>
      </c>
      <c r="S203">
        <v>111.95050000000001</v>
      </c>
      <c r="T203">
        <v>10.015975916026321</v>
      </c>
      <c r="U203">
        <v>1.009628309364532</v>
      </c>
      <c r="V203">
        <v>108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4.0962040112667797</v>
      </c>
      <c r="R204">
        <v>45.705534941936953</v>
      </c>
      <c r="S204">
        <v>59.336500000000001</v>
      </c>
      <c r="T204">
        <v>7.4843078420819609</v>
      </c>
      <c r="U204">
        <v>1.6528963278322599</v>
      </c>
      <c r="V204">
        <v>4701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4.1001568581591536</v>
      </c>
      <c r="R205">
        <v>68.015620634013231</v>
      </c>
      <c r="S205">
        <v>115.1695</v>
      </c>
      <c r="T205">
        <v>10.86582746117841</v>
      </c>
      <c r="U205">
        <v>1.105485847190733</v>
      </c>
      <c r="V205">
        <v>153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5.4768963993244926</v>
      </c>
      <c r="R206">
        <v>131.30260643834359</v>
      </c>
      <c r="S206">
        <v>50.057499999999997</v>
      </c>
      <c r="T206">
        <v>6.1590294845007776</v>
      </c>
      <c r="U206">
        <v>1.630511469256708</v>
      </c>
      <c r="V206">
        <v>4740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5.0524723683732704</v>
      </c>
      <c r="R207">
        <v>172.97916154612281</v>
      </c>
      <c r="S207">
        <v>117.92400000000001</v>
      </c>
      <c r="T207">
        <v>10.504220420745719</v>
      </c>
      <c r="U207">
        <v>1.023127201690244</v>
      </c>
      <c r="V207">
        <v>184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4.6283932882385619</v>
      </c>
      <c r="R208">
        <v>129.20400037063749</v>
      </c>
      <c r="S208">
        <v>118.13</v>
      </c>
      <c r="T208">
        <v>10.769610595302479</v>
      </c>
      <c r="U208">
        <v>1.0589216966699271</v>
      </c>
      <c r="V208">
        <v>184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5.1025718223296463</v>
      </c>
      <c r="R209">
        <v>174.4216172738393</v>
      </c>
      <c r="S209">
        <v>114.39749999999999</v>
      </c>
      <c r="T209">
        <v>10.31569447386218</v>
      </c>
      <c r="U209">
        <v>1.0204342522358529</v>
      </c>
      <c r="V209">
        <v>31</v>
      </c>
      <c r="W209" s="7">
        <v>45550</v>
      </c>
      <c r="X209" s="7">
        <v>45366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5.435163628107782</v>
      </c>
      <c r="R210">
        <v>208.6250177774848</v>
      </c>
      <c r="S210">
        <v>112.2175</v>
      </c>
      <c r="T210">
        <v>10.020410404175809</v>
      </c>
      <c r="U210">
        <v>1.0090857935695829</v>
      </c>
      <c r="V210">
        <v>47</v>
      </c>
      <c r="W210" s="7">
        <v>45566</v>
      </c>
      <c r="X210" s="7">
        <v>45383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297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5.0811520332285616</v>
      </c>
      <c r="R211">
        <v>166.70216155810459</v>
      </c>
      <c r="S211">
        <v>107.648</v>
      </c>
      <c r="T211">
        <v>10.10528713022936</v>
      </c>
      <c r="U211">
        <v>1.11779921598652</v>
      </c>
      <c r="V211">
        <v>152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54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4.7247545639223958</v>
      </c>
      <c r="R212">
        <v>134.4901089153056</v>
      </c>
      <c r="S212">
        <v>119.95050000000001</v>
      </c>
      <c r="T212">
        <v>11.074916500160009</v>
      </c>
      <c r="U212">
        <v>1.090734713851937</v>
      </c>
      <c r="V212">
        <v>153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7.8430303372275709</v>
      </c>
      <c r="R213">
        <v>411.36487443107961</v>
      </c>
      <c r="S213">
        <v>93.070999999999998</v>
      </c>
      <c r="T213">
        <v>7.8213551931497696</v>
      </c>
      <c r="U213">
        <v>0.94773023892089603</v>
      </c>
      <c r="V213">
        <v>153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3.8698114350436139</v>
      </c>
      <c r="R214">
        <v>41.615627528771718</v>
      </c>
      <c r="S214">
        <v>105.2734375</v>
      </c>
      <c r="T214">
        <v>10.769773829967731</v>
      </c>
      <c r="U214">
        <v>1.277890192603534</v>
      </c>
      <c r="V214">
        <v>184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5.4638048627204672</v>
      </c>
      <c r="R215">
        <v>129.48086919362291</v>
      </c>
      <c r="S215">
        <v>47.991</v>
      </c>
      <c r="T215">
        <v>6.3622979418035186</v>
      </c>
      <c r="U215">
        <v>1.8220756985012461</v>
      </c>
      <c r="V215">
        <v>4973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5.6681378731254588</v>
      </c>
      <c r="R216">
        <v>225.91350770072131</v>
      </c>
      <c r="S216">
        <v>107.82899999999999</v>
      </c>
      <c r="T216">
        <v>9.8997033366451603</v>
      </c>
      <c r="U216">
        <v>1.0752471036912059</v>
      </c>
      <c r="V216">
        <v>61</v>
      </c>
      <c r="W216" s="7">
        <v>45580</v>
      </c>
      <c r="X216" s="7">
        <v>45397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4.5636318426017199</v>
      </c>
      <c r="R217">
        <v>117.44605830526039</v>
      </c>
      <c r="S217">
        <v>116.496</v>
      </c>
      <c r="T217">
        <v>11.11826899429929</v>
      </c>
      <c r="U217">
        <v>1.1411130388651649</v>
      </c>
      <c r="V217">
        <v>61</v>
      </c>
      <c r="W217" s="7">
        <v>45580</v>
      </c>
      <c r="X217" s="7">
        <v>45397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4.6188575012516857</v>
      </c>
      <c r="R218">
        <v>106.6298500425039</v>
      </c>
      <c r="S218">
        <v>89.716999999999999</v>
      </c>
      <c r="T218">
        <v>9.4452417191199345</v>
      </c>
      <c r="U218">
        <v>1.3286475033771761</v>
      </c>
      <c r="V218">
        <v>87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4.8393744671560581</v>
      </c>
      <c r="R219">
        <v>149.41665759556841</v>
      </c>
      <c r="S219">
        <v>115.2805</v>
      </c>
      <c r="T219">
        <v>10.90976140915814</v>
      </c>
      <c r="U219">
        <v>1.1349289450451241</v>
      </c>
      <c r="V219">
        <v>92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4.777137003046378</v>
      </c>
      <c r="R220">
        <v>140.19052856835901</v>
      </c>
      <c r="S220">
        <v>116.212</v>
      </c>
      <c r="T220">
        <v>11.009416220782949</v>
      </c>
      <c r="U220">
        <v>1.136587381014921</v>
      </c>
      <c r="V220">
        <v>92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3.8876892999999999</v>
      </c>
      <c r="R221">
        <v>43.767154477261577</v>
      </c>
      <c r="S221">
        <v>106.46875</v>
      </c>
      <c r="T221">
        <v>10.987919379125801</v>
      </c>
      <c r="U221">
        <v>1.2928738160243749</v>
      </c>
      <c r="V221">
        <v>92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6.6541392681195681</v>
      </c>
      <c r="R222">
        <v>320.78169759469239</v>
      </c>
      <c r="S222">
        <v>105.782</v>
      </c>
      <c r="T222">
        <v>9.3160655646265411</v>
      </c>
      <c r="U222">
        <v>1.0302033272714239</v>
      </c>
      <c r="V222">
        <v>139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4.5595073851808463</v>
      </c>
      <c r="R223">
        <v>109.5554483322943</v>
      </c>
      <c r="S223">
        <v>113.1855</v>
      </c>
      <c r="T223">
        <v>11.05843496015453</v>
      </c>
      <c r="U223">
        <v>1.2082547042090179</v>
      </c>
      <c r="V223">
        <v>153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3.8558983554598298</v>
      </c>
      <c r="R224">
        <v>26.60043616903425</v>
      </c>
      <c r="S224">
        <v>58.028500000000001</v>
      </c>
      <c r="T224">
        <v>8.1126563426401788</v>
      </c>
      <c r="U224">
        <v>2.0231141894903408</v>
      </c>
      <c r="V224">
        <v>5205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297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5.0042405726303318</v>
      </c>
      <c r="R225">
        <v>168.4089605792108</v>
      </c>
      <c r="S225">
        <v>119.032</v>
      </c>
      <c r="T225">
        <v>11.40509551435969</v>
      </c>
      <c r="U225">
        <v>1.192260828607987</v>
      </c>
      <c r="V225">
        <v>148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54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5.0231715793625122</v>
      </c>
      <c r="R226">
        <v>167.61388701745969</v>
      </c>
      <c r="S226">
        <v>115.05</v>
      </c>
      <c r="T226">
        <v>11.16473747676352</v>
      </c>
      <c r="U226">
        <v>1.222147040205154</v>
      </c>
      <c r="V226">
        <v>170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4.8546013440457028</v>
      </c>
      <c r="R227">
        <v>145.78979879069081</v>
      </c>
      <c r="S227">
        <v>110.7925</v>
      </c>
      <c r="T227">
        <v>11.025051782223731</v>
      </c>
      <c r="U227">
        <v>1.273275335116685</v>
      </c>
      <c r="V227">
        <v>184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3.9204935999999999</v>
      </c>
      <c r="R228">
        <v>42.959425374180732</v>
      </c>
      <c r="S228">
        <v>95.3828125</v>
      </c>
      <c r="T228">
        <v>10.670323328015741</v>
      </c>
      <c r="U228">
        <v>1.50967461375788</v>
      </c>
      <c r="V228">
        <v>184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4.980857923326953</v>
      </c>
      <c r="R229">
        <v>170.9417956066126</v>
      </c>
      <c r="S229">
        <v>122.806</v>
      </c>
      <c r="T229">
        <v>11.76736510953091</v>
      </c>
      <c r="U229">
        <v>1.1773758012637421</v>
      </c>
      <c r="V229">
        <v>31</v>
      </c>
      <c r="W229" s="7">
        <v>45550</v>
      </c>
      <c r="X229" s="7">
        <v>45366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6.3686668551111527</v>
      </c>
      <c r="R230">
        <v>289.90472766549902</v>
      </c>
      <c r="S230">
        <v>102.41549999999999</v>
      </c>
      <c r="T230">
        <v>9.6292258139008879</v>
      </c>
      <c r="U230">
        <v>1.161701331691475</v>
      </c>
      <c r="V230">
        <v>92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3.951735716396755</v>
      </c>
      <c r="R231">
        <v>48.634573525366733</v>
      </c>
      <c r="S231">
        <v>103.3046875</v>
      </c>
      <c r="T231">
        <v>11.323074346125139</v>
      </c>
      <c r="U231">
        <v>1.4642173340962219</v>
      </c>
      <c r="V231">
        <v>92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4.3250614541943886</v>
      </c>
      <c r="R232">
        <v>87.521118736908349</v>
      </c>
      <c r="S232">
        <v>109.4815</v>
      </c>
      <c r="T232">
        <v>11.48429870792569</v>
      </c>
      <c r="U232">
        <v>1.376198337917055</v>
      </c>
      <c r="V232">
        <v>108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3.9674862000000002</v>
      </c>
      <c r="R233">
        <v>50.907108133726531</v>
      </c>
      <c r="S233">
        <v>105.9765625</v>
      </c>
      <c r="T233">
        <v>11.633540764074009</v>
      </c>
      <c r="U233">
        <v>1.496230875578576</v>
      </c>
      <c r="V233">
        <v>184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4.4312363224379823</v>
      </c>
      <c r="R234">
        <v>95.612081781355627</v>
      </c>
      <c r="S234">
        <v>108.9335</v>
      </c>
      <c r="T234">
        <v>11.52598722162068</v>
      </c>
      <c r="U234">
        <v>1.393565810227483</v>
      </c>
      <c r="V234">
        <v>31</v>
      </c>
      <c r="W234" s="7">
        <v>45550</v>
      </c>
      <c r="X234" s="7">
        <v>45366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3.9714103999999999</v>
      </c>
      <c r="R235">
        <v>50.754441727974402</v>
      </c>
      <c r="S235">
        <v>104.578125</v>
      </c>
      <c r="T235">
        <v>11.679176545106881</v>
      </c>
      <c r="U235">
        <v>1.5307894892505911</v>
      </c>
      <c r="V235">
        <v>92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9.6267136490701333</v>
      </c>
      <c r="R236">
        <v>513.65510664367309</v>
      </c>
      <c r="S236">
        <v>77.168000000000006</v>
      </c>
      <c r="T236">
        <v>6.5966155754111364</v>
      </c>
      <c r="U236">
        <v>1.0312964695351701</v>
      </c>
      <c r="V236">
        <v>122</v>
      </c>
      <c r="W236" s="7">
        <v>45641</v>
      </c>
      <c r="X236" s="7">
        <v>45458</v>
      </c>
      <c r="Y236" t="s">
        <v>36</v>
      </c>
      <c r="Z236" t="s">
        <v>98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5.1883995346060354</v>
      </c>
      <c r="R237">
        <v>191.05051740680611</v>
      </c>
      <c r="S237">
        <v>123.00449999999999</v>
      </c>
      <c r="T237">
        <v>12.08347518028177</v>
      </c>
      <c r="U237">
        <v>1.2798343572450019</v>
      </c>
      <c r="V237">
        <v>153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4.9461287480122724</v>
      </c>
      <c r="R238">
        <v>151.32149439322291</v>
      </c>
      <c r="S238">
        <v>105.92100000000001</v>
      </c>
      <c r="T238">
        <v>11.10294364204805</v>
      </c>
      <c r="U238">
        <v>1.4121394281580499</v>
      </c>
      <c r="V238">
        <v>153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5.368663216275543</v>
      </c>
      <c r="R239">
        <v>193.60791292865451</v>
      </c>
      <c r="S239">
        <v>106.55800000000001</v>
      </c>
      <c r="T239">
        <v>10.83963459139596</v>
      </c>
      <c r="U239">
        <v>1.350152617404704</v>
      </c>
      <c r="V239">
        <v>153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4.8921137015264611</v>
      </c>
      <c r="R240">
        <v>143.6618073843045</v>
      </c>
      <c r="S240">
        <v>106.523</v>
      </c>
      <c r="T240">
        <v>11.185838206613139</v>
      </c>
      <c r="U240">
        <v>1.415616436144467</v>
      </c>
      <c r="V240">
        <v>153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3.9710339000000001</v>
      </c>
      <c r="R241">
        <v>51.580203712612303</v>
      </c>
      <c r="S241">
        <v>107.515625</v>
      </c>
      <c r="T241">
        <v>12.024328097714941</v>
      </c>
      <c r="U241">
        <v>1.5637518710271361</v>
      </c>
      <c r="V241">
        <v>184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5.3515665994561568</v>
      </c>
      <c r="R242">
        <v>193.65677427466059</v>
      </c>
      <c r="S242">
        <v>108.1125</v>
      </c>
      <c r="T242">
        <v>11.05285054243978</v>
      </c>
      <c r="U242">
        <v>1.347074235108038</v>
      </c>
      <c r="V242">
        <v>46</v>
      </c>
      <c r="W242" s="7">
        <v>45565</v>
      </c>
      <c r="X242" s="7">
        <v>45381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5.274063634740231</v>
      </c>
      <c r="R243">
        <v>189.9511528647127</v>
      </c>
      <c r="S243">
        <v>111.9145</v>
      </c>
      <c r="T243">
        <v>11.41144364952282</v>
      </c>
      <c r="U243">
        <v>1.350779349266803</v>
      </c>
      <c r="V243">
        <v>76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3.9844195999999998</v>
      </c>
      <c r="R244">
        <v>51.979383245928318</v>
      </c>
      <c r="S244">
        <v>104.53125</v>
      </c>
      <c r="T244">
        <v>11.940762130587499</v>
      </c>
      <c r="U244">
        <v>1.609452398577552</v>
      </c>
      <c r="V244">
        <v>92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4.0993303000000001</v>
      </c>
      <c r="R245">
        <v>48.277392843418397</v>
      </c>
      <c r="S245">
        <v>65.734375</v>
      </c>
      <c r="T245">
        <v>9.0717353916808463</v>
      </c>
      <c r="U245">
        <v>2.1099908185619531</v>
      </c>
      <c r="V245">
        <v>92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4.8296525770702869</v>
      </c>
      <c r="R246">
        <v>132.69108394122429</v>
      </c>
      <c r="S246">
        <v>100.4945</v>
      </c>
      <c r="T246">
        <v>11.045547256614441</v>
      </c>
      <c r="U246">
        <v>1.537147368103583</v>
      </c>
      <c r="V246">
        <v>146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5.4778780044288098</v>
      </c>
      <c r="R247">
        <v>196.76554664261539</v>
      </c>
      <c r="S247">
        <v>98.91149999999999</v>
      </c>
      <c r="T247">
        <v>10.457838183886279</v>
      </c>
      <c r="U247">
        <v>1.453725202799824</v>
      </c>
      <c r="V247">
        <v>153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4.0116021999999996</v>
      </c>
      <c r="R248">
        <v>52.509067998416327</v>
      </c>
      <c r="S248">
        <v>98.3984375</v>
      </c>
      <c r="T248">
        <v>11.6079568888722</v>
      </c>
      <c r="U248">
        <v>1.7184618412537971</v>
      </c>
      <c r="V248">
        <v>184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4.1222013999999998</v>
      </c>
      <c r="R249">
        <v>49.746709677118822</v>
      </c>
      <c r="S249">
        <v>65.140625</v>
      </c>
      <c r="T249">
        <v>9.1077540732918294</v>
      </c>
      <c r="U249">
        <v>2.1779356271956178</v>
      </c>
      <c r="V249">
        <v>184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5.3509017709481954</v>
      </c>
      <c r="R250">
        <v>184.99148550173749</v>
      </c>
      <c r="S250">
        <v>99.987500000000011</v>
      </c>
      <c r="T250">
        <v>10.677522048640499</v>
      </c>
      <c r="U250">
        <v>1.4527233685636629</v>
      </c>
      <c r="V250">
        <v>17</v>
      </c>
      <c r="W250" s="7">
        <v>45536</v>
      </c>
      <c r="X250" s="7">
        <v>45352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4.6614944818738948</v>
      </c>
      <c r="R251">
        <v>114.4981626604069</v>
      </c>
      <c r="S251">
        <v>98.1875</v>
      </c>
      <c r="T251">
        <v>11.081671463515621</v>
      </c>
      <c r="U251">
        <v>1.580822534503499</v>
      </c>
      <c r="V251">
        <v>17</v>
      </c>
      <c r="W251" s="7">
        <v>45536</v>
      </c>
      <c r="X251" s="7">
        <v>45352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6.0913123697728864</v>
      </c>
      <c r="R252">
        <v>257.57150232751422</v>
      </c>
      <c r="S252">
        <v>101.0975</v>
      </c>
      <c r="T252">
        <v>10.256309326027241</v>
      </c>
      <c r="U252">
        <v>1.3514427465837171</v>
      </c>
      <c r="V252">
        <v>47</v>
      </c>
      <c r="W252" s="7">
        <v>45566</v>
      </c>
      <c r="X252" s="7">
        <v>45383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4.0181272599784759</v>
      </c>
      <c r="R253">
        <v>54.889950683977958</v>
      </c>
      <c r="S253">
        <v>102.7421875</v>
      </c>
      <c r="T253">
        <v>12.051385159202249</v>
      </c>
      <c r="U253">
        <v>1.700652883073519</v>
      </c>
      <c r="V253">
        <v>92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5.4296078498659446</v>
      </c>
      <c r="R254">
        <v>158.22740285739391</v>
      </c>
      <c r="S254">
        <v>71.795500000000004</v>
      </c>
      <c r="T254">
        <v>8.7748327582588104</v>
      </c>
      <c r="U254">
        <v>1.825491316339926</v>
      </c>
      <c r="V254">
        <v>149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5.2480249712524758</v>
      </c>
      <c r="R255">
        <v>184.71850819671829</v>
      </c>
      <c r="S255">
        <v>110.9515</v>
      </c>
      <c r="T255">
        <v>11.715325058452921</v>
      </c>
      <c r="U255">
        <v>1.4777213951260799</v>
      </c>
      <c r="V255">
        <v>170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4.1589136275700076</v>
      </c>
      <c r="R256">
        <v>71.33181271695598</v>
      </c>
      <c r="S256">
        <v>113.51349999999999</v>
      </c>
      <c r="T256">
        <v>12.845691822608529</v>
      </c>
      <c r="U256">
        <v>1.6402782830574649</v>
      </c>
      <c r="V256">
        <v>177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4.0095375458505478</v>
      </c>
      <c r="R257">
        <v>55.869001657058902</v>
      </c>
      <c r="S257">
        <v>108.875</v>
      </c>
      <c r="T257">
        <v>12.64757023245053</v>
      </c>
      <c r="U257">
        <v>1.7075421542374281</v>
      </c>
      <c r="V257">
        <v>184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4.0434945999999998</v>
      </c>
      <c r="R258">
        <v>57.705102889802973</v>
      </c>
      <c r="S258">
        <v>104</v>
      </c>
      <c r="T258">
        <v>12.386207843974971</v>
      </c>
      <c r="U258">
        <v>1.766216398646161</v>
      </c>
      <c r="V258">
        <v>92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5.6328895675148782</v>
      </c>
      <c r="R259">
        <v>197.6888079387181</v>
      </c>
      <c r="S259">
        <v>93.222000000000008</v>
      </c>
      <c r="T259">
        <v>10.188395903663411</v>
      </c>
      <c r="U259">
        <v>1.5759712419732099</v>
      </c>
      <c r="V259">
        <v>281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4.0883936659614459</v>
      </c>
      <c r="R260">
        <v>59.202250753188792</v>
      </c>
      <c r="S260">
        <v>95.8828125</v>
      </c>
      <c r="T260">
        <v>11.851610102451099</v>
      </c>
      <c r="U260">
        <v>1.8995012649936369</v>
      </c>
      <c r="V260">
        <v>184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4.4636627562842914</v>
      </c>
      <c r="R261">
        <v>91.466590923844109</v>
      </c>
      <c r="S261">
        <v>92.977999999999994</v>
      </c>
      <c r="T261">
        <v>11.387463612051359</v>
      </c>
      <c r="U261">
        <v>1.8629209405838369</v>
      </c>
      <c r="V261">
        <v>74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4.1248136702743876</v>
      </c>
      <c r="R262">
        <v>59.197761992059277</v>
      </c>
      <c r="S262">
        <v>87.7421875</v>
      </c>
      <c r="T262">
        <v>11.31074540600352</v>
      </c>
      <c r="U262">
        <v>2.0158880888614301</v>
      </c>
      <c r="V262">
        <v>92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5.0839361829389498</v>
      </c>
      <c r="R263">
        <v>165.32135966289761</v>
      </c>
      <c r="S263">
        <v>109.08799999999999</v>
      </c>
      <c r="T263">
        <v>12.17563776416455</v>
      </c>
      <c r="U263">
        <v>1.655452415049699</v>
      </c>
      <c r="V263">
        <v>176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4.1528981681549046</v>
      </c>
      <c r="R264">
        <v>61.513572196646848</v>
      </c>
      <c r="S264">
        <v>87.3046875</v>
      </c>
      <c r="T264">
        <v>11.360665716465229</v>
      </c>
      <c r="U264">
        <v>2.077880969635205</v>
      </c>
      <c r="V264">
        <v>184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17.968314407528212</v>
      </c>
      <c r="R265">
        <v>828.42871020441612</v>
      </c>
      <c r="S265">
        <v>45.338999999999999</v>
      </c>
      <c r="T265">
        <v>2.7053571399846992</v>
      </c>
      <c r="U265">
        <v>0.59440521796435153</v>
      </c>
      <c r="V265">
        <v>31</v>
      </c>
      <c r="W265" s="7">
        <v>45550</v>
      </c>
      <c r="X265" s="7">
        <v>45366</v>
      </c>
      <c r="Y265" t="s">
        <v>36</v>
      </c>
      <c r="Z265" t="s">
        <v>419</v>
      </c>
      <c r="AA265" t="s">
        <v>420</v>
      </c>
      <c r="AB265" t="s">
        <v>421</v>
      </c>
      <c r="AC265" t="s">
        <v>99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4.7686447594621253</v>
      </c>
      <c r="R266">
        <v>123.9737039133779</v>
      </c>
      <c r="S266">
        <v>95.611999999999995</v>
      </c>
      <c r="T266">
        <v>11.54862745131453</v>
      </c>
      <c r="U266">
        <v>1.8575704848092329</v>
      </c>
      <c r="V266">
        <v>92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4.1778949485353838</v>
      </c>
      <c r="R267">
        <v>63.188650317242093</v>
      </c>
      <c r="S267">
        <v>85.3359375</v>
      </c>
      <c r="T267">
        <v>11.291035210371801</v>
      </c>
      <c r="U267">
        <v>2.1258415618909861</v>
      </c>
      <c r="V267">
        <v>92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5.2893127891951393</v>
      </c>
      <c r="R268">
        <v>167.15486077564469</v>
      </c>
      <c r="S268">
        <v>90.963999999999999</v>
      </c>
      <c r="T268">
        <v>10.75501768938167</v>
      </c>
      <c r="U268">
        <v>1.8057859694344189</v>
      </c>
      <c r="V268">
        <v>108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4.192386385329919</v>
      </c>
      <c r="R269">
        <v>62.716499532658418</v>
      </c>
      <c r="S269">
        <v>81.8984375</v>
      </c>
      <c r="T269">
        <v>11.106363545716389</v>
      </c>
      <c r="U269">
        <v>2.2388500217401361</v>
      </c>
      <c r="V269">
        <v>184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5.06426622579714</v>
      </c>
      <c r="R270">
        <v>148.73826399097959</v>
      </c>
      <c r="S270">
        <v>92.148500000000013</v>
      </c>
      <c r="T270">
        <v>11.19896335341153</v>
      </c>
      <c r="U270">
        <v>1.8979472013995209</v>
      </c>
      <c r="V270">
        <v>83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4.5861487470762876</v>
      </c>
      <c r="R271">
        <v>96.740103172553958</v>
      </c>
      <c r="S271">
        <v>86.664500000000004</v>
      </c>
      <c r="T271">
        <v>11.214611490590441</v>
      </c>
      <c r="U271">
        <v>2.0878563085416881</v>
      </c>
      <c r="V271">
        <v>92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4.2147691574719577</v>
      </c>
      <c r="R272">
        <v>64.567916462988819</v>
      </c>
      <c r="S272">
        <v>81.4765625</v>
      </c>
      <c r="T272">
        <v>11.151789838645239</v>
      </c>
      <c r="U272">
        <v>2.2668261163752281</v>
      </c>
      <c r="V272">
        <v>92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4.5428114303925522</v>
      </c>
      <c r="R273">
        <v>95.5520010268894</v>
      </c>
      <c r="S273">
        <v>87.114999999999995</v>
      </c>
      <c r="T273">
        <v>11.323384718700421</v>
      </c>
      <c r="U273">
        <v>2.113686616218013</v>
      </c>
      <c r="V273">
        <v>122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5.3123369509942382</v>
      </c>
      <c r="R274">
        <v>169.29073010993369</v>
      </c>
      <c r="S274">
        <v>89.944000000000003</v>
      </c>
      <c r="T274">
        <v>10.874050406749801</v>
      </c>
      <c r="U274">
        <v>1.9113481918751341</v>
      </c>
      <c r="V274">
        <v>153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5.9433256822761651</v>
      </c>
      <c r="R275">
        <v>216.47576801121289</v>
      </c>
      <c r="S275">
        <v>83.950999999999993</v>
      </c>
      <c r="T275">
        <v>9.8946014226008572</v>
      </c>
      <c r="U275">
        <v>1.8483437666960369</v>
      </c>
      <c r="V275">
        <v>168</v>
      </c>
      <c r="W275" s="7">
        <v>45687</v>
      </c>
      <c r="X275" s="7">
        <v>45503</v>
      </c>
      <c r="Y275" t="s">
        <v>36</v>
      </c>
      <c r="Z275" t="s">
        <v>113</v>
      </c>
      <c r="AA275" t="s">
        <v>167</v>
      </c>
      <c r="AB275" t="s">
        <v>86</v>
      </c>
      <c r="AC275" t="s">
        <v>86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4.2169954000000001</v>
      </c>
      <c r="R276">
        <v>66.875451195548834</v>
      </c>
      <c r="S276">
        <v>86.0703125</v>
      </c>
      <c r="T276">
        <v>11.622157279199291</v>
      </c>
      <c r="U276">
        <v>2.2589812107949361</v>
      </c>
      <c r="V276">
        <v>184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11.287521946291591</v>
      </c>
      <c r="S277">
        <v>77.4465</v>
      </c>
      <c r="V277">
        <v>31</v>
      </c>
      <c r="W277" s="7">
        <v>45550</v>
      </c>
      <c r="X277" s="7">
        <v>45366</v>
      </c>
      <c r="Y277" t="s">
        <v>36</v>
      </c>
      <c r="Z277" t="s">
        <v>96</v>
      </c>
      <c r="AA277" t="s">
        <v>97</v>
      </c>
      <c r="AB277" t="s">
        <v>98</v>
      </c>
      <c r="AC277" t="s">
        <v>99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4.8263904464280536</v>
      </c>
      <c r="R278">
        <v>123.3822956432421</v>
      </c>
      <c r="S278">
        <v>88.049000000000007</v>
      </c>
      <c r="T278">
        <v>11.274689393735571</v>
      </c>
      <c r="U278">
        <v>2.0800086878931232</v>
      </c>
      <c r="V278">
        <v>81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4.2346212500858398</v>
      </c>
      <c r="R279">
        <v>66.775172243177408</v>
      </c>
      <c r="S279">
        <v>82.5234375</v>
      </c>
      <c r="T279">
        <v>11.41433326248773</v>
      </c>
      <c r="U279">
        <v>2.335088049340508</v>
      </c>
      <c r="V279">
        <v>92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4.9797478195467981</v>
      </c>
      <c r="R280">
        <v>133.35898040931491</v>
      </c>
      <c r="S280">
        <v>84.961500000000001</v>
      </c>
      <c r="T280">
        <v>10.91974778090119</v>
      </c>
      <c r="U280">
        <v>2.107583903864684</v>
      </c>
      <c r="V280">
        <v>119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4.2285589999999997</v>
      </c>
      <c r="R281">
        <v>70.895344440351209</v>
      </c>
      <c r="S281">
        <v>92.171875</v>
      </c>
      <c r="T281">
        <v>12.317943698025861</v>
      </c>
      <c r="U281">
        <v>2.25791773655085</v>
      </c>
      <c r="V281">
        <v>184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5.3333302121695167</v>
      </c>
      <c r="R282">
        <v>198.50884515484441</v>
      </c>
      <c r="S282">
        <v>114.4515</v>
      </c>
      <c r="T282">
        <v>13.0417399160585</v>
      </c>
      <c r="U282">
        <v>1.741855705609316</v>
      </c>
      <c r="V282">
        <v>31</v>
      </c>
      <c r="W282" s="7">
        <v>45550</v>
      </c>
      <c r="X282" s="7">
        <v>45366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5.0450972573555433</v>
      </c>
      <c r="R283">
        <v>151.69538686092579</v>
      </c>
      <c r="S283">
        <v>96.99799999999999</v>
      </c>
      <c r="T283">
        <v>11.97533680683307</v>
      </c>
      <c r="U283">
        <v>1.99574018334496</v>
      </c>
      <c r="V283">
        <v>85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4.2298559164062279</v>
      </c>
      <c r="R284">
        <v>71.859783984069963</v>
      </c>
      <c r="S284">
        <v>93.71875</v>
      </c>
      <c r="T284">
        <v>12.55239199360147</v>
      </c>
      <c r="U284">
        <v>2.2579621936760592</v>
      </c>
      <c r="V284">
        <v>92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5.5136151162843889</v>
      </c>
      <c r="R285">
        <v>203.1983115621041</v>
      </c>
      <c r="S285">
        <v>101.08750000000001</v>
      </c>
      <c r="T285">
        <v>11.91755069266307</v>
      </c>
      <c r="U285">
        <v>1.887886533707988</v>
      </c>
      <c r="V285">
        <v>153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4.2416336000000001</v>
      </c>
      <c r="R286">
        <v>71.997489097224005</v>
      </c>
      <c r="S286">
        <v>91.875</v>
      </c>
      <c r="T286">
        <v>12.485350053752599</v>
      </c>
      <c r="U286">
        <v>2.3459118521242228</v>
      </c>
      <c r="V286">
        <v>184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297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5.1759518490583014</v>
      </c>
      <c r="R287">
        <v>158.54147067103551</v>
      </c>
      <c r="S287">
        <v>91.740499999999997</v>
      </c>
      <c r="T287">
        <v>11.53586620449474</v>
      </c>
      <c r="U287">
        <v>2.055160662443881</v>
      </c>
      <c r="V287">
        <v>27</v>
      </c>
      <c r="W287" s="7">
        <v>45546</v>
      </c>
      <c r="X287" s="7">
        <v>45362</v>
      </c>
      <c r="Y287" t="s">
        <v>36</v>
      </c>
      <c r="Z287" t="s">
        <v>54</v>
      </c>
      <c r="AA287" t="s">
        <v>53</v>
      </c>
      <c r="AB287" t="s">
        <v>54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4.6482614619275564</v>
      </c>
      <c r="R288">
        <v>113.7880583460101</v>
      </c>
      <c r="S288">
        <v>97.45150000000001</v>
      </c>
      <c r="T288">
        <v>12.60943586009375</v>
      </c>
      <c r="U288">
        <v>2.1683032440869638</v>
      </c>
      <c r="V288">
        <v>83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4.9413991729854017</v>
      </c>
      <c r="R289">
        <v>137.44175570904591</v>
      </c>
      <c r="S289">
        <v>93.215000000000003</v>
      </c>
      <c r="T289">
        <v>11.954162370898301</v>
      </c>
      <c r="U289">
        <v>2.144296570310098</v>
      </c>
      <c r="V289">
        <v>92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4.245286366749462</v>
      </c>
      <c r="R290">
        <v>70.738718267485723</v>
      </c>
      <c r="S290">
        <v>88.4375</v>
      </c>
      <c r="T290">
        <v>12.28857615538317</v>
      </c>
      <c r="U290">
        <v>2.4165554806974119</v>
      </c>
      <c r="V290">
        <v>92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4.6424811070168586</v>
      </c>
      <c r="R291">
        <v>107.8083603531867</v>
      </c>
      <c r="S291">
        <v>93.336500000000001</v>
      </c>
      <c r="T291">
        <v>12.302704112507</v>
      </c>
      <c r="U291">
        <v>2.2448246392875721</v>
      </c>
      <c r="V291">
        <v>117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6.1004370672230843</v>
      </c>
      <c r="R292">
        <v>258.47472141030607</v>
      </c>
      <c r="S292">
        <v>99.994</v>
      </c>
      <c r="T292">
        <v>11.460605963252849</v>
      </c>
      <c r="U292">
        <v>1.8430791616956179</v>
      </c>
      <c r="V292">
        <v>180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4.2499360640132968</v>
      </c>
      <c r="R293">
        <v>69.385967358905233</v>
      </c>
      <c r="S293">
        <v>84.9453125</v>
      </c>
      <c r="T293">
        <v>12.075835463262759</v>
      </c>
      <c r="U293">
        <v>2.5394216544242338</v>
      </c>
      <c r="V293">
        <v>184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4.2521436000000001</v>
      </c>
      <c r="R294">
        <v>68.958664529036042</v>
      </c>
      <c r="S294">
        <v>83.109375</v>
      </c>
      <c r="T294">
        <v>12.00639238294201</v>
      </c>
      <c r="U294">
        <v>2.593286379699927</v>
      </c>
      <c r="V294">
        <v>92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5.1489115999999999</v>
      </c>
      <c r="R295">
        <v>154.20342001247801</v>
      </c>
      <c r="S295">
        <v>89.34</v>
      </c>
      <c r="T295">
        <v>11.647222589640901</v>
      </c>
      <c r="U295">
        <v>2.2591161015433929</v>
      </c>
      <c r="V295">
        <v>165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5.5327518054675551</v>
      </c>
      <c r="R296">
        <v>178.3400545920658</v>
      </c>
      <c r="S296">
        <v>82.579499999999996</v>
      </c>
      <c r="T296">
        <v>10.69751909555379</v>
      </c>
      <c r="U296">
        <v>2.2419544075171189</v>
      </c>
      <c r="V296">
        <v>170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4.2622545000000001</v>
      </c>
      <c r="R297">
        <v>66.517177389376457</v>
      </c>
      <c r="S297">
        <v>76.0703125</v>
      </c>
      <c r="T297">
        <v>11.46191341587866</v>
      </c>
      <c r="U297">
        <v>2.798814555744237</v>
      </c>
      <c r="V297">
        <v>184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5.0533521681274536</v>
      </c>
      <c r="R298">
        <v>151.7346467408326</v>
      </c>
      <c r="S298">
        <v>94.554000000000002</v>
      </c>
      <c r="T298">
        <v>12.237577248462371</v>
      </c>
      <c r="U298">
        <v>2.20124642343748</v>
      </c>
      <c r="V298">
        <v>31</v>
      </c>
      <c r="W298" s="7">
        <v>45550</v>
      </c>
      <c r="X298" s="7">
        <v>45366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5.3690930622184014</v>
      </c>
      <c r="R299">
        <v>180.7105876896768</v>
      </c>
      <c r="S299">
        <v>93.854500000000002</v>
      </c>
      <c r="T299">
        <v>11.899374530099751</v>
      </c>
      <c r="U299">
        <v>2.1594119962544571</v>
      </c>
      <c r="V299">
        <v>92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4.2614848592136063</v>
      </c>
      <c r="R300">
        <v>70.416336410446775</v>
      </c>
      <c r="S300">
        <v>82.734375</v>
      </c>
      <c r="T300">
        <v>12.13966821510652</v>
      </c>
      <c r="U300">
        <v>2.688106561950391</v>
      </c>
      <c r="V300">
        <v>92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4.2623677999999998</v>
      </c>
      <c r="R301">
        <v>69.829226859559071</v>
      </c>
      <c r="S301">
        <v>80.875</v>
      </c>
      <c r="T301">
        <v>12.056959620767319</v>
      </c>
      <c r="U301">
        <v>2.7944632770383082</v>
      </c>
      <c r="V301">
        <v>184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4.2627853</v>
      </c>
      <c r="R302">
        <v>70.963167055704986</v>
      </c>
      <c r="S302">
        <v>82.4609375</v>
      </c>
      <c r="T302">
        <v>12.290093161018939</v>
      </c>
      <c r="U302">
        <v>2.7847435154334419</v>
      </c>
      <c r="V302">
        <v>92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4.2755631000000003</v>
      </c>
      <c r="R303">
        <v>68.552780312583252</v>
      </c>
      <c r="S303">
        <v>75.1953125</v>
      </c>
      <c r="T303">
        <v>11.688838499433979</v>
      </c>
      <c r="U303">
        <v>3.0064709291916412</v>
      </c>
      <c r="V303">
        <v>184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5.3883716305566178</v>
      </c>
      <c r="R304">
        <v>176.8681446716474</v>
      </c>
      <c r="S304">
        <v>88.728000000000009</v>
      </c>
      <c r="T304">
        <v>11.691627854286679</v>
      </c>
      <c r="U304">
        <v>2.3238859148831348</v>
      </c>
      <c r="V304">
        <v>47</v>
      </c>
      <c r="W304" s="7">
        <v>45566</v>
      </c>
      <c r="X304" s="7">
        <v>45383</v>
      </c>
      <c r="Y304" t="s">
        <v>36</v>
      </c>
      <c r="Z304" t="s">
        <v>122</v>
      </c>
      <c r="AA304" t="s">
        <v>90</v>
      </c>
      <c r="AB304" t="s">
        <v>64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4.2775955999999997</v>
      </c>
      <c r="R305">
        <v>69.062749298467224</v>
      </c>
      <c r="S305">
        <v>74.9921875</v>
      </c>
      <c r="T305">
        <v>11.744821492056451</v>
      </c>
      <c r="U305">
        <v>3.0333920173077682</v>
      </c>
      <c r="V305">
        <v>92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4.2877242886799376</v>
      </c>
      <c r="R306">
        <v>68.10116808244436</v>
      </c>
      <c r="S306">
        <v>71.1640625</v>
      </c>
      <c r="T306">
        <v>11.4510396059913</v>
      </c>
      <c r="U306">
        <v>3.1999260247180938</v>
      </c>
      <c r="V306">
        <v>184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5.311250871985874</v>
      </c>
      <c r="R307">
        <v>163.20829908541879</v>
      </c>
      <c r="S307">
        <v>84.714500000000001</v>
      </c>
      <c r="T307">
        <v>11.51831523199434</v>
      </c>
      <c r="U307">
        <v>2.5042013646284178</v>
      </c>
      <c r="V307">
        <v>184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6.4490383853868991</v>
      </c>
      <c r="R308">
        <v>240.2323021155087</v>
      </c>
      <c r="S308">
        <v>72.510999999999996</v>
      </c>
      <c r="T308">
        <v>9.3558363467735717</v>
      </c>
      <c r="U308">
        <v>2.2817685922743158</v>
      </c>
      <c r="V308">
        <v>47</v>
      </c>
      <c r="W308" s="7">
        <v>45566</v>
      </c>
      <c r="X308" s="7">
        <v>45383</v>
      </c>
      <c r="Y308" t="s">
        <v>36</v>
      </c>
      <c r="Z308" t="s">
        <v>249</v>
      </c>
      <c r="AA308" t="s">
        <v>250</v>
      </c>
      <c r="AB308" t="s">
        <v>249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6.7724348225309612</v>
      </c>
      <c r="R309">
        <v>408.07997345255228</v>
      </c>
      <c r="S309">
        <v>136.779</v>
      </c>
      <c r="T309">
        <v>14.59382917667398</v>
      </c>
      <c r="U309">
        <v>1.7263485633188229</v>
      </c>
      <c r="V309">
        <v>184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5.8348845716131947</v>
      </c>
      <c r="R310">
        <v>223.38316211845739</v>
      </c>
      <c r="S310">
        <v>92.248999999999995</v>
      </c>
      <c r="T310">
        <v>11.76848149002225</v>
      </c>
      <c r="U310">
        <v>2.2469972567722878</v>
      </c>
      <c r="V310">
        <v>24</v>
      </c>
      <c r="W310" s="7">
        <v>45543</v>
      </c>
      <c r="X310" s="7">
        <v>45359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5.755790315418885</v>
      </c>
      <c r="R311">
        <v>113.36385029470991</v>
      </c>
      <c r="S311">
        <v>27.995000000000001</v>
      </c>
      <c r="T311">
        <v>6.0222405409762203</v>
      </c>
      <c r="U311">
        <v>4.830998593428097</v>
      </c>
      <c r="V311">
        <v>8308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5.6719557111324104</v>
      </c>
      <c r="R312">
        <v>196.3291696696426</v>
      </c>
      <c r="S312">
        <v>82.907499999999999</v>
      </c>
      <c r="T312">
        <v>11.29506496818067</v>
      </c>
      <c r="U312">
        <v>2.5789900104540462</v>
      </c>
      <c r="V312">
        <v>147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5.7846206313932989</v>
      </c>
      <c r="R313">
        <v>215.92623674471949</v>
      </c>
      <c r="S313">
        <v>88.630499999999998</v>
      </c>
      <c r="T313">
        <v>11.730749597617059</v>
      </c>
      <c r="U313">
        <v>2.428329161598024</v>
      </c>
      <c r="V313">
        <v>22</v>
      </c>
      <c r="W313" s="7">
        <v>45541</v>
      </c>
      <c r="X313" s="7">
        <v>45357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5.0998671118546541</v>
      </c>
      <c r="R314">
        <v>156.3476934566973</v>
      </c>
      <c r="S314">
        <v>91.768500000000003</v>
      </c>
      <c r="T314">
        <v>12.92395998478071</v>
      </c>
      <c r="U314">
        <v>2.727435449429052</v>
      </c>
      <c r="V314">
        <v>133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5.3147554253317599</v>
      </c>
      <c r="R315">
        <v>173.81883772077131</v>
      </c>
      <c r="S315">
        <v>89.296999999999997</v>
      </c>
      <c r="T315">
        <v>12.472893358997791</v>
      </c>
      <c r="U315">
        <v>2.6697463970088942</v>
      </c>
      <c r="V315">
        <v>31</v>
      </c>
      <c r="W315" s="7">
        <v>45550</v>
      </c>
      <c r="X315" s="7">
        <v>45366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4.8668190391521486</v>
      </c>
      <c r="R316">
        <v>133.60802362542799</v>
      </c>
      <c r="S316">
        <v>90.293000000000006</v>
      </c>
      <c r="T316">
        <v>13.557671562259801</v>
      </c>
      <c r="U316">
        <v>3.0756069607886189</v>
      </c>
      <c r="V316">
        <v>41</v>
      </c>
      <c r="W316" s="7">
        <v>45560</v>
      </c>
      <c r="X316" s="7">
        <v>45376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4.2474530000000001</v>
      </c>
      <c r="R317">
        <v>60.968227568746393</v>
      </c>
      <c r="S317">
        <v>55.046875</v>
      </c>
      <c r="T317">
        <v>10.83897677898236</v>
      </c>
      <c r="U317">
        <v>4.6911213951864266</v>
      </c>
      <c r="V317">
        <v>184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4.8594696257433769</v>
      </c>
      <c r="R318">
        <v>106.1554848878621</v>
      </c>
      <c r="S318">
        <v>58.819000000000003</v>
      </c>
      <c r="T318">
        <v>10.45729626279055</v>
      </c>
      <c r="U318">
        <v>4.0646953260903231</v>
      </c>
      <c r="V318">
        <v>116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4.2319972999999997</v>
      </c>
      <c r="R319">
        <v>64.502559150762494</v>
      </c>
      <c r="S319">
        <v>62.6640625</v>
      </c>
      <c r="T319">
        <v>11.782436377453109</v>
      </c>
      <c r="U319">
        <v>4.4448199959325452</v>
      </c>
      <c r="V319">
        <v>184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5.3225734588558824</v>
      </c>
      <c r="R320">
        <v>183.28433298223811</v>
      </c>
      <c r="S320">
        <v>90.224500000000006</v>
      </c>
      <c r="T320">
        <v>13.91477582816449</v>
      </c>
      <c r="U320">
        <v>3.476269474746696</v>
      </c>
      <c r="V320">
        <v>31</v>
      </c>
      <c r="W320" s="7">
        <v>45550</v>
      </c>
      <c r="X320" s="7">
        <v>45366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4.7454777722924648</v>
      </c>
      <c r="R321">
        <v>124.5901408323531</v>
      </c>
      <c r="S321">
        <v>84.362500000000011</v>
      </c>
      <c r="T321">
        <v>13.794629760516839</v>
      </c>
      <c r="U321">
        <v>3.7333093652043692</v>
      </c>
      <c r="V321">
        <v>92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5.6562524341961158</v>
      </c>
      <c r="R322">
        <v>226.20729507067841</v>
      </c>
      <c r="S322">
        <v>91.944999999999993</v>
      </c>
      <c r="T322">
        <v>14.181524417473669</v>
      </c>
      <c r="U322">
        <v>3.725427038215523</v>
      </c>
      <c r="V322">
        <v>126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5.0304041447372052</v>
      </c>
      <c r="R323">
        <v>301.06448432679832</v>
      </c>
      <c r="S323">
        <v>145.089</v>
      </c>
      <c r="T323">
        <v>27.177847575194392</v>
      </c>
      <c r="U323">
        <v>6.3573300361052087</v>
      </c>
      <c r="V323">
        <v>167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B2:AC323">
    <sortCondition ref="L2:L32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6599-8A6E-4AA6-A2AA-0D6A989C9574}">
  <dimension ref="A1:AC323"/>
  <sheetViews>
    <sheetView workbookViewId="0">
      <selection activeCell="A7" sqref="A7"/>
    </sheetView>
  </sheetViews>
  <sheetFormatPr defaultColWidth="14.33203125" defaultRowHeight="14.4" x14ac:dyDescent="0.3"/>
  <cols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4.9119688775653696</v>
      </c>
      <c r="R2">
        <v>-11.71721209682465</v>
      </c>
      <c r="S2">
        <v>99.008499999999998</v>
      </c>
      <c r="T2">
        <v>0.33640917496029488</v>
      </c>
      <c r="U2">
        <v>2.2945400594927708E-3</v>
      </c>
      <c r="V2">
        <v>126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4.9138989289713644</v>
      </c>
      <c r="R3">
        <v>0.33876037876194692</v>
      </c>
      <c r="S3">
        <v>99.034999999999997</v>
      </c>
      <c r="T3">
        <v>0.34185861993947242</v>
      </c>
      <c r="U3">
        <v>2.3678518286915618E-3</v>
      </c>
      <c r="V3">
        <v>128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4.9097745076733359</v>
      </c>
      <c r="R4">
        <v>3.8781319308403681</v>
      </c>
      <c r="S4">
        <v>98.939499999999995</v>
      </c>
      <c r="T4">
        <v>0.3599618391859849</v>
      </c>
      <c r="U4">
        <v>2.6333843716755579E-3</v>
      </c>
      <c r="V4">
        <v>135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5.7181384729032594</v>
      </c>
      <c r="R5">
        <v>77.949847365748411</v>
      </c>
      <c r="S5">
        <v>100.214</v>
      </c>
      <c r="V5">
        <v>44</v>
      </c>
      <c r="W5" s="7">
        <v>45589</v>
      </c>
      <c r="X5" s="7">
        <v>45497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4.8500499231039926</v>
      </c>
      <c r="R6">
        <v>2.725110754419688</v>
      </c>
      <c r="S6">
        <v>98.774000000000001</v>
      </c>
      <c r="T6">
        <v>0.40666274418441622</v>
      </c>
      <c r="U6">
        <v>3.379763459888406E-3</v>
      </c>
      <c r="V6">
        <v>154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4.7895682574326024</v>
      </c>
      <c r="R7">
        <v>-4.5445453967723211</v>
      </c>
      <c r="S7">
        <v>98.81640625</v>
      </c>
      <c r="T7">
        <v>0.41887024110494048</v>
      </c>
      <c r="U7">
        <v>3.583747496458079E-3</v>
      </c>
      <c r="V7">
        <v>159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4.828213713258573</v>
      </c>
      <c r="R8">
        <v>8.910034773493976</v>
      </c>
      <c r="S8">
        <v>98.423000000000002</v>
      </c>
      <c r="T8">
        <v>0.44939559268541979</v>
      </c>
      <c r="U8">
        <v>4.165719756828213E-3</v>
      </c>
      <c r="V8">
        <v>171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4.9010002330012954</v>
      </c>
      <c r="R9">
        <v>13.889190694599421</v>
      </c>
      <c r="S9">
        <v>99.111000000000004</v>
      </c>
      <c r="T9">
        <v>0.4630071288858062</v>
      </c>
      <c r="U9">
        <v>4.3589066866313109E-3</v>
      </c>
      <c r="V9">
        <v>173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4.7894636764066956</v>
      </c>
      <c r="R10">
        <v>22.295550463630089</v>
      </c>
      <c r="S10">
        <v>98.067499999999995</v>
      </c>
      <c r="T10">
        <v>0.48419092642077999</v>
      </c>
      <c r="U10">
        <v>4.8272269262951044E-3</v>
      </c>
      <c r="V10">
        <v>2</v>
      </c>
      <c r="W10" s="7">
        <v>45547</v>
      </c>
      <c r="X10" s="7">
        <v>45363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5.4094389318128933</v>
      </c>
      <c r="R11">
        <v>69.74026887484456</v>
      </c>
      <c r="S11">
        <v>99.114499999999992</v>
      </c>
      <c r="T11">
        <v>0.4986037277262767</v>
      </c>
      <c r="U11">
        <v>4.891224747509919E-3</v>
      </c>
      <c r="V11">
        <v>6</v>
      </c>
      <c r="W11" s="7">
        <v>45550</v>
      </c>
      <c r="X11" s="7">
        <v>45366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6.0112242835772696</v>
      </c>
      <c r="R12">
        <v>146.69875097613809</v>
      </c>
      <c r="S12">
        <v>98.798000000000002</v>
      </c>
      <c r="T12">
        <v>0.52481332038851747</v>
      </c>
      <c r="U12">
        <v>5.3051245025124011E-3</v>
      </c>
      <c r="V12">
        <v>17</v>
      </c>
      <c r="W12" s="7">
        <v>45561</v>
      </c>
      <c r="X12" s="7">
        <v>45377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4.9800887543045418</v>
      </c>
      <c r="R13">
        <v>48.761136170784937</v>
      </c>
      <c r="S13">
        <v>99.420999999999992</v>
      </c>
      <c r="T13">
        <v>0.58436465579490005</v>
      </c>
      <c r="U13">
        <v>6.2151762711108831E-3</v>
      </c>
      <c r="V13">
        <v>37</v>
      </c>
      <c r="W13" s="7">
        <v>45581</v>
      </c>
      <c r="X13" s="7">
        <v>45398</v>
      </c>
      <c r="Y13" t="s">
        <v>36</v>
      </c>
      <c r="Z13" t="s">
        <v>54</v>
      </c>
      <c r="AA13" t="s">
        <v>53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4.623806170515917</v>
      </c>
      <c r="R14">
        <v>13.40709107344458</v>
      </c>
      <c r="S14">
        <v>98.489000000000004</v>
      </c>
      <c r="T14">
        <v>0.59603074155347713</v>
      </c>
      <c r="U14">
        <v>6.5615164026062026E-3</v>
      </c>
      <c r="V14">
        <v>43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4.7695396131629719</v>
      </c>
      <c r="R15">
        <v>33.425732045184589</v>
      </c>
      <c r="S15">
        <v>99.09</v>
      </c>
      <c r="T15">
        <v>0.61242997654815667</v>
      </c>
      <c r="U15">
        <v>6.7485308799596121E-3</v>
      </c>
      <c r="V15">
        <v>48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6.0386496607123092</v>
      </c>
      <c r="R16">
        <v>158.06287534833871</v>
      </c>
      <c r="S16">
        <v>99.197000000000003</v>
      </c>
      <c r="T16">
        <v>0.61438963096307475</v>
      </c>
      <c r="U16">
        <v>6.7154623540509268E-3</v>
      </c>
      <c r="V16">
        <v>50</v>
      </c>
      <c r="W16" s="7">
        <v>45594</v>
      </c>
      <c r="X16" s="7">
        <v>45411</v>
      </c>
      <c r="Y16" t="s">
        <v>36</v>
      </c>
      <c r="Z16" t="s">
        <v>105</v>
      </c>
      <c r="AA16" t="s">
        <v>106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4.5311465478365518</v>
      </c>
      <c r="R17">
        <v>14.616644724437631</v>
      </c>
      <c r="S17">
        <v>98.40100000000001</v>
      </c>
      <c r="T17">
        <v>0.62237222780581192</v>
      </c>
      <c r="U17">
        <v>7.0376998652365366E-3</v>
      </c>
      <c r="V17">
        <v>54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4.686660733396816</v>
      </c>
      <c r="R18">
        <v>27.27630417786165</v>
      </c>
      <c r="S18">
        <v>99.209500000000006</v>
      </c>
      <c r="T18">
        <v>0.65867275969324623</v>
      </c>
      <c r="U18">
        <v>7.5582379234201526E-3</v>
      </c>
      <c r="V18">
        <v>66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4.4336819026393872</v>
      </c>
      <c r="R19">
        <v>3.3178683651242409</v>
      </c>
      <c r="S19">
        <v>98.462890625</v>
      </c>
      <c r="T19">
        <v>0.65636834553117751</v>
      </c>
      <c r="U19">
        <v>7.6471304155162441E-3</v>
      </c>
      <c r="V19">
        <v>67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4.5804161087575306</v>
      </c>
      <c r="R20">
        <v>27.891002535708221</v>
      </c>
      <c r="S20">
        <v>98.540500000000009</v>
      </c>
      <c r="T20">
        <v>0.69195485811803792</v>
      </c>
      <c r="U20">
        <v>8.2990210026204353E-3</v>
      </c>
      <c r="V20">
        <v>80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4.421549572561652</v>
      </c>
      <c r="R21">
        <v>8.1610752644623545</v>
      </c>
      <c r="S21">
        <v>99.307999999999993</v>
      </c>
      <c r="T21">
        <v>0.74255762329684671</v>
      </c>
      <c r="U21">
        <v>9.1687817314619387E-3</v>
      </c>
      <c r="V21">
        <v>97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4.9200329167350558</v>
      </c>
      <c r="R22">
        <v>61.06775240956884</v>
      </c>
      <c r="S22">
        <v>98.753500000000003</v>
      </c>
      <c r="T22">
        <v>0.7367788093453953</v>
      </c>
      <c r="U22">
        <v>9.1326715173676749E-3</v>
      </c>
      <c r="V22">
        <v>97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5.1037610376836158</v>
      </c>
      <c r="R23">
        <v>74.799871526861907</v>
      </c>
      <c r="S23">
        <v>100.107</v>
      </c>
      <c r="T23">
        <v>0.7870179478103978</v>
      </c>
      <c r="U23">
        <v>9.9147593139006143E-3</v>
      </c>
      <c r="V23">
        <v>114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4.8632792848764117</v>
      </c>
      <c r="R24">
        <v>53.656266672795482</v>
      </c>
      <c r="S24">
        <v>100.2135</v>
      </c>
      <c r="T24">
        <v>0.84139089324111183</v>
      </c>
      <c r="U24">
        <v>1.108264582859245E-2</v>
      </c>
      <c r="V24">
        <v>134</v>
      </c>
      <c r="W24" s="7">
        <v>45678</v>
      </c>
      <c r="X24" s="7">
        <v>45494</v>
      </c>
      <c r="Y24" t="s">
        <v>36</v>
      </c>
      <c r="Z24" t="s">
        <v>228</v>
      </c>
      <c r="AA24" t="s">
        <v>90</v>
      </c>
      <c r="AB24" t="s">
        <v>64</v>
      </c>
      <c r="AC24" t="s">
        <v>228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4.5392231673563446</v>
      </c>
      <c r="R25">
        <v>39.608477694481493</v>
      </c>
      <c r="S25">
        <v>99.244</v>
      </c>
      <c r="T25">
        <v>0.84162083487910877</v>
      </c>
      <c r="U25">
        <v>1.129338077221805E-2</v>
      </c>
      <c r="V25">
        <v>136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4.2832656332545609</v>
      </c>
      <c r="R26">
        <v>19.680493007319772</v>
      </c>
      <c r="S26">
        <v>98.458499999999987</v>
      </c>
      <c r="T26">
        <v>0.85323481316237348</v>
      </c>
      <c r="U26">
        <v>1.1727295238983221E-2</v>
      </c>
      <c r="V26">
        <v>142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4.5091925243068349</v>
      </c>
      <c r="R27">
        <v>38.810634964917917</v>
      </c>
      <c r="S27">
        <v>99.4465</v>
      </c>
      <c r="T27">
        <v>0.86415052004298332</v>
      </c>
      <c r="U27">
        <v>1.176549743547209E-2</v>
      </c>
      <c r="V27">
        <v>145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4.6396166698715344</v>
      </c>
      <c r="R28">
        <v>51.606968139106343</v>
      </c>
      <c r="S28">
        <v>99.003500000000003</v>
      </c>
      <c r="T28">
        <v>0.865512344286401</v>
      </c>
      <c r="U28">
        <v>1.188647360327417E-2</v>
      </c>
      <c r="V28">
        <v>147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5.1375922008487338</v>
      </c>
      <c r="R29">
        <v>97.961894298413611</v>
      </c>
      <c r="S29">
        <v>99.121499999999997</v>
      </c>
      <c r="T29">
        <v>0.86610094546344385</v>
      </c>
      <c r="U29">
        <v>1.1862962463585621E-2</v>
      </c>
      <c r="V29">
        <v>148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4.6433318005757984</v>
      </c>
      <c r="R30">
        <v>-55.691819942420118</v>
      </c>
      <c r="S30">
        <v>99.418000000000006</v>
      </c>
      <c r="V30">
        <v>63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4.1567033999999996</v>
      </c>
      <c r="R31">
        <v>6.026495909351496</v>
      </c>
      <c r="S31">
        <v>98.046875</v>
      </c>
      <c r="T31">
        <v>0.89168299963517939</v>
      </c>
      <c r="U31">
        <v>1.2720283591121749E-2</v>
      </c>
      <c r="V31">
        <v>159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4.5391017724670366</v>
      </c>
      <c r="R32">
        <v>60.855696381270889</v>
      </c>
      <c r="S32">
        <v>102.431</v>
      </c>
      <c r="T32">
        <v>1.1242904355590611</v>
      </c>
      <c r="U32">
        <v>1.7104405209448111E-2</v>
      </c>
      <c r="V32">
        <v>53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72.656416959158619</v>
      </c>
      <c r="S33">
        <v>52.997500000000002</v>
      </c>
      <c r="V33">
        <v>55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72.634763184004186</v>
      </c>
      <c r="S34">
        <v>53.007000000000012</v>
      </c>
      <c r="V34">
        <v>55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6.3767699999999996</v>
      </c>
      <c r="O35">
        <v>4</v>
      </c>
      <c r="P35" t="s">
        <v>117</v>
      </c>
      <c r="Q35">
        <v>5.5552497391735649</v>
      </c>
      <c r="R35">
        <v>20.52497391735653</v>
      </c>
      <c r="S35">
        <v>101.04049999999999</v>
      </c>
      <c r="V35">
        <v>36</v>
      </c>
      <c r="W35" s="7">
        <v>45580</v>
      </c>
      <c r="X35" s="7">
        <v>45488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4.1803518090194878</v>
      </c>
      <c r="R36">
        <v>38.990207544627722</v>
      </c>
      <c r="S36">
        <v>98.468999999999994</v>
      </c>
      <c r="T36">
        <v>1.2813229250099309</v>
      </c>
      <c r="U36">
        <v>2.3289754953780151E-2</v>
      </c>
      <c r="V36">
        <v>126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4.5392453425276011</v>
      </c>
      <c r="R37">
        <v>68.355971909686929</v>
      </c>
      <c r="S37">
        <v>99.452500000000001</v>
      </c>
      <c r="T37">
        <v>1.306833281321218</v>
      </c>
      <c r="U37">
        <v>2.3698942305540389E-2</v>
      </c>
      <c r="V37">
        <v>134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4.3471359332946466</v>
      </c>
      <c r="R38">
        <v>61.645743861058733</v>
      </c>
      <c r="S38">
        <v>99.369</v>
      </c>
      <c r="T38">
        <v>1.323702160659934</v>
      </c>
      <c r="U38">
        <v>2.4293955836607841E-2</v>
      </c>
      <c r="V38">
        <v>140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3.6147048594986511</v>
      </c>
      <c r="R39">
        <v>-28.939184345891679</v>
      </c>
      <c r="S39">
        <v>103.296875</v>
      </c>
      <c r="T39">
        <v>1.415486389265652</v>
      </c>
      <c r="U39">
        <v>2.565850567629532E-2</v>
      </c>
      <c r="V39">
        <v>159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3.9914278967957801</v>
      </c>
      <c r="R40">
        <v>34.759621840129597</v>
      </c>
      <c r="S40">
        <v>97.643500000000003</v>
      </c>
      <c r="T40">
        <v>1.4345672277954691</v>
      </c>
      <c r="U40">
        <v>2.8593567347389479E-2</v>
      </c>
      <c r="V40">
        <v>6</v>
      </c>
      <c r="W40" s="7">
        <v>45551</v>
      </c>
      <c r="X40" s="7">
        <v>45367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4.9406611541622123</v>
      </c>
      <c r="R41">
        <v>103.8467441808079</v>
      </c>
      <c r="S41">
        <v>97.010999999999996</v>
      </c>
      <c r="T41">
        <v>1.4176054959712301</v>
      </c>
      <c r="U41">
        <v>2.8252010329048061E-2</v>
      </c>
      <c r="V41">
        <v>7</v>
      </c>
      <c r="W41" s="7">
        <v>45551</v>
      </c>
      <c r="X41" s="7">
        <v>45367</v>
      </c>
      <c r="Y41" t="s">
        <v>36</v>
      </c>
      <c r="Z41" t="s">
        <v>113</v>
      </c>
      <c r="AA41" t="s">
        <v>167</v>
      </c>
      <c r="AB41" t="s">
        <v>86</v>
      </c>
      <c r="AC41" t="s">
        <v>86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4.2174989688766429</v>
      </c>
      <c r="R42">
        <v>60.263566813229971</v>
      </c>
      <c r="S42">
        <v>98.890500000000003</v>
      </c>
      <c r="T42">
        <v>1.5313315726949379</v>
      </c>
      <c r="U42">
        <v>3.1364696801638253E-2</v>
      </c>
      <c r="V42">
        <v>40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3.958613384276624</v>
      </c>
      <c r="R43">
        <v>35.887769271474639</v>
      </c>
      <c r="S43">
        <v>97.739000000000004</v>
      </c>
      <c r="T43">
        <v>1.525922458788642</v>
      </c>
      <c r="U43">
        <v>3.1886855067977428E-2</v>
      </c>
      <c r="V43">
        <v>41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3.8763986025994641</v>
      </c>
      <c r="R44">
        <v>28.330775249292</v>
      </c>
      <c r="S44">
        <v>97.070499999999996</v>
      </c>
      <c r="T44">
        <v>1.530440432321001</v>
      </c>
      <c r="U44">
        <v>3.2482951050097297E-2</v>
      </c>
      <c r="V44">
        <v>45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3.7528509157691672</v>
      </c>
      <c r="R45">
        <v>15.95147649566653</v>
      </c>
      <c r="S45">
        <v>97.454999999999998</v>
      </c>
      <c r="T45">
        <v>1.5364237225966799</v>
      </c>
      <c r="U45">
        <v>3.2478575452061641E-2</v>
      </c>
      <c r="V45">
        <v>45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3.9588765509153498</v>
      </c>
      <c r="R46">
        <v>36.604481123777127</v>
      </c>
      <c r="S46">
        <v>97.712000000000003</v>
      </c>
      <c r="T46">
        <v>1.54355702527269</v>
      </c>
      <c r="U46">
        <v>3.2573425288836312E-2</v>
      </c>
      <c r="V46">
        <v>48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5.9487399999999999</v>
      </c>
      <c r="O47">
        <v>4</v>
      </c>
      <c r="P47" t="s">
        <v>117</v>
      </c>
      <c r="Q47">
        <v>5.9643230526435156</v>
      </c>
      <c r="R47">
        <v>61.432305264351683</v>
      </c>
      <c r="S47">
        <v>99.932000000000002</v>
      </c>
      <c r="V47">
        <v>49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6.3788600000000004</v>
      </c>
      <c r="O48">
        <v>4</v>
      </c>
      <c r="P48" t="s">
        <v>117</v>
      </c>
      <c r="Q48">
        <v>5.5121095891562941</v>
      </c>
      <c r="R48">
        <v>16.210958915629451</v>
      </c>
      <c r="S48">
        <v>101.354</v>
      </c>
      <c r="V48">
        <v>64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3.7480907000000001</v>
      </c>
      <c r="R49">
        <v>17.055169821496609</v>
      </c>
      <c r="S49">
        <v>96.568359375</v>
      </c>
      <c r="T49">
        <v>1.579517012058318</v>
      </c>
      <c r="U49">
        <v>3.4726764329967588E-2</v>
      </c>
      <c r="V49">
        <v>67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3.8653149206683071</v>
      </c>
      <c r="R50">
        <v>31.294563288636791</v>
      </c>
      <c r="S50">
        <v>96.903999999999996</v>
      </c>
      <c r="T50">
        <v>1.625525232409331</v>
      </c>
      <c r="U50">
        <v>3.6342237532139353E-2</v>
      </c>
      <c r="V50">
        <v>84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4.2063502000000002</v>
      </c>
      <c r="R51">
        <v>51.633165230040021</v>
      </c>
      <c r="S51">
        <v>98.418000000000006</v>
      </c>
      <c r="T51">
        <v>1.633739747249052</v>
      </c>
      <c r="U51">
        <v>3.5641169466184237E-2</v>
      </c>
      <c r="V51">
        <v>83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4.4413014354743119</v>
      </c>
      <c r="R52">
        <v>86.87837565200374</v>
      </c>
      <c r="S52">
        <v>99.430999999999997</v>
      </c>
      <c r="T52">
        <v>1.645876575030059</v>
      </c>
      <c r="U52">
        <v>3.5451611678966898E-2</v>
      </c>
      <c r="V52">
        <v>85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4.3740579466704883</v>
      </c>
      <c r="R53">
        <v>82.033947063596543</v>
      </c>
      <c r="S53">
        <v>95.103000000000009</v>
      </c>
      <c r="T53">
        <v>1.6786930504025579</v>
      </c>
      <c r="U53">
        <v>3.9849687907655147E-2</v>
      </c>
      <c r="V53">
        <v>118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46.207632767132857</v>
      </c>
      <c r="S54">
        <v>52.088500000000003</v>
      </c>
      <c r="V54">
        <v>131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46.023506699999999</v>
      </c>
      <c r="S55">
        <v>52.228499999999997</v>
      </c>
      <c r="V55">
        <v>131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3.7999099225137249</v>
      </c>
      <c r="R56">
        <v>27.43798591888952</v>
      </c>
      <c r="S56">
        <v>96.3065</v>
      </c>
      <c r="T56">
        <v>1.7586501918522399</v>
      </c>
      <c r="U56">
        <v>4.2438726540221162E-2</v>
      </c>
      <c r="V56">
        <v>140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3.492808686988043</v>
      </c>
      <c r="R57">
        <v>-13.4182473723281</v>
      </c>
      <c r="S57">
        <v>106.03125</v>
      </c>
      <c r="T57">
        <v>1.9252204708521961</v>
      </c>
      <c r="U57">
        <v>4.2534051566672032E-2</v>
      </c>
      <c r="V57">
        <v>159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3.6720037364333891</v>
      </c>
      <c r="R58">
        <v>20.93928874517184</v>
      </c>
      <c r="S58">
        <v>96.495499999999993</v>
      </c>
      <c r="T58">
        <v>1.9066875016427789</v>
      </c>
      <c r="U58">
        <v>4.8638386179189537E-2</v>
      </c>
      <c r="V58">
        <v>15</v>
      </c>
      <c r="W58" s="7">
        <v>45559</v>
      </c>
      <c r="X58" s="7">
        <v>45375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4.0964587709662732</v>
      </c>
      <c r="R59">
        <v>59.53575125584166</v>
      </c>
      <c r="S59">
        <v>94.117999999999995</v>
      </c>
      <c r="T59">
        <v>1.9482609376566979</v>
      </c>
      <c r="U59">
        <v>5.2986537329174327E-2</v>
      </c>
      <c r="V59">
        <v>48</v>
      </c>
      <c r="W59" s="7">
        <v>45592</v>
      </c>
      <c r="X59" s="7">
        <v>45409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3.7070972828247362</v>
      </c>
      <c r="R60">
        <v>28.071389747682819</v>
      </c>
      <c r="S60">
        <v>96.275499999999994</v>
      </c>
      <c r="T60">
        <v>1.9859127480380321</v>
      </c>
      <c r="U60">
        <v>5.2668891393440831E-2</v>
      </c>
      <c r="V60">
        <v>48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3.804358192245116</v>
      </c>
      <c r="R61">
        <v>31.68208287121945</v>
      </c>
      <c r="S61">
        <v>92.266999999999996</v>
      </c>
      <c r="T61">
        <v>1.9159758987193241</v>
      </c>
      <c r="U61">
        <v>6.3125362096029217E-2</v>
      </c>
      <c r="V61">
        <v>787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3.225733056816249</v>
      </c>
      <c r="R62">
        <v>-35.114443661059063</v>
      </c>
      <c r="S62">
        <v>106.83984375</v>
      </c>
      <c r="T62">
        <v>2.182201166768039</v>
      </c>
      <c r="U62">
        <v>5.1935334918679583E-2</v>
      </c>
      <c r="V62">
        <v>67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3.6852521007912049</v>
      </c>
      <c r="R63">
        <v>29.422090145003182</v>
      </c>
      <c r="S63">
        <v>97.639499999999998</v>
      </c>
      <c r="T63">
        <v>2.1920830657300878</v>
      </c>
      <c r="U63">
        <v>6.1856760564326693E-2</v>
      </c>
      <c r="V63">
        <v>125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297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4.5497748775238023</v>
      </c>
      <c r="R64">
        <v>103.07674924195931</v>
      </c>
      <c r="S64">
        <v>98.782999999999987</v>
      </c>
      <c r="T64">
        <v>2.189421208165498</v>
      </c>
      <c r="U64">
        <v>6.0612524807563482E-2</v>
      </c>
      <c r="V64">
        <v>128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54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4.4191336304259963</v>
      </c>
      <c r="R65">
        <v>105.31405620341719</v>
      </c>
      <c r="S65">
        <v>108.453</v>
      </c>
      <c r="T65">
        <v>2.3275236734782818</v>
      </c>
      <c r="U65">
        <v>5.7711228492354702E-2</v>
      </c>
      <c r="V65">
        <v>128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3.3593258000000001</v>
      </c>
      <c r="R66">
        <v>-16.10867218046792</v>
      </c>
      <c r="S66">
        <v>107.5625</v>
      </c>
      <c r="T66">
        <v>2.4256106573780301</v>
      </c>
      <c r="U66">
        <v>6.3428551058717114E-2</v>
      </c>
      <c r="V66">
        <v>159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4.618572570871943</v>
      </c>
      <c r="R67">
        <v>120.0660473773101</v>
      </c>
      <c r="S67">
        <v>100.0145</v>
      </c>
      <c r="T67">
        <v>2.345861599310695</v>
      </c>
      <c r="U67">
        <v>6.646858000897081E-2</v>
      </c>
      <c r="V67">
        <v>4</v>
      </c>
      <c r="W67" s="7">
        <v>45548</v>
      </c>
      <c r="X67" s="7">
        <v>45364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3.8706230896680629</v>
      </c>
      <c r="R68">
        <v>50.042325584354337</v>
      </c>
      <c r="S68">
        <v>98.406000000000006</v>
      </c>
      <c r="T68">
        <v>2.3530069863170411</v>
      </c>
      <c r="U68">
        <v>6.8915032800137721E-2</v>
      </c>
      <c r="V68">
        <v>6</v>
      </c>
      <c r="W68" s="7">
        <v>45550</v>
      </c>
      <c r="X68" s="7">
        <v>45366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4.4886671939708123</v>
      </c>
      <c r="R69">
        <v>105.2156487996379</v>
      </c>
      <c r="S69">
        <v>99.189499999999995</v>
      </c>
      <c r="T69">
        <v>2.3753644291630849</v>
      </c>
      <c r="U69">
        <v>6.9186469689643967E-2</v>
      </c>
      <c r="V69">
        <v>19</v>
      </c>
      <c r="W69" s="7">
        <v>45563</v>
      </c>
      <c r="X69" s="7">
        <v>45379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3.7455049607662372</v>
      </c>
      <c r="R70">
        <v>38.851882490598427</v>
      </c>
      <c r="S70">
        <v>97.561000000000007</v>
      </c>
      <c r="T70">
        <v>2.412095468864095</v>
      </c>
      <c r="U70">
        <v>7.3450734075908089E-2</v>
      </c>
      <c r="V70">
        <v>33</v>
      </c>
      <c r="W70" s="7">
        <v>45577</v>
      </c>
      <c r="X70" s="7">
        <v>45394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34.753675665492061</v>
      </c>
      <c r="S71">
        <v>51.778500000000001</v>
      </c>
      <c r="V71">
        <v>63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8.1505761674206862</v>
      </c>
      <c r="R72">
        <v>464.56073672918848</v>
      </c>
      <c r="S72">
        <v>96.971500000000006</v>
      </c>
      <c r="T72">
        <v>2.4656622153486301</v>
      </c>
      <c r="U72">
        <v>7.9200569778312011E-2</v>
      </c>
      <c r="V72">
        <v>134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4.2884430519549319</v>
      </c>
      <c r="R73">
        <v>97.016322628372137</v>
      </c>
      <c r="S73">
        <v>100.0265</v>
      </c>
      <c r="T73">
        <v>2.674596146573549</v>
      </c>
      <c r="U73">
        <v>8.6211655988993871E-2</v>
      </c>
      <c r="V73">
        <v>135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3.5319638527690671</v>
      </c>
      <c r="R74">
        <v>22.79231400054152</v>
      </c>
      <c r="S74">
        <v>91.39453125</v>
      </c>
      <c r="T74">
        <v>2.5844768817101742</v>
      </c>
      <c r="U74">
        <v>9.4044430803283091E-2</v>
      </c>
      <c r="V74">
        <v>144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3.458605153346856</v>
      </c>
      <c r="R75">
        <v>6.3685560361961393</v>
      </c>
      <c r="S75">
        <v>108.0625</v>
      </c>
      <c r="T75">
        <v>2.9007234915837898</v>
      </c>
      <c r="U75">
        <v>8.7973207187406047E-2</v>
      </c>
      <c r="V75">
        <v>159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4.4351684852394184</v>
      </c>
      <c r="R76">
        <v>105.83513844846939</v>
      </c>
      <c r="S76">
        <v>99.146500000000003</v>
      </c>
      <c r="T76">
        <v>2.7327122395838899</v>
      </c>
      <c r="U76">
        <v>9.1599321978882403E-2</v>
      </c>
      <c r="V76">
        <v>169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6.2177978844344999</v>
      </c>
      <c r="R77">
        <v>291.73822640540038</v>
      </c>
      <c r="S77">
        <v>103.34050000000001</v>
      </c>
      <c r="T77">
        <v>2.7683266887486009</v>
      </c>
      <c r="U77">
        <v>8.5620046274662007E-2</v>
      </c>
      <c r="V77">
        <v>6</v>
      </c>
      <c r="W77" s="7">
        <v>45550</v>
      </c>
      <c r="X77" s="7">
        <v>45366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3.6306336978836939</v>
      </c>
      <c r="R78">
        <v>32.41959679700885</v>
      </c>
      <c r="S78">
        <v>100.6985</v>
      </c>
      <c r="T78">
        <v>2.8776432383459389</v>
      </c>
      <c r="U78">
        <v>9.642167154586774E-2</v>
      </c>
      <c r="V78">
        <v>19</v>
      </c>
      <c r="W78" s="7">
        <v>45563</v>
      </c>
      <c r="X78" s="7">
        <v>45379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4.4240498469378364</v>
      </c>
      <c r="R79">
        <v>112.570944137415</v>
      </c>
      <c r="S79">
        <v>100.071</v>
      </c>
      <c r="T79">
        <v>2.8307100416164128</v>
      </c>
      <c r="U79">
        <v>9.4668632874117337E-2</v>
      </c>
      <c r="V79">
        <v>20</v>
      </c>
      <c r="W79" s="7">
        <v>45564</v>
      </c>
      <c r="X79" s="7">
        <v>45380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3.6043745</v>
      </c>
      <c r="R80">
        <v>32.03918995918832</v>
      </c>
      <c r="S80">
        <v>96.739499999999992</v>
      </c>
      <c r="T80">
        <v>2.8934417893296431</v>
      </c>
      <c r="U80">
        <v>0.10498375786978829</v>
      </c>
      <c r="V80">
        <v>54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3.4805780999999998</v>
      </c>
      <c r="R81">
        <v>13.39448147573165</v>
      </c>
      <c r="S81">
        <v>107.89453125</v>
      </c>
      <c r="T81">
        <v>3.1301733555579858</v>
      </c>
      <c r="U81">
        <v>0.10041148132840939</v>
      </c>
      <c r="V81">
        <v>67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4.4487795999999999</v>
      </c>
      <c r="R82">
        <v>119.2699659954187</v>
      </c>
      <c r="S82">
        <v>107.08150000000001</v>
      </c>
      <c r="T82">
        <v>3.2131014847138322</v>
      </c>
      <c r="U82">
        <v>0.10849743695670749</v>
      </c>
      <c r="V82">
        <v>128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7.451249736531989</v>
      </c>
      <c r="R83">
        <v>426.74761575991641</v>
      </c>
      <c r="S83">
        <v>95.1755</v>
      </c>
      <c r="T83">
        <v>0.68780697778181299</v>
      </c>
      <c r="U83">
        <v>3.5399367018074168E-2</v>
      </c>
      <c r="V83">
        <v>127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3.6996259595517129</v>
      </c>
      <c r="R84">
        <v>42.633204637196393</v>
      </c>
      <c r="S84">
        <v>100.7855</v>
      </c>
      <c r="T84">
        <v>3.166070197409709</v>
      </c>
      <c r="U84">
        <v>0.1168768944100189</v>
      </c>
      <c r="V84">
        <v>139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-20.420468438623839</v>
      </c>
      <c r="S85">
        <v>95.611999999999995</v>
      </c>
      <c r="V85">
        <v>2</v>
      </c>
      <c r="W85" s="7">
        <v>45547</v>
      </c>
      <c r="X85" s="7">
        <v>45363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6.354719610861622</v>
      </c>
      <c r="R86">
        <v>297.89244686027291</v>
      </c>
      <c r="S86">
        <v>102.0035</v>
      </c>
      <c r="T86">
        <v>3.145680198669965</v>
      </c>
      <c r="U86">
        <v>0.11221762033747811</v>
      </c>
      <c r="V86">
        <v>6</v>
      </c>
      <c r="W86" s="7">
        <v>45550</v>
      </c>
      <c r="X86" s="7">
        <v>45366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4.6792764154046633</v>
      </c>
      <c r="R87">
        <v>132.7167604189645</v>
      </c>
      <c r="S87">
        <v>99.606999999999999</v>
      </c>
      <c r="T87">
        <v>3.2572842608487922</v>
      </c>
      <c r="U87">
        <v>0.1250373728937782</v>
      </c>
      <c r="V87">
        <v>30</v>
      </c>
      <c r="W87" s="7">
        <v>45575</v>
      </c>
      <c r="X87" s="7">
        <v>45392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4.6502250259288367</v>
      </c>
      <c r="R88">
        <v>90.20650259288368</v>
      </c>
      <c r="S88">
        <v>93.741</v>
      </c>
      <c r="V88">
        <v>34</v>
      </c>
      <c r="W88" s="7">
        <v>45578</v>
      </c>
      <c r="X88" s="7">
        <v>45486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4.4839667593673322</v>
      </c>
      <c r="R89">
        <v>125.05452328684819</v>
      </c>
      <c r="S89">
        <v>108.602</v>
      </c>
      <c r="T89">
        <v>3.4606398709499331</v>
      </c>
      <c r="U89">
        <v>0.1201875487196227</v>
      </c>
      <c r="V89">
        <v>36</v>
      </c>
      <c r="W89" s="7">
        <v>45580</v>
      </c>
      <c r="X89" s="7">
        <v>45397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3.982538696247147</v>
      </c>
      <c r="R90">
        <v>70.175221924093478</v>
      </c>
      <c r="S90">
        <v>109.71550000000001</v>
      </c>
      <c r="T90">
        <v>3.5565068474063821</v>
      </c>
      <c r="U90">
        <v>0.12445197150838611</v>
      </c>
      <c r="V90">
        <v>53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3.9638977556614292</v>
      </c>
      <c r="R91">
        <v>71.889352120421165</v>
      </c>
      <c r="S91">
        <v>109.21850000000001</v>
      </c>
      <c r="T91">
        <v>3.6581111838273732</v>
      </c>
      <c r="U91">
        <v>0.1334298079294961</v>
      </c>
      <c r="V91">
        <v>97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3.5118587059799702</v>
      </c>
      <c r="R92">
        <v>26.872137942089861</v>
      </c>
      <c r="S92">
        <v>92.00390625</v>
      </c>
      <c r="T92">
        <v>3.3690271096126878</v>
      </c>
      <c r="U92">
        <v>0.15346858670988811</v>
      </c>
      <c r="V92">
        <v>113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4.0186908082489996</v>
      </c>
      <c r="R93">
        <v>77.582257442697426</v>
      </c>
      <c r="S93">
        <v>110.176</v>
      </c>
      <c r="T93">
        <v>3.748296989787292</v>
      </c>
      <c r="U93">
        <v>0.13850002713885731</v>
      </c>
      <c r="V93">
        <v>128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6.2818316559042264</v>
      </c>
      <c r="R94">
        <v>295.40713333106891</v>
      </c>
      <c r="S94">
        <v>100.227</v>
      </c>
      <c r="T94">
        <v>3.432850419861921</v>
      </c>
      <c r="U94">
        <v>0.14078787396649811</v>
      </c>
      <c r="V94">
        <v>154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3.4096443000000001</v>
      </c>
      <c r="R95">
        <v>12.16797553565533</v>
      </c>
      <c r="S95">
        <v>107.62890625</v>
      </c>
      <c r="T95">
        <v>3.8147362978172339</v>
      </c>
      <c r="U95">
        <v>0.14929863069545771</v>
      </c>
      <c r="V95">
        <v>159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3.815120304703592</v>
      </c>
      <c r="R96">
        <v>52.744874357662702</v>
      </c>
      <c r="S96">
        <v>97.341999999999999</v>
      </c>
      <c r="T96">
        <v>3.6575873895117179</v>
      </c>
      <c r="U96">
        <v>0.16210826507357559</v>
      </c>
      <c r="V96">
        <v>16</v>
      </c>
      <c r="W96" s="7">
        <v>45561</v>
      </c>
      <c r="X96" s="7">
        <v>45377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4.0119024000000003</v>
      </c>
      <c r="R97">
        <v>76.51810877093213</v>
      </c>
      <c r="S97">
        <v>99.515500000000003</v>
      </c>
      <c r="T97">
        <v>3.7268704094195471</v>
      </c>
      <c r="U97">
        <v>0.16196524617120719</v>
      </c>
      <c r="V97">
        <v>32</v>
      </c>
      <c r="W97" s="7">
        <v>45576</v>
      </c>
      <c r="X97" s="7">
        <v>45393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4.5543779367426227</v>
      </c>
      <c r="R98">
        <v>128.85350214809341</v>
      </c>
      <c r="S98">
        <v>100.73050000000001</v>
      </c>
      <c r="T98">
        <v>3.7833080143784059</v>
      </c>
      <c r="U98">
        <v>0.16430900868119419</v>
      </c>
      <c r="V98">
        <v>65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3.4742573000000001</v>
      </c>
      <c r="R99">
        <v>19.20430269739839</v>
      </c>
      <c r="S99">
        <v>106.8515625</v>
      </c>
      <c r="T99">
        <v>4.0173115014255254</v>
      </c>
      <c r="U99">
        <v>0.165079272360423</v>
      </c>
      <c r="V99">
        <v>67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4.3034607069186288</v>
      </c>
      <c r="R100">
        <v>105.75027201897871</v>
      </c>
      <c r="S100">
        <v>99.17349999999999</v>
      </c>
      <c r="T100">
        <v>3.82908262068824</v>
      </c>
      <c r="U100">
        <v>0.17313785821842961</v>
      </c>
      <c r="V100">
        <v>91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157.04923751354201</v>
      </c>
      <c r="S101">
        <v>3.8940000000000001</v>
      </c>
      <c r="V101">
        <v>97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5.042841091934763</v>
      </c>
      <c r="R102">
        <v>178.44003489820221</v>
      </c>
      <c r="S102">
        <v>108.36750000000001</v>
      </c>
      <c r="T102">
        <v>3.9870562553574018</v>
      </c>
      <c r="U102">
        <v>0.16114677185110921</v>
      </c>
      <c r="V102">
        <v>97</v>
      </c>
      <c r="W102" s="7">
        <v>45641</v>
      </c>
      <c r="X102" s="7">
        <v>45458</v>
      </c>
      <c r="Y102" t="s">
        <v>36</v>
      </c>
      <c r="Z102" t="s">
        <v>113</v>
      </c>
      <c r="AA102" t="s">
        <v>167</v>
      </c>
      <c r="AB102" t="s">
        <v>86</v>
      </c>
      <c r="AC102" t="s">
        <v>86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4.1187220716871629</v>
      </c>
      <c r="R103">
        <v>85.213832821461978</v>
      </c>
      <c r="S103">
        <v>98.153999999999996</v>
      </c>
      <c r="T103">
        <v>3.8880324015721608</v>
      </c>
      <c r="U103">
        <v>0.18192752559355299</v>
      </c>
      <c r="V103">
        <v>121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8.7758348752443336</v>
      </c>
      <c r="R104">
        <v>523.21964081247097</v>
      </c>
      <c r="S104">
        <v>91.867999999999995</v>
      </c>
      <c r="T104">
        <v>3.3898603204541189</v>
      </c>
      <c r="U104">
        <v>0.16325930285391449</v>
      </c>
      <c r="V104">
        <v>136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3.4097914</v>
      </c>
      <c r="R105">
        <v>14.11795065694028</v>
      </c>
      <c r="S105">
        <v>107.5078125</v>
      </c>
      <c r="T105">
        <v>4.2601086799443522</v>
      </c>
      <c r="U105">
        <v>0.18523961748772849</v>
      </c>
      <c r="V105">
        <v>159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3.5044935231998871</v>
      </c>
      <c r="R106">
        <v>28.550887738100069</v>
      </c>
      <c r="S106">
        <v>111.75749999999999</v>
      </c>
      <c r="T106">
        <v>4.5789094527862062</v>
      </c>
      <c r="U106">
        <v>0.19672217816225629</v>
      </c>
      <c r="V106">
        <v>67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4.2710865615284694</v>
      </c>
      <c r="R107">
        <v>94.078928627994799</v>
      </c>
      <c r="S107">
        <v>91.478499999999997</v>
      </c>
      <c r="T107">
        <v>4.0251731106252464</v>
      </c>
      <c r="U107">
        <v>0.21971445170886</v>
      </c>
      <c r="V107">
        <v>81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3.4992842</v>
      </c>
      <c r="R108">
        <v>25.60970607722987</v>
      </c>
      <c r="S108">
        <v>111.796875</v>
      </c>
      <c r="T108">
        <v>4.8018006767563293</v>
      </c>
      <c r="U108">
        <v>0.2188288461425702</v>
      </c>
      <c r="V108">
        <v>159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3.5573252167432199</v>
      </c>
      <c r="R109">
        <v>32.031742545339739</v>
      </c>
      <c r="S109">
        <v>115.3515</v>
      </c>
      <c r="T109">
        <v>4.9279203488488577</v>
      </c>
      <c r="U109">
        <v>0.21876885456810169</v>
      </c>
      <c r="V109">
        <v>173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3.5896008339926002</v>
      </c>
      <c r="R110">
        <v>35.999007057305931</v>
      </c>
      <c r="S110">
        <v>91.62700000000001</v>
      </c>
      <c r="T110">
        <v>4.3307778995810509</v>
      </c>
      <c r="U110">
        <v>0.2501854554134908</v>
      </c>
      <c r="V110">
        <v>5</v>
      </c>
      <c r="W110" s="7">
        <v>45549</v>
      </c>
      <c r="X110" s="7">
        <v>45365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3.5331518816333851</v>
      </c>
      <c r="R111">
        <v>32.973495870026397</v>
      </c>
      <c r="S111">
        <v>114.6695</v>
      </c>
      <c r="T111">
        <v>4.9479322022691008</v>
      </c>
      <c r="U111">
        <v>0.21687341228715931</v>
      </c>
      <c r="V111">
        <v>6</v>
      </c>
      <c r="W111" s="7">
        <v>45550</v>
      </c>
      <c r="X111" s="7">
        <v>45366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4.6842434241899422</v>
      </c>
      <c r="R112">
        <v>139.4315382046</v>
      </c>
      <c r="S112">
        <v>92.483000000000004</v>
      </c>
      <c r="T112">
        <v>4.2794987473534718</v>
      </c>
      <c r="U112">
        <v>0.2285513160627223</v>
      </c>
      <c r="V112">
        <v>6</v>
      </c>
      <c r="W112" s="7">
        <v>45550</v>
      </c>
      <c r="X112" s="7">
        <v>45519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3.837971118127788</v>
      </c>
      <c r="R113">
        <v>66.363106672527124</v>
      </c>
      <c r="S113">
        <v>116.566</v>
      </c>
      <c r="T113">
        <v>4.9598842609697158</v>
      </c>
      <c r="U113">
        <v>0.21196869818021091</v>
      </c>
      <c r="V113">
        <v>6</v>
      </c>
      <c r="W113" s="7">
        <v>45550</v>
      </c>
      <c r="X113" s="7">
        <v>45366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4.5299585040044841</v>
      </c>
      <c r="R114">
        <v>138.02428076153501</v>
      </c>
      <c r="S114">
        <v>114.974</v>
      </c>
      <c r="T114">
        <v>4.8723450547633718</v>
      </c>
      <c r="U114">
        <v>0.2115172566631231</v>
      </c>
      <c r="V114">
        <v>22</v>
      </c>
      <c r="W114" s="7">
        <v>45566</v>
      </c>
      <c r="X114" s="7">
        <v>45383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3.7743590291968339</v>
      </c>
      <c r="R115">
        <v>53.007798584636497</v>
      </c>
      <c r="S115">
        <v>91.889499999999998</v>
      </c>
      <c r="T115">
        <v>4.3555048032011712</v>
      </c>
      <c r="U115">
        <v>0.25233863627696113</v>
      </c>
      <c r="V115">
        <v>23</v>
      </c>
      <c r="W115" s="7">
        <v>45567</v>
      </c>
      <c r="X115" s="7">
        <v>45384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4.7788604944961524</v>
      </c>
      <c r="R116">
        <v>160.07518708890029</v>
      </c>
      <c r="S116">
        <v>110.259</v>
      </c>
      <c r="T116">
        <v>4.7262501666985202</v>
      </c>
      <c r="U116">
        <v>0.2148482692225254</v>
      </c>
      <c r="V116">
        <v>6</v>
      </c>
      <c r="W116" s="7">
        <v>45550</v>
      </c>
      <c r="X116" s="7">
        <v>45366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3.9821358853563269</v>
      </c>
      <c r="R117">
        <v>76.265198046394715</v>
      </c>
      <c r="S117">
        <v>106.37050000000001</v>
      </c>
      <c r="T117">
        <v>4.7476664086161691</v>
      </c>
      <c r="U117">
        <v>0.2308593145168395</v>
      </c>
      <c r="V117">
        <v>37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3.8211340184565779</v>
      </c>
      <c r="R118">
        <v>56.859491056448348</v>
      </c>
      <c r="S118">
        <v>91.623500000000007</v>
      </c>
      <c r="T118">
        <v>4.3755078934182734</v>
      </c>
      <c r="U118">
        <v>0.25625150199797042</v>
      </c>
      <c r="V118">
        <v>38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4.1920156656369576</v>
      </c>
      <c r="R119">
        <v>100.2690872954598</v>
      </c>
      <c r="S119">
        <v>105.45650000000001</v>
      </c>
      <c r="T119">
        <v>4.7638210389855828</v>
      </c>
      <c r="U119">
        <v>0.23840691615505641</v>
      </c>
      <c r="V119">
        <v>97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3.5937263664666639</v>
      </c>
      <c r="R120">
        <v>37.052723840168767</v>
      </c>
      <c r="S120">
        <v>117.042</v>
      </c>
      <c r="T120">
        <v>5.3055135956988408</v>
      </c>
      <c r="U120">
        <v>0.2446612229999624</v>
      </c>
      <c r="V120">
        <v>128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3.7756175424114149</v>
      </c>
      <c r="R121">
        <v>59.37390300719818</v>
      </c>
      <c r="S121">
        <v>123.2855</v>
      </c>
      <c r="T121">
        <v>5.454225102087662</v>
      </c>
      <c r="U121">
        <v>0.23600171858491531</v>
      </c>
      <c r="V121">
        <v>128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4.466278</v>
      </c>
      <c r="R122">
        <v>116.6381201435331</v>
      </c>
      <c r="S122">
        <v>91.908999999999992</v>
      </c>
      <c r="T122">
        <v>4.4899736862646478</v>
      </c>
      <c r="U122">
        <v>0.27184012244197048</v>
      </c>
      <c r="V122">
        <v>128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8.4125269885385343</v>
      </c>
      <c r="R123">
        <v>500.45613309812109</v>
      </c>
      <c r="S123">
        <v>97.6755</v>
      </c>
      <c r="T123">
        <v>4.2564233634948323</v>
      </c>
      <c r="U123">
        <v>0.23336682551098359</v>
      </c>
      <c r="V123">
        <v>173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5.7163642314268648</v>
      </c>
      <c r="R124">
        <v>255.37571262026481</v>
      </c>
      <c r="S124">
        <v>105.77</v>
      </c>
      <c r="T124">
        <v>4.8403019677721204</v>
      </c>
      <c r="U124">
        <v>0.24537996879871621</v>
      </c>
      <c r="V124">
        <v>8</v>
      </c>
      <c r="W124" s="7">
        <v>45553</v>
      </c>
      <c r="X124" s="7">
        <v>45369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21.924300801021921</v>
      </c>
      <c r="R125">
        <v>1308.254221966273</v>
      </c>
      <c r="S125">
        <v>55.287499999999987</v>
      </c>
      <c r="T125">
        <v>2.1322133730993902</v>
      </c>
      <c r="U125">
        <v>0.18472369113130091</v>
      </c>
      <c r="V125">
        <v>53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3.7118384050455329</v>
      </c>
      <c r="R126">
        <v>52.654442393029463</v>
      </c>
      <c r="S126">
        <v>117.23099999999999</v>
      </c>
      <c r="T126">
        <v>5.5557223002146827</v>
      </c>
      <c r="U126">
        <v>0.2643684788098386</v>
      </c>
      <c r="V126">
        <v>53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4.6241413470998847</v>
      </c>
      <c r="R127">
        <v>135.50408440494201</v>
      </c>
      <c r="S127">
        <v>95.67349999999999</v>
      </c>
      <c r="T127">
        <v>4.8195265910052854</v>
      </c>
      <c r="U127">
        <v>0.29047021254057359</v>
      </c>
      <c r="V127">
        <v>65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4.6241413470998847</v>
      </c>
      <c r="R128">
        <v>135.50408440494201</v>
      </c>
      <c r="S128">
        <v>95.67349999999999</v>
      </c>
      <c r="T128">
        <v>4.8195265910052854</v>
      </c>
      <c r="U128">
        <v>0.29047021254057359</v>
      </c>
      <c r="V128">
        <v>65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3.6140195873922019</v>
      </c>
      <c r="R129">
        <v>42.923241499660428</v>
      </c>
      <c r="S129">
        <v>118.52249999999999</v>
      </c>
      <c r="T129">
        <v>5.6436889336261231</v>
      </c>
      <c r="U129">
        <v>0.26772241536329189</v>
      </c>
      <c r="V129">
        <v>67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3.5350304000000001</v>
      </c>
      <c r="R130">
        <v>30.60229395520776</v>
      </c>
      <c r="S130">
        <v>113.859375</v>
      </c>
      <c r="T130">
        <v>5.5173290862271074</v>
      </c>
      <c r="U130">
        <v>0.27490794252694872</v>
      </c>
      <c r="V130">
        <v>67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3.538532405895344</v>
      </c>
      <c r="R131">
        <v>31.010496746359191</v>
      </c>
      <c r="S131">
        <v>85.12109375</v>
      </c>
      <c r="T131">
        <v>4.6685713091683567</v>
      </c>
      <c r="U131">
        <v>0.33043651198774188</v>
      </c>
      <c r="V131">
        <v>67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3.766337818192278</v>
      </c>
      <c r="R132">
        <v>52.371069239975377</v>
      </c>
      <c r="S132">
        <v>85.853000000000009</v>
      </c>
      <c r="T132">
        <v>4.6952103263492972</v>
      </c>
      <c r="U132">
        <v>0.33040071110995989</v>
      </c>
      <c r="V132">
        <v>85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3.7870545728424432</v>
      </c>
      <c r="R133">
        <v>52.978954984517998</v>
      </c>
      <c r="S133">
        <v>86.329499999999996</v>
      </c>
      <c r="T133">
        <v>4.728832044585829</v>
      </c>
      <c r="U133">
        <v>0.33212126614965071</v>
      </c>
      <c r="V133">
        <v>96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4.0114986264719246</v>
      </c>
      <c r="R134">
        <v>84.380339063762108</v>
      </c>
      <c r="S134">
        <v>129.2585</v>
      </c>
      <c r="T134">
        <v>5.9711332758013214</v>
      </c>
      <c r="U134">
        <v>0.2584351649492444</v>
      </c>
      <c r="V134">
        <v>96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3.7371923153464168</v>
      </c>
      <c r="R135">
        <v>48.512946965951699</v>
      </c>
      <c r="S135">
        <v>80.675000000000011</v>
      </c>
      <c r="T135">
        <v>4.5516258638755858</v>
      </c>
      <c r="U135">
        <v>0.37270028760043972</v>
      </c>
      <c r="V135">
        <v>2107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3.8280528211381801</v>
      </c>
      <c r="R136">
        <v>56.661100510471101</v>
      </c>
      <c r="S136">
        <v>86.8215</v>
      </c>
      <c r="T136">
        <v>4.8149251885135413</v>
      </c>
      <c r="U136">
        <v>0.3415928584882395</v>
      </c>
      <c r="V136">
        <v>135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3.9289171000000001</v>
      </c>
      <c r="R137">
        <v>59.677116773407022</v>
      </c>
      <c r="S137">
        <v>83.32</v>
      </c>
      <c r="T137">
        <v>4.7845570857710129</v>
      </c>
      <c r="U137">
        <v>0.3630334178932012</v>
      </c>
      <c r="V137">
        <v>180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3.5771817041882672</v>
      </c>
      <c r="R138">
        <v>34.048587939274569</v>
      </c>
      <c r="S138">
        <v>84.722499999999997</v>
      </c>
      <c r="T138">
        <v>4.9277578007334446</v>
      </c>
      <c r="U138">
        <v>0.37046976502761708</v>
      </c>
      <c r="V138">
        <v>21</v>
      </c>
      <c r="W138" s="7">
        <v>45565</v>
      </c>
      <c r="X138" s="7">
        <v>45381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4.4608044598128709</v>
      </c>
      <c r="R139">
        <v>129.81682446952351</v>
      </c>
      <c r="S139">
        <v>116.2445</v>
      </c>
      <c r="T139">
        <v>5.7610659129657904</v>
      </c>
      <c r="U139">
        <v>0.28968964705158329</v>
      </c>
      <c r="V139">
        <v>22</v>
      </c>
      <c r="W139" s="7">
        <v>45566</v>
      </c>
      <c r="X139" s="7">
        <v>45383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3.7016398000000001</v>
      </c>
      <c r="R140">
        <v>50.818882870972402</v>
      </c>
      <c r="S140">
        <v>116.018</v>
      </c>
      <c r="T140">
        <v>5.9911396427111194</v>
      </c>
      <c r="U140">
        <v>0.31381796013007213</v>
      </c>
      <c r="V140">
        <v>67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4.4028505954818034</v>
      </c>
      <c r="R141">
        <v>130.79819694743921</v>
      </c>
      <c r="S141">
        <v>122.499</v>
      </c>
      <c r="T141">
        <v>6.2189247006600112</v>
      </c>
      <c r="U141">
        <v>0.31282359587101549</v>
      </c>
      <c r="V141">
        <v>131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6.552168163778064</v>
      </c>
      <c r="R142">
        <v>333.935714029216</v>
      </c>
      <c r="S142">
        <v>103.5885</v>
      </c>
      <c r="T142">
        <v>5.2702275443436966</v>
      </c>
      <c r="U142">
        <v>0.31401156738879688</v>
      </c>
      <c r="V142">
        <v>145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3.5112720999999998</v>
      </c>
      <c r="R143">
        <v>27.55940404931027</v>
      </c>
      <c r="S143">
        <v>110.64453125</v>
      </c>
      <c r="T143">
        <v>6.0638619269099081</v>
      </c>
      <c r="U143">
        <v>0.35363142468349751</v>
      </c>
      <c r="V143">
        <v>159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3.891249154992749</v>
      </c>
      <c r="R144">
        <v>61.714507099664928</v>
      </c>
      <c r="S144">
        <v>87.020499999999998</v>
      </c>
      <c r="T144">
        <v>5.2385444309130946</v>
      </c>
      <c r="U144">
        <v>0.40376494039951832</v>
      </c>
      <c r="V144">
        <v>169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3.6799634000000001</v>
      </c>
      <c r="R145">
        <v>43.461361542159104</v>
      </c>
      <c r="S145">
        <v>87.522500000000008</v>
      </c>
      <c r="T145">
        <v>5.3112752760668513</v>
      </c>
      <c r="U145">
        <v>0.40954294160983928</v>
      </c>
      <c r="V145">
        <v>176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3.6914322549642402</v>
      </c>
      <c r="R146">
        <v>48.088741333229052</v>
      </c>
      <c r="S146">
        <v>117.5715</v>
      </c>
      <c r="T146">
        <v>6.328751408576494</v>
      </c>
      <c r="U146">
        <v>0.33887746201881858</v>
      </c>
      <c r="V146">
        <v>6</v>
      </c>
      <c r="W146" s="7">
        <v>45550</v>
      </c>
      <c r="X146" s="7">
        <v>45366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4.5932554999999997</v>
      </c>
      <c r="R147">
        <v>147.85538668240531</v>
      </c>
      <c r="S147">
        <v>116.021</v>
      </c>
      <c r="T147">
        <v>6.1384603897792536</v>
      </c>
      <c r="U147">
        <v>0.33102254326500202</v>
      </c>
      <c r="V147">
        <v>22</v>
      </c>
      <c r="W147" s="7">
        <v>45566</v>
      </c>
      <c r="X147" s="7">
        <v>45383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3.913187243936032</v>
      </c>
      <c r="R148">
        <v>64.81318924000513</v>
      </c>
      <c r="S148">
        <v>88.361999999999995</v>
      </c>
      <c r="T148">
        <v>5.3903951335641409</v>
      </c>
      <c r="U148">
        <v>0.41362116413845451</v>
      </c>
      <c r="V148">
        <v>42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4.5585744921451834</v>
      </c>
      <c r="R149">
        <v>138.8774455277736</v>
      </c>
      <c r="S149">
        <v>115.55549999999999</v>
      </c>
      <c r="T149">
        <v>6.1976991601198961</v>
      </c>
      <c r="U149">
        <v>0.34153976874563102</v>
      </c>
      <c r="V149">
        <v>53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4.9926128813033204</v>
      </c>
      <c r="R150">
        <v>198.84066316296571</v>
      </c>
      <c r="S150">
        <v>125.476</v>
      </c>
      <c r="T150">
        <v>6.5109992542971904</v>
      </c>
      <c r="U150">
        <v>0.32810665945228301</v>
      </c>
      <c r="V150">
        <v>83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5.0809438612055997</v>
      </c>
      <c r="R151">
        <v>229.8152414495419</v>
      </c>
      <c r="S151">
        <v>94.377499999999998</v>
      </c>
      <c r="T151">
        <v>1.701432267120591</v>
      </c>
      <c r="U151">
        <v>9.8731033184428205E-2</v>
      </c>
      <c r="V151">
        <v>11</v>
      </c>
      <c r="W151" s="7">
        <v>45555</v>
      </c>
      <c r="X151" s="7">
        <v>45463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4.4536328858731924</v>
      </c>
      <c r="R152">
        <v>129.82985942617219</v>
      </c>
      <c r="S152">
        <v>116.85599999999999</v>
      </c>
      <c r="T152">
        <v>6.6280273308422011</v>
      </c>
      <c r="U152">
        <v>0.38190539958557401</v>
      </c>
      <c r="V152">
        <v>36</v>
      </c>
      <c r="W152" s="7">
        <v>45580</v>
      </c>
      <c r="X152" s="7">
        <v>45397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3.92720782518807</v>
      </c>
      <c r="R153">
        <v>62.22165399970018</v>
      </c>
      <c r="S153">
        <v>86.622</v>
      </c>
      <c r="T153">
        <v>5.6670628015652369</v>
      </c>
      <c r="U153">
        <v>0.47371703908834922</v>
      </c>
      <c r="V153">
        <v>36</v>
      </c>
      <c r="W153" s="7">
        <v>45580</v>
      </c>
      <c r="X153" s="7">
        <v>45397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5.3779133937947998</v>
      </c>
      <c r="R154">
        <v>221.7473837115206</v>
      </c>
      <c r="S154">
        <v>108.813</v>
      </c>
      <c r="T154">
        <v>6.2064295278609896</v>
      </c>
      <c r="U154">
        <v>0.38831666651907493</v>
      </c>
      <c r="V154">
        <v>67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297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4.4699477135472181</v>
      </c>
      <c r="R155">
        <v>132.7031983268738</v>
      </c>
      <c r="S155">
        <v>114.42</v>
      </c>
      <c r="T155">
        <v>6.8614500868470429</v>
      </c>
      <c r="U155">
        <v>0.42433391582738139</v>
      </c>
      <c r="V155">
        <v>6</v>
      </c>
      <c r="W155" s="7">
        <v>45550</v>
      </c>
      <c r="X155" s="7">
        <v>45366</v>
      </c>
      <c r="Y155" t="s">
        <v>36</v>
      </c>
      <c r="Z155" t="s">
        <v>54</v>
      </c>
      <c r="AA155" t="s">
        <v>53</v>
      </c>
      <c r="AB155" t="s">
        <v>54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3.7100383751929962</v>
      </c>
      <c r="R156">
        <v>50.812979052306417</v>
      </c>
      <c r="S156">
        <v>117.155</v>
      </c>
      <c r="T156">
        <v>7.4298099795797157</v>
      </c>
      <c r="U156">
        <v>0.48013861860836038</v>
      </c>
      <c r="V156">
        <v>128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4.2200789499677276</v>
      </c>
      <c r="R157">
        <v>86.265220072443427</v>
      </c>
      <c r="S157">
        <v>92.933999999999997</v>
      </c>
      <c r="T157">
        <v>6.3119776775586436</v>
      </c>
      <c r="U157">
        <v>0.55609811542880372</v>
      </c>
      <c r="V157">
        <v>326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5.7947253373764349</v>
      </c>
      <c r="R158">
        <v>237.80161998721519</v>
      </c>
      <c r="S158">
        <v>108.9085</v>
      </c>
      <c r="T158">
        <v>6.6832438285381102</v>
      </c>
      <c r="U158">
        <v>0.45079260778631502</v>
      </c>
      <c r="V158">
        <v>6</v>
      </c>
      <c r="W158" s="7">
        <v>45550</v>
      </c>
      <c r="X158" s="7">
        <v>45366</v>
      </c>
      <c r="Y158" t="s">
        <v>36</v>
      </c>
      <c r="Z158" t="s">
        <v>228</v>
      </c>
      <c r="AA158" t="s">
        <v>106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4.4329033000000004</v>
      </c>
      <c r="R159">
        <v>120.1144640881764</v>
      </c>
      <c r="S159">
        <v>109.88800000000001</v>
      </c>
      <c r="T159">
        <v>7.1376540485388773</v>
      </c>
      <c r="U159">
        <v>0.4976353751740597</v>
      </c>
      <c r="V159">
        <v>36</v>
      </c>
      <c r="W159" s="7">
        <v>45580</v>
      </c>
      <c r="X159" s="7">
        <v>45397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4.558457468831369</v>
      </c>
      <c r="R160">
        <v>135.93980920293009</v>
      </c>
      <c r="S160">
        <v>111.486</v>
      </c>
      <c r="T160">
        <v>7.2591947070101526</v>
      </c>
      <c r="U160">
        <v>0.50623390100728327</v>
      </c>
      <c r="V160">
        <v>82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4.3901912901982856</v>
      </c>
      <c r="R161">
        <v>117.4362028646181</v>
      </c>
      <c r="S161">
        <v>112.114</v>
      </c>
      <c r="T161">
        <v>7.485266555448078</v>
      </c>
      <c r="U161">
        <v>0.5380664952074915</v>
      </c>
      <c r="V161">
        <v>159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4.5818064971192722</v>
      </c>
      <c r="R162">
        <v>145.16465021385949</v>
      </c>
      <c r="S162">
        <v>117.24250000000001</v>
      </c>
      <c r="T162">
        <v>7.7007923319278859</v>
      </c>
      <c r="U162">
        <v>0.51518293742307941</v>
      </c>
      <c r="V162">
        <v>6</v>
      </c>
      <c r="W162" s="7">
        <v>45550</v>
      </c>
      <c r="X162" s="7">
        <v>45366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297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4.8288421067803684</v>
      </c>
      <c r="R163">
        <v>143.32834523033461</v>
      </c>
      <c r="S163">
        <v>93.402999999999992</v>
      </c>
      <c r="T163">
        <v>6.6437002471118944</v>
      </c>
      <c r="U163">
        <v>0.58130393646369349</v>
      </c>
      <c r="V163">
        <v>6</v>
      </c>
      <c r="W163" s="7">
        <v>45550</v>
      </c>
      <c r="X163" s="7">
        <v>45366</v>
      </c>
      <c r="Y163" t="s">
        <v>36</v>
      </c>
      <c r="Z163" t="s">
        <v>54</v>
      </c>
      <c r="AA163" t="s">
        <v>53</v>
      </c>
      <c r="AB163" t="s">
        <v>54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4.8802810330625173</v>
      </c>
      <c r="R164">
        <v>174.3623975828032</v>
      </c>
      <c r="S164">
        <v>115.489</v>
      </c>
      <c r="T164">
        <v>7.5390254856756664</v>
      </c>
      <c r="U164">
        <v>0.51002264529855879</v>
      </c>
      <c r="V164">
        <v>6</v>
      </c>
      <c r="W164" s="7">
        <v>45550</v>
      </c>
      <c r="X164" s="7">
        <v>45366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3.882584836266207</v>
      </c>
      <c r="R165">
        <v>64.558882840653524</v>
      </c>
      <c r="S165">
        <v>107.79900000000001</v>
      </c>
      <c r="T165">
        <v>7.6461602900863568</v>
      </c>
      <c r="U165">
        <v>0.58950395429228408</v>
      </c>
      <c r="V165">
        <v>67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3.7928853508991369</v>
      </c>
      <c r="R166">
        <v>54.383640356162623</v>
      </c>
      <c r="S166">
        <v>102.473</v>
      </c>
      <c r="T166">
        <v>7.5672355209498221</v>
      </c>
      <c r="U166">
        <v>0.6357719242797597</v>
      </c>
      <c r="V166">
        <v>128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4.5596099686606761</v>
      </c>
      <c r="R167">
        <v>130.53040544612131</v>
      </c>
      <c r="S167">
        <v>102.562</v>
      </c>
      <c r="T167">
        <v>7.6603720670675557</v>
      </c>
      <c r="U167">
        <v>0.6639594571466878</v>
      </c>
      <c r="V167">
        <v>128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5.3843925132281134</v>
      </c>
      <c r="R168">
        <v>234.7437508096705</v>
      </c>
      <c r="S168">
        <v>120.83499999999999</v>
      </c>
      <c r="T168">
        <v>8.1988897917035786</v>
      </c>
      <c r="U168">
        <v>0.57621374361914757</v>
      </c>
      <c r="V168">
        <v>130</v>
      </c>
      <c r="W168" s="7">
        <v>45674</v>
      </c>
      <c r="X168" s="7">
        <v>45490</v>
      </c>
      <c r="Y168" t="s">
        <v>36</v>
      </c>
      <c r="Z168" t="s">
        <v>228</v>
      </c>
      <c r="AA168" t="s">
        <v>227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4.5114507246834084</v>
      </c>
      <c r="R169">
        <v>133.52111004011121</v>
      </c>
      <c r="S169">
        <v>115.08499999999999</v>
      </c>
      <c r="T169">
        <v>8.2722522577704183</v>
      </c>
      <c r="U169">
        <v>0.63103140777495603</v>
      </c>
      <c r="V169">
        <v>145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4.3587911859405759</v>
      </c>
      <c r="R170">
        <v>112.82511896051589</v>
      </c>
      <c r="S170">
        <v>107.898</v>
      </c>
      <c r="T170">
        <v>8.1427554065186314</v>
      </c>
      <c r="U170">
        <v>0.67512599756101221</v>
      </c>
      <c r="V170">
        <v>36</v>
      </c>
      <c r="W170" s="7">
        <v>45580</v>
      </c>
      <c r="X170" s="7">
        <v>45397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6.1862950537156722</v>
      </c>
      <c r="R171">
        <v>302.29370454616168</v>
      </c>
      <c r="S171">
        <v>109.065</v>
      </c>
      <c r="T171">
        <v>7.5898058940545354</v>
      </c>
      <c r="U171">
        <v>0.5980330738653592</v>
      </c>
      <c r="V171">
        <v>53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6.4423237407986997</v>
      </c>
      <c r="R172">
        <v>311.80500882212709</v>
      </c>
      <c r="S172">
        <v>100.40049999999999</v>
      </c>
      <c r="T172">
        <v>7.1866786189254128</v>
      </c>
      <c r="U172">
        <v>0.63251742976415837</v>
      </c>
      <c r="V172">
        <v>97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4.0692752130587113</v>
      </c>
      <c r="R173">
        <v>68.932507357820214</v>
      </c>
      <c r="S173">
        <v>85.304500000000004</v>
      </c>
      <c r="T173">
        <v>7.3759052885598919</v>
      </c>
      <c r="U173">
        <v>0.8446083686338659</v>
      </c>
      <c r="V173">
        <v>144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4.7671762752010753</v>
      </c>
      <c r="R174">
        <v>148.8549956898153</v>
      </c>
      <c r="S174">
        <v>109.389</v>
      </c>
      <c r="T174">
        <v>8.3935065444649126</v>
      </c>
      <c r="U174">
        <v>0.7084323254883379</v>
      </c>
      <c r="V174">
        <v>36</v>
      </c>
      <c r="W174" s="7">
        <v>45580</v>
      </c>
      <c r="X174" s="7">
        <v>45397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3.8745151905027448</v>
      </c>
      <c r="R175">
        <v>60.285825742735952</v>
      </c>
      <c r="S175">
        <v>107.4525</v>
      </c>
      <c r="T175">
        <v>8.8905677747071366</v>
      </c>
      <c r="U175">
        <v>0.8189246205540105</v>
      </c>
      <c r="V175">
        <v>159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9.1253391549006899</v>
      </c>
      <c r="R176">
        <v>470.34958647147369</v>
      </c>
      <c r="S176">
        <v>71.20750000000001</v>
      </c>
      <c r="T176">
        <v>5.3661705139489868</v>
      </c>
      <c r="U176">
        <v>0.71457278450376838</v>
      </c>
      <c r="V176">
        <v>173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4.4303996103052432</v>
      </c>
      <c r="R177">
        <v>112.9532794722175</v>
      </c>
      <c r="S177">
        <v>99.537499999999994</v>
      </c>
      <c r="T177">
        <v>8.3115550340679079</v>
      </c>
      <c r="U177">
        <v>0.81762273158383258</v>
      </c>
      <c r="V177">
        <v>6</v>
      </c>
      <c r="W177" s="7">
        <v>45550</v>
      </c>
      <c r="X177" s="7">
        <v>45366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5.2005516850078726</v>
      </c>
      <c r="R178">
        <v>187.39613280341359</v>
      </c>
      <c r="S178">
        <v>98.382499999999993</v>
      </c>
      <c r="T178">
        <v>7.9691413519469734</v>
      </c>
      <c r="U178">
        <v>0.78308384300891254</v>
      </c>
      <c r="V178">
        <v>22</v>
      </c>
      <c r="W178" s="7">
        <v>45566</v>
      </c>
      <c r="X178" s="7">
        <v>45383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4.3198298244756819</v>
      </c>
      <c r="R179">
        <v>102.8762172356391</v>
      </c>
      <c r="S179">
        <v>110.00749999999999</v>
      </c>
      <c r="T179">
        <v>8.995570908795969</v>
      </c>
      <c r="U179">
        <v>0.80455287096266936</v>
      </c>
      <c r="V179">
        <v>67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4.5995896097871354</v>
      </c>
      <c r="R180">
        <v>135.68810474222391</v>
      </c>
      <c r="S180">
        <v>109.64749999999999</v>
      </c>
      <c r="T180">
        <v>8.8838894276335623</v>
      </c>
      <c r="U180">
        <v>0.79661789059500054</v>
      </c>
      <c r="V180">
        <v>83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4.6567151999999998</v>
      </c>
      <c r="R181">
        <v>142.71430798629871</v>
      </c>
      <c r="S181">
        <v>108.7475</v>
      </c>
      <c r="T181">
        <v>8.8383316581520432</v>
      </c>
      <c r="U181">
        <v>0.80326893077244521</v>
      </c>
      <c r="V181">
        <v>97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4.2198691000000004</v>
      </c>
      <c r="R182">
        <v>95.910104823392444</v>
      </c>
      <c r="S182">
        <v>108.9755</v>
      </c>
      <c r="T182">
        <v>9.1822217024500219</v>
      </c>
      <c r="U182">
        <v>0.86491147079348596</v>
      </c>
      <c r="V182">
        <v>173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4.2843403264839273</v>
      </c>
      <c r="R183">
        <v>99.912458007010983</v>
      </c>
      <c r="S183">
        <v>108.8445</v>
      </c>
      <c r="T183">
        <v>9.1709877526909622</v>
      </c>
      <c r="U183">
        <v>0.84742849050096791</v>
      </c>
      <c r="V183">
        <v>6</v>
      </c>
      <c r="W183" s="7">
        <v>45550</v>
      </c>
      <c r="X183" s="7">
        <v>45366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5.1989145405921153</v>
      </c>
      <c r="R184">
        <v>195.21819251462841</v>
      </c>
      <c r="S184">
        <v>107.712</v>
      </c>
      <c r="T184">
        <v>8.7285743672119054</v>
      </c>
      <c r="U184">
        <v>0.80078723336488011</v>
      </c>
      <c r="V184">
        <v>22</v>
      </c>
      <c r="W184" s="7">
        <v>45566</v>
      </c>
      <c r="X184" s="7">
        <v>45383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4.8818587139880281</v>
      </c>
      <c r="R185">
        <v>184.10401892521651</v>
      </c>
      <c r="S185">
        <v>130.69900000000001</v>
      </c>
      <c r="T185">
        <v>10.078516694160561</v>
      </c>
      <c r="U185">
        <v>0.74425872191391773</v>
      </c>
      <c r="V185">
        <v>33</v>
      </c>
      <c r="W185" s="7">
        <v>45577</v>
      </c>
      <c r="X185" s="7">
        <v>45394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4.6327405319297634</v>
      </c>
      <c r="R186">
        <v>140.08553759652719</v>
      </c>
      <c r="S186">
        <v>116.1465</v>
      </c>
      <c r="T186">
        <v>9.5011221741984286</v>
      </c>
      <c r="U186">
        <v>0.82244596156826899</v>
      </c>
      <c r="V186">
        <v>67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4.8471923253478293</v>
      </c>
      <c r="R187">
        <v>146.3448812260236</v>
      </c>
      <c r="S187">
        <v>95.018499999999989</v>
      </c>
      <c r="T187">
        <v>8.3893013030852615</v>
      </c>
      <c r="U187">
        <v>0.93504969597662746</v>
      </c>
      <c r="V187">
        <v>128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5.124966582011357</v>
      </c>
      <c r="R188">
        <v>191.38417823476351</v>
      </c>
      <c r="S188">
        <v>114.956</v>
      </c>
      <c r="T188">
        <v>9.3400189342844442</v>
      </c>
      <c r="U188">
        <v>0.83114571043272845</v>
      </c>
      <c r="V188">
        <v>145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5.8215059610694464</v>
      </c>
      <c r="R189">
        <v>250.87863416276849</v>
      </c>
      <c r="S189">
        <v>102.70099999999999</v>
      </c>
      <c r="T189">
        <v>8.3862352726313816</v>
      </c>
      <c r="U189">
        <v>0.83695704697108309</v>
      </c>
      <c r="V189">
        <v>145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249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3.8298046547545481</v>
      </c>
      <c r="R190">
        <v>53.934722671808302</v>
      </c>
      <c r="S190">
        <v>109.6015</v>
      </c>
      <c r="T190">
        <v>9.7130943595196584</v>
      </c>
      <c r="U190">
        <v>0.94869001959536581</v>
      </c>
      <c r="V190">
        <v>159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3.6381189008050012</v>
      </c>
      <c r="R191">
        <v>34.086204390412561</v>
      </c>
      <c r="S191">
        <v>108</v>
      </c>
      <c r="T191">
        <v>9.7236068872369685</v>
      </c>
      <c r="U191">
        <v>0.97064779076623964</v>
      </c>
      <c r="V191">
        <v>159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4.6168811911481811</v>
      </c>
      <c r="R192">
        <v>131.7117631653604</v>
      </c>
      <c r="S192">
        <v>112.1765</v>
      </c>
      <c r="T192">
        <v>9.4589020480320585</v>
      </c>
      <c r="U192">
        <v>0.88177516647015419</v>
      </c>
      <c r="V192">
        <v>159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3.9526240979074871</v>
      </c>
      <c r="R193">
        <v>47.495790863988873</v>
      </c>
      <c r="S193">
        <v>63.485500000000002</v>
      </c>
      <c r="T193">
        <v>7.2267864109281987</v>
      </c>
      <c r="U193">
        <v>1.3516233714917909</v>
      </c>
      <c r="V193">
        <v>4239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3.9511599903700931</v>
      </c>
      <c r="R194">
        <v>68.728280267859816</v>
      </c>
      <c r="S194">
        <v>114.538</v>
      </c>
      <c r="T194">
        <v>10.2071582688005</v>
      </c>
      <c r="U194">
        <v>0.97020274263623729</v>
      </c>
      <c r="V194">
        <v>128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7.4521813249913391</v>
      </c>
      <c r="R195">
        <v>251.3541324991339</v>
      </c>
      <c r="S195">
        <v>86.509500000000003</v>
      </c>
      <c r="V195">
        <v>77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4.6059683949182686</v>
      </c>
      <c r="R196">
        <v>137.09468106200779</v>
      </c>
      <c r="S196">
        <v>111.7855</v>
      </c>
      <c r="T196">
        <v>9.9659770056682362</v>
      </c>
      <c r="U196">
        <v>0.98307792401905059</v>
      </c>
      <c r="V196">
        <v>98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3.71363546382501</v>
      </c>
      <c r="R197">
        <v>41.088277658710638</v>
      </c>
      <c r="S197">
        <v>110.2421875</v>
      </c>
      <c r="T197">
        <v>10.48888600771321</v>
      </c>
      <c r="U197">
        <v>1.098503563706875</v>
      </c>
      <c r="V197">
        <v>159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4.9472088408846684</v>
      </c>
      <c r="R198">
        <v>174.14873909953849</v>
      </c>
      <c r="S198">
        <v>115.4435</v>
      </c>
      <c r="T198">
        <v>10.0891127642484</v>
      </c>
      <c r="U198">
        <v>0.96966419172991258</v>
      </c>
      <c r="V198">
        <v>161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4.2697374862023674</v>
      </c>
      <c r="R199">
        <v>97.318299599886444</v>
      </c>
      <c r="S199">
        <v>112.29300000000001</v>
      </c>
      <c r="T199">
        <v>10.31861057416563</v>
      </c>
      <c r="U199">
        <v>1.0492298254683261</v>
      </c>
      <c r="V199">
        <v>177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5.0074930747725137</v>
      </c>
      <c r="R200">
        <v>174.06762919396809</v>
      </c>
      <c r="S200">
        <v>111.47750000000001</v>
      </c>
      <c r="T200">
        <v>9.9007841036375055</v>
      </c>
      <c r="U200">
        <v>0.97730775750635313</v>
      </c>
      <c r="V200">
        <v>22</v>
      </c>
      <c r="W200" s="7">
        <v>45566</v>
      </c>
      <c r="X200" s="7">
        <v>45383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6.5098611119251428</v>
      </c>
      <c r="R201">
        <v>316.19518193974437</v>
      </c>
      <c r="S201">
        <v>100.33150000000001</v>
      </c>
      <c r="T201">
        <v>8.5484980407834144</v>
      </c>
      <c r="U201">
        <v>0.9233589466966684</v>
      </c>
      <c r="V201">
        <v>53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3.7314723999999999</v>
      </c>
      <c r="R202">
        <v>43.372692856864937</v>
      </c>
      <c r="S202">
        <v>112.71875</v>
      </c>
      <c r="T202">
        <v>10.79375061029282</v>
      </c>
      <c r="U202">
        <v>1.1079849487756499</v>
      </c>
      <c r="V202">
        <v>67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4.9272286999999997</v>
      </c>
      <c r="R203">
        <v>167.2581116902083</v>
      </c>
      <c r="S203">
        <v>113.5595</v>
      </c>
      <c r="T203">
        <v>10.16389074259649</v>
      </c>
      <c r="U203">
        <v>1.0040203725977681</v>
      </c>
      <c r="V203">
        <v>83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3.980897845757037</v>
      </c>
      <c r="R204">
        <v>46.438353333042642</v>
      </c>
      <c r="S204">
        <v>60.3645</v>
      </c>
      <c r="T204">
        <v>7.5791526952436072</v>
      </c>
      <c r="U204">
        <v>1.637994723157608</v>
      </c>
      <c r="V204">
        <v>4676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3.9950093095556811</v>
      </c>
      <c r="R205">
        <v>71.29955212467658</v>
      </c>
      <c r="S205">
        <v>116.2525</v>
      </c>
      <c r="T205">
        <v>10.95367251088248</v>
      </c>
      <c r="U205">
        <v>1.0969380651125391</v>
      </c>
      <c r="V205">
        <v>128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5.3118973372293876</v>
      </c>
      <c r="R206">
        <v>130.07519630923821</v>
      </c>
      <c r="S206">
        <v>51.261499999999998</v>
      </c>
      <c r="T206">
        <v>6.2845998270059766</v>
      </c>
      <c r="U206">
        <v>1.6194615491015181</v>
      </c>
      <c r="V206">
        <v>4715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4.9087676558534694</v>
      </c>
      <c r="R207">
        <v>172.96466219418409</v>
      </c>
      <c r="S207">
        <v>119.3695</v>
      </c>
      <c r="T207">
        <v>10.635803242416131</v>
      </c>
      <c r="U207">
        <v>1.016817167226975</v>
      </c>
      <c r="V207">
        <v>159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4.4206660748836937</v>
      </c>
      <c r="R208">
        <v>122.2884575206505</v>
      </c>
      <c r="S208">
        <v>120.3125</v>
      </c>
      <c r="T208">
        <v>10.98639749293184</v>
      </c>
      <c r="U208">
        <v>1.0548037553352569</v>
      </c>
      <c r="V208">
        <v>159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4.9893413311906993</v>
      </c>
      <c r="R209">
        <v>177.3996722558316</v>
      </c>
      <c r="S209">
        <v>115.521</v>
      </c>
      <c r="T209">
        <v>10.40922425818351</v>
      </c>
      <c r="U209">
        <v>1.0133002828477491</v>
      </c>
      <c r="V209">
        <v>6</v>
      </c>
      <c r="W209" s="7">
        <v>45550</v>
      </c>
      <c r="X209" s="7">
        <v>45366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5.2008075350406404</v>
      </c>
      <c r="R210">
        <v>200.11003605837789</v>
      </c>
      <c r="S210">
        <v>114.54949999999999</v>
      </c>
      <c r="T210">
        <v>10.25478982286714</v>
      </c>
      <c r="U210">
        <v>1.0070118221839039</v>
      </c>
      <c r="V210">
        <v>22</v>
      </c>
      <c r="W210" s="7">
        <v>45566</v>
      </c>
      <c r="X210" s="7">
        <v>45383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297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4.8896561258780604</v>
      </c>
      <c r="R211">
        <v>161.95691193674429</v>
      </c>
      <c r="S211">
        <v>109.569</v>
      </c>
      <c r="T211">
        <v>10.30120761068574</v>
      </c>
      <c r="U211">
        <v>1.1135007116845901</v>
      </c>
      <c r="V211">
        <v>127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54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4.6318323019837209</v>
      </c>
      <c r="R212">
        <v>139.29986395936521</v>
      </c>
      <c r="S212">
        <v>120.907</v>
      </c>
      <c r="T212">
        <v>11.1534996611816</v>
      </c>
      <c r="U212">
        <v>1.082460022075125</v>
      </c>
      <c r="V212">
        <v>128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7.7685356125660734</v>
      </c>
      <c r="R213">
        <v>418.21190086843649</v>
      </c>
      <c r="S213">
        <v>93.669499999999999</v>
      </c>
      <c r="T213">
        <v>7.8671852421429378</v>
      </c>
      <c r="U213">
        <v>0.93982206087279285</v>
      </c>
      <c r="V213">
        <v>128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3.7656923825123099</v>
      </c>
      <c r="R214">
        <v>44.190733265796283</v>
      </c>
      <c r="S214">
        <v>106.375</v>
      </c>
      <c r="T214">
        <v>10.86837374074676</v>
      </c>
      <c r="U214">
        <v>1.268345688722925</v>
      </c>
      <c r="V214">
        <v>159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5.1063500850013099</v>
      </c>
      <c r="R215">
        <v>117.4191729503611</v>
      </c>
      <c r="S215">
        <v>50.491500000000002</v>
      </c>
      <c r="T215">
        <v>6.6726388593600916</v>
      </c>
      <c r="U215">
        <v>1.8108911654024611</v>
      </c>
      <c r="V215">
        <v>4948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5.4773977537975487</v>
      </c>
      <c r="R216">
        <v>221.77446715043379</v>
      </c>
      <c r="S216">
        <v>109.70950000000001</v>
      </c>
      <c r="T216">
        <v>10.09184795926927</v>
      </c>
      <c r="U216">
        <v>1.07194693278491</v>
      </c>
      <c r="V216">
        <v>36</v>
      </c>
      <c r="W216" s="7">
        <v>45580</v>
      </c>
      <c r="X216" s="7">
        <v>45397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4.4433144827828386</v>
      </c>
      <c r="R217">
        <v>119.3397407692174</v>
      </c>
      <c r="S217">
        <v>117.782</v>
      </c>
      <c r="T217">
        <v>11.23655141675002</v>
      </c>
      <c r="U217">
        <v>1.1340803895436311</v>
      </c>
      <c r="V217">
        <v>36</v>
      </c>
      <c r="W217" s="7">
        <v>45580</v>
      </c>
      <c r="X217" s="7">
        <v>45397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4.392860065096186</v>
      </c>
      <c r="R218">
        <v>98.658752302438259</v>
      </c>
      <c r="S218">
        <v>91.912000000000006</v>
      </c>
      <c r="T218">
        <v>9.6892460077647513</v>
      </c>
      <c r="U218">
        <v>1.324814424714454</v>
      </c>
      <c r="V218">
        <v>62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4.7203752631399221</v>
      </c>
      <c r="R219">
        <v>151.39840794378239</v>
      </c>
      <c r="S219">
        <v>116.53149999999999</v>
      </c>
      <c r="T219">
        <v>11.027370755398641</v>
      </c>
      <c r="U219">
        <v>1.128020120286545</v>
      </c>
      <c r="V219">
        <v>67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4.6665685431417669</v>
      </c>
      <c r="R220">
        <v>143.16747531945401</v>
      </c>
      <c r="S220">
        <v>117.3775</v>
      </c>
      <c r="T220">
        <v>11.115218888038919</v>
      </c>
      <c r="U220">
        <v>1.1292349398165979</v>
      </c>
      <c r="V220">
        <v>67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3.7834153000000001</v>
      </c>
      <c r="R221">
        <v>46.238429102623023</v>
      </c>
      <c r="S221">
        <v>107.59375</v>
      </c>
      <c r="T221">
        <v>11.090706011122361</v>
      </c>
      <c r="U221">
        <v>1.2837398068990979</v>
      </c>
      <c r="V221">
        <v>67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6.6256938015418942</v>
      </c>
      <c r="R222">
        <v>331.58066605230221</v>
      </c>
      <c r="S222">
        <v>106.0265</v>
      </c>
      <c r="T222">
        <v>9.3187851138047506</v>
      </c>
      <c r="U222">
        <v>1.019965692073294</v>
      </c>
      <c r="V222">
        <v>114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4.4254006878187928</v>
      </c>
      <c r="R223">
        <v>109.85341072989689</v>
      </c>
      <c r="S223">
        <v>114.6275</v>
      </c>
      <c r="T223">
        <v>11.201846517357691</v>
      </c>
      <c r="U223">
        <v>1.2016107032799901</v>
      </c>
      <c r="V223">
        <v>128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3.8384948036164879</v>
      </c>
      <c r="R224">
        <v>34.086023890108997</v>
      </c>
      <c r="S224">
        <v>58.317500000000003</v>
      </c>
      <c r="T224">
        <v>8.115609746218766</v>
      </c>
      <c r="U224">
        <v>2.0048903956695678</v>
      </c>
      <c r="V224">
        <v>5180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297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4.8948451915528288</v>
      </c>
      <c r="R225">
        <v>170.1695918461885</v>
      </c>
      <c r="S225">
        <v>120.2205</v>
      </c>
      <c r="T225">
        <v>11.52078193044588</v>
      </c>
      <c r="U225">
        <v>1.185237904581105</v>
      </c>
      <c r="V225">
        <v>123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54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4.8877058115343122</v>
      </c>
      <c r="R226">
        <v>167.95279700704859</v>
      </c>
      <c r="S226">
        <v>116.51900000000001</v>
      </c>
      <c r="T226">
        <v>11.31907438525133</v>
      </c>
      <c r="U226">
        <v>1.2163826891712051</v>
      </c>
      <c r="V226">
        <v>145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4.685500892937732</v>
      </c>
      <c r="R227">
        <v>142.64981944479399</v>
      </c>
      <c r="S227">
        <v>112.63249999999999</v>
      </c>
      <c r="T227">
        <v>11.22897796960345</v>
      </c>
      <c r="U227">
        <v>1.268971971007206</v>
      </c>
      <c r="V227">
        <v>159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3.8203980999999998</v>
      </c>
      <c r="R228">
        <v>45.137972661251851</v>
      </c>
      <c r="S228">
        <v>96.46875</v>
      </c>
      <c r="T228">
        <v>10.779945241223739</v>
      </c>
      <c r="U228">
        <v>1.4995219257820129</v>
      </c>
      <c r="V228">
        <v>159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4.82542349562436</v>
      </c>
      <c r="R229">
        <v>169.32988086565669</v>
      </c>
      <c r="S229">
        <v>124.5795</v>
      </c>
      <c r="T229">
        <v>11.954965841863441</v>
      </c>
      <c r="U229">
        <v>1.1733798544605609</v>
      </c>
      <c r="V229">
        <v>6</v>
      </c>
      <c r="W229" s="7">
        <v>45550</v>
      </c>
      <c r="X229" s="7">
        <v>45366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5.9475852125497859</v>
      </c>
      <c r="R230">
        <v>266.61877735179161</v>
      </c>
      <c r="S230">
        <v>106.5615</v>
      </c>
      <c r="T230">
        <v>10.1228780645684</v>
      </c>
      <c r="U230">
        <v>1.1726840582872919</v>
      </c>
      <c r="V230">
        <v>67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3.8490098000000001</v>
      </c>
      <c r="R231">
        <v>51.095017336732411</v>
      </c>
      <c r="S231">
        <v>104.4609375</v>
      </c>
      <c r="T231">
        <v>11.440492904175411</v>
      </c>
      <c r="U231">
        <v>1.455156544596151</v>
      </c>
      <c r="V231">
        <v>67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4.2622928318212878</v>
      </c>
      <c r="R232">
        <v>94.514490122346018</v>
      </c>
      <c r="S232">
        <v>110.172</v>
      </c>
      <c r="T232">
        <v>11.53999711530531</v>
      </c>
      <c r="U232">
        <v>1.3658994649074609</v>
      </c>
      <c r="V232">
        <v>83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3.8658572000000002</v>
      </c>
      <c r="R233">
        <v>53.430928401002923</v>
      </c>
      <c r="S233">
        <v>107.140625</v>
      </c>
      <c r="T233">
        <v>11.75609211778124</v>
      </c>
      <c r="U233">
        <v>1.487137722398205</v>
      </c>
      <c r="V233">
        <v>159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4.343537254799867</v>
      </c>
      <c r="R234">
        <v>100.0352204113814</v>
      </c>
      <c r="S234">
        <v>109.922</v>
      </c>
      <c r="T234">
        <v>11.622753442216551</v>
      </c>
      <c r="U234">
        <v>1.3850550205648069</v>
      </c>
      <c r="V234">
        <v>6</v>
      </c>
      <c r="W234" s="7">
        <v>45550</v>
      </c>
      <c r="X234" s="7">
        <v>45366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3.8721711999999999</v>
      </c>
      <c r="R235">
        <v>53.497658715440132</v>
      </c>
      <c r="S235">
        <v>105.7265625</v>
      </c>
      <c r="T235">
        <v>11.79933181637125</v>
      </c>
      <c r="U235">
        <v>1.521839344638994</v>
      </c>
      <c r="V235">
        <v>67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9.2866282089862331</v>
      </c>
      <c r="R236">
        <v>504.8894902302153</v>
      </c>
      <c r="S236">
        <v>79.49799999999999</v>
      </c>
      <c r="T236">
        <v>6.8679617508585977</v>
      </c>
      <c r="U236">
        <v>1.0398016894729329</v>
      </c>
      <c r="V236">
        <v>97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5.0174130687397023</v>
      </c>
      <c r="R237">
        <v>187.6680535085309</v>
      </c>
      <c r="S237">
        <v>125.0185</v>
      </c>
      <c r="T237">
        <v>12.3177343772042</v>
      </c>
      <c r="U237">
        <v>1.2774636497996401</v>
      </c>
      <c r="V237">
        <v>128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4.7574160776629393</v>
      </c>
      <c r="R238">
        <v>146.25285542913099</v>
      </c>
      <c r="S238">
        <v>108.0175</v>
      </c>
      <c r="T238">
        <v>11.356783451613239</v>
      </c>
      <c r="U238">
        <v>1.4101903469451209</v>
      </c>
      <c r="V238">
        <v>128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5.2396246091578487</v>
      </c>
      <c r="R239">
        <v>194.53367598591561</v>
      </c>
      <c r="S239">
        <v>107.9435</v>
      </c>
      <c r="T239">
        <v>10.995326068508151</v>
      </c>
      <c r="U239">
        <v>1.3447967195966331</v>
      </c>
      <c r="V239">
        <v>128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4.6853446449899696</v>
      </c>
      <c r="R240">
        <v>138.22420667916739</v>
      </c>
      <c r="S240">
        <v>108.84</v>
      </c>
      <c r="T240">
        <v>11.46800064713887</v>
      </c>
      <c r="U240">
        <v>1.414716556874142</v>
      </c>
      <c r="V240">
        <v>128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3.8762246999999999</v>
      </c>
      <c r="R241">
        <v>54.800950552082639</v>
      </c>
      <c r="S241">
        <v>108.6328125</v>
      </c>
      <c r="T241">
        <v>12.144101996013029</v>
      </c>
      <c r="U241">
        <v>1.5545471464295511</v>
      </c>
      <c r="V241">
        <v>159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5.214603146340095</v>
      </c>
      <c r="R242">
        <v>194.83089078591431</v>
      </c>
      <c r="S242">
        <v>109.617</v>
      </c>
      <c r="T242">
        <v>11.225400868550389</v>
      </c>
      <c r="U242">
        <v>1.34287804452374</v>
      </c>
      <c r="V242">
        <v>21</v>
      </c>
      <c r="W242" s="7">
        <v>45565</v>
      </c>
      <c r="X242" s="7">
        <v>45381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5.1769923000000002</v>
      </c>
      <c r="R243">
        <v>193.9122031854146</v>
      </c>
      <c r="S243">
        <v>112.995</v>
      </c>
      <c r="T243">
        <v>11.52626946997017</v>
      </c>
      <c r="U243">
        <v>1.3439247675617441</v>
      </c>
      <c r="V243">
        <v>51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3.8803382000000002</v>
      </c>
      <c r="R244">
        <v>53.976550976864978</v>
      </c>
      <c r="S244">
        <v>105.765625</v>
      </c>
      <c r="T244">
        <v>12.080521000662969</v>
      </c>
      <c r="U244">
        <v>1.601081128147396</v>
      </c>
      <c r="V244">
        <v>67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3.9995930999999998</v>
      </c>
      <c r="R245">
        <v>49.699287708673239</v>
      </c>
      <c r="S245">
        <v>66.75</v>
      </c>
      <c r="T245">
        <v>9.1919054952676049</v>
      </c>
      <c r="U245">
        <v>2.096388698488278</v>
      </c>
      <c r="V245">
        <v>67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4.633131891064183</v>
      </c>
      <c r="R246">
        <v>126.9525351578465</v>
      </c>
      <c r="S246">
        <v>102.68600000000001</v>
      </c>
      <c r="T246">
        <v>11.322308848851041</v>
      </c>
      <c r="U246">
        <v>1.536102542016746</v>
      </c>
      <c r="V246">
        <v>121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5.2929993</v>
      </c>
      <c r="R247">
        <v>192.85598966466259</v>
      </c>
      <c r="S247">
        <v>100.86499999999999</v>
      </c>
      <c r="T247">
        <v>10.700086357474699</v>
      </c>
      <c r="U247">
        <v>1.4524751877604389</v>
      </c>
      <c r="V247">
        <v>128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3.9053235000000002</v>
      </c>
      <c r="R248">
        <v>54.181906973016048</v>
      </c>
      <c r="S248">
        <v>99.640625</v>
      </c>
      <c r="T248">
        <v>11.75363278311892</v>
      </c>
      <c r="U248">
        <v>1.7097197515225331</v>
      </c>
      <c r="V248">
        <v>159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4.0201839000000001</v>
      </c>
      <c r="R249">
        <v>51.16284135876333</v>
      </c>
      <c r="S249">
        <v>66.1796875</v>
      </c>
      <c r="T249">
        <v>9.2346352897294537</v>
      </c>
      <c r="U249">
        <v>2.1642789508706919</v>
      </c>
      <c r="V249">
        <v>159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5.2435284717875481</v>
      </c>
      <c r="R250">
        <v>187.61710059298761</v>
      </c>
      <c r="S250">
        <v>101.14100000000001</v>
      </c>
      <c r="T250">
        <v>10.81012338381697</v>
      </c>
      <c r="U250">
        <v>1.4849261432097529</v>
      </c>
      <c r="V250">
        <v>173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4.4892144960869214</v>
      </c>
      <c r="R251">
        <v>111.4379355300038</v>
      </c>
      <c r="S251">
        <v>100.121</v>
      </c>
      <c r="T251">
        <v>11.325717265675189</v>
      </c>
      <c r="U251">
        <v>1.6140169713075689</v>
      </c>
      <c r="V251">
        <v>173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5.9402523391165403</v>
      </c>
      <c r="R252">
        <v>257.08120074977751</v>
      </c>
      <c r="S252">
        <v>102.66</v>
      </c>
      <c r="T252">
        <v>10.44256912229784</v>
      </c>
      <c r="U252">
        <v>1.3491069397490481</v>
      </c>
      <c r="V252">
        <v>22</v>
      </c>
      <c r="W252" s="7">
        <v>45566</v>
      </c>
      <c r="X252" s="7">
        <v>45383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3.9072002360172089</v>
      </c>
      <c r="R253">
        <v>56.051658844251108</v>
      </c>
      <c r="S253">
        <v>104.078125</v>
      </c>
      <c r="T253">
        <v>12.212098124634</v>
      </c>
      <c r="U253">
        <v>1.693075832956322</v>
      </c>
      <c r="V253">
        <v>67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5.3020454004241131</v>
      </c>
      <c r="R254">
        <v>158.86875606731559</v>
      </c>
      <c r="S254">
        <v>72.994</v>
      </c>
      <c r="T254">
        <v>8.9279400382849872</v>
      </c>
      <c r="U254">
        <v>1.8186682198282449</v>
      </c>
      <c r="V254">
        <v>124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5.0362325999999999</v>
      </c>
      <c r="R255">
        <v>177.6768383310548</v>
      </c>
      <c r="S255">
        <v>113.431</v>
      </c>
      <c r="T255">
        <v>12.035049179343821</v>
      </c>
      <c r="U255">
        <v>1.479564296539007</v>
      </c>
      <c r="V255">
        <v>145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3.9118229670461182</v>
      </c>
      <c r="R256">
        <v>58.907914396040667</v>
      </c>
      <c r="S256">
        <v>116.694</v>
      </c>
      <c r="T256">
        <v>13.273059486148499</v>
      </c>
      <c r="U256">
        <v>1.6438978128932309</v>
      </c>
      <c r="V256">
        <v>152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3.9009426255851301</v>
      </c>
      <c r="R257">
        <v>57.46732474173308</v>
      </c>
      <c r="S257">
        <v>110.2265625</v>
      </c>
      <c r="T257">
        <v>12.811339831311839</v>
      </c>
      <c r="U257">
        <v>1.699999014816248</v>
      </c>
      <c r="V257">
        <v>159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3.9321948</v>
      </c>
      <c r="R258">
        <v>58.741981900079331</v>
      </c>
      <c r="S258">
        <v>105.375</v>
      </c>
      <c r="T258">
        <v>12.5569223486238</v>
      </c>
      <c r="U258">
        <v>1.7591497114750341</v>
      </c>
      <c r="V258">
        <v>67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5.4376318225224676</v>
      </c>
      <c r="R259">
        <v>193.5064830938839</v>
      </c>
      <c r="S259">
        <v>95.247500000000002</v>
      </c>
      <c r="T259">
        <v>10.45942132226898</v>
      </c>
      <c r="U259">
        <v>1.579331486946689</v>
      </c>
      <c r="V259">
        <v>256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3.9758193782227411</v>
      </c>
      <c r="R260">
        <v>60.265361070632757</v>
      </c>
      <c r="S260">
        <v>97.234375</v>
      </c>
      <c r="T260">
        <v>12.02714396029023</v>
      </c>
      <c r="U260">
        <v>1.8919823844568471</v>
      </c>
      <c r="V260">
        <v>159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4.2842923265559776</v>
      </c>
      <c r="R261">
        <v>86.15209023108514</v>
      </c>
      <c r="S261">
        <v>95.063000000000002</v>
      </c>
      <c r="T261">
        <v>11.677029783935209</v>
      </c>
      <c r="U261">
        <v>1.862410993522511</v>
      </c>
      <c r="V261">
        <v>49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4.0097556952718278</v>
      </c>
      <c r="R262">
        <v>59.716492023674419</v>
      </c>
      <c r="S262">
        <v>89.0859375</v>
      </c>
      <c r="T262">
        <v>11.49045176018149</v>
      </c>
      <c r="U262">
        <v>2.0084316807203582</v>
      </c>
      <c r="V262">
        <v>67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4.9043007000000003</v>
      </c>
      <c r="R263">
        <v>161.10265397464241</v>
      </c>
      <c r="S263">
        <v>111.2735</v>
      </c>
      <c r="T263">
        <v>12.473013914857489</v>
      </c>
      <c r="U263">
        <v>1.656579221027382</v>
      </c>
      <c r="V263">
        <v>151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4.0409106231135006</v>
      </c>
      <c r="R264">
        <v>62.408547813717618</v>
      </c>
      <c r="S264">
        <v>88.6171875</v>
      </c>
      <c r="T264">
        <v>11.53812109063921</v>
      </c>
      <c r="U264">
        <v>2.0700454799544912</v>
      </c>
      <c r="V264">
        <v>159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13.684757085659561</v>
      </c>
      <c r="R265">
        <v>724.01136581082233</v>
      </c>
      <c r="S265">
        <v>60.236999999999988</v>
      </c>
      <c r="T265">
        <v>4.394726326233922</v>
      </c>
      <c r="U265">
        <v>0.82338001733778499</v>
      </c>
      <c r="V265">
        <v>6</v>
      </c>
      <c r="W265" s="7">
        <v>45550</v>
      </c>
      <c r="X265" s="7">
        <v>45366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4.5621271215326011</v>
      </c>
      <c r="R266">
        <v>116.54931294156241</v>
      </c>
      <c r="S266">
        <v>98.040999999999997</v>
      </c>
      <c r="T266">
        <v>11.89736988512351</v>
      </c>
      <c r="U266">
        <v>1.8613364251850779</v>
      </c>
      <c r="V266">
        <v>67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4.0767192680619599</v>
      </c>
      <c r="R267">
        <v>65.083035525508834</v>
      </c>
      <c r="S267">
        <v>86.5234375</v>
      </c>
      <c r="T267">
        <v>11.45111112662676</v>
      </c>
      <c r="U267">
        <v>2.1174338360313869</v>
      </c>
      <c r="V267">
        <v>67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5.1549908000000002</v>
      </c>
      <c r="R268">
        <v>167.42066133629979</v>
      </c>
      <c r="S268">
        <v>92.441000000000003</v>
      </c>
      <c r="T268">
        <v>10.956914566479981</v>
      </c>
      <c r="U268">
        <v>1.803102574339936</v>
      </c>
      <c r="V268">
        <v>83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4.0921879412941591</v>
      </c>
      <c r="R269">
        <v>64.653660089785475</v>
      </c>
      <c r="S269">
        <v>83.0625</v>
      </c>
      <c r="T269">
        <v>11.2674326535533</v>
      </c>
      <c r="U269">
        <v>2.2299494110100269</v>
      </c>
      <c r="V269">
        <v>159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4.8966632002786943</v>
      </c>
      <c r="R270">
        <v>145.8310711143146</v>
      </c>
      <c r="S270">
        <v>94.064999999999998</v>
      </c>
      <c r="T270">
        <v>11.47528105130462</v>
      </c>
      <c r="U270">
        <v>1.8992452525990069</v>
      </c>
      <c r="V270">
        <v>58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4.457290304848204</v>
      </c>
      <c r="R271">
        <v>96.567806735088396</v>
      </c>
      <c r="S271">
        <v>88.153500000000008</v>
      </c>
      <c r="T271">
        <v>11.42833674776753</v>
      </c>
      <c r="U271">
        <v>2.084042359615546</v>
      </c>
      <c r="V271">
        <v>67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4.1034352586192426</v>
      </c>
      <c r="R272">
        <v>65.502953938673457</v>
      </c>
      <c r="S272">
        <v>82.7734375</v>
      </c>
      <c r="T272">
        <v>11.33695199094262</v>
      </c>
      <c r="U272">
        <v>2.2595299026144828</v>
      </c>
      <c r="V272">
        <v>67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4.4177855755471533</v>
      </c>
      <c r="R273">
        <v>95.680967344734327</v>
      </c>
      <c r="S273">
        <v>88.572000000000003</v>
      </c>
      <c r="T273">
        <v>11.53315625044158</v>
      </c>
      <c r="U273">
        <v>2.1094452469547829</v>
      </c>
      <c r="V273">
        <v>97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5.1406951618006236</v>
      </c>
      <c r="R274">
        <v>166.74031902235669</v>
      </c>
      <c r="S274">
        <v>91.852000000000004</v>
      </c>
      <c r="T274">
        <v>11.152593394633209</v>
      </c>
      <c r="U274">
        <v>1.9133415024856719</v>
      </c>
      <c r="V274">
        <v>128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5.7883921402077334</v>
      </c>
      <c r="R275">
        <v>215.75636534153611</v>
      </c>
      <c r="S275">
        <v>85.529499999999999</v>
      </c>
      <c r="T275">
        <v>10.12214537917089</v>
      </c>
      <c r="U275">
        <v>1.849042831740745</v>
      </c>
      <c r="V275">
        <v>143</v>
      </c>
      <c r="W275" s="7">
        <v>45687</v>
      </c>
      <c r="X275" s="7">
        <v>45503</v>
      </c>
      <c r="Y275" t="s">
        <v>36</v>
      </c>
      <c r="Z275" t="s">
        <v>113</v>
      </c>
      <c r="AA275" t="s">
        <v>167</v>
      </c>
      <c r="AB275" t="s">
        <v>86</v>
      </c>
      <c r="AC275" t="s">
        <v>86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4.1108919388584528</v>
      </c>
      <c r="R276">
        <v>68.033867697864792</v>
      </c>
      <c r="S276">
        <v>87.34375</v>
      </c>
      <c r="T276">
        <v>11.80360605499118</v>
      </c>
      <c r="U276">
        <v>2.251686413508621</v>
      </c>
      <c r="V276">
        <v>159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19.97537737488496</v>
      </c>
      <c r="S277">
        <v>43.866500000000002</v>
      </c>
      <c r="V277">
        <v>6</v>
      </c>
      <c r="W277" s="7">
        <v>45550</v>
      </c>
      <c r="X277" s="7">
        <v>45366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4.6483579893371987</v>
      </c>
      <c r="R278">
        <v>119.3701428514039</v>
      </c>
      <c r="S278">
        <v>90.108999999999995</v>
      </c>
      <c r="T278">
        <v>11.58613624674771</v>
      </c>
      <c r="U278">
        <v>2.0829790590007691</v>
      </c>
      <c r="V278">
        <v>56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4.1254656328321344</v>
      </c>
      <c r="R279">
        <v>67.657185707958519</v>
      </c>
      <c r="S279">
        <v>83.8203125</v>
      </c>
      <c r="T279">
        <v>11.603220553761419</v>
      </c>
      <c r="U279">
        <v>2.3283904745841308</v>
      </c>
      <c r="V279">
        <v>67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4.6677624573145442</v>
      </c>
      <c r="R280">
        <v>118.5983699278562</v>
      </c>
      <c r="S280">
        <v>88.483000000000004</v>
      </c>
      <c r="T280">
        <v>11.47611097881196</v>
      </c>
      <c r="U280">
        <v>2.125612550978301</v>
      </c>
      <c r="V280">
        <v>94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4.1202705872977452</v>
      </c>
      <c r="R281">
        <v>71.999641530064281</v>
      </c>
      <c r="S281">
        <v>93.53125</v>
      </c>
      <c r="T281">
        <v>12.51795740668911</v>
      </c>
      <c r="U281">
        <v>2.2520981690343458</v>
      </c>
      <c r="V281">
        <v>159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5.2405660694903196</v>
      </c>
      <c r="R282">
        <v>202.60828426318099</v>
      </c>
      <c r="S282">
        <v>115.6425</v>
      </c>
      <c r="T282">
        <v>13.2011707013163</v>
      </c>
      <c r="U282">
        <v>1.7375649751487769</v>
      </c>
      <c r="V282">
        <v>6</v>
      </c>
      <c r="W282" s="7">
        <v>45550</v>
      </c>
      <c r="X282" s="7">
        <v>45366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4.8944731262238044</v>
      </c>
      <c r="R283">
        <v>149.30343331438741</v>
      </c>
      <c r="S283">
        <v>98.827500000000001</v>
      </c>
      <c r="T283">
        <v>12.24916178634388</v>
      </c>
      <c r="U283">
        <v>1.9974959578652991</v>
      </c>
      <c r="V283">
        <v>60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4.1191842023443366</v>
      </c>
      <c r="R284">
        <v>72.809867431362903</v>
      </c>
      <c r="S284">
        <v>95.1328125</v>
      </c>
      <c r="T284">
        <v>12.762744045735269</v>
      </c>
      <c r="U284">
        <v>2.253255452515829</v>
      </c>
      <c r="V284">
        <v>67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5.3023290999999997</v>
      </c>
      <c r="R285">
        <v>196.8751941026039</v>
      </c>
      <c r="S285">
        <v>103.639</v>
      </c>
      <c r="T285">
        <v>12.30570041378485</v>
      </c>
      <c r="U285">
        <v>1.8974072194403959</v>
      </c>
      <c r="V285">
        <v>128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4.1268142000000001</v>
      </c>
      <c r="R286">
        <v>72.540284976265099</v>
      </c>
      <c r="S286">
        <v>93.3359375</v>
      </c>
      <c r="T286">
        <v>12.70861713918165</v>
      </c>
      <c r="U286">
        <v>2.341567964927024</v>
      </c>
      <c r="V286">
        <v>159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297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5.0146981999999998</v>
      </c>
      <c r="R287">
        <v>155.33568984482841</v>
      </c>
      <c r="S287">
        <v>93.641999999999996</v>
      </c>
      <c r="T287">
        <v>11.82779902540929</v>
      </c>
      <c r="U287">
        <v>2.059214455927886</v>
      </c>
      <c r="V287">
        <v>2</v>
      </c>
      <c r="W287" s="7">
        <v>45546</v>
      </c>
      <c r="X287" s="7">
        <v>45362</v>
      </c>
      <c r="Y287" t="s">
        <v>36</v>
      </c>
      <c r="Z287" t="s">
        <v>54</v>
      </c>
      <c r="AA287" t="s">
        <v>53</v>
      </c>
      <c r="AB287" t="s">
        <v>54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4.4910391949760244</v>
      </c>
      <c r="R288">
        <v>111.2502152308079</v>
      </c>
      <c r="S288">
        <v>99.462500000000006</v>
      </c>
      <c r="T288">
        <v>12.922872241547619</v>
      </c>
      <c r="U288">
        <v>2.1715022500646932</v>
      </c>
      <c r="V288">
        <v>58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4.7777519546045504</v>
      </c>
      <c r="R289">
        <v>134.62633431974641</v>
      </c>
      <c r="S289">
        <v>95.209000000000003</v>
      </c>
      <c r="T289">
        <v>12.26677523092761</v>
      </c>
      <c r="U289">
        <v>2.1486027241287928</v>
      </c>
      <c r="V289">
        <v>67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4.1325787028658061</v>
      </c>
      <c r="R290">
        <v>71.561595148795405</v>
      </c>
      <c r="S290">
        <v>89.859375</v>
      </c>
      <c r="T290">
        <v>12.508740199994859</v>
      </c>
      <c r="U290">
        <v>2.412419944867144</v>
      </c>
      <c r="V290">
        <v>67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4.4530870097713207</v>
      </c>
      <c r="R291">
        <v>102.6305015386319</v>
      </c>
      <c r="S291">
        <v>95.713499999999996</v>
      </c>
      <c r="T291">
        <v>12.684231892642829</v>
      </c>
      <c r="U291">
        <v>2.2520740276587099</v>
      </c>
      <c r="V291">
        <v>92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5.928131809199197</v>
      </c>
      <c r="R292">
        <v>256.43240351635058</v>
      </c>
      <c r="S292">
        <v>101.988</v>
      </c>
      <c r="T292">
        <v>11.763064197187839</v>
      </c>
      <c r="U292">
        <v>1.849450927820526</v>
      </c>
      <c r="V292">
        <v>155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4.1363302612167656</v>
      </c>
      <c r="R293">
        <v>69.906169746951903</v>
      </c>
      <c r="S293">
        <v>86.359375</v>
      </c>
      <c r="T293">
        <v>12.30032879965535</v>
      </c>
      <c r="U293">
        <v>2.5351452800116818</v>
      </c>
      <c r="V293">
        <v>159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4.1402739000000004</v>
      </c>
      <c r="R294">
        <v>69.515778862542035</v>
      </c>
      <c r="S294">
        <v>84.5</v>
      </c>
      <c r="T294">
        <v>12.22965304541361</v>
      </c>
      <c r="U294">
        <v>2.5893061376244728</v>
      </c>
      <c r="V294">
        <v>67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4.9475286231467397</v>
      </c>
      <c r="R295">
        <v>148.46645495671669</v>
      </c>
      <c r="S295">
        <v>91.740499999999997</v>
      </c>
      <c r="T295">
        <v>12.042015500799151</v>
      </c>
      <c r="U295">
        <v>2.270213292642536</v>
      </c>
      <c r="V295">
        <v>140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5.3757882247107078</v>
      </c>
      <c r="R296">
        <v>176.68672873341791</v>
      </c>
      <c r="S296">
        <v>84.307500000000005</v>
      </c>
      <c r="T296">
        <v>10.97687899429758</v>
      </c>
      <c r="U296">
        <v>2.2469589529489422</v>
      </c>
      <c r="V296">
        <v>145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4.1502238</v>
      </c>
      <c r="R297">
        <v>66.957372350216673</v>
      </c>
      <c r="S297">
        <v>77.4140625</v>
      </c>
      <c r="T297">
        <v>11.68274376327574</v>
      </c>
      <c r="U297">
        <v>2.7939138052243742</v>
      </c>
      <c r="V297">
        <v>159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4.90467075923649</v>
      </c>
      <c r="R298">
        <v>150.13025853745691</v>
      </c>
      <c r="S298">
        <v>96.406999999999996</v>
      </c>
      <c r="T298">
        <v>12.53436459043726</v>
      </c>
      <c r="U298">
        <v>2.206000639996621</v>
      </c>
      <c r="V298">
        <v>6</v>
      </c>
      <c r="W298" s="7">
        <v>45550</v>
      </c>
      <c r="X298" s="7">
        <v>45366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5.1463861</v>
      </c>
      <c r="R299">
        <v>173.34576781729061</v>
      </c>
      <c r="S299">
        <v>96.563000000000002</v>
      </c>
      <c r="T299">
        <v>12.344768640880231</v>
      </c>
      <c r="U299">
        <v>2.175320951371269</v>
      </c>
      <c r="V299">
        <v>67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4.1394746198549219</v>
      </c>
      <c r="R300">
        <v>69.999185702595426</v>
      </c>
      <c r="S300">
        <v>84.265625</v>
      </c>
      <c r="T300">
        <v>12.396216737513299</v>
      </c>
      <c r="U300">
        <v>2.6866795114783488</v>
      </c>
      <c r="V300">
        <v>67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4.1390146999999997</v>
      </c>
      <c r="R301">
        <v>69.329429844031381</v>
      </c>
      <c r="S301">
        <v>82.4140625</v>
      </c>
      <c r="T301">
        <v>12.32014120102178</v>
      </c>
      <c r="U301">
        <v>2.7928896441131781</v>
      </c>
      <c r="V301">
        <v>159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4.1353587999999997</v>
      </c>
      <c r="R302">
        <v>70.123901388183882</v>
      </c>
      <c r="S302">
        <v>84.078125</v>
      </c>
      <c r="T302">
        <v>12.56624114433933</v>
      </c>
      <c r="U302">
        <v>2.7850127089845031</v>
      </c>
      <c r="V302">
        <v>67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4.1512105000000004</v>
      </c>
      <c r="R303">
        <v>67.981298010976928</v>
      </c>
      <c r="S303">
        <v>76.7109375</v>
      </c>
      <c r="T303">
        <v>11.95595074180531</v>
      </c>
      <c r="U303">
        <v>3.0053404412367222</v>
      </c>
      <c r="V303">
        <v>159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5.2079320829512223</v>
      </c>
      <c r="R304">
        <v>173.12093013225439</v>
      </c>
      <c r="S304">
        <v>90.89</v>
      </c>
      <c r="T304">
        <v>12.058791458758121</v>
      </c>
      <c r="U304">
        <v>2.3366594210058551</v>
      </c>
      <c r="V304">
        <v>22</v>
      </c>
      <c r="W304" s="7">
        <v>45566</v>
      </c>
      <c r="X304" s="7">
        <v>45383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4.1539684000000001</v>
      </c>
      <c r="R305">
        <v>68.432055239819931</v>
      </c>
      <c r="S305">
        <v>76.5078125</v>
      </c>
      <c r="T305">
        <v>12.01588411165417</v>
      </c>
      <c r="U305">
        <v>3.033407369410738</v>
      </c>
      <c r="V305">
        <v>67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4.1567305199562492</v>
      </c>
      <c r="R306">
        <v>67.048069403481833</v>
      </c>
      <c r="S306">
        <v>72.734375</v>
      </c>
      <c r="T306">
        <v>11.73796263633875</v>
      </c>
      <c r="U306">
        <v>3.2005083164361641</v>
      </c>
      <c r="V306">
        <v>159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5.215139520028826</v>
      </c>
      <c r="R307">
        <v>163.96760102065301</v>
      </c>
      <c r="S307">
        <v>85.851500000000001</v>
      </c>
      <c r="T307">
        <v>11.7085820058648</v>
      </c>
      <c r="U307">
        <v>2.5028199574264538</v>
      </c>
      <c r="V307">
        <v>159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6.3064237456209407</v>
      </c>
      <c r="R308">
        <v>240.4752762294695</v>
      </c>
      <c r="S308">
        <v>73.902000000000001</v>
      </c>
      <c r="T308">
        <v>9.5911878596361078</v>
      </c>
      <c r="U308">
        <v>2.2900976198364309</v>
      </c>
      <c r="V308">
        <v>22</v>
      </c>
      <c r="W308" s="7">
        <v>45566</v>
      </c>
      <c r="X308" s="7">
        <v>45383</v>
      </c>
      <c r="Y308" t="s">
        <v>36</v>
      </c>
      <c r="Z308" t="s">
        <v>249</v>
      </c>
      <c r="AA308" t="s">
        <v>250</v>
      </c>
      <c r="AB308" t="s">
        <v>249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6.6694099370987558</v>
      </c>
      <c r="R309">
        <v>412.33543308315649</v>
      </c>
      <c r="S309">
        <v>138.23599999999999</v>
      </c>
      <c r="T309">
        <v>14.81494069694946</v>
      </c>
      <c r="U309">
        <v>1.727213513564287</v>
      </c>
      <c r="V309">
        <v>159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5.6336128653436743</v>
      </c>
      <c r="R310">
        <v>218.39436894824951</v>
      </c>
      <c r="S310">
        <v>94.673000000000002</v>
      </c>
      <c r="T310">
        <v>12.18698663514175</v>
      </c>
      <c r="U310">
        <v>2.3291303713376319</v>
      </c>
      <c r="V310">
        <v>180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5.5330772247027538</v>
      </c>
      <c r="R311">
        <v>110.06284852488329</v>
      </c>
      <c r="S311">
        <v>29.475999999999999</v>
      </c>
      <c r="T311">
        <v>6.3355919853066212</v>
      </c>
      <c r="U311">
        <v>4.823615751869017</v>
      </c>
      <c r="V311">
        <v>8283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5.5140846056489199</v>
      </c>
      <c r="R312">
        <v>194.17890280498489</v>
      </c>
      <c r="S312">
        <v>84.737499999999997</v>
      </c>
      <c r="T312">
        <v>11.627040401614151</v>
      </c>
      <c r="U312">
        <v>2.593093798577526</v>
      </c>
      <c r="V312">
        <v>122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5.587722327562946</v>
      </c>
      <c r="R313">
        <v>211.36809594796259</v>
      </c>
      <c r="S313">
        <v>90.998999999999995</v>
      </c>
      <c r="T313">
        <v>12.15848865705382</v>
      </c>
      <c r="U313">
        <v>2.5173434590352848</v>
      </c>
      <c r="V313">
        <v>178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4.9091570000000004</v>
      </c>
      <c r="R314">
        <v>151.5828960036383</v>
      </c>
      <c r="S314">
        <v>94.287000000000006</v>
      </c>
      <c r="T314">
        <v>13.39616078658139</v>
      </c>
      <c r="U314">
        <v>2.7499736523564571</v>
      </c>
      <c r="V314">
        <v>108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5.2456202079668239</v>
      </c>
      <c r="R315">
        <v>178.61467032995819</v>
      </c>
      <c r="S315">
        <v>90.182000000000002</v>
      </c>
      <c r="T315">
        <v>12.626188764622979</v>
      </c>
      <c r="U315">
        <v>2.6669864372636338</v>
      </c>
      <c r="V315">
        <v>6</v>
      </c>
      <c r="W315" s="7">
        <v>45550</v>
      </c>
      <c r="X315" s="7">
        <v>45366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4.7867849111017096</v>
      </c>
      <c r="R316">
        <v>137.206782058295</v>
      </c>
      <c r="S316">
        <v>91.400999999999996</v>
      </c>
      <c r="T316">
        <v>13.768876196184721</v>
      </c>
      <c r="U316">
        <v>3.077420708569655</v>
      </c>
      <c r="V316">
        <v>16</v>
      </c>
      <c r="W316" s="7">
        <v>45560</v>
      </c>
      <c r="X316" s="7">
        <v>45376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4.1330540999999998</v>
      </c>
      <c r="R317">
        <v>60.869447851990337</v>
      </c>
      <c r="S317">
        <v>56.3671875</v>
      </c>
      <c r="T317">
        <v>11.13214290050664</v>
      </c>
      <c r="U317">
        <v>4.6949724968745006</v>
      </c>
      <c r="V317">
        <v>159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4.7356560825163738</v>
      </c>
      <c r="R318">
        <v>106.15314498376669</v>
      </c>
      <c r="S318">
        <v>60.183500000000002</v>
      </c>
      <c r="T318">
        <v>10.75398761026314</v>
      </c>
      <c r="U318">
        <v>4.0784053345978499</v>
      </c>
      <c r="V318">
        <v>91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4.1216736999999997</v>
      </c>
      <c r="R319">
        <v>64.748574869742185</v>
      </c>
      <c r="S319">
        <v>64.03125</v>
      </c>
      <c r="T319">
        <v>12.08494721333118</v>
      </c>
      <c r="U319">
        <v>4.4521819276581578</v>
      </c>
      <c r="V319">
        <v>159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5.1875623181384078</v>
      </c>
      <c r="R320">
        <v>183.13530065729759</v>
      </c>
      <c r="S320">
        <v>92.143000000000001</v>
      </c>
      <c r="T320">
        <v>14.343008499592001</v>
      </c>
      <c r="U320">
        <v>3.5106527202552091</v>
      </c>
      <c r="V320">
        <v>6</v>
      </c>
      <c r="W320" s="7">
        <v>45550</v>
      </c>
      <c r="X320" s="7">
        <v>45366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4.8085270162031426</v>
      </c>
      <c r="R321">
        <v>138.912356351483</v>
      </c>
      <c r="S321">
        <v>83.486999999999995</v>
      </c>
      <c r="T321">
        <v>13.57681315150217</v>
      </c>
      <c r="U321">
        <v>3.6880026236875829</v>
      </c>
      <c r="V321">
        <v>67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5.5510386875653053</v>
      </c>
      <c r="R322">
        <v>229.46561424859291</v>
      </c>
      <c r="S322">
        <v>93.459499999999991</v>
      </c>
      <c r="T322">
        <v>14.54324633293211</v>
      </c>
      <c r="U322">
        <v>3.7592852868697042</v>
      </c>
      <c r="V322">
        <v>101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4.8139725691772721</v>
      </c>
      <c r="R323">
        <v>294.46691597650141</v>
      </c>
      <c r="S323">
        <v>151.18450000000001</v>
      </c>
      <c r="T323">
        <v>29.27391118333702</v>
      </c>
      <c r="U323">
        <v>6.7047395197744226</v>
      </c>
      <c r="V323">
        <v>142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B272-C7BF-4485-BAE8-D54F6EC0825C}">
  <dimension ref="A1:AC323"/>
  <sheetViews>
    <sheetView topLeftCell="H1" workbookViewId="0">
      <selection activeCell="L4" sqref="L4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4.860034187346562</v>
      </c>
      <c r="R2">
        <v>-14.369078606233529</v>
      </c>
      <c r="S2">
        <v>99.079499999999996</v>
      </c>
      <c r="T2">
        <v>0.31812111694335948</v>
      </c>
      <c r="U2">
        <v>2.0473140948070799E-3</v>
      </c>
      <c r="V2">
        <v>119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4.8369221445714619</v>
      </c>
      <c r="R3">
        <v>-3.1759396588398658</v>
      </c>
      <c r="S3">
        <v>99.111999999999995</v>
      </c>
      <c r="T3">
        <v>0.32363592952577852</v>
      </c>
      <c r="U3">
        <v>2.117099004723269E-3</v>
      </c>
      <c r="V3">
        <v>121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4.8401770656156806</v>
      </c>
      <c r="R4">
        <v>1.546256699371781</v>
      </c>
      <c r="S4">
        <v>99.017499999999998</v>
      </c>
      <c r="T4">
        <v>0.34182059765086592</v>
      </c>
      <c r="U4">
        <v>2.3690531819525579E-3</v>
      </c>
      <c r="V4">
        <v>128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5.6900525238471076</v>
      </c>
      <c r="R5">
        <v>74.887252384710834</v>
      </c>
      <c r="S5">
        <v>100.209</v>
      </c>
      <c r="V5">
        <v>37</v>
      </c>
      <c r="W5" s="7">
        <v>45589</v>
      </c>
      <c r="X5" s="7">
        <v>45497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4.7704384260077166</v>
      </c>
      <c r="R6">
        <v>-9.1672594778628991E-3</v>
      </c>
      <c r="S6">
        <v>98.86</v>
      </c>
      <c r="T6">
        <v>0.38877155750327569</v>
      </c>
      <c r="U6">
        <v>3.081285476789541E-3</v>
      </c>
      <c r="V6">
        <v>147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4.7203709109053076</v>
      </c>
      <c r="R7">
        <v>-4.5797656611625257</v>
      </c>
      <c r="S7">
        <v>98.89453125</v>
      </c>
      <c r="T7">
        <v>0.40137016088124261</v>
      </c>
      <c r="U7">
        <v>3.282838170255915E-3</v>
      </c>
      <c r="V7">
        <v>152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4.7037155287846746</v>
      </c>
      <c r="R8">
        <v>-0.93649813963537554</v>
      </c>
      <c r="S8">
        <v>98.540500000000009</v>
      </c>
      <c r="T8">
        <v>0.43193338434690531</v>
      </c>
      <c r="U8">
        <v>3.8370243347133201E-3</v>
      </c>
      <c r="V8">
        <v>164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4.7687254202974438</v>
      </c>
      <c r="R9">
        <v>5.7728435865532219</v>
      </c>
      <c r="S9">
        <v>99.204000000000008</v>
      </c>
      <c r="T9">
        <v>0.44552033197575719</v>
      </c>
      <c r="U9">
        <v>4.0235828508513507E-3</v>
      </c>
      <c r="V9">
        <v>166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4.6836860813995731</v>
      </c>
      <c r="R10">
        <v>12.00753190211441</v>
      </c>
      <c r="S10">
        <v>98.18950000000001</v>
      </c>
      <c r="T10">
        <v>0.46674239376613968</v>
      </c>
      <c r="U10">
        <v>4.5180070466530747E-3</v>
      </c>
      <c r="V10">
        <v>176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5.9698059568259927</v>
      </c>
      <c r="R11">
        <v>127.2803648651517</v>
      </c>
      <c r="S11">
        <v>98.879500000000007</v>
      </c>
      <c r="T11">
        <v>0.4775267386101234</v>
      </c>
      <c r="U11">
        <v>4.6636272364517428E-3</v>
      </c>
      <c r="V11">
        <v>180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5.8058446693813934</v>
      </c>
      <c r="R12">
        <v>130.9121593096263</v>
      </c>
      <c r="S12">
        <v>98.944999999999993</v>
      </c>
      <c r="T12">
        <v>0.50746438364512869</v>
      </c>
      <c r="U12">
        <v>5.0300105889195482E-3</v>
      </c>
      <c r="V12">
        <v>10</v>
      </c>
      <c r="W12" s="7">
        <v>45561</v>
      </c>
      <c r="X12" s="7">
        <v>45377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5.2294408088678077</v>
      </c>
      <c r="R13">
        <v>79.128910175322062</v>
      </c>
      <c r="S13">
        <v>99.299000000000007</v>
      </c>
      <c r="T13">
        <v>0.56425561017476866</v>
      </c>
      <c r="U13">
        <v>5.8922308745250366E-3</v>
      </c>
      <c r="V13">
        <v>30</v>
      </c>
      <c r="W13" s="7">
        <v>45581</v>
      </c>
      <c r="X13" s="7">
        <v>45398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4.5260155051924604</v>
      </c>
      <c r="R14">
        <v>9.6344974123155112</v>
      </c>
      <c r="S14">
        <v>98.592500000000001</v>
      </c>
      <c r="T14">
        <v>0.57827971028601155</v>
      </c>
      <c r="U14">
        <v>6.2500977445903404E-3</v>
      </c>
      <c r="V14">
        <v>36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4.7338567401947209</v>
      </c>
      <c r="R15">
        <v>35.507936873494998</v>
      </c>
      <c r="S15">
        <v>99.138999999999996</v>
      </c>
      <c r="T15">
        <v>0.59415587432667394</v>
      </c>
      <c r="U15">
        <v>6.4297256629145391E-3</v>
      </c>
      <c r="V15">
        <v>41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6.0184217965005393</v>
      </c>
      <c r="R16">
        <v>156.4024244934532</v>
      </c>
      <c r="S16">
        <v>99.233499999999992</v>
      </c>
      <c r="T16">
        <v>0.59616273820850552</v>
      </c>
      <c r="U16">
        <v>6.3988574701577556E-3</v>
      </c>
      <c r="V16">
        <v>43</v>
      </c>
      <c r="W16" s="7">
        <v>45594</v>
      </c>
      <c r="X16" s="7">
        <v>45411</v>
      </c>
      <c r="Y16" t="s">
        <v>36</v>
      </c>
      <c r="Z16" t="s">
        <v>105</v>
      </c>
      <c r="AA16" t="s">
        <v>106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4.4492252725606667</v>
      </c>
      <c r="R17">
        <v>13.13883925127908</v>
      </c>
      <c r="S17">
        <v>98.49799999999999</v>
      </c>
      <c r="T17">
        <v>0.60460004040336912</v>
      </c>
      <c r="U17">
        <v>6.7149497491277516E-3</v>
      </c>
      <c r="V17">
        <v>47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4.7059671664143892</v>
      </c>
      <c r="R18">
        <v>35.279914429095562</v>
      </c>
      <c r="S18">
        <v>99.219499999999996</v>
      </c>
      <c r="T18">
        <v>0.64004776198558488</v>
      </c>
      <c r="U18">
        <v>7.2181859493797244E-3</v>
      </c>
      <c r="V18">
        <v>59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4.353148579721112</v>
      </c>
      <c r="R19">
        <v>2.766978915181824</v>
      </c>
      <c r="S19">
        <v>98.556640625</v>
      </c>
      <c r="T19">
        <v>0.63903655274515359</v>
      </c>
      <c r="U19">
        <v>7.3189439419725456E-3</v>
      </c>
      <c r="V19">
        <v>60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4.4859415523547641</v>
      </c>
      <c r="R20">
        <v>24.708277473428382</v>
      </c>
      <c r="S20">
        <v>98.643000000000001</v>
      </c>
      <c r="T20">
        <v>0.67442896696405796</v>
      </c>
      <c r="U20">
        <v>7.952020157946927E-3</v>
      </c>
      <c r="V20">
        <v>73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4.3671911829805392</v>
      </c>
      <c r="R21">
        <v>8.2006584072566682</v>
      </c>
      <c r="S21">
        <v>99.364499999999992</v>
      </c>
      <c r="T21">
        <v>0.72460498303499321</v>
      </c>
      <c r="U21">
        <v>8.8018767718222486E-3</v>
      </c>
      <c r="V21">
        <v>90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4.6281634320860059</v>
      </c>
      <c r="R22">
        <v>37.535558562219713</v>
      </c>
      <c r="S22">
        <v>98.994500000000002</v>
      </c>
      <c r="T22">
        <v>0.72112647537778685</v>
      </c>
      <c r="U22">
        <v>8.7878217714297737E-3</v>
      </c>
      <c r="V22">
        <v>90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5.0283825677177649</v>
      </c>
      <c r="R23">
        <v>72.641745461956248</v>
      </c>
      <c r="S23">
        <v>100.16200000000001</v>
      </c>
      <c r="T23">
        <v>0.76932935464739671</v>
      </c>
      <c r="U23">
        <v>9.5377848749877512E-3</v>
      </c>
      <c r="V23">
        <v>107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4.8349269972601787</v>
      </c>
      <c r="R24">
        <v>56.018795381179551</v>
      </c>
      <c r="S24">
        <v>100.2315</v>
      </c>
      <c r="T24">
        <v>0.82331218927720329</v>
      </c>
      <c r="U24">
        <v>1.0679971042874461E-2</v>
      </c>
      <c r="V24">
        <v>127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4.626218156722735</v>
      </c>
      <c r="R25">
        <v>52.20778069678903</v>
      </c>
      <c r="S25">
        <v>99.188500000000005</v>
      </c>
      <c r="T25">
        <v>0.82243716180414594</v>
      </c>
      <c r="U25">
        <v>1.087376428381818E-2</v>
      </c>
      <c r="V25">
        <v>129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4.1543993103851671</v>
      </c>
      <c r="R26">
        <v>11.80402272921572</v>
      </c>
      <c r="S26">
        <v>98.59899999999999</v>
      </c>
      <c r="T26">
        <v>0.8365683328250384</v>
      </c>
      <c r="U26">
        <v>1.1323062530931389E-2</v>
      </c>
      <c r="V26">
        <v>135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4.3760444008798212</v>
      </c>
      <c r="R27">
        <v>31.4645771264655</v>
      </c>
      <c r="S27">
        <v>99.570499999999996</v>
      </c>
      <c r="T27">
        <v>0.84740719203537651</v>
      </c>
      <c r="U27">
        <v>1.136189897002432E-2</v>
      </c>
      <c r="V27">
        <v>138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4.5836912183830822</v>
      </c>
      <c r="R28">
        <v>51.956956904944931</v>
      </c>
      <c r="S28">
        <v>99.0715</v>
      </c>
      <c r="T28">
        <v>0.84802500235525713</v>
      </c>
      <c r="U28">
        <v>1.147243183894959E-2</v>
      </c>
      <c r="V28">
        <v>140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5.160979696955093</v>
      </c>
      <c r="R29">
        <v>106.110996745633</v>
      </c>
      <c r="S29">
        <v>99.119500000000002</v>
      </c>
      <c r="T29">
        <v>0.84780333726968138</v>
      </c>
      <c r="U29">
        <v>1.144155959898413E-2</v>
      </c>
      <c r="V29">
        <v>141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4.5783029892665903</v>
      </c>
      <c r="R30">
        <v>-62.448701073340999</v>
      </c>
      <c r="S30">
        <v>99.489000000000004</v>
      </c>
      <c r="V30">
        <v>56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4.0827267999999997</v>
      </c>
      <c r="R31">
        <v>5.0213850070977344</v>
      </c>
      <c r="S31">
        <v>98.150390625</v>
      </c>
      <c r="T31">
        <v>0.87496520196594929</v>
      </c>
      <c r="U31">
        <v>1.230295556211488E-2</v>
      </c>
      <c r="V31">
        <v>152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4.4516580649097426</v>
      </c>
      <c r="R32">
        <v>58.037610463615437</v>
      </c>
      <c r="S32">
        <v>102.488</v>
      </c>
      <c r="T32">
        <v>1.106848283688322</v>
      </c>
      <c r="U32">
        <v>1.662202124010434E-2</v>
      </c>
      <c r="V32">
        <v>46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73.697719765179812</v>
      </c>
      <c r="S33">
        <v>53.188499999999998</v>
      </c>
      <c r="V33">
        <v>48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73.638573447438205</v>
      </c>
      <c r="S34">
        <v>53.213999999999999</v>
      </c>
      <c r="V34">
        <v>48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6.3701999999999996</v>
      </c>
      <c r="O35">
        <v>4</v>
      </c>
      <c r="P35" t="s">
        <v>117</v>
      </c>
      <c r="Q35">
        <v>5.5457248868129643</v>
      </c>
      <c r="R35">
        <v>21.57248868129642</v>
      </c>
      <c r="S35">
        <v>101.0125</v>
      </c>
      <c r="V35">
        <v>29</v>
      </c>
      <c r="W35" s="7">
        <v>45580</v>
      </c>
      <c r="X35" s="7">
        <v>45488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4.0493519990286151</v>
      </c>
      <c r="R36">
        <v>29.936593866189199</v>
      </c>
      <c r="S36">
        <v>98.656000000000006</v>
      </c>
      <c r="T36">
        <v>1.2664450107962471</v>
      </c>
      <c r="U36">
        <v>2.2736425321713969E-2</v>
      </c>
      <c r="V36">
        <v>119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4.4056592422914251</v>
      </c>
      <c r="R37">
        <v>61.895116278193449</v>
      </c>
      <c r="S37">
        <v>99.632000000000005</v>
      </c>
      <c r="T37">
        <v>1.2920393698486521</v>
      </c>
      <c r="U37">
        <v>2.314359636961718E-2</v>
      </c>
      <c r="V37">
        <v>127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4.3124249071373173</v>
      </c>
      <c r="R38">
        <v>63.92449998004993</v>
      </c>
      <c r="S38">
        <v>99.422499999999999</v>
      </c>
      <c r="T38">
        <v>1.3066190769407631</v>
      </c>
      <c r="U38">
        <v>2.370794970637264E-2</v>
      </c>
      <c r="V38">
        <v>133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3.5417214020924579</v>
      </c>
      <c r="R39">
        <v>-32.959065125808252</v>
      </c>
      <c r="S39">
        <v>103.35546875</v>
      </c>
      <c r="T39">
        <v>1.3989615401477811</v>
      </c>
      <c r="U39">
        <v>2.507872780509993E-2</v>
      </c>
      <c r="V39">
        <v>152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3.9065468436431972</v>
      </c>
      <c r="R40">
        <v>31.880535311979969</v>
      </c>
      <c r="S40">
        <v>97.793499999999995</v>
      </c>
      <c r="T40">
        <v>1.4192023675001051</v>
      </c>
      <c r="U40">
        <v>2.8313933072117131E-2</v>
      </c>
      <c r="V40">
        <v>180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4.953886865775968</v>
      </c>
      <c r="R41">
        <v>108.64319582752449</v>
      </c>
      <c r="S41">
        <v>97.03</v>
      </c>
      <c r="T41">
        <v>1.399903405459924</v>
      </c>
      <c r="U41">
        <v>2.80216141883892E-2</v>
      </c>
      <c r="V41">
        <v>181</v>
      </c>
      <c r="W41" s="7">
        <v>45732</v>
      </c>
      <c r="X41" s="7">
        <v>45551</v>
      </c>
      <c r="Y41" t="s">
        <v>36</v>
      </c>
      <c r="Z41" t="s">
        <v>113</v>
      </c>
      <c r="AA41" t="s">
        <v>167</v>
      </c>
      <c r="AB41" t="s">
        <v>86</v>
      </c>
      <c r="AC41" t="s">
        <v>86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4.1678605695479867</v>
      </c>
      <c r="R42">
        <v>60.764560632973513</v>
      </c>
      <c r="S42">
        <v>98.978999999999999</v>
      </c>
      <c r="T42">
        <v>1.5149981270475621</v>
      </c>
      <c r="U42">
        <v>3.0708887371117349E-2</v>
      </c>
      <c r="V42">
        <v>33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3.8467912226862269</v>
      </c>
      <c r="R43">
        <v>29.79175099127551</v>
      </c>
      <c r="S43">
        <v>97.9345</v>
      </c>
      <c r="T43">
        <v>1.5117036283605501</v>
      </c>
      <c r="U43">
        <v>3.1242789146113129E-2</v>
      </c>
      <c r="V43">
        <v>34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3.7741634583923331</v>
      </c>
      <c r="R44">
        <v>23.531722826638259</v>
      </c>
      <c r="S44">
        <v>97.259500000000003</v>
      </c>
      <c r="T44">
        <v>1.516096809307754</v>
      </c>
      <c r="U44">
        <v>3.1828881419515037E-2</v>
      </c>
      <c r="V44">
        <v>38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3.6816206312492019</v>
      </c>
      <c r="R45">
        <v>14.250273210032621</v>
      </c>
      <c r="S45">
        <v>97.593000000000004</v>
      </c>
      <c r="T45">
        <v>1.5209972551723181</v>
      </c>
      <c r="U45">
        <v>3.1814448696020008E-2</v>
      </c>
      <c r="V45">
        <v>38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3.8581227284568969</v>
      </c>
      <c r="R46">
        <v>31.058675974278341</v>
      </c>
      <c r="S46">
        <v>97.892499999999998</v>
      </c>
      <c r="T46">
        <v>1.5290893382911011</v>
      </c>
      <c r="U46">
        <v>3.1919277830940319E-2</v>
      </c>
      <c r="V46">
        <v>41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5.9383900000000001</v>
      </c>
      <c r="O47">
        <v>4</v>
      </c>
      <c r="P47" t="s">
        <v>117</v>
      </c>
      <c r="Q47">
        <v>5.8738064552634217</v>
      </c>
      <c r="R47">
        <v>54.380645526342157</v>
      </c>
      <c r="S47">
        <v>100.0415</v>
      </c>
      <c r="V47">
        <v>42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6.3660500000000004</v>
      </c>
      <c r="O48">
        <v>4</v>
      </c>
      <c r="P48" t="s">
        <v>117</v>
      </c>
      <c r="Q48">
        <v>5.5180079129950688</v>
      </c>
      <c r="R48">
        <v>18.800791299506869</v>
      </c>
      <c r="S48">
        <v>101.297</v>
      </c>
      <c r="V48">
        <v>57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3.682258</v>
      </c>
      <c r="R49">
        <v>15.88749944817474</v>
      </c>
      <c r="S49">
        <v>96.708984375</v>
      </c>
      <c r="T49">
        <v>1.5646712144736341</v>
      </c>
      <c r="U49">
        <v>3.4053497490018937E-2</v>
      </c>
      <c r="V49">
        <v>60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3.775655787512084</v>
      </c>
      <c r="R50">
        <v>27.399396041187401</v>
      </c>
      <c r="S50">
        <v>97.081999999999994</v>
      </c>
      <c r="T50">
        <v>1.6112515825419389</v>
      </c>
      <c r="U50">
        <v>3.56479825213568E-2</v>
      </c>
      <c r="V50">
        <v>77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4.1443395635353104</v>
      </c>
      <c r="R51">
        <v>50.731828325127488</v>
      </c>
      <c r="S51">
        <v>98.535499999999999</v>
      </c>
      <c r="T51">
        <v>1.6182903419334591</v>
      </c>
      <c r="U51">
        <v>3.4946957619935153E-2</v>
      </c>
      <c r="V51">
        <v>76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4.3576469843395929</v>
      </c>
      <c r="R52">
        <v>83.831260359928081</v>
      </c>
      <c r="S52">
        <v>99.573499999999996</v>
      </c>
      <c r="T52">
        <v>1.6310719362735431</v>
      </c>
      <c r="U52">
        <v>3.4769110950288541E-2</v>
      </c>
      <c r="V52">
        <v>78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4.3467735780002563</v>
      </c>
      <c r="R53">
        <v>84.358053188433871</v>
      </c>
      <c r="S53">
        <v>95.198499999999996</v>
      </c>
      <c r="T53">
        <v>1.6629603199696421</v>
      </c>
      <c r="U53">
        <v>3.9101030001241953E-2</v>
      </c>
      <c r="V53">
        <v>111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45.625212262182522</v>
      </c>
      <c r="S54">
        <v>52.954500000000003</v>
      </c>
      <c r="V54">
        <v>124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45.758678042849837</v>
      </c>
      <c r="S55">
        <v>52.852500000000013</v>
      </c>
      <c r="V55">
        <v>124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3.70448770017203</v>
      </c>
      <c r="R56">
        <v>22.94011946173779</v>
      </c>
      <c r="S56">
        <v>96.509500000000003</v>
      </c>
      <c r="T56">
        <v>1.7453522515317841</v>
      </c>
      <c r="U56">
        <v>4.1693141054134228E-2</v>
      </c>
      <c r="V56">
        <v>133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3.4203253407409542</v>
      </c>
      <c r="R57">
        <v>-15.90295830697187</v>
      </c>
      <c r="S57">
        <v>106.111328125</v>
      </c>
      <c r="T57">
        <v>1.909796844308431</v>
      </c>
      <c r="U57">
        <v>4.180155008770698E-2</v>
      </c>
      <c r="V57">
        <v>152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3.610628164029607</v>
      </c>
      <c r="R58">
        <v>19.72331803829152</v>
      </c>
      <c r="S58">
        <v>96.644000000000005</v>
      </c>
      <c r="T58">
        <v>1.8922958217885371</v>
      </c>
      <c r="U58">
        <v>4.7830352672536422E-2</v>
      </c>
      <c r="V58">
        <v>8</v>
      </c>
      <c r="W58" s="7">
        <v>45559</v>
      </c>
      <c r="X58" s="7">
        <v>45375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4.0250633185902052</v>
      </c>
      <c r="R59">
        <v>57.36234244743514</v>
      </c>
      <c r="S59">
        <v>94.307500000000005</v>
      </c>
      <c r="T59">
        <v>1.935291521467519</v>
      </c>
      <c r="U59">
        <v>5.2149005588536919E-2</v>
      </c>
      <c r="V59">
        <v>41</v>
      </c>
      <c r="W59" s="7">
        <v>45592</v>
      </c>
      <c r="X59" s="7">
        <v>45409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3.6301215912341882</v>
      </c>
      <c r="R60">
        <v>25.102560214157311</v>
      </c>
      <c r="S60">
        <v>96.46</v>
      </c>
      <c r="T60">
        <v>1.9726807706554439</v>
      </c>
      <c r="U60">
        <v>5.1836226247198872E-2</v>
      </c>
      <c r="V60">
        <v>41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3.6843235027327341</v>
      </c>
      <c r="R61">
        <v>23.785078037944171</v>
      </c>
      <c r="S61">
        <v>92.5625</v>
      </c>
      <c r="T61">
        <v>1.906978625300582</v>
      </c>
      <c r="U61">
        <v>6.2314496828547498E-2</v>
      </c>
      <c r="V61">
        <v>780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3.2136781677657269</v>
      </c>
      <c r="R62">
        <v>-36.599260329112951</v>
      </c>
      <c r="S62">
        <v>106.80859375</v>
      </c>
      <c r="T62">
        <v>2.1638017297981089</v>
      </c>
      <c r="U62">
        <v>5.1103312958426107E-2</v>
      </c>
      <c r="V62">
        <v>60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3.6046976452979291</v>
      </c>
      <c r="R63">
        <v>26.241713607778561</v>
      </c>
      <c r="S63">
        <v>97.833500000000001</v>
      </c>
      <c r="T63">
        <v>2.1797266162579381</v>
      </c>
      <c r="U63">
        <v>6.0963700922880122E-2</v>
      </c>
      <c r="V63">
        <v>118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4.3508609293276619</v>
      </c>
      <c r="R64">
        <v>81.309492425724144</v>
      </c>
      <c r="S64">
        <v>99.225500000000011</v>
      </c>
      <c r="T64">
        <v>2.184273562831152</v>
      </c>
      <c r="U64">
        <v>5.9810637713593733E-2</v>
      </c>
      <c r="V64">
        <v>121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4.3314582563710688</v>
      </c>
      <c r="R65">
        <v>101.1997734578697</v>
      </c>
      <c r="S65">
        <v>108.5885</v>
      </c>
      <c r="T65">
        <v>2.3140936598942119</v>
      </c>
      <c r="U65">
        <v>5.6870065350640001E-2</v>
      </c>
      <c r="V65">
        <v>121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3.2981410000000002</v>
      </c>
      <c r="R66">
        <v>-18.78800068760404</v>
      </c>
      <c r="S66">
        <v>107.65234375</v>
      </c>
      <c r="T66">
        <v>2.4110662300984131</v>
      </c>
      <c r="U66">
        <v>6.2541741094217798E-2</v>
      </c>
      <c r="V66">
        <v>152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4.5842500635786907</v>
      </c>
      <c r="R67">
        <v>120.71145000515919</v>
      </c>
      <c r="S67">
        <v>100.0945</v>
      </c>
      <c r="T67">
        <v>2.330981358087314</v>
      </c>
      <c r="U67">
        <v>6.7047372479184034E-2</v>
      </c>
      <c r="V67">
        <v>178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3.7736351635076</v>
      </c>
      <c r="R68">
        <v>44.818497560651863</v>
      </c>
      <c r="S68">
        <v>98.644999999999996</v>
      </c>
      <c r="T68">
        <v>2.3423256120437941</v>
      </c>
      <c r="U68">
        <v>6.9101168857966272E-2</v>
      </c>
      <c r="V68">
        <v>180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4.34101677282636</v>
      </c>
      <c r="R69">
        <v>96.051312479569276</v>
      </c>
      <c r="S69">
        <v>99.544999999999987</v>
      </c>
      <c r="T69">
        <v>2.3683926697231068</v>
      </c>
      <c r="U69">
        <v>6.831380687911566E-2</v>
      </c>
      <c r="V69">
        <v>12</v>
      </c>
      <c r="W69" s="7">
        <v>45563</v>
      </c>
      <c r="X69" s="7">
        <v>45379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3.6659580014184021</v>
      </c>
      <c r="R70">
        <v>35.868890863880722</v>
      </c>
      <c r="S70">
        <v>97.769499999999994</v>
      </c>
      <c r="T70">
        <v>2.4006847577133779</v>
      </c>
      <c r="U70">
        <v>7.2488988630121723E-2</v>
      </c>
      <c r="V70">
        <v>26</v>
      </c>
      <c r="W70" s="7">
        <v>45577</v>
      </c>
      <c r="X70" s="7">
        <v>45394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34.425744532059163</v>
      </c>
      <c r="S71">
        <v>52.459499999999998</v>
      </c>
      <c r="V71">
        <v>56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8.1401965321095329</v>
      </c>
      <c r="R72">
        <v>468.03183040745029</v>
      </c>
      <c r="S72">
        <v>97.01400000000001</v>
      </c>
      <c r="T72">
        <v>2.45197226847651</v>
      </c>
      <c r="U72">
        <v>7.8182496572159005E-2</v>
      </c>
      <c r="V72">
        <v>127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4.2038642175019838</v>
      </c>
      <c r="R73">
        <v>93.167964663104712</v>
      </c>
      <c r="S73">
        <v>100.251</v>
      </c>
      <c r="T73">
        <v>2.664898000932681</v>
      </c>
      <c r="U73">
        <v>8.5188803257594467E-2</v>
      </c>
      <c r="V73">
        <v>128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3.4617507200607451</v>
      </c>
      <c r="R74">
        <v>20.403767087239089</v>
      </c>
      <c r="S74">
        <v>91.62890625</v>
      </c>
      <c r="T74">
        <v>2.5750725609114511</v>
      </c>
      <c r="U74">
        <v>9.2964313916081162E-2</v>
      </c>
      <c r="V74">
        <v>137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3.384264090909991</v>
      </c>
      <c r="R75">
        <v>1.8964765546631379</v>
      </c>
      <c r="S75">
        <v>108.2265625</v>
      </c>
      <c r="T75">
        <v>2.889338327190671</v>
      </c>
      <c r="U75">
        <v>8.6958893851132257E-2</v>
      </c>
      <c r="V75">
        <v>152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4.359616544769727</v>
      </c>
      <c r="R76">
        <v>102.54919209660829</v>
      </c>
      <c r="S76">
        <v>99.356499999999997</v>
      </c>
      <c r="T76">
        <v>2.7229401743831261</v>
      </c>
      <c r="U76">
        <v>9.0537564653568367E-2</v>
      </c>
      <c r="V76">
        <v>162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6.1838016235472812</v>
      </c>
      <c r="R77">
        <v>292.32349813137569</v>
      </c>
      <c r="S77">
        <v>103.416</v>
      </c>
      <c r="T77">
        <v>2.754613595335087</v>
      </c>
      <c r="U77">
        <v>8.7639024303671473E-2</v>
      </c>
      <c r="V77">
        <v>180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3.5373729473656139</v>
      </c>
      <c r="R78">
        <v>27.5919687445646</v>
      </c>
      <c r="S78">
        <v>100.962</v>
      </c>
      <c r="T78">
        <v>2.8692043688629099</v>
      </c>
      <c r="U78">
        <v>9.5359732846191606E-2</v>
      </c>
      <c r="V78">
        <v>12</v>
      </c>
      <c r="W78" s="7">
        <v>45563</v>
      </c>
      <c r="X78" s="7">
        <v>45379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4.3528197094333656</v>
      </c>
      <c r="R79">
        <v>110.0489276486439</v>
      </c>
      <c r="S79">
        <v>100.27200000000001</v>
      </c>
      <c r="T79">
        <v>2.8205031502260169</v>
      </c>
      <c r="U79">
        <v>9.3600905698219355E-2</v>
      </c>
      <c r="V79">
        <v>13</v>
      </c>
      <c r="W79" s="7">
        <v>45564</v>
      </c>
      <c r="X79" s="7">
        <v>45380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3.5343208912740192</v>
      </c>
      <c r="R80">
        <v>29.753359526208641</v>
      </c>
      <c r="S80">
        <v>96.960499999999996</v>
      </c>
      <c r="T80">
        <v>2.8839043646826208</v>
      </c>
      <c r="U80">
        <v>0.1038404265320642</v>
      </c>
      <c r="V80">
        <v>47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3.4211825999999999</v>
      </c>
      <c r="R81">
        <v>13.039080338953511</v>
      </c>
      <c r="S81">
        <v>108.03515625</v>
      </c>
      <c r="T81">
        <v>3.1181663610105659</v>
      </c>
      <c r="U81">
        <v>9.9328695071125281E-2</v>
      </c>
      <c r="V81">
        <v>60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4.4046155455060134</v>
      </c>
      <c r="R82">
        <v>119.5034501602504</v>
      </c>
      <c r="S82">
        <v>107.184</v>
      </c>
      <c r="T82">
        <v>3.2004035222470861</v>
      </c>
      <c r="U82">
        <v>0.1073348847957617</v>
      </c>
      <c r="V82">
        <v>121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7.1860139306447248</v>
      </c>
      <c r="R83">
        <v>397.63828545263942</v>
      </c>
      <c r="S83">
        <v>95.949999999999989</v>
      </c>
      <c r="T83">
        <v>0.69003917316328156</v>
      </c>
      <c r="U83">
        <v>3.5060747722003918E-2</v>
      </c>
      <c r="V83">
        <v>120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3.7054685743709892</v>
      </c>
      <c r="R84">
        <v>48.271635865298727</v>
      </c>
      <c r="S84">
        <v>100.7625</v>
      </c>
      <c r="T84">
        <v>3.1482984020385629</v>
      </c>
      <c r="U84">
        <v>0.11558528176256699</v>
      </c>
      <c r="V84">
        <v>132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-21.73959364156158</v>
      </c>
      <c r="S85">
        <v>95.606999999999999</v>
      </c>
      <c r="V85">
        <v>176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6.2072078750303961</v>
      </c>
      <c r="R86">
        <v>286.10887145421208</v>
      </c>
      <c r="S86">
        <v>102.458</v>
      </c>
      <c r="T86">
        <v>3.1470505786778351</v>
      </c>
      <c r="U86">
        <v>0.115020389466978</v>
      </c>
      <c r="V86">
        <v>180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4.5972288978262821</v>
      </c>
      <c r="R87">
        <v>129.13133842681529</v>
      </c>
      <c r="S87">
        <v>99.876000000000005</v>
      </c>
      <c r="T87">
        <v>3.251244079637416</v>
      </c>
      <c r="U87">
        <v>0.12385243304657841</v>
      </c>
      <c r="V87">
        <v>23</v>
      </c>
      <c r="W87" s="7">
        <v>45575</v>
      </c>
      <c r="X87" s="7">
        <v>45392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4.59395598195864</v>
      </c>
      <c r="R88">
        <v>90.866598195863986</v>
      </c>
      <c r="S88">
        <v>93.950500000000005</v>
      </c>
      <c r="V88">
        <v>27</v>
      </c>
      <c r="W88" s="7">
        <v>45578</v>
      </c>
      <c r="X88" s="7">
        <v>45486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4.3823701554236667</v>
      </c>
      <c r="R89">
        <v>119.4107009185428</v>
      </c>
      <c r="S89">
        <v>108.9105</v>
      </c>
      <c r="T89">
        <v>3.455918445767026</v>
      </c>
      <c r="U89">
        <v>0.1190759933091923</v>
      </c>
      <c r="V89">
        <v>29</v>
      </c>
      <c r="W89" s="7">
        <v>45580</v>
      </c>
      <c r="X89" s="7">
        <v>45397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3.958623853582016</v>
      </c>
      <c r="R90">
        <v>72.569170263125329</v>
      </c>
      <c r="S90">
        <v>109.7525</v>
      </c>
      <c r="T90">
        <v>3.541143056717289</v>
      </c>
      <c r="U90">
        <v>0.1231915158238527</v>
      </c>
      <c r="V90">
        <v>46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3.8781202341374712</v>
      </c>
      <c r="R91">
        <v>67.851702301172338</v>
      </c>
      <c r="S91">
        <v>109.48699999999999</v>
      </c>
      <c r="T91">
        <v>3.652352473407205</v>
      </c>
      <c r="U91">
        <v>0.13222691548165971</v>
      </c>
      <c r="V91">
        <v>90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3.44969632572188</v>
      </c>
      <c r="R92">
        <v>25.298638363128479</v>
      </c>
      <c r="S92">
        <v>92.25</v>
      </c>
      <c r="T92">
        <v>3.362738920507979</v>
      </c>
      <c r="U92">
        <v>0.15211450215820771</v>
      </c>
      <c r="V92">
        <v>106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3.969385581870787</v>
      </c>
      <c r="R93">
        <v>77.335328323510055</v>
      </c>
      <c r="S93">
        <v>110.312</v>
      </c>
      <c r="T93">
        <v>3.7375166380940068</v>
      </c>
      <c r="U93">
        <v>0.13721303660903311</v>
      </c>
      <c r="V93">
        <v>121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6.2157292347903983</v>
      </c>
      <c r="R94">
        <v>293.83131951257258</v>
      </c>
      <c r="S94">
        <v>100.45099999999999</v>
      </c>
      <c r="T94">
        <v>3.4272763810683671</v>
      </c>
      <c r="U94">
        <v>0.13953284962721829</v>
      </c>
      <c r="V94">
        <v>147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3.3469758000000001</v>
      </c>
      <c r="R95">
        <v>10.110281469056931</v>
      </c>
      <c r="S95">
        <v>107.83203125</v>
      </c>
      <c r="T95">
        <v>3.807008821104318</v>
      </c>
      <c r="U95">
        <v>0.1480043199258968</v>
      </c>
      <c r="V95">
        <v>152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3.7551446284951528</v>
      </c>
      <c r="R96">
        <v>51.509707059142279</v>
      </c>
      <c r="S96">
        <v>97.573000000000008</v>
      </c>
      <c r="T96">
        <v>3.6509528445961341</v>
      </c>
      <c r="U96">
        <v>0.1607206184482276</v>
      </c>
      <c r="V96">
        <v>9</v>
      </c>
      <c r="W96" s="7">
        <v>45561</v>
      </c>
      <c r="X96" s="7">
        <v>45377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3.9656270521503161</v>
      </c>
      <c r="R97">
        <v>76.696454421600848</v>
      </c>
      <c r="S97">
        <v>99.69</v>
      </c>
      <c r="T97">
        <v>3.7179838678945032</v>
      </c>
      <c r="U97">
        <v>0.16056272705046981</v>
      </c>
      <c r="V97">
        <v>25</v>
      </c>
      <c r="W97" s="7">
        <v>45576</v>
      </c>
      <c r="X97" s="7">
        <v>45393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4.5330780613783874</v>
      </c>
      <c r="R98">
        <v>131.53531311482271</v>
      </c>
      <c r="S98">
        <v>100.80800000000001</v>
      </c>
      <c r="T98">
        <v>3.7707151674773338</v>
      </c>
      <c r="U98">
        <v>0.16285769429876801</v>
      </c>
      <c r="V98">
        <v>58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3.4173347000000001</v>
      </c>
      <c r="R99">
        <v>19.414770940997439</v>
      </c>
      <c r="S99">
        <v>107.05078125</v>
      </c>
      <c r="T99">
        <v>4.0097685597508814</v>
      </c>
      <c r="U99">
        <v>0.16372886935817621</v>
      </c>
      <c r="V99">
        <v>60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4.2040189019878271</v>
      </c>
      <c r="R100">
        <v>100.8831087168991</v>
      </c>
      <c r="S100">
        <v>99.557000000000002</v>
      </c>
      <c r="T100">
        <v>3.8303203427922479</v>
      </c>
      <c r="U100">
        <v>0.17180723896550429</v>
      </c>
      <c r="V100">
        <v>84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163.86775245397561</v>
      </c>
      <c r="S101">
        <v>3.7145000000000001</v>
      </c>
      <c r="V101">
        <v>90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5.020726146793649</v>
      </c>
      <c r="R102">
        <v>178.78398370708979</v>
      </c>
      <c r="S102">
        <v>108.42100000000001</v>
      </c>
      <c r="T102">
        <v>3.9739174177967129</v>
      </c>
      <c r="U102">
        <v>0.15973323612430679</v>
      </c>
      <c r="V102">
        <v>90</v>
      </c>
      <c r="W102" s="7">
        <v>45641</v>
      </c>
      <c r="X102" s="7">
        <v>45458</v>
      </c>
      <c r="Y102" t="s">
        <v>36</v>
      </c>
      <c r="Z102" t="s">
        <v>113</v>
      </c>
      <c r="AA102" t="s">
        <v>167</v>
      </c>
      <c r="AB102" t="s">
        <v>86</v>
      </c>
      <c r="AC102" t="s">
        <v>86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4.0165319377353068</v>
      </c>
      <c r="R103">
        <v>80.052951982278813</v>
      </c>
      <c r="S103">
        <v>98.557999999999993</v>
      </c>
      <c r="T103">
        <v>3.8905475602469148</v>
      </c>
      <c r="U103">
        <v>0.1805638967800573</v>
      </c>
      <c r="V103">
        <v>114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8.686778467248276</v>
      </c>
      <c r="R104">
        <v>522.0365172963717</v>
      </c>
      <c r="S104">
        <v>92.198000000000008</v>
      </c>
      <c r="T104">
        <v>3.3916407431959779</v>
      </c>
      <c r="U104">
        <v>0.1620098462923186</v>
      </c>
      <c r="V104">
        <v>129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3.3557217000000001</v>
      </c>
      <c r="R105">
        <v>12.52944281252061</v>
      </c>
      <c r="S105">
        <v>107.70703125</v>
      </c>
      <c r="T105">
        <v>4.2533969462333232</v>
      </c>
      <c r="U105">
        <v>0.1838032694497958</v>
      </c>
      <c r="V105">
        <v>152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3.4511295989015309</v>
      </c>
      <c r="R106">
        <v>28.130992023049149</v>
      </c>
      <c r="S106">
        <v>111.95650000000001</v>
      </c>
      <c r="T106">
        <v>4.5721206782502577</v>
      </c>
      <c r="U106">
        <v>0.19524366523750719</v>
      </c>
      <c r="V106">
        <v>60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4.1554329549747786</v>
      </c>
      <c r="R107">
        <v>88.066909969637408</v>
      </c>
      <c r="S107">
        <v>91.975499999999997</v>
      </c>
      <c r="T107">
        <v>4.0342444249859</v>
      </c>
      <c r="U107">
        <v>0.21826015983710381</v>
      </c>
      <c r="V107">
        <v>74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3.4472065999999999</v>
      </c>
      <c r="R108">
        <v>25.665825646083022</v>
      </c>
      <c r="S108">
        <v>112.00390625</v>
      </c>
      <c r="T108">
        <v>4.7966950246774331</v>
      </c>
      <c r="U108">
        <v>0.21730178495892091</v>
      </c>
      <c r="V108">
        <v>152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3.493687860063778</v>
      </c>
      <c r="R109">
        <v>30.55687956555062</v>
      </c>
      <c r="S109">
        <v>115.60850000000001</v>
      </c>
      <c r="T109">
        <v>4.9252122025485789</v>
      </c>
      <c r="U109">
        <v>0.217250851953949</v>
      </c>
      <c r="V109">
        <v>166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3.5082915183373968</v>
      </c>
      <c r="R110">
        <v>32.700612358823243</v>
      </c>
      <c r="S110">
        <v>92.008499999999998</v>
      </c>
      <c r="T110">
        <v>4.3348740520059437</v>
      </c>
      <c r="U110">
        <v>0.25090961253126259</v>
      </c>
      <c r="V110">
        <v>179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3.466771510697618</v>
      </c>
      <c r="R111">
        <v>31.212704085138061</v>
      </c>
      <c r="S111">
        <v>114.946</v>
      </c>
      <c r="T111">
        <v>4.9457353452602604</v>
      </c>
      <c r="U111">
        <v>0.22172966594548429</v>
      </c>
      <c r="V111">
        <v>180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4.5652445156484553</v>
      </c>
      <c r="R112">
        <v>133.17879802869189</v>
      </c>
      <c r="S112">
        <v>93.018000000000001</v>
      </c>
      <c r="T112">
        <v>4.2905369963072806</v>
      </c>
      <c r="U112">
        <v>0.22748951652628929</v>
      </c>
      <c r="V112">
        <v>29</v>
      </c>
      <c r="W112" s="7">
        <v>45580</v>
      </c>
      <c r="X112" s="7">
        <v>45550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3.7382705050996972</v>
      </c>
      <c r="R113">
        <v>61.118584328749307</v>
      </c>
      <c r="S113">
        <v>117.0025</v>
      </c>
      <c r="T113">
        <v>4.9659986406794587</v>
      </c>
      <c r="U113">
        <v>0.2173955354820318</v>
      </c>
      <c r="V113">
        <v>180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4.4457927457371733</v>
      </c>
      <c r="R114">
        <v>134.59787945694029</v>
      </c>
      <c r="S114">
        <v>115.3335</v>
      </c>
      <c r="T114">
        <v>4.8750406219348008</v>
      </c>
      <c r="U114">
        <v>0.2101543860853288</v>
      </c>
      <c r="V114">
        <v>15</v>
      </c>
      <c r="W114" s="7">
        <v>45566</v>
      </c>
      <c r="X114" s="7">
        <v>45383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3.7028711625173978</v>
      </c>
      <c r="R115">
        <v>50.883650335189827</v>
      </c>
      <c r="S115">
        <v>92.228999999999999</v>
      </c>
      <c r="T115">
        <v>4.3576126059505782</v>
      </c>
      <c r="U115">
        <v>0.25067310259211911</v>
      </c>
      <c r="V115">
        <v>16</v>
      </c>
      <c r="W115" s="7">
        <v>45567</v>
      </c>
      <c r="X115" s="7">
        <v>45384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4.7033684064775052</v>
      </c>
      <c r="R116">
        <v>157.64736345941421</v>
      </c>
      <c r="S116">
        <v>110.58150000000001</v>
      </c>
      <c r="T116">
        <v>4.7274315325793737</v>
      </c>
      <c r="U116">
        <v>0.22027369364117749</v>
      </c>
      <c r="V116">
        <v>180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3.9448007835441259</v>
      </c>
      <c r="R117">
        <v>77.680354617114716</v>
      </c>
      <c r="S117">
        <v>106.526</v>
      </c>
      <c r="T117">
        <v>4.7399038301790597</v>
      </c>
      <c r="U117">
        <v>0.2292284519923864</v>
      </c>
      <c r="V117">
        <v>30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3.7521628556057851</v>
      </c>
      <c r="R118">
        <v>55.806021746616658</v>
      </c>
      <c r="S118">
        <v>91.954000000000008</v>
      </c>
      <c r="T118">
        <v>4.3773413929109486</v>
      </c>
      <c r="U118">
        <v>0.25456688844774289</v>
      </c>
      <c r="V118">
        <v>31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4.1555259864013214</v>
      </c>
      <c r="R119">
        <v>101.7953361149609</v>
      </c>
      <c r="S119">
        <v>105.61150000000001</v>
      </c>
      <c r="T119">
        <v>4.7565566607154608</v>
      </c>
      <c r="U119">
        <v>0.2367435401340845</v>
      </c>
      <c r="V119">
        <v>90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3.5362721251908549</v>
      </c>
      <c r="R120">
        <v>37.806011946920023</v>
      </c>
      <c r="S120">
        <v>117.2895</v>
      </c>
      <c r="T120">
        <v>5.3031332879136528</v>
      </c>
      <c r="U120">
        <v>0.24307534718392121</v>
      </c>
      <c r="V120">
        <v>121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3.67778374911898</v>
      </c>
      <c r="R121">
        <v>52.968068832138442</v>
      </c>
      <c r="S121">
        <v>123.7415</v>
      </c>
      <c r="T121">
        <v>5.4630556165150779</v>
      </c>
      <c r="U121">
        <v>0.2346205414464915</v>
      </c>
      <c r="V121">
        <v>121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4.4132664289940422</v>
      </c>
      <c r="R122">
        <v>116.6766618426894</v>
      </c>
      <c r="S122">
        <v>92.172499999999999</v>
      </c>
      <c r="T122">
        <v>4.4894994189775161</v>
      </c>
      <c r="U122">
        <v>0.27008338318921088</v>
      </c>
      <c r="V122">
        <v>121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8.4231983835404911</v>
      </c>
      <c r="R123">
        <v>496.7057595089392</v>
      </c>
      <c r="S123">
        <v>97.634</v>
      </c>
      <c r="T123">
        <v>4.2425390640218552</v>
      </c>
      <c r="U123">
        <v>0.23161637131841201</v>
      </c>
      <c r="V123">
        <v>166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5.6459269974462876</v>
      </c>
      <c r="R124">
        <v>249.52438590767571</v>
      </c>
      <c r="S124">
        <v>106.095</v>
      </c>
      <c r="T124">
        <v>4.8437447844968062</v>
      </c>
      <c r="U124">
        <v>0.24391006405814561</v>
      </c>
      <c r="V124">
        <v>1</v>
      </c>
      <c r="W124" s="7">
        <v>45553</v>
      </c>
      <c r="X124" s="7">
        <v>45369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17.22154333946516</v>
      </c>
      <c r="R125">
        <v>1064.627524148782</v>
      </c>
      <c r="S125">
        <v>66.6875</v>
      </c>
      <c r="T125">
        <v>2.7077014179567982</v>
      </c>
      <c r="U125">
        <v>0.2014610875085957</v>
      </c>
      <c r="V125">
        <v>46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3.6524525816012852</v>
      </c>
      <c r="R126">
        <v>51.887907169520297</v>
      </c>
      <c r="S126">
        <v>117.50749999999999</v>
      </c>
      <c r="T126">
        <v>5.5555360158969336</v>
      </c>
      <c r="U126">
        <v>0.26277220397758833</v>
      </c>
      <c r="V126">
        <v>46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4.6344953678992979</v>
      </c>
      <c r="R127">
        <v>141.51059787306681</v>
      </c>
      <c r="S127">
        <v>95.637</v>
      </c>
      <c r="T127">
        <v>4.8024882723581186</v>
      </c>
      <c r="U127">
        <v>0.2884469321738698</v>
      </c>
      <c r="V127">
        <v>58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4.6344953678992979</v>
      </c>
      <c r="R128">
        <v>141.51059787306681</v>
      </c>
      <c r="S128">
        <v>95.637</v>
      </c>
      <c r="T128">
        <v>4.8024882723581186</v>
      </c>
      <c r="U128">
        <v>0.2884469321738698</v>
      </c>
      <c r="V128">
        <v>58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3.5566336576392339</v>
      </c>
      <c r="R129">
        <v>42.366228581208702</v>
      </c>
      <c r="S129">
        <v>118.789</v>
      </c>
      <c r="T129">
        <v>5.6430077863062422</v>
      </c>
      <c r="U129">
        <v>0.26610779851875282</v>
      </c>
      <c r="V129">
        <v>60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3.4856199999999999</v>
      </c>
      <c r="R130">
        <v>31.758543949292971</v>
      </c>
      <c r="S130">
        <v>114.08984375</v>
      </c>
      <c r="T130">
        <v>5.515004083158459</v>
      </c>
      <c r="U130">
        <v>0.27325997812159009</v>
      </c>
      <c r="V130">
        <v>60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3.4795153336572411</v>
      </c>
      <c r="R131">
        <v>30.287885571147061</v>
      </c>
      <c r="S131">
        <v>85.44140625</v>
      </c>
      <c r="T131">
        <v>4.6723034873309643</v>
      </c>
      <c r="U131">
        <v>0.32851107609621888</v>
      </c>
      <c r="V131">
        <v>60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3.7042101227390369</v>
      </c>
      <c r="R132">
        <v>51.2070174702842</v>
      </c>
      <c r="S132">
        <v>86.1875</v>
      </c>
      <c r="T132">
        <v>4.6997804495639173</v>
      </c>
      <c r="U132">
        <v>0.32845942623875518</v>
      </c>
      <c r="V132">
        <v>78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3.6857531775989369</v>
      </c>
      <c r="R133">
        <v>48.673209210499408</v>
      </c>
      <c r="S133">
        <v>86.85</v>
      </c>
      <c r="T133">
        <v>4.7448074185950873</v>
      </c>
      <c r="U133">
        <v>0.33032917369079801</v>
      </c>
      <c r="V133">
        <v>89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3.911802268782909</v>
      </c>
      <c r="R134">
        <v>78.710851643495062</v>
      </c>
      <c r="S134">
        <v>129.7655</v>
      </c>
      <c r="T134">
        <v>5.9844398764099083</v>
      </c>
      <c r="U134">
        <v>0.25708598290731538</v>
      </c>
      <c r="V134">
        <v>89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3.6783990638469088</v>
      </c>
      <c r="R135">
        <v>48.057559664770793</v>
      </c>
      <c r="S135">
        <v>81</v>
      </c>
      <c r="T135">
        <v>4.5573624157078996</v>
      </c>
      <c r="U135">
        <v>0.37082828984246391</v>
      </c>
      <c r="V135">
        <v>2100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3.7559256880927752</v>
      </c>
      <c r="R136">
        <v>55.089689829369952</v>
      </c>
      <c r="S136">
        <v>87.207499999999996</v>
      </c>
      <c r="T136">
        <v>4.8232290253935162</v>
      </c>
      <c r="U136">
        <v>0.33967587017842071</v>
      </c>
      <c r="V136">
        <v>128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3.8658431594946978</v>
      </c>
      <c r="R137">
        <v>58.899726472184277</v>
      </c>
      <c r="S137">
        <v>83.669499999999999</v>
      </c>
      <c r="T137">
        <v>4.7912912352714443</v>
      </c>
      <c r="U137">
        <v>0.36100245391099528</v>
      </c>
      <c r="V137">
        <v>173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3.5043230854442959</v>
      </c>
      <c r="R138">
        <v>31.930961483417999</v>
      </c>
      <c r="S138">
        <v>85.125499999999988</v>
      </c>
      <c r="T138">
        <v>4.9377854289637924</v>
      </c>
      <c r="U138">
        <v>0.36846523895662892</v>
      </c>
      <c r="V138">
        <v>14</v>
      </c>
      <c r="W138" s="7">
        <v>45565</v>
      </c>
      <c r="X138" s="7">
        <v>45381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4.3480625377919937</v>
      </c>
      <c r="R139">
        <v>123.6152489962341</v>
      </c>
      <c r="S139">
        <v>116.85</v>
      </c>
      <c r="T139">
        <v>5.7822186439629766</v>
      </c>
      <c r="U139">
        <v>0.28837167339357161</v>
      </c>
      <c r="V139">
        <v>15</v>
      </c>
      <c r="W139" s="7">
        <v>45566</v>
      </c>
      <c r="X139" s="7">
        <v>45383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3.6439725906066789</v>
      </c>
      <c r="R140">
        <v>50.369941822273923</v>
      </c>
      <c r="S140">
        <v>116.3185</v>
      </c>
      <c r="T140">
        <v>5.9941426621861638</v>
      </c>
      <c r="U140">
        <v>0.3121100585636683</v>
      </c>
      <c r="V140">
        <v>60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4.3962431500941124</v>
      </c>
      <c r="R141">
        <v>136.0053269264379</v>
      </c>
      <c r="S141">
        <v>122.4795</v>
      </c>
      <c r="T141">
        <v>6.2031812992678681</v>
      </c>
      <c r="U141">
        <v>0.31086019451306462</v>
      </c>
      <c r="V141">
        <v>124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6.4172862571014626</v>
      </c>
      <c r="R142">
        <v>326.5810505756271</v>
      </c>
      <c r="S142">
        <v>104.29049999999999</v>
      </c>
      <c r="T142">
        <v>5.3013450565345011</v>
      </c>
      <c r="U142">
        <v>0.31280428884665601</v>
      </c>
      <c r="V142">
        <v>138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3.4407949463983591</v>
      </c>
      <c r="R143">
        <v>25.301158228513831</v>
      </c>
      <c r="S143">
        <v>111.04296875</v>
      </c>
      <c r="T143">
        <v>6.074700150870882</v>
      </c>
      <c r="U143">
        <v>0.35191099454278357</v>
      </c>
      <c r="V143">
        <v>152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3.8177903870579528</v>
      </c>
      <c r="R144">
        <v>59.899940002910569</v>
      </c>
      <c r="S144">
        <v>87.439499999999995</v>
      </c>
      <c r="T144">
        <v>5.2516133994451764</v>
      </c>
      <c r="U144">
        <v>0.40174644786973729</v>
      </c>
      <c r="V144">
        <v>162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3.6095285578448171</v>
      </c>
      <c r="R145">
        <v>42.072727556261498</v>
      </c>
      <c r="S145">
        <v>87.92949999999999</v>
      </c>
      <c r="T145">
        <v>5.3235026335592286</v>
      </c>
      <c r="U145">
        <v>0.40748768063298768</v>
      </c>
      <c r="V145">
        <v>169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3.6370733891964919</v>
      </c>
      <c r="R146">
        <v>47.958958044805058</v>
      </c>
      <c r="S146">
        <v>117.8695</v>
      </c>
      <c r="T146">
        <v>6.3324404415716629</v>
      </c>
      <c r="U146">
        <v>0.34679038542965113</v>
      </c>
      <c r="V146">
        <v>180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4.4964390204224198</v>
      </c>
      <c r="R147">
        <v>143.51258590066641</v>
      </c>
      <c r="S147">
        <v>116.57599999999999</v>
      </c>
      <c r="T147">
        <v>6.1593479190115374</v>
      </c>
      <c r="U147">
        <v>0.32960934177679679</v>
      </c>
      <c r="V147">
        <v>15</v>
      </c>
      <c r="W147" s="7">
        <v>45566</v>
      </c>
      <c r="X147" s="7">
        <v>45383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3.8277482763965911</v>
      </c>
      <c r="R148">
        <v>61.598908014947433</v>
      </c>
      <c r="S148">
        <v>88.853000000000009</v>
      </c>
      <c r="T148">
        <v>5.4088790641628748</v>
      </c>
      <c r="U148">
        <v>0.41169573201756132</v>
      </c>
      <c r="V148">
        <v>35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4.2579466834975026</v>
      </c>
      <c r="R149">
        <v>112.99749333948721</v>
      </c>
      <c r="S149">
        <v>117.3935</v>
      </c>
      <c r="T149">
        <v>6.3026455435320372</v>
      </c>
      <c r="U149">
        <v>0.34146412434060441</v>
      </c>
      <c r="V149">
        <v>46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4.9322999524621238</v>
      </c>
      <c r="R150">
        <v>198.36458486422561</v>
      </c>
      <c r="S150">
        <v>125.8065</v>
      </c>
      <c r="T150">
        <v>6.5181929255423654</v>
      </c>
      <c r="U150">
        <v>0.32650550982798832</v>
      </c>
      <c r="V150">
        <v>76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4.9778997828731848</v>
      </c>
      <c r="R151">
        <v>205.977101953204</v>
      </c>
      <c r="S151">
        <v>94.978000000000009</v>
      </c>
      <c r="T151">
        <v>1.7066119526643431</v>
      </c>
      <c r="U151">
        <v>9.8004867363243889E-2</v>
      </c>
      <c r="V151">
        <v>4</v>
      </c>
      <c r="W151" s="7">
        <v>45555</v>
      </c>
      <c r="X151" s="7">
        <v>45463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4.3684397233389261</v>
      </c>
      <c r="R152">
        <v>126.7317620952862</v>
      </c>
      <c r="S152">
        <v>117.38249999999999</v>
      </c>
      <c r="T152">
        <v>6.6498070889302596</v>
      </c>
      <c r="U152">
        <v>0.38038771388615511</v>
      </c>
      <c r="V152">
        <v>29</v>
      </c>
      <c r="W152" s="7">
        <v>45580</v>
      </c>
      <c r="X152" s="7">
        <v>45397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3.8754074575749282</v>
      </c>
      <c r="R153">
        <v>62.329521857069153</v>
      </c>
      <c r="S153">
        <v>86.947499999999991</v>
      </c>
      <c r="T153">
        <v>5.6760562769817113</v>
      </c>
      <c r="U153">
        <v>0.47148704104989508</v>
      </c>
      <c r="V153">
        <v>29</v>
      </c>
      <c r="W153" s="7">
        <v>45580</v>
      </c>
      <c r="X153" s="7">
        <v>45397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5.2754658724829504</v>
      </c>
      <c r="R154">
        <v>217.42364918734671</v>
      </c>
      <c r="S154">
        <v>109.43049999999999</v>
      </c>
      <c r="T154">
        <v>6.2359206410086188</v>
      </c>
      <c r="U154">
        <v>0.38693393773311507</v>
      </c>
      <c r="V154">
        <v>60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1123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4.404295852802429</v>
      </c>
      <c r="R155">
        <v>131.54575765968451</v>
      </c>
      <c r="S155">
        <v>114.84</v>
      </c>
      <c r="T155">
        <v>6.8777606518359846</v>
      </c>
      <c r="U155">
        <v>0.43505364848273748</v>
      </c>
      <c r="V155">
        <v>180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3.6496603252643149</v>
      </c>
      <c r="R156">
        <v>50.284000389531883</v>
      </c>
      <c r="S156">
        <v>117.5665</v>
      </c>
      <c r="T156">
        <v>7.4467298729608444</v>
      </c>
      <c r="U156">
        <v>0.47824786694435772</v>
      </c>
      <c r="V156">
        <v>121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4.0900909525789118</v>
      </c>
      <c r="R157">
        <v>79.834947572345939</v>
      </c>
      <c r="S157">
        <v>93.771000000000001</v>
      </c>
      <c r="T157">
        <v>6.3671908041520453</v>
      </c>
      <c r="U157">
        <v>0.555233636363067</v>
      </c>
      <c r="V157">
        <v>319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5.7390414094609934</v>
      </c>
      <c r="R158">
        <v>238.233624659046</v>
      </c>
      <c r="S158">
        <v>109.265</v>
      </c>
      <c r="T158">
        <v>6.6976690803457473</v>
      </c>
      <c r="U158">
        <v>0.46385989525558569</v>
      </c>
      <c r="V158">
        <v>180</v>
      </c>
      <c r="W158" s="7">
        <v>45731</v>
      </c>
      <c r="X158" s="7">
        <v>45550</v>
      </c>
      <c r="Y158" t="s">
        <v>36</v>
      </c>
      <c r="Z158" t="s">
        <v>228</v>
      </c>
      <c r="AA158" t="s">
        <v>106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4.3382038337147222</v>
      </c>
      <c r="R159">
        <v>116.40455073676701</v>
      </c>
      <c r="S159">
        <v>110.54600000000001</v>
      </c>
      <c r="T159">
        <v>7.1752610014947038</v>
      </c>
      <c r="U159">
        <v>0.49616880415215081</v>
      </c>
      <c r="V159">
        <v>29</v>
      </c>
      <c r="W159" s="7">
        <v>45580</v>
      </c>
      <c r="X159" s="7">
        <v>45397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4.5218222245583224</v>
      </c>
      <c r="R160">
        <v>138.0397981245446</v>
      </c>
      <c r="S160">
        <v>111.7295</v>
      </c>
      <c r="T160">
        <v>7.2649608117387743</v>
      </c>
      <c r="U160">
        <v>0.50412314956163706</v>
      </c>
      <c r="V160">
        <v>75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4.4666578150113931</v>
      </c>
      <c r="R161">
        <v>131.0180529481531</v>
      </c>
      <c r="S161">
        <v>111.5205</v>
      </c>
      <c r="T161">
        <v>7.4242084194509061</v>
      </c>
      <c r="U161">
        <v>0.53453681852494739</v>
      </c>
      <c r="V161">
        <v>152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4.4992284617081344</v>
      </c>
      <c r="R162">
        <v>142.31570819129641</v>
      </c>
      <c r="S162">
        <v>117.848</v>
      </c>
      <c r="T162">
        <v>7.7360298538302166</v>
      </c>
      <c r="U162">
        <v>0.52909553744121207</v>
      </c>
      <c r="V162">
        <v>180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1123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4.7441468020771298</v>
      </c>
      <c r="R163">
        <v>140.74298196543529</v>
      </c>
      <c r="S163">
        <v>93.979500000000002</v>
      </c>
      <c r="T163">
        <v>6.6787231008042616</v>
      </c>
      <c r="U163">
        <v>0.59153012865446397</v>
      </c>
      <c r="V163">
        <v>180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4.7895706032986149</v>
      </c>
      <c r="R164">
        <v>170.745303361965</v>
      </c>
      <c r="S164">
        <v>116.1465</v>
      </c>
      <c r="T164">
        <v>7.5786238549689244</v>
      </c>
      <c r="U164">
        <v>0.52429603173998163</v>
      </c>
      <c r="V164">
        <v>180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3.819856662150495</v>
      </c>
      <c r="R165">
        <v>63.910654882563257</v>
      </c>
      <c r="S165">
        <v>108.2645</v>
      </c>
      <c r="T165">
        <v>7.6714023344948146</v>
      </c>
      <c r="U165">
        <v>0.5875547441382668</v>
      </c>
      <c r="V165">
        <v>60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3.7319634255769061</v>
      </c>
      <c r="R166">
        <v>54.063989959124747</v>
      </c>
      <c r="S166">
        <v>102.9295</v>
      </c>
      <c r="T166">
        <v>7.5929704223732131</v>
      </c>
      <c r="U166">
        <v>0.63367070252260105</v>
      </c>
      <c r="V166">
        <v>121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4.4553971780490729</v>
      </c>
      <c r="R167">
        <v>125.5256864989732</v>
      </c>
      <c r="S167">
        <v>103.358</v>
      </c>
      <c r="T167">
        <v>7.7190215020777941</v>
      </c>
      <c r="U167">
        <v>0.66266069473877054</v>
      </c>
      <c r="V167">
        <v>121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5.3492212937563641</v>
      </c>
      <c r="R168">
        <v>237.20629916666309</v>
      </c>
      <c r="S168">
        <v>121.089</v>
      </c>
      <c r="T168">
        <v>8.2089190827822733</v>
      </c>
      <c r="U168">
        <v>0.57414458628279885</v>
      </c>
      <c r="V168">
        <v>123</v>
      </c>
      <c r="W168" s="7">
        <v>45674</v>
      </c>
      <c r="X168" s="7">
        <v>45490</v>
      </c>
      <c r="Y168" t="s">
        <v>36</v>
      </c>
      <c r="Z168" t="s">
        <v>228</v>
      </c>
      <c r="AA168" t="s">
        <v>227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4.4298888559424228</v>
      </c>
      <c r="R169">
        <v>131.67894246549969</v>
      </c>
      <c r="S169">
        <v>115.735</v>
      </c>
      <c r="T169">
        <v>8.3170044960432676</v>
      </c>
      <c r="U169">
        <v>0.62953359040349022</v>
      </c>
      <c r="V169">
        <v>138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4.3072790700636379</v>
      </c>
      <c r="R170">
        <v>113.4350959141435</v>
      </c>
      <c r="S170">
        <v>108.30549999999999</v>
      </c>
      <c r="T170">
        <v>8.166862743087222</v>
      </c>
      <c r="U170">
        <v>0.67310708814313291</v>
      </c>
      <c r="V170">
        <v>29</v>
      </c>
      <c r="W170" s="7">
        <v>45580</v>
      </c>
      <c r="X170" s="7">
        <v>45397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6.105300949246466</v>
      </c>
      <c r="R171">
        <v>300.51624288248212</v>
      </c>
      <c r="S171">
        <v>109.66849999999999</v>
      </c>
      <c r="T171">
        <v>7.6318554543611583</v>
      </c>
      <c r="U171">
        <v>0.5968090842799878</v>
      </c>
      <c r="V171">
        <v>46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6.461827696858264</v>
      </c>
      <c r="R172">
        <v>318.94452135781972</v>
      </c>
      <c r="S172">
        <v>100.26</v>
      </c>
      <c r="T172">
        <v>7.1638002711047477</v>
      </c>
      <c r="U172">
        <v>0.62942344821437968</v>
      </c>
      <c r="V172">
        <v>90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4.0083989762730834</v>
      </c>
      <c r="R173">
        <v>68.657912618602211</v>
      </c>
      <c r="S173">
        <v>85.777500000000003</v>
      </c>
      <c r="T173">
        <v>7.4093539925350171</v>
      </c>
      <c r="U173">
        <v>0.84217959476219695</v>
      </c>
      <c r="V173">
        <v>137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4.7099606409788723</v>
      </c>
      <c r="R174">
        <v>148.98858911813221</v>
      </c>
      <c r="S174">
        <v>109.8565</v>
      </c>
      <c r="T174">
        <v>8.4252434076134364</v>
      </c>
      <c r="U174">
        <v>0.70663258924479233</v>
      </c>
      <c r="V174">
        <v>29</v>
      </c>
      <c r="W174" s="7">
        <v>45580</v>
      </c>
      <c r="X174" s="7">
        <v>45397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3.8577528668112069</v>
      </c>
      <c r="R175">
        <v>64.292152063970164</v>
      </c>
      <c r="S175">
        <v>107.5895</v>
      </c>
      <c r="T175">
        <v>8.8913913196357441</v>
      </c>
      <c r="U175">
        <v>0.81603386011625012</v>
      </c>
      <c r="V175">
        <v>152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9.303726546645299</v>
      </c>
      <c r="R176">
        <v>485.74959390561582</v>
      </c>
      <c r="S176">
        <v>70.289500000000004</v>
      </c>
      <c r="T176">
        <v>5.2723478700663406</v>
      </c>
      <c r="U176">
        <v>0.70797758994459226</v>
      </c>
      <c r="V176">
        <v>166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4.3657619951164488</v>
      </c>
      <c r="R177">
        <v>112.1391193722777</v>
      </c>
      <c r="S177">
        <v>100.077</v>
      </c>
      <c r="T177">
        <v>8.3530912322750339</v>
      </c>
      <c r="U177">
        <v>0.8336617809283855</v>
      </c>
      <c r="V177">
        <v>180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5.1647058942150563</v>
      </c>
      <c r="R178">
        <v>189.51083698732151</v>
      </c>
      <c r="S178">
        <v>98.671500000000009</v>
      </c>
      <c r="T178">
        <v>7.9862240478156821</v>
      </c>
      <c r="U178">
        <v>0.78079154282502672</v>
      </c>
      <c r="V178">
        <v>15</v>
      </c>
      <c r="W178" s="7">
        <v>45566</v>
      </c>
      <c r="X178" s="7">
        <v>45383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4.2650862292611018</v>
      </c>
      <c r="R179">
        <v>103.0763481323683</v>
      </c>
      <c r="S179">
        <v>110.48650000000001</v>
      </c>
      <c r="T179">
        <v>9.0309756943860009</v>
      </c>
      <c r="U179">
        <v>0.80265686707365225</v>
      </c>
      <c r="V179">
        <v>60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4.5569633420894489</v>
      </c>
      <c r="R180">
        <v>137.14253732551299</v>
      </c>
      <c r="S180">
        <v>110.01300000000001</v>
      </c>
      <c r="T180">
        <v>8.9083281088747412</v>
      </c>
      <c r="U180">
        <v>0.79448226182114934</v>
      </c>
      <c r="V180">
        <v>76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4.5606081676517896</v>
      </c>
      <c r="R181">
        <v>138.93626362243981</v>
      </c>
      <c r="S181">
        <v>109.58750000000001</v>
      </c>
      <c r="T181">
        <v>8.9104804704128071</v>
      </c>
      <c r="U181">
        <v>0.802374193738709</v>
      </c>
      <c r="V181">
        <v>90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4.1809057699495504</v>
      </c>
      <c r="R182">
        <v>97.629335241353587</v>
      </c>
      <c r="S182">
        <v>109.32</v>
      </c>
      <c r="T182">
        <v>9.2056232317517583</v>
      </c>
      <c r="U182">
        <v>0.86255203791808721</v>
      </c>
      <c r="V182">
        <v>166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4.2414640993548307</v>
      </c>
      <c r="R183">
        <v>101.21332341787679</v>
      </c>
      <c r="S183">
        <v>109.2265</v>
      </c>
      <c r="T183">
        <v>9.1978521660990964</v>
      </c>
      <c r="U183">
        <v>0.86579778493465565</v>
      </c>
      <c r="V183">
        <v>180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5.2365747924304022</v>
      </c>
      <c r="R184">
        <v>204.28990222208199</v>
      </c>
      <c r="S184">
        <v>107.3755</v>
      </c>
      <c r="T184">
        <v>8.6832161792294471</v>
      </c>
      <c r="U184">
        <v>0.79673301944562058</v>
      </c>
      <c r="V184">
        <v>15</v>
      </c>
      <c r="W184" s="7">
        <v>45566</v>
      </c>
      <c r="X184" s="7">
        <v>45383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4.7922311446493522</v>
      </c>
      <c r="R185">
        <v>180.4352908978023</v>
      </c>
      <c r="S185">
        <v>131.56549999999999</v>
      </c>
      <c r="T185">
        <v>10.15215292787985</v>
      </c>
      <c r="U185">
        <v>0.74364275524602075</v>
      </c>
      <c r="V185">
        <v>26</v>
      </c>
      <c r="W185" s="7">
        <v>45577</v>
      </c>
      <c r="X185" s="7">
        <v>45394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4.5692210010908632</v>
      </c>
      <c r="R186">
        <v>139.387633582381</v>
      </c>
      <c r="S186">
        <v>116.73</v>
      </c>
      <c r="T186">
        <v>9.5488938751472574</v>
      </c>
      <c r="U186">
        <v>0.82097473044228964</v>
      </c>
      <c r="V186">
        <v>60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4.7178864515087353</v>
      </c>
      <c r="R187">
        <v>139.97138376739679</v>
      </c>
      <c r="S187">
        <v>96.115499999999997</v>
      </c>
      <c r="T187">
        <v>8.4951502220832253</v>
      </c>
      <c r="U187">
        <v>0.93500579311253706</v>
      </c>
      <c r="V187">
        <v>121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5.114808395999038</v>
      </c>
      <c r="R188">
        <v>196.107922728842</v>
      </c>
      <c r="S188">
        <v>115.03100000000001</v>
      </c>
      <c r="T188">
        <v>9.3370055666596841</v>
      </c>
      <c r="U188">
        <v>0.82827215335108118</v>
      </c>
      <c r="V188">
        <v>138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5.8187961042503558</v>
      </c>
      <c r="R189">
        <v>255.98065455838079</v>
      </c>
      <c r="S189">
        <v>102.7195</v>
      </c>
      <c r="T189">
        <v>8.3783867100521547</v>
      </c>
      <c r="U189">
        <v>0.8338759032964862</v>
      </c>
      <c r="V189">
        <v>138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249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3.814231426797793</v>
      </c>
      <c r="R190">
        <v>57.743162447346137</v>
      </c>
      <c r="S190">
        <v>109.739</v>
      </c>
      <c r="T190">
        <v>9.7154814446206217</v>
      </c>
      <c r="U190">
        <v>0.94564574555065961</v>
      </c>
      <c r="V190">
        <v>152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3.579213624397735</v>
      </c>
      <c r="R191">
        <v>33.779159561050278</v>
      </c>
      <c r="S191">
        <v>108.5625</v>
      </c>
      <c r="T191">
        <v>9.7719914769903937</v>
      </c>
      <c r="U191">
        <v>0.96876642195806062</v>
      </c>
      <c r="V191">
        <v>152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4.5485034615060469</v>
      </c>
      <c r="R192">
        <v>130.52820292610539</v>
      </c>
      <c r="S192">
        <v>112.80800000000001</v>
      </c>
      <c r="T192">
        <v>9.513836408140719</v>
      </c>
      <c r="U192">
        <v>0.8803592775014204</v>
      </c>
      <c r="V192">
        <v>152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3.8843893664277651</v>
      </c>
      <c r="R193">
        <v>47.18054129646498</v>
      </c>
      <c r="S193">
        <v>64.028499999999994</v>
      </c>
      <c r="T193">
        <v>7.278824589114663</v>
      </c>
      <c r="U193">
        <v>1.348094336249599</v>
      </c>
      <c r="V193">
        <v>4232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3.9006135556393779</v>
      </c>
      <c r="R194">
        <v>69.129739277495304</v>
      </c>
      <c r="S194">
        <v>115.0355</v>
      </c>
      <c r="T194">
        <v>10.249498946535599</v>
      </c>
      <c r="U194">
        <v>0.96826609045448664</v>
      </c>
      <c r="V194">
        <v>121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7.5443836132294422</v>
      </c>
      <c r="R195">
        <v>260.32036132294422</v>
      </c>
      <c r="S195">
        <v>85.875</v>
      </c>
      <c r="V195">
        <v>70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4.5405994227312672</v>
      </c>
      <c r="R196">
        <v>136.14500022498029</v>
      </c>
      <c r="S196">
        <v>112.42449999999999</v>
      </c>
      <c r="T196">
        <v>10.02608948430392</v>
      </c>
      <c r="U196">
        <v>0.98184123384649802</v>
      </c>
      <c r="V196">
        <v>91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3.656654686361386</v>
      </c>
      <c r="R197">
        <v>40.625738928398214</v>
      </c>
      <c r="S197">
        <v>110.828125</v>
      </c>
      <c r="T197">
        <v>10.544841265679141</v>
      </c>
      <c r="U197">
        <v>1.0968018427553541</v>
      </c>
      <c r="V197">
        <v>152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4.864902727941284</v>
      </c>
      <c r="R198">
        <v>171.68681572768429</v>
      </c>
      <c r="S198">
        <v>116.258</v>
      </c>
      <c r="T198">
        <v>10.16939033066606</v>
      </c>
      <c r="U198">
        <v>0.96911675140369946</v>
      </c>
      <c r="V198">
        <v>154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4.2422636682144104</v>
      </c>
      <c r="R199">
        <v>100.0555379845391</v>
      </c>
      <c r="S199">
        <v>112.56100000000001</v>
      </c>
      <c r="T199">
        <v>10.33804201335116</v>
      </c>
      <c r="U199">
        <v>1.0465954381298961</v>
      </c>
      <c r="V199">
        <v>170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4.9569596827248876</v>
      </c>
      <c r="R200">
        <v>174.62517301958479</v>
      </c>
      <c r="S200">
        <v>111.967</v>
      </c>
      <c r="T200">
        <v>9.9450678406604709</v>
      </c>
      <c r="U200">
        <v>0.97577741407782415</v>
      </c>
      <c r="V200">
        <v>15</v>
      </c>
      <c r="W200" s="7">
        <v>45566</v>
      </c>
      <c r="X200" s="7">
        <v>45383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6.4916818778454326</v>
      </c>
      <c r="R201">
        <v>319.77601552647349</v>
      </c>
      <c r="S201">
        <v>100.4875</v>
      </c>
      <c r="T201">
        <v>8.5570094557539278</v>
      </c>
      <c r="U201">
        <v>0.92080191803752887</v>
      </c>
      <c r="V201">
        <v>46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3.6737764999999998</v>
      </c>
      <c r="R202">
        <v>42.88005412528463</v>
      </c>
      <c r="S202">
        <v>113.328125</v>
      </c>
      <c r="T202">
        <v>10.853138511886581</v>
      </c>
      <c r="U202">
        <v>1.106492263079943</v>
      </c>
      <c r="V202">
        <v>60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4.8553883342824538</v>
      </c>
      <c r="R203">
        <v>165.68211971222871</v>
      </c>
      <c r="S203">
        <v>114.277</v>
      </c>
      <c r="T203">
        <v>10.2349449962297</v>
      </c>
      <c r="U203">
        <v>1.003276006235589</v>
      </c>
      <c r="V203">
        <v>76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3.912317688698153</v>
      </c>
      <c r="R204">
        <v>46.124511239901608</v>
      </c>
      <c r="S204">
        <v>60.932499999999997</v>
      </c>
      <c r="T204">
        <v>7.6414211059589121</v>
      </c>
      <c r="U204">
        <v>1.6342161277776079</v>
      </c>
      <c r="V204">
        <v>4669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3.941630951719735</v>
      </c>
      <c r="R205">
        <v>71.279631946138011</v>
      </c>
      <c r="S205">
        <v>116.819</v>
      </c>
      <c r="T205">
        <v>11.00838229086918</v>
      </c>
      <c r="U205">
        <v>1.095309898645582</v>
      </c>
      <c r="V205">
        <v>121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5.2284784561068554</v>
      </c>
      <c r="R206">
        <v>128.76676448141271</v>
      </c>
      <c r="S206">
        <v>51.84</v>
      </c>
      <c r="T206">
        <v>6.3509823376378449</v>
      </c>
      <c r="U206">
        <v>1.6173235752020081</v>
      </c>
      <c r="V206">
        <v>4708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4.8524135459679822</v>
      </c>
      <c r="R207">
        <v>172.88688152032441</v>
      </c>
      <c r="S207">
        <v>119.94799999999999</v>
      </c>
      <c r="T207">
        <v>10.69181536207822</v>
      </c>
      <c r="U207">
        <v>1.0155305188965851</v>
      </c>
      <c r="V207">
        <v>152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4.34380107137628</v>
      </c>
      <c r="R208">
        <v>119.9278411891964</v>
      </c>
      <c r="S208">
        <v>121.136</v>
      </c>
      <c r="T208">
        <v>11.07088339616382</v>
      </c>
      <c r="U208">
        <v>1.054220153334289</v>
      </c>
      <c r="V208">
        <v>152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4.933546948353885</v>
      </c>
      <c r="R209">
        <v>177.38189657806601</v>
      </c>
      <c r="S209">
        <v>116.08750000000001</v>
      </c>
      <c r="T209">
        <v>10.463947168084079</v>
      </c>
      <c r="U209">
        <v>1.0410211637387079</v>
      </c>
      <c r="V209">
        <v>180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5.168272441349572</v>
      </c>
      <c r="R210">
        <v>202.4593358650952</v>
      </c>
      <c r="S210">
        <v>114.8695</v>
      </c>
      <c r="T210">
        <v>10.28122905040547</v>
      </c>
      <c r="U210">
        <v>1.0049368544619079</v>
      </c>
      <c r="V210">
        <v>15</v>
      </c>
      <c r="W210" s="7">
        <v>45566</v>
      </c>
      <c r="X210" s="7">
        <v>45383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1123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4.8654999747258456</v>
      </c>
      <c r="R211">
        <v>164.9345015832246</v>
      </c>
      <c r="S211">
        <v>109.8075</v>
      </c>
      <c r="T211">
        <v>10.319592847162079</v>
      </c>
      <c r="U211">
        <v>1.110894292758807</v>
      </c>
      <c r="V211">
        <v>120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4.5711764602557459</v>
      </c>
      <c r="R212">
        <v>138.63382251113379</v>
      </c>
      <c r="S212">
        <v>121.5625</v>
      </c>
      <c r="T212">
        <v>11.220417905248331</v>
      </c>
      <c r="U212">
        <v>1.081464284330746</v>
      </c>
      <c r="V212">
        <v>121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7.4338906291183768</v>
      </c>
      <c r="R213">
        <v>398.04012970966392</v>
      </c>
      <c r="S213">
        <v>96.35499999999999</v>
      </c>
      <c r="T213">
        <v>8.1648305072526739</v>
      </c>
      <c r="U213">
        <v>0.95043508732074833</v>
      </c>
      <c r="V213">
        <v>121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3.7069266453837351</v>
      </c>
      <c r="R214">
        <v>43.298430754518407</v>
      </c>
      <c r="S214">
        <v>107.0078125</v>
      </c>
      <c r="T214">
        <v>10.935794866674801</v>
      </c>
      <c r="U214">
        <v>1.2669150238672351</v>
      </c>
      <c r="V214">
        <v>152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5.0871131087915966</v>
      </c>
      <c r="R215">
        <v>121.46756126428021</v>
      </c>
      <c r="S215">
        <v>50.669499999999999</v>
      </c>
      <c r="T215">
        <v>6.6871822867032193</v>
      </c>
      <c r="U215">
        <v>1.80612973595154</v>
      </c>
      <c r="V215">
        <v>4941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5.3909186245335601</v>
      </c>
      <c r="R216">
        <v>218.9975631806262</v>
      </c>
      <c r="S216">
        <v>110.5775</v>
      </c>
      <c r="T216">
        <v>10.18565669754423</v>
      </c>
      <c r="U216">
        <v>1.072368749828077</v>
      </c>
      <c r="V216">
        <v>29</v>
      </c>
      <c r="W216" s="7">
        <v>45580</v>
      </c>
      <c r="X216" s="7">
        <v>45397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4.3774879042971859</v>
      </c>
      <c r="R217">
        <v>118.0713401693514</v>
      </c>
      <c r="S217">
        <v>118.506</v>
      </c>
      <c r="T217">
        <v>11.313223228937369</v>
      </c>
      <c r="U217">
        <v>1.133429699349439</v>
      </c>
      <c r="V217">
        <v>29</v>
      </c>
      <c r="W217" s="7">
        <v>45580</v>
      </c>
      <c r="X217" s="7">
        <v>45397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4.3288319971615614</v>
      </c>
      <c r="R218">
        <v>97.72549106216475</v>
      </c>
      <c r="S218">
        <v>92.543000000000006</v>
      </c>
      <c r="T218">
        <v>9.7588537666460695</v>
      </c>
      <c r="U218">
        <v>1.3235923329217321</v>
      </c>
      <c r="V218">
        <v>55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4.6586121495242407</v>
      </c>
      <c r="R219">
        <v>150.6586131905604</v>
      </c>
      <c r="S219">
        <v>117.19799999999999</v>
      </c>
      <c r="T219">
        <v>11.09758345088991</v>
      </c>
      <c r="U219">
        <v>1.1272336089089341</v>
      </c>
      <c r="V219">
        <v>60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4.5771831554232776</v>
      </c>
      <c r="R220">
        <v>139.57215614623249</v>
      </c>
      <c r="S220">
        <v>118.358</v>
      </c>
      <c r="T220">
        <v>11.2234502004732</v>
      </c>
      <c r="U220">
        <v>1.1297142258387209</v>
      </c>
      <c r="V220">
        <v>60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3.7250950999999999</v>
      </c>
      <c r="R221">
        <v>45.297478421773413</v>
      </c>
      <c r="S221">
        <v>108.234375</v>
      </c>
      <c r="T221">
        <v>11.16000935555874</v>
      </c>
      <c r="U221">
        <v>1.28249006022609</v>
      </c>
      <c r="V221">
        <v>60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6.5496435662317127</v>
      </c>
      <c r="R222">
        <v>330.25130486262088</v>
      </c>
      <c r="S222">
        <v>106.732</v>
      </c>
      <c r="T222">
        <v>9.3939248725000368</v>
      </c>
      <c r="U222">
        <v>1.020087173724729</v>
      </c>
      <c r="V222">
        <v>107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4.3457721794896358</v>
      </c>
      <c r="R223">
        <v>107.1446857250919</v>
      </c>
      <c r="S223">
        <v>115.50749999999999</v>
      </c>
      <c r="T223">
        <v>11.300256392042479</v>
      </c>
      <c r="U223">
        <v>1.2015715518692791</v>
      </c>
      <c r="V223">
        <v>121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3.764862261687441</v>
      </c>
      <c r="R224">
        <v>32.409589422052989</v>
      </c>
      <c r="S224">
        <v>58.960999999999999</v>
      </c>
      <c r="T224">
        <v>8.1968730199662332</v>
      </c>
      <c r="U224">
        <v>2.0009358070127541</v>
      </c>
      <c r="V224">
        <v>5173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1123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4.8424021578981327</v>
      </c>
      <c r="R225">
        <v>170.3408640922049</v>
      </c>
      <c r="S225">
        <v>120.8065</v>
      </c>
      <c r="T225">
        <v>11.58410272198083</v>
      </c>
      <c r="U225">
        <v>1.1842464269313959</v>
      </c>
      <c r="V225">
        <v>116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4.825356304639663</v>
      </c>
      <c r="R226">
        <v>166.19385345636789</v>
      </c>
      <c r="S226">
        <v>117.2105</v>
      </c>
      <c r="T226">
        <v>11.396524907056721</v>
      </c>
      <c r="U226">
        <v>1.215870487329678</v>
      </c>
      <c r="V226">
        <v>138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4.6125292837004457</v>
      </c>
      <c r="R227">
        <v>140.7407178930454</v>
      </c>
      <c r="S227">
        <v>113.44199999999999</v>
      </c>
      <c r="T227">
        <v>11.322574995431721</v>
      </c>
      <c r="U227">
        <v>1.268931149984621</v>
      </c>
      <c r="V227">
        <v>152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3.7628720000000002</v>
      </c>
      <c r="R228">
        <v>44.788750881162258</v>
      </c>
      <c r="S228">
        <v>97.09375</v>
      </c>
      <c r="T228">
        <v>10.853236527279361</v>
      </c>
      <c r="U228">
        <v>1.498158886111014</v>
      </c>
      <c r="V228">
        <v>152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4.719142893250253</v>
      </c>
      <c r="R229">
        <v>163.67910070011089</v>
      </c>
      <c r="S229">
        <v>125.8355</v>
      </c>
      <c r="T229">
        <v>12.10235701549465</v>
      </c>
      <c r="U229">
        <v>1.2091438090589821</v>
      </c>
      <c r="V229">
        <v>180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6.048188221533076</v>
      </c>
      <c r="R230">
        <v>280.35109584008518</v>
      </c>
      <c r="S230">
        <v>105.5455</v>
      </c>
      <c r="T230">
        <v>9.9868337664560158</v>
      </c>
      <c r="U230">
        <v>1.1635316285463251</v>
      </c>
      <c r="V230">
        <v>60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3.7928131703785022</v>
      </c>
      <c r="R231">
        <v>50.568823058456957</v>
      </c>
      <c r="S231">
        <v>105.1015625</v>
      </c>
      <c r="T231">
        <v>11.51573104573345</v>
      </c>
      <c r="U231">
        <v>1.4541293265974</v>
      </c>
      <c r="V231">
        <v>60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4.1590745040497454</v>
      </c>
      <c r="R232">
        <v>89.381274266222547</v>
      </c>
      <c r="S232">
        <v>111.3605</v>
      </c>
      <c r="T232">
        <v>11.68636665063616</v>
      </c>
      <c r="U232">
        <v>1.367671932564869</v>
      </c>
      <c r="V232">
        <v>76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3.8069334000000001</v>
      </c>
      <c r="R233">
        <v>52.20808743567234</v>
      </c>
      <c r="S233">
        <v>107.828125</v>
      </c>
      <c r="T233">
        <v>11.8389597340375</v>
      </c>
      <c r="U233">
        <v>1.486328556950643</v>
      </c>
      <c r="V233">
        <v>152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4.2985530149018052</v>
      </c>
      <c r="R234">
        <v>100.7527864220435</v>
      </c>
      <c r="S234">
        <v>110.4375</v>
      </c>
      <c r="T234">
        <v>11.68127478911032</v>
      </c>
      <c r="U234">
        <v>1.4166319686947071</v>
      </c>
      <c r="V234">
        <v>180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3.8136576</v>
      </c>
      <c r="R235">
        <v>52.414363239201087</v>
      </c>
      <c r="S235">
        <v>106.4140625</v>
      </c>
      <c r="T235">
        <v>11.88355133870402</v>
      </c>
      <c r="U235">
        <v>1.52120062764122</v>
      </c>
      <c r="V235">
        <v>60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9.3547156882107583</v>
      </c>
      <c r="R236">
        <v>512.97612559876598</v>
      </c>
      <c r="S236">
        <v>79.044499999999999</v>
      </c>
      <c r="T236">
        <v>6.8079553717048213</v>
      </c>
      <c r="U236">
        <v>1.032663141358575</v>
      </c>
      <c r="V236">
        <v>90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4.933216745715689</v>
      </c>
      <c r="R237">
        <v>184.4792206081774</v>
      </c>
      <c r="S237">
        <v>126.0385</v>
      </c>
      <c r="T237">
        <v>12.44188138338771</v>
      </c>
      <c r="U237">
        <v>1.2788609416131549</v>
      </c>
      <c r="V237">
        <v>121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4.6740381278567584</v>
      </c>
      <c r="R238">
        <v>143.34320079183229</v>
      </c>
      <c r="S238">
        <v>108.9615</v>
      </c>
      <c r="T238">
        <v>11.47499977557516</v>
      </c>
      <c r="U238">
        <v>1.411362217249138</v>
      </c>
      <c r="V238">
        <v>121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5.1752131520965721</v>
      </c>
      <c r="R239">
        <v>193.60057885652029</v>
      </c>
      <c r="S239">
        <v>108.64700000000001</v>
      </c>
      <c r="T239">
        <v>11.080293797653701</v>
      </c>
      <c r="U239">
        <v>1.344898753110801</v>
      </c>
      <c r="V239">
        <v>121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4.6240981443172906</v>
      </c>
      <c r="R240">
        <v>137.38239630160891</v>
      </c>
      <c r="S240">
        <v>109.5365</v>
      </c>
      <c r="T240">
        <v>11.5527450206983</v>
      </c>
      <c r="U240">
        <v>1.4144918198906129</v>
      </c>
      <c r="V240">
        <v>121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3.8184572999999999</v>
      </c>
      <c r="R241">
        <v>53.945109249135072</v>
      </c>
      <c r="S241">
        <v>109.328125</v>
      </c>
      <c r="T241">
        <v>12.23069951471842</v>
      </c>
      <c r="U241">
        <v>1.5539314848132271</v>
      </c>
      <c r="V241">
        <v>152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5.1754642413317269</v>
      </c>
      <c r="R242">
        <v>196.2072749329943</v>
      </c>
      <c r="S242">
        <v>110.0505</v>
      </c>
      <c r="T242">
        <v>11.274431660117299</v>
      </c>
      <c r="U242">
        <v>1.341578916774776</v>
      </c>
      <c r="V242">
        <v>14</v>
      </c>
      <c r="W242" s="7">
        <v>45565</v>
      </c>
      <c r="X242" s="7">
        <v>45381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5.0786242804445996</v>
      </c>
      <c r="R243">
        <v>189.64643422355709</v>
      </c>
      <c r="S243">
        <v>114.1255</v>
      </c>
      <c r="T243">
        <v>11.669101252611821</v>
      </c>
      <c r="U243">
        <v>1.3465714017357919</v>
      </c>
      <c r="V243">
        <v>44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3.8232056000000001</v>
      </c>
      <c r="R244">
        <v>53.229467666974458</v>
      </c>
      <c r="S244">
        <v>106.453125</v>
      </c>
      <c r="T244">
        <v>12.16760751899599</v>
      </c>
      <c r="U244">
        <v>1.6006027063470529</v>
      </c>
      <c r="V244">
        <v>60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3.9375787999999998</v>
      </c>
      <c r="R245">
        <v>48.801145679496017</v>
      </c>
      <c r="S245">
        <v>67.3515625</v>
      </c>
      <c r="T245">
        <v>9.2738364816383978</v>
      </c>
      <c r="U245">
        <v>2.094272017750086</v>
      </c>
      <c r="V245">
        <v>60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4.5656471177516416</v>
      </c>
      <c r="R246">
        <v>125.47957921129471</v>
      </c>
      <c r="S246">
        <v>103.45050000000001</v>
      </c>
      <c r="T246">
        <v>11.420369011361229</v>
      </c>
      <c r="U246">
        <v>1.5364744875563561</v>
      </c>
      <c r="V246">
        <v>114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5.161830282429813</v>
      </c>
      <c r="R247">
        <v>186.08543477519891</v>
      </c>
      <c r="S247">
        <v>102.279</v>
      </c>
      <c r="T247">
        <v>10.886983850640769</v>
      </c>
      <c r="U247">
        <v>1.457383715010391</v>
      </c>
      <c r="V247">
        <v>121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3.8430563000000002</v>
      </c>
      <c r="R248">
        <v>52.562741597658153</v>
      </c>
      <c r="S248">
        <v>100.375</v>
      </c>
      <c r="T248">
        <v>11.85030848456563</v>
      </c>
      <c r="U248">
        <v>1.709478792832138</v>
      </c>
      <c r="V248">
        <v>152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3.9626131</v>
      </c>
      <c r="R249">
        <v>50.141823051114947</v>
      </c>
      <c r="S249">
        <v>66.7421875</v>
      </c>
      <c r="T249">
        <v>9.3120687060590512</v>
      </c>
      <c r="U249">
        <v>2.1619362915830052</v>
      </c>
      <c r="V249">
        <v>152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5.18345992539476</v>
      </c>
      <c r="R250">
        <v>187.05057519367091</v>
      </c>
      <c r="S250">
        <v>101.79049999999999</v>
      </c>
      <c r="T250">
        <v>10.89238024977206</v>
      </c>
      <c r="U250">
        <v>1.4849666573811069</v>
      </c>
      <c r="V250">
        <v>166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4.4237804925012014</v>
      </c>
      <c r="R251">
        <v>110.1097666428864</v>
      </c>
      <c r="S251">
        <v>100.864</v>
      </c>
      <c r="T251">
        <v>11.42261170299577</v>
      </c>
      <c r="U251">
        <v>1.614169920514233</v>
      </c>
      <c r="V251">
        <v>166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5.9077841772704538</v>
      </c>
      <c r="R252">
        <v>259.06000388473581</v>
      </c>
      <c r="S252">
        <v>102.999</v>
      </c>
      <c r="T252">
        <v>10.480734774897369</v>
      </c>
      <c r="U252">
        <v>1.347588656973649</v>
      </c>
      <c r="V252">
        <v>15</v>
      </c>
      <c r="W252" s="7">
        <v>45566</v>
      </c>
      <c r="X252" s="7">
        <v>45383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3.8463798393461892</v>
      </c>
      <c r="R253">
        <v>54.96045796685781</v>
      </c>
      <c r="S253">
        <v>104.8203125</v>
      </c>
      <c r="T253">
        <v>12.310292127728671</v>
      </c>
      <c r="U253">
        <v>1.693106837922254</v>
      </c>
      <c r="V253">
        <v>60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5.208852906596003</v>
      </c>
      <c r="R254">
        <v>156.04627395599829</v>
      </c>
      <c r="S254">
        <v>73.851500000000001</v>
      </c>
      <c r="T254">
        <v>9.0483286777860883</v>
      </c>
      <c r="U254">
        <v>1.820712918956914</v>
      </c>
      <c r="V254">
        <v>117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4.989927337446642</v>
      </c>
      <c r="R255">
        <v>178.27898028732821</v>
      </c>
      <c r="S255">
        <v>113.9785</v>
      </c>
      <c r="T255">
        <v>12.10334097854968</v>
      </c>
      <c r="U255">
        <v>1.4789260093840539</v>
      </c>
      <c r="V255">
        <v>138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3.8301652688201759</v>
      </c>
      <c r="R256">
        <v>55.42908459223267</v>
      </c>
      <c r="S256">
        <v>117.7685</v>
      </c>
      <c r="T256">
        <v>13.418682291425201</v>
      </c>
      <c r="U256">
        <v>1.6456467631682949</v>
      </c>
      <c r="V256">
        <v>145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3.8400810786925761</v>
      </c>
      <c r="R257">
        <v>55.937214497777418</v>
      </c>
      <c r="S257">
        <v>111</v>
      </c>
      <c r="T257">
        <v>12.914841664201759</v>
      </c>
      <c r="U257">
        <v>1.7001780446352071</v>
      </c>
      <c r="V257">
        <v>152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3.8705059999999998</v>
      </c>
      <c r="R258">
        <v>57.754981099829919</v>
      </c>
      <c r="S258">
        <v>106.1484375</v>
      </c>
      <c r="T258">
        <v>12.662531390376589</v>
      </c>
      <c r="U258">
        <v>1.759600347941447</v>
      </c>
      <c r="V258">
        <v>60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5.3798422254573461</v>
      </c>
      <c r="R259">
        <v>193.35368935397381</v>
      </c>
      <c r="S259">
        <v>95.856500000000011</v>
      </c>
      <c r="T259">
        <v>10.540895443914881</v>
      </c>
      <c r="U259">
        <v>1.5803701606695071</v>
      </c>
      <c r="V259">
        <v>249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3.9164256547746019</v>
      </c>
      <c r="R260">
        <v>59.226830213414416</v>
      </c>
      <c r="S260">
        <v>97.953125</v>
      </c>
      <c r="T260">
        <v>12.12786002254234</v>
      </c>
      <c r="U260">
        <v>1.8921158468544741</v>
      </c>
      <c r="V260">
        <v>152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4.2075042073006506</v>
      </c>
      <c r="R261">
        <v>82.952305989988417</v>
      </c>
      <c r="S261">
        <v>95.968500000000006</v>
      </c>
      <c r="T261">
        <v>11.80689949605949</v>
      </c>
      <c r="U261">
        <v>1.864336278940661</v>
      </c>
      <c r="V261">
        <v>42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3.9529267840733229</v>
      </c>
      <c r="R262">
        <v>59.112378006300368</v>
      </c>
      <c r="S262">
        <v>89.75</v>
      </c>
      <c r="T262">
        <v>11.58546177348612</v>
      </c>
      <c r="U262">
        <v>2.0083998011171862</v>
      </c>
      <c r="V262">
        <v>60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4.8522805884186342</v>
      </c>
      <c r="R263">
        <v>161.0071945426011</v>
      </c>
      <c r="S263">
        <v>111.91549999999999</v>
      </c>
      <c r="T263">
        <v>12.560125863071651</v>
      </c>
      <c r="U263">
        <v>1.656853937667526</v>
      </c>
      <c r="V263">
        <v>144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3.9856266571843162</v>
      </c>
      <c r="R264">
        <v>61.809908487970219</v>
      </c>
      <c r="S264">
        <v>89.265625</v>
      </c>
      <c r="T264">
        <v>11.632305344488</v>
      </c>
      <c r="U264">
        <v>2.069920056489162</v>
      </c>
      <c r="V264">
        <v>152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12.847514354441911</v>
      </c>
      <c r="R265">
        <v>697.69441259737687</v>
      </c>
      <c r="S265">
        <v>64.12299999999999</v>
      </c>
      <c r="T265">
        <v>4.8630206004361298</v>
      </c>
      <c r="U265">
        <v>0.927047477271287</v>
      </c>
      <c r="V265">
        <v>180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4.5087443883275338</v>
      </c>
      <c r="R266">
        <v>116.194765353698</v>
      </c>
      <c r="S266">
        <v>98.68</v>
      </c>
      <c r="T266">
        <v>11.987981604217881</v>
      </c>
      <c r="U266">
        <v>1.8617512015759761</v>
      </c>
      <c r="V266">
        <v>60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4.0259271528748073</v>
      </c>
      <c r="R267">
        <v>64.808215212169515</v>
      </c>
      <c r="S267">
        <v>87.1171875</v>
      </c>
      <c r="T267">
        <v>11.5379344551485</v>
      </c>
      <c r="U267">
        <v>2.1171345103765891</v>
      </c>
      <c r="V267">
        <v>60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5.0797429866518788</v>
      </c>
      <c r="R268">
        <v>165.47042080124919</v>
      </c>
      <c r="S268">
        <v>93.275000000000006</v>
      </c>
      <c r="T268">
        <v>11.07769659983475</v>
      </c>
      <c r="U268">
        <v>1.805733677822726</v>
      </c>
      <c r="V268">
        <v>76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4.0469264117524162</v>
      </c>
      <c r="R269">
        <v>64.882325544751268</v>
      </c>
      <c r="S269">
        <v>83.5859375</v>
      </c>
      <c r="T269">
        <v>11.344820676355029</v>
      </c>
      <c r="U269">
        <v>2.2290310604759349</v>
      </c>
      <c r="V269">
        <v>152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4.8361650710208428</v>
      </c>
      <c r="R270">
        <v>144.96358687471169</v>
      </c>
      <c r="S270">
        <v>94.766500000000008</v>
      </c>
      <c r="T270">
        <v>11.57814672733366</v>
      </c>
      <c r="U270">
        <v>1.9007853880754899</v>
      </c>
      <c r="V270">
        <v>51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4.3964765443923683</v>
      </c>
      <c r="R271">
        <v>95.506725493885</v>
      </c>
      <c r="S271">
        <v>88.86</v>
      </c>
      <c r="T271">
        <v>11.534710736226121</v>
      </c>
      <c r="U271">
        <v>2.0852761302858331</v>
      </c>
      <c r="V271">
        <v>60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4.0537058665558607</v>
      </c>
      <c r="R272">
        <v>65.169867880560915</v>
      </c>
      <c r="S272">
        <v>83.3515625</v>
      </c>
      <c r="T272">
        <v>11.424380448601569</v>
      </c>
      <c r="U272">
        <v>2.2593067975261669</v>
      </c>
      <c r="V272">
        <v>60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4.3710207314038509</v>
      </c>
      <c r="R273">
        <v>95.799002259412177</v>
      </c>
      <c r="S273">
        <v>89.121000000000009</v>
      </c>
      <c r="T273">
        <v>11.614352358800771</v>
      </c>
      <c r="U273">
        <v>2.1092468599946499</v>
      </c>
      <c r="V273">
        <v>90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5.0903700716215807</v>
      </c>
      <c r="R274">
        <v>166.80118233852829</v>
      </c>
      <c r="S274">
        <v>92.42</v>
      </c>
      <c r="T274">
        <v>11.235399221192919</v>
      </c>
      <c r="U274">
        <v>1.913923719290743</v>
      </c>
      <c r="V274">
        <v>121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5.7637778055972113</v>
      </c>
      <c r="R275">
        <v>217.1392606227391</v>
      </c>
      <c r="S275">
        <v>85.787000000000006</v>
      </c>
      <c r="T275">
        <v>10.156289472701729</v>
      </c>
      <c r="U275">
        <v>1.8470729682866349</v>
      </c>
      <c r="V275">
        <v>136</v>
      </c>
      <c r="W275" s="7">
        <v>45687</v>
      </c>
      <c r="X275" s="7">
        <v>45503</v>
      </c>
      <c r="Y275" t="s">
        <v>36</v>
      </c>
      <c r="Z275" t="s">
        <v>113</v>
      </c>
      <c r="AA275" t="s">
        <v>167</v>
      </c>
      <c r="AB275" t="s">
        <v>86</v>
      </c>
      <c r="AC275" t="s">
        <v>86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4.0608146611281688</v>
      </c>
      <c r="R276">
        <v>67.940436696048067</v>
      </c>
      <c r="S276">
        <v>87.9453125</v>
      </c>
      <c r="T276">
        <v>11.895439751899771</v>
      </c>
      <c r="U276">
        <v>2.2517269727739841</v>
      </c>
      <c r="V276">
        <v>152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15.35618609222942</v>
      </c>
      <c r="S277">
        <v>54.037500000000001</v>
      </c>
      <c r="V277">
        <v>180</v>
      </c>
      <c r="W277" s="7">
        <v>45731</v>
      </c>
      <c r="X277" s="7">
        <v>45550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4.5839610396681856</v>
      </c>
      <c r="R278">
        <v>118.06093904489779</v>
      </c>
      <c r="S278">
        <v>90.865499999999997</v>
      </c>
      <c r="T278">
        <v>11.70229557079594</v>
      </c>
      <c r="U278">
        <v>2.0851886726522388</v>
      </c>
      <c r="V278">
        <v>49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4.0774440593501682</v>
      </c>
      <c r="R279">
        <v>67.607863893182994</v>
      </c>
      <c r="S279">
        <v>84.390625</v>
      </c>
      <c r="T279">
        <v>11.69145611958271</v>
      </c>
      <c r="U279">
        <v>2.3283847503090591</v>
      </c>
      <c r="V279">
        <v>60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4.6100594259263126</v>
      </c>
      <c r="R280">
        <v>117.854663215743</v>
      </c>
      <c r="S280">
        <v>89.155499999999989</v>
      </c>
      <c r="T280">
        <v>11.57946422993064</v>
      </c>
      <c r="U280">
        <v>2.127080636403341</v>
      </c>
      <c r="V280">
        <v>87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4.0708237395587874</v>
      </c>
      <c r="R281">
        <v>71.648970580833179</v>
      </c>
      <c r="S281">
        <v>94.15625</v>
      </c>
      <c r="T281">
        <v>12.614931325168749</v>
      </c>
      <c r="U281">
        <v>2.2526112794127129</v>
      </c>
      <c r="V281">
        <v>152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5.1013435828085818</v>
      </c>
      <c r="R282">
        <v>194.18090545132651</v>
      </c>
      <c r="S282">
        <v>117.491</v>
      </c>
      <c r="T282">
        <v>13.48253716734291</v>
      </c>
      <c r="U282">
        <v>1.7976856863659481</v>
      </c>
      <c r="V282">
        <v>180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4.7933391479075942</v>
      </c>
      <c r="R283">
        <v>144.78031258594359</v>
      </c>
      <c r="S283">
        <v>100.077</v>
      </c>
      <c r="T283">
        <v>12.446088245759061</v>
      </c>
      <c r="U283">
        <v>2.0047671673076439</v>
      </c>
      <c r="V283">
        <v>53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4.0712577886859203</v>
      </c>
      <c r="R284">
        <v>72.74409462271359</v>
      </c>
      <c r="S284">
        <v>95.75</v>
      </c>
      <c r="T284">
        <v>12.859012626436339</v>
      </c>
      <c r="U284">
        <v>2.2539398393300289</v>
      </c>
      <c r="V284">
        <v>60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5.3245965788853713</v>
      </c>
      <c r="R285">
        <v>203.19086307989701</v>
      </c>
      <c r="S285">
        <v>103.363</v>
      </c>
      <c r="T285">
        <v>12.25442375181558</v>
      </c>
      <c r="U285">
        <v>1.89022067084777</v>
      </c>
      <c r="V285">
        <v>121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4.0793289000000001</v>
      </c>
      <c r="R286">
        <v>72.440087670847362</v>
      </c>
      <c r="S286">
        <v>93.9453125</v>
      </c>
      <c r="T286">
        <v>12.80541158087658</v>
      </c>
      <c r="U286">
        <v>2.3422014708435839</v>
      </c>
      <c r="V286">
        <v>152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1123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4.9753497859026004</v>
      </c>
      <c r="R287">
        <v>156.0609401788287</v>
      </c>
      <c r="S287">
        <v>94.111999999999995</v>
      </c>
      <c r="T287">
        <v>11.899153052964101</v>
      </c>
      <c r="U287">
        <v>2.1086390508752109</v>
      </c>
      <c r="V287">
        <v>176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4.4227337752265914</v>
      </c>
      <c r="R288">
        <v>109.3761333953088</v>
      </c>
      <c r="S288">
        <v>100.3505</v>
      </c>
      <c r="T288">
        <v>13.0653458175459</v>
      </c>
      <c r="U288">
        <v>2.1752934207866201</v>
      </c>
      <c r="V288">
        <v>51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4.6824109973967936</v>
      </c>
      <c r="R289">
        <v>130.60763072162919</v>
      </c>
      <c r="S289">
        <v>96.390500000000003</v>
      </c>
      <c r="T289">
        <v>12.459068117108529</v>
      </c>
      <c r="U289">
        <v>2.1559270461154951</v>
      </c>
      <c r="V289">
        <v>60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4.0876629376908369</v>
      </c>
      <c r="R290">
        <v>71.502362553940557</v>
      </c>
      <c r="S290">
        <v>90.4296875</v>
      </c>
      <c r="T290">
        <v>12.60033307918675</v>
      </c>
      <c r="U290">
        <v>2.4129518391354652</v>
      </c>
      <c r="V290">
        <v>60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4.4416730826986326</v>
      </c>
      <c r="R291">
        <v>105.7232826750321</v>
      </c>
      <c r="S291">
        <v>95.861000000000004</v>
      </c>
      <c r="T291">
        <v>12.70154093619098</v>
      </c>
      <c r="U291">
        <v>2.24847404819735</v>
      </c>
      <c r="V291">
        <v>85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5.793875665001238</v>
      </c>
      <c r="R292">
        <v>249.61687969460539</v>
      </c>
      <c r="S292">
        <v>103.58150000000001</v>
      </c>
      <c r="T292">
        <v>12.014290550229839</v>
      </c>
      <c r="U292">
        <v>1.8617785793070061</v>
      </c>
      <c r="V292">
        <v>148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4.0914067593170662</v>
      </c>
      <c r="R293">
        <v>69.981456728989642</v>
      </c>
      <c r="S293">
        <v>86.921875</v>
      </c>
      <c r="T293">
        <v>12.392656079315859</v>
      </c>
      <c r="U293">
        <v>2.5356110466219981</v>
      </c>
      <c r="V293">
        <v>152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4.0952222000000003</v>
      </c>
      <c r="R294">
        <v>69.527939672109284</v>
      </c>
      <c r="S294">
        <v>85.0625</v>
      </c>
      <c r="T294">
        <v>12.323245993731289</v>
      </c>
      <c r="U294">
        <v>2.590048085977247</v>
      </c>
      <c r="V294">
        <v>60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4.9078755387392894</v>
      </c>
      <c r="R295">
        <v>149.17976693446369</v>
      </c>
      <c r="S295">
        <v>92.223500000000001</v>
      </c>
      <c r="T295">
        <v>12.11919358130231</v>
      </c>
      <c r="U295">
        <v>2.270731795952905</v>
      </c>
      <c r="V295">
        <v>133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5.2969226584865394</v>
      </c>
      <c r="R296">
        <v>174.51411226623091</v>
      </c>
      <c r="S296">
        <v>85.186499999999995</v>
      </c>
      <c r="T296">
        <v>11.12327369382484</v>
      </c>
      <c r="U296">
        <v>2.2530469505248312</v>
      </c>
      <c r="V296">
        <v>138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4.1027157000000001</v>
      </c>
      <c r="R297">
        <v>66.478794810096872</v>
      </c>
      <c r="S297">
        <v>77.984375</v>
      </c>
      <c r="T297">
        <v>11.78074616828582</v>
      </c>
      <c r="U297">
        <v>2.794732206582812</v>
      </c>
      <c r="V297">
        <v>152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4.8623393447607084</v>
      </c>
      <c r="R298">
        <v>150.50152397702831</v>
      </c>
      <c r="S298">
        <v>96.942000000000007</v>
      </c>
      <c r="T298">
        <v>12.61987655480894</v>
      </c>
      <c r="U298">
        <v>2.259863584582058</v>
      </c>
      <c r="V298">
        <v>180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5.0755548523982288</v>
      </c>
      <c r="R299">
        <v>171.52671104917181</v>
      </c>
      <c r="S299">
        <v>97.444500000000005</v>
      </c>
      <c r="T299">
        <v>12.49036591239374</v>
      </c>
      <c r="U299">
        <v>2.1807793707705541</v>
      </c>
      <c r="V299">
        <v>60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4.0937641913871339</v>
      </c>
      <c r="R300">
        <v>70.023504285674107</v>
      </c>
      <c r="S300">
        <v>84.84375</v>
      </c>
      <c r="T300">
        <v>12.49499172221746</v>
      </c>
      <c r="U300">
        <v>2.6878985463063159</v>
      </c>
      <c r="V300">
        <v>60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4.0930543999999998</v>
      </c>
      <c r="R301">
        <v>69.207067316741743</v>
      </c>
      <c r="S301">
        <v>82.9921875</v>
      </c>
      <c r="T301">
        <v>12.420740860437011</v>
      </c>
      <c r="U301">
        <v>2.794131844328525</v>
      </c>
      <c r="V301">
        <v>152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4.0896356000000003</v>
      </c>
      <c r="R302">
        <v>70.058032127103019</v>
      </c>
      <c r="S302">
        <v>84.6640625</v>
      </c>
      <c r="T302">
        <v>12.66882296744498</v>
      </c>
      <c r="U302">
        <v>2.7866438067606478</v>
      </c>
      <c r="V302">
        <v>60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4.1047491000000003</v>
      </c>
      <c r="R303">
        <v>67.730465993122635</v>
      </c>
      <c r="S303">
        <v>77.28125</v>
      </c>
      <c r="T303">
        <v>12.05870539364895</v>
      </c>
      <c r="U303">
        <v>3.0068405989863201</v>
      </c>
      <c r="V303">
        <v>152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5.1334642969240978</v>
      </c>
      <c r="R304">
        <v>170.41601438790761</v>
      </c>
      <c r="S304">
        <v>91.799000000000007</v>
      </c>
      <c r="T304">
        <v>12.21585320823309</v>
      </c>
      <c r="U304">
        <v>2.3439646692632139</v>
      </c>
      <c r="V304">
        <v>15</v>
      </c>
      <c r="W304" s="7">
        <v>45566</v>
      </c>
      <c r="X304" s="7">
        <v>45383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4.1077702</v>
      </c>
      <c r="R305">
        <v>68.288795048123148</v>
      </c>
      <c r="S305">
        <v>77.078125</v>
      </c>
      <c r="T305">
        <v>12.11960144120852</v>
      </c>
      <c r="U305">
        <v>3.0352498210951571</v>
      </c>
      <c r="V305">
        <v>60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4.109562501758167</v>
      </c>
      <c r="R306">
        <v>66.811022635918931</v>
      </c>
      <c r="S306">
        <v>73.3046875</v>
      </c>
      <c r="T306">
        <v>11.844023362890971</v>
      </c>
      <c r="U306">
        <v>3.2023650352357542</v>
      </c>
      <c r="V306">
        <v>152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5.1306201156928104</v>
      </c>
      <c r="R307">
        <v>161.1659427823059</v>
      </c>
      <c r="S307">
        <v>86.854500000000002</v>
      </c>
      <c r="T307">
        <v>11.88754464429778</v>
      </c>
      <c r="U307">
        <v>2.512124192847526</v>
      </c>
      <c r="V307">
        <v>152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6.2372152779870103</v>
      </c>
      <c r="R308">
        <v>239.48111848299641</v>
      </c>
      <c r="S308">
        <v>74.581500000000005</v>
      </c>
      <c r="T308">
        <v>9.7092057327579084</v>
      </c>
      <c r="U308">
        <v>2.297335096863609</v>
      </c>
      <c r="V308">
        <v>15</v>
      </c>
      <c r="W308" s="7">
        <v>45566</v>
      </c>
      <c r="X308" s="7">
        <v>45383</v>
      </c>
      <c r="Y308" t="s">
        <v>36</v>
      </c>
      <c r="Z308" t="s">
        <v>249</v>
      </c>
      <c r="AA308" t="s">
        <v>250</v>
      </c>
      <c r="AB308" t="s">
        <v>249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6.7296886712072848</v>
      </c>
      <c r="R309">
        <v>423.09786872442152</v>
      </c>
      <c r="S309">
        <v>137.33099999999999</v>
      </c>
      <c r="T309">
        <v>14.664050364420691</v>
      </c>
      <c r="U309">
        <v>1.714401563777127</v>
      </c>
      <c r="V309">
        <v>152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5.581161185173217</v>
      </c>
      <c r="R310">
        <v>218.23259028387869</v>
      </c>
      <c r="S310">
        <v>95.316000000000003</v>
      </c>
      <c r="T310">
        <v>12.29841043246225</v>
      </c>
      <c r="U310">
        <v>2.3334553295526042</v>
      </c>
      <c r="V310">
        <v>173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5.4565507517146514</v>
      </c>
      <c r="R311">
        <v>109.0392226730073</v>
      </c>
      <c r="S311">
        <v>29.995999999999999</v>
      </c>
      <c r="T311">
        <v>6.4465090209722584</v>
      </c>
      <c r="U311">
        <v>4.8225154865303281</v>
      </c>
      <c r="V311">
        <v>8276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5.4781566201637304</v>
      </c>
      <c r="R312">
        <v>195.12380117791909</v>
      </c>
      <c r="S312">
        <v>85.162499999999994</v>
      </c>
      <c r="T312">
        <v>11.703005603805391</v>
      </c>
      <c r="U312">
        <v>2.5951306799791012</v>
      </c>
      <c r="V312">
        <v>115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5.5646064121698533</v>
      </c>
      <c r="R313">
        <v>213.32737548022141</v>
      </c>
      <c r="S313">
        <v>91.283000000000001</v>
      </c>
      <c r="T313">
        <v>12.20734100954814</v>
      </c>
      <c r="U313">
        <v>2.5168408935622</v>
      </c>
      <c r="V313">
        <v>171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4.8334223841517332</v>
      </c>
      <c r="R314">
        <v>148.39159204730291</v>
      </c>
      <c r="S314">
        <v>95.311000000000007</v>
      </c>
      <c r="T314">
        <v>13.590431996559721</v>
      </c>
      <c r="U314">
        <v>2.760841423693106</v>
      </c>
      <c r="V314">
        <v>101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5.0937740916853</v>
      </c>
      <c r="R315">
        <v>170.49238608940851</v>
      </c>
      <c r="S315">
        <v>92.132000000000005</v>
      </c>
      <c r="T315">
        <v>13.001451515283691</v>
      </c>
      <c r="U315">
        <v>2.7614630843621568</v>
      </c>
      <c r="V315">
        <v>180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4.7114705423188212</v>
      </c>
      <c r="R316">
        <v>134.68033689089151</v>
      </c>
      <c r="S316">
        <v>92.45</v>
      </c>
      <c r="T316">
        <v>13.98180213208704</v>
      </c>
      <c r="U316">
        <v>3.0917640190692621</v>
      </c>
      <c r="V316">
        <v>9</v>
      </c>
      <c r="W316" s="7">
        <v>45560</v>
      </c>
      <c r="X316" s="7">
        <v>45376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4.0948184999999997</v>
      </c>
      <c r="R317">
        <v>60.83355128573848</v>
      </c>
      <c r="S317">
        <v>56.8125</v>
      </c>
      <c r="T317">
        <v>11.23204404899951</v>
      </c>
      <c r="U317">
        <v>4.6976244688910826</v>
      </c>
      <c r="V317">
        <v>152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4.7177913034508157</v>
      </c>
      <c r="R318">
        <v>107.6971064114517</v>
      </c>
      <c r="S318">
        <v>60.390999999999998</v>
      </c>
      <c r="T318">
        <v>10.79653048148081</v>
      </c>
      <c r="U318">
        <v>4.0769084322278761</v>
      </c>
      <c r="V318">
        <v>84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4.0835733999999997</v>
      </c>
      <c r="R319">
        <v>64.921027653588851</v>
      </c>
      <c r="S319">
        <v>64.5078125</v>
      </c>
      <c r="T319">
        <v>12.19163408898822</v>
      </c>
      <c r="U319">
        <v>4.4563138210484334</v>
      </c>
      <c r="V319">
        <v>152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5.0835117196729636</v>
      </c>
      <c r="R320">
        <v>178.48882121751001</v>
      </c>
      <c r="S320">
        <v>93.656000000000006</v>
      </c>
      <c r="T320">
        <v>14.68888489529547</v>
      </c>
      <c r="U320">
        <v>3.6353259437980898</v>
      </c>
      <c r="V320">
        <v>180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4.6069835892303148</v>
      </c>
      <c r="R321">
        <v>126.7461379221813</v>
      </c>
      <c r="S321">
        <v>86.388000000000005</v>
      </c>
      <c r="T321">
        <v>14.24186700365766</v>
      </c>
      <c r="U321">
        <v>3.7588245795551098</v>
      </c>
      <c r="V321">
        <v>60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5.5247914157314169</v>
      </c>
      <c r="R322">
        <v>230.6833903959529</v>
      </c>
      <c r="S322">
        <v>93.843500000000006</v>
      </c>
      <c r="T322">
        <v>14.63447214816256</v>
      </c>
      <c r="U322">
        <v>3.7668790230623008</v>
      </c>
      <c r="V322">
        <v>94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5.1711380104598614</v>
      </c>
      <c r="R323">
        <v>330.3510331446123</v>
      </c>
      <c r="S323">
        <v>141.34299999999999</v>
      </c>
      <c r="T323">
        <v>25.91173562895932</v>
      </c>
      <c r="U323">
        <v>6.0956879410837912</v>
      </c>
      <c r="V323">
        <v>135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809C-054B-4376-B3EE-140E9A7C5A75}">
  <dimension ref="A1:AC323"/>
  <sheetViews>
    <sheetView workbookViewId="0"/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">
        <v>917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4.6572440642818993</v>
      </c>
      <c r="R2">
        <v>-8.8401609197883317</v>
      </c>
      <c r="S2">
        <v>99.194000000000003</v>
      </c>
      <c r="T2">
        <v>0.30001174216991439</v>
      </c>
      <c r="U2">
        <v>1.815252308654693E-3</v>
      </c>
      <c r="V2">
        <v>112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">
        <v>892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4.6808454527245136</v>
      </c>
      <c r="R3">
        <v>-1.1711274741366251</v>
      </c>
      <c r="S3">
        <v>99.210499999999996</v>
      </c>
      <c r="T3">
        <v>0.30545542025492978</v>
      </c>
      <c r="U3">
        <v>1.88063007783357E-3</v>
      </c>
      <c r="V3">
        <v>114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">
        <v>789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4.6736507578324424</v>
      </c>
      <c r="R4">
        <v>0.99369527785984246</v>
      </c>
      <c r="S4">
        <v>99.124500000000012</v>
      </c>
      <c r="T4">
        <v>0.32377968180341549</v>
      </c>
      <c r="U4">
        <v>2.1193500337593741E-3</v>
      </c>
      <c r="V4">
        <v>121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">
        <v>946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5.4754314378774414</v>
      </c>
      <c r="R5">
        <v>78.418143787744128</v>
      </c>
      <c r="S5">
        <v>100.2025</v>
      </c>
      <c r="V5">
        <v>30</v>
      </c>
      <c r="W5" s="7">
        <v>45589</v>
      </c>
      <c r="X5" s="7">
        <v>45497</v>
      </c>
      <c r="Y5" t="s">
        <v>36</v>
      </c>
    </row>
    <row r="6" spans="1:29" x14ac:dyDescent="0.3">
      <c r="A6" t="s">
        <v>846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4.5878023663484671</v>
      </c>
      <c r="R6">
        <v>-2.3199620407236812</v>
      </c>
      <c r="S6">
        <v>98.981499999999997</v>
      </c>
      <c r="T6">
        <v>0.37105360793390219</v>
      </c>
      <c r="U6">
        <v>2.7979003110784558E-3</v>
      </c>
      <c r="V6">
        <v>140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">
        <v>1070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4.5841489830001461</v>
      </c>
      <c r="R7">
        <v>-3.4100137282437122</v>
      </c>
      <c r="S7">
        <v>98.99609375</v>
      </c>
      <c r="T7">
        <v>0.38396588510281049</v>
      </c>
      <c r="U7">
        <v>2.995859457718914E-3</v>
      </c>
      <c r="V7">
        <v>145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">
        <v>833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4.565300621320338</v>
      </c>
      <c r="R8">
        <v>0.51935879513001737</v>
      </c>
      <c r="S8">
        <v>98.659500000000008</v>
      </c>
      <c r="T8">
        <v>0.41437573917235682</v>
      </c>
      <c r="U8">
        <v>3.5210077519453572E-3</v>
      </c>
      <c r="V8">
        <v>157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">
        <v>931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4.6947694506720907</v>
      </c>
      <c r="R9">
        <v>13.20195252960934</v>
      </c>
      <c r="S9">
        <v>99.267499999999998</v>
      </c>
      <c r="T9">
        <v>0.42766666297211492</v>
      </c>
      <c r="U9">
        <v>3.6984856283300959E-3</v>
      </c>
      <c r="V9">
        <v>159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">
        <v>916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4.5712552169763221</v>
      </c>
      <c r="R10">
        <v>15.52407715236143</v>
      </c>
      <c r="S10">
        <v>98.310500000000005</v>
      </c>
      <c r="T10">
        <v>0.44933303744301162</v>
      </c>
      <c r="U10">
        <v>4.1755071961678599E-3</v>
      </c>
      <c r="V10">
        <v>169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">
        <v>1079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4.9594017627453431</v>
      </c>
      <c r="R11">
        <v>42.521364076742692</v>
      </c>
      <c r="S11">
        <v>99.387</v>
      </c>
      <c r="T11">
        <v>0.46423648572684328</v>
      </c>
      <c r="U11">
        <v>4.3565310338147378E-3</v>
      </c>
      <c r="V11">
        <v>173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">
        <v>1014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5.7981272426258554</v>
      </c>
      <c r="R12">
        <v>143.77420375516729</v>
      </c>
      <c r="S12">
        <v>98.988</v>
      </c>
      <c r="T12">
        <v>0.48901403339911548</v>
      </c>
      <c r="U12">
        <v>4.7517099522661173E-3</v>
      </c>
      <c r="V12">
        <v>3</v>
      </c>
      <c r="W12" s="7">
        <v>45561</v>
      </c>
      <c r="X12" s="7">
        <v>45377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">
        <v>877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4.9971982096107048</v>
      </c>
      <c r="R13">
        <v>68.833542334376943</v>
      </c>
      <c r="S13">
        <v>99.4495</v>
      </c>
      <c r="T13">
        <v>0.54698590992003915</v>
      </c>
      <c r="U13">
        <v>5.6044884246607141E-3</v>
      </c>
      <c r="V13">
        <v>23</v>
      </c>
      <c r="W13" s="7">
        <v>45581</v>
      </c>
      <c r="X13" s="7">
        <v>45398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">
        <v>915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4.4050941531982666</v>
      </c>
      <c r="R14">
        <v>9.9604614033417533</v>
      </c>
      <c r="S14">
        <v>98.705500000000001</v>
      </c>
      <c r="T14">
        <v>0.56057407643450574</v>
      </c>
      <c r="U14">
        <v>5.9466678341063284E-3</v>
      </c>
      <c r="V14">
        <v>29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">
        <v>823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4.6049085811576571</v>
      </c>
      <c r="R15">
        <v>32.792524671333886</v>
      </c>
      <c r="S15">
        <v>99.240499999999997</v>
      </c>
      <c r="T15">
        <v>0.5763993539517287</v>
      </c>
      <c r="U15">
        <v>6.1235348253234024E-3</v>
      </c>
      <c r="V15">
        <v>34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">
        <v>1103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5.9910874792042899</v>
      </c>
      <c r="R16">
        <v>165.71211134445809</v>
      </c>
      <c r="S16">
        <v>99.273499999999999</v>
      </c>
      <c r="T16">
        <v>0.57792393042817025</v>
      </c>
      <c r="U16">
        <v>6.0896795361744032E-3</v>
      </c>
      <c r="V16">
        <v>36</v>
      </c>
      <c r="W16" s="7">
        <v>45594</v>
      </c>
      <c r="X16" s="7">
        <v>45411</v>
      </c>
      <c r="Y16" t="s">
        <v>36</v>
      </c>
      <c r="Z16" t="s">
        <v>105</v>
      </c>
      <c r="AA16" t="s">
        <v>106</v>
      </c>
      <c r="AC16" t="s">
        <v>105</v>
      </c>
    </row>
    <row r="17" spans="1:29" x14ac:dyDescent="0.3">
      <c r="A17" t="s">
        <v>910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4.3078582438683393</v>
      </c>
      <c r="R17">
        <v>10.51956361331972</v>
      </c>
      <c r="S17">
        <v>98.62700000000001</v>
      </c>
      <c r="T17">
        <v>0.58712301579717519</v>
      </c>
      <c r="U17">
        <v>6.4026608966725324E-3</v>
      </c>
      <c r="V17">
        <v>40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">
        <v>921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4.5866603691603114</v>
      </c>
      <c r="R18">
        <v>35.276482702943781</v>
      </c>
      <c r="S18">
        <v>99.316500000000005</v>
      </c>
      <c r="T18">
        <v>0.6223616714315483</v>
      </c>
      <c r="U18">
        <v>6.8948838082785917E-3</v>
      </c>
      <c r="V18">
        <v>52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">
        <v>1073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4.2367327863640947</v>
      </c>
      <c r="R19">
        <v>2.7408064500232001</v>
      </c>
      <c r="S19">
        <v>98.669921875</v>
      </c>
      <c r="T19">
        <v>0.6218733992930936</v>
      </c>
      <c r="U19">
        <v>6.9996437704859518E-3</v>
      </c>
      <c r="V19">
        <v>53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">
        <v>904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4.3818495795137862</v>
      </c>
      <c r="R20">
        <v>25.540293159694901</v>
      </c>
      <c r="S20">
        <v>98.748500000000007</v>
      </c>
      <c r="T20">
        <v>0.65688036556750262</v>
      </c>
      <c r="U20">
        <v>7.6123306852834104E-3</v>
      </c>
      <c r="V20">
        <v>66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">
        <v>822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4.2231378595004747</v>
      </c>
      <c r="R21">
        <v>4.2849467971224229</v>
      </c>
      <c r="S21">
        <v>99.482499999999987</v>
      </c>
      <c r="T21">
        <v>0.70734250848190072</v>
      </c>
      <c r="U21">
        <v>8.4492936810001053E-3</v>
      </c>
      <c r="V21">
        <v>83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">
        <v>956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4.3081206767826812</v>
      </c>
      <c r="R22">
        <v>16.176210178389709</v>
      </c>
      <c r="S22">
        <v>99.245499999999993</v>
      </c>
      <c r="T22">
        <v>0.70548249192796675</v>
      </c>
      <c r="U22">
        <v>8.4505439890524368E-3</v>
      </c>
      <c r="V22">
        <v>83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">
        <v>798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5.1626645043764929</v>
      </c>
      <c r="R23">
        <v>95.612751245235458</v>
      </c>
      <c r="S23">
        <v>100.057</v>
      </c>
      <c r="T23">
        <v>0.74960299790589602</v>
      </c>
      <c r="U23">
        <v>9.1485367448457169E-3</v>
      </c>
      <c r="V23">
        <v>100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">
        <v>970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4.7849076120676566</v>
      </c>
      <c r="R24">
        <v>59.868440215372402</v>
      </c>
      <c r="S24">
        <v>100.26600000000001</v>
      </c>
      <c r="T24">
        <v>0.80540164835412043</v>
      </c>
      <c r="U24">
        <v>1.028647909995708E-2</v>
      </c>
      <c r="V24">
        <v>120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">
        <v>993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4.4055116231204154</v>
      </c>
      <c r="R25">
        <v>39.234354651079002</v>
      </c>
      <c r="S25">
        <v>99.384</v>
      </c>
      <c r="T25">
        <v>0.8065105774576864</v>
      </c>
      <c r="U25">
        <v>1.049381173535501E-2</v>
      </c>
      <c r="V25">
        <v>122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">
        <v>894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4.0640473337392109</v>
      </c>
      <c r="R26">
        <v>10.917333141304431</v>
      </c>
      <c r="S26">
        <v>98.703499999999991</v>
      </c>
      <c r="T26">
        <v>0.81935515573619</v>
      </c>
      <c r="U26">
        <v>1.092092032734752E-2</v>
      </c>
      <c r="V26">
        <v>128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">
        <v>800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4.2283196388699862</v>
      </c>
      <c r="R27">
        <v>25.37149105668334</v>
      </c>
      <c r="S27">
        <v>99.701999999999998</v>
      </c>
      <c r="T27">
        <v>0.83068821856642217</v>
      </c>
      <c r="U27">
        <v>1.0966059190904379E-2</v>
      </c>
      <c r="V27">
        <v>131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">
        <v>929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4.4676800078110714</v>
      </c>
      <c r="R28">
        <v>49.038389394201161</v>
      </c>
      <c r="S28">
        <v>99.1875</v>
      </c>
      <c r="T28">
        <v>0.83112308826045478</v>
      </c>
      <c r="U28">
        <v>1.107171106694229E-2</v>
      </c>
      <c r="V28">
        <v>133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">
        <v>861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5.1794821992059248</v>
      </c>
      <c r="R29">
        <v>116.42716290568841</v>
      </c>
      <c r="S29">
        <v>99.122500000000002</v>
      </c>
      <c r="T29">
        <v>0.82954177365408555</v>
      </c>
      <c r="U29">
        <v>1.1028064863625189E-2</v>
      </c>
      <c r="V29">
        <v>134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">
        <v>939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4.4548975832190676</v>
      </c>
      <c r="R30">
        <v>-49.796241678093267</v>
      </c>
      <c r="S30">
        <v>99.603499999999997</v>
      </c>
      <c r="V30">
        <v>49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">
        <v>1071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3.9853713000000002</v>
      </c>
      <c r="R31">
        <v>3.302949416840534</v>
      </c>
      <c r="S31">
        <v>98.271484375</v>
      </c>
      <c r="T31">
        <v>0.85843461384058628</v>
      </c>
      <c r="U31">
        <v>1.1894707325609681E-2</v>
      </c>
      <c r="V31">
        <v>145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">
        <v>1002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4.3898166396896814</v>
      </c>
      <c r="R32">
        <v>57.654452637676428</v>
      </c>
      <c r="S32">
        <v>102.514</v>
      </c>
      <c r="T32">
        <v>1.088852618793368</v>
      </c>
      <c r="U32">
        <v>1.6141816355333891E-2</v>
      </c>
      <c r="V32">
        <v>39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">
        <v>974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75.123000439699425</v>
      </c>
      <c r="S33">
        <v>53.235500000000002</v>
      </c>
      <c r="V33">
        <v>41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">
        <v>978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74.829358769457627</v>
      </c>
      <c r="S34">
        <v>53.359499999999997</v>
      </c>
      <c r="V34">
        <v>41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">
        <v>802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6.2690999999999999</v>
      </c>
      <c r="O35">
        <v>4</v>
      </c>
      <c r="P35" t="s">
        <v>117</v>
      </c>
      <c r="Q35">
        <v>5.0312826380405546</v>
      </c>
      <c r="R35">
        <v>21.12826380405544</v>
      </c>
      <c r="S35">
        <v>101.01349999999999</v>
      </c>
      <c r="V35">
        <v>22</v>
      </c>
      <c r="W35" s="7">
        <v>45580</v>
      </c>
      <c r="X35" s="7">
        <v>45488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">
        <v>918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4.064980148448444</v>
      </c>
      <c r="R36">
        <v>35.448176643007699</v>
      </c>
      <c r="S36">
        <v>98.655499999999989</v>
      </c>
      <c r="T36">
        <v>1.24817169016822</v>
      </c>
      <c r="U36">
        <v>2.2156484821400431E-2</v>
      </c>
      <c r="V36">
        <v>112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">
        <v>1016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4.3784183713436597</v>
      </c>
      <c r="R37">
        <v>66.26485301177263</v>
      </c>
      <c r="S37">
        <v>99.671500000000009</v>
      </c>
      <c r="T37">
        <v>1.2746602295621301</v>
      </c>
      <c r="U37">
        <v>2.2569950412519781E-2</v>
      </c>
      <c r="V37">
        <v>120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">
        <v>935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4.1710679130480948</v>
      </c>
      <c r="R38">
        <v>53.596851231328571</v>
      </c>
      <c r="S38">
        <v>99.612499999999997</v>
      </c>
      <c r="T38">
        <v>1.291937877667948</v>
      </c>
      <c r="U38">
        <v>2.3153479836322068E-2</v>
      </c>
      <c r="V38">
        <v>126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">
        <v>1017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3.529122662106595</v>
      </c>
      <c r="R39">
        <v>-31.548251215601059</v>
      </c>
      <c r="S39">
        <v>103.328125</v>
      </c>
      <c r="T39">
        <v>1.380788406657985</v>
      </c>
      <c r="U39">
        <v>2.4490087016243001E-2</v>
      </c>
      <c r="V39">
        <v>145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">
        <v>807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3.890796196926491</v>
      </c>
      <c r="R40">
        <v>33.392662109400959</v>
      </c>
      <c r="S40">
        <v>97.843000000000004</v>
      </c>
      <c r="T40">
        <v>1.4020306624622949</v>
      </c>
      <c r="U40">
        <v>2.76748534674034E-2</v>
      </c>
      <c r="V40">
        <v>173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">
        <v>987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5.0907213917601384</v>
      </c>
      <c r="R41">
        <v>124.2411811942832</v>
      </c>
      <c r="S41">
        <v>96.877499999999998</v>
      </c>
      <c r="T41">
        <v>1.3791742369058111</v>
      </c>
      <c r="U41">
        <v>2.7348027022494829E-2</v>
      </c>
      <c r="V41">
        <v>174</v>
      </c>
      <c r="W41" s="7">
        <v>45732</v>
      </c>
      <c r="X41" s="7">
        <v>45551</v>
      </c>
      <c r="Y41" t="s">
        <v>36</v>
      </c>
      <c r="Z41" t="s">
        <v>113</v>
      </c>
      <c r="AA41" t="s">
        <v>167</v>
      </c>
      <c r="AB41" t="s">
        <v>86</v>
      </c>
      <c r="AC41" t="s">
        <v>86</v>
      </c>
    </row>
    <row r="42" spans="1:29" x14ac:dyDescent="0.3">
      <c r="A42" t="s">
        <v>801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3.9276490579007932</v>
      </c>
      <c r="R42">
        <v>38.922545419493829</v>
      </c>
      <c r="S42">
        <v>99.352000000000004</v>
      </c>
      <c r="T42">
        <v>1.504347398225292</v>
      </c>
      <c r="U42">
        <v>3.011831165762046E-2</v>
      </c>
      <c r="V42">
        <v>26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">
        <v>963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3.8365678638088689</v>
      </c>
      <c r="R43">
        <v>30.713331220950039</v>
      </c>
      <c r="S43">
        <v>97.974500000000006</v>
      </c>
      <c r="T43">
        <v>1.4942426728254079</v>
      </c>
      <c r="U43">
        <v>3.05730824850871E-2</v>
      </c>
      <c r="V43">
        <v>27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">
        <v>790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3.7684385189040879</v>
      </c>
      <c r="R44">
        <v>25.048445524373019</v>
      </c>
      <c r="S44">
        <v>97.3005</v>
      </c>
      <c r="T44">
        <v>1.498648971071503</v>
      </c>
      <c r="U44">
        <v>3.1150473776887531E-2</v>
      </c>
      <c r="V44">
        <v>31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">
        <v>852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3.673990278704371</v>
      </c>
      <c r="R45">
        <v>14.86875498150272</v>
      </c>
      <c r="S45">
        <v>97.63300000000001</v>
      </c>
      <c r="T45">
        <v>1.503503818450014</v>
      </c>
      <c r="U45">
        <v>3.11366860750407E-2</v>
      </c>
      <c r="V45">
        <v>31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">
        <v>948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3.8557223601861752</v>
      </c>
      <c r="R46">
        <v>33.275521269768689</v>
      </c>
      <c r="S46">
        <v>97.920999999999992</v>
      </c>
      <c r="T46">
        <v>1.511427560372169</v>
      </c>
      <c r="U46">
        <v>3.123996664524652E-2</v>
      </c>
      <c r="V46">
        <v>34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">
        <v>992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5.7407900000000014</v>
      </c>
      <c r="O47">
        <v>4</v>
      </c>
      <c r="P47" t="s">
        <v>117</v>
      </c>
      <c r="Q47">
        <v>5.2957774731898324</v>
      </c>
      <c r="R47">
        <v>47.577747318983207</v>
      </c>
      <c r="S47">
        <v>100.1455</v>
      </c>
      <c r="V47">
        <v>35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">
        <v>957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6.10602</v>
      </c>
      <c r="O48">
        <v>4</v>
      </c>
      <c r="P48" t="s">
        <v>117</v>
      </c>
      <c r="Q48">
        <v>4.9897341681679794</v>
      </c>
      <c r="R48">
        <v>16.973416816797911</v>
      </c>
      <c r="S48">
        <v>101.322</v>
      </c>
      <c r="V48">
        <v>50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">
        <v>1072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3.6604885999999999</v>
      </c>
      <c r="R49">
        <v>14.96253439688059</v>
      </c>
      <c r="S49">
        <v>96.779296875</v>
      </c>
      <c r="T49">
        <v>1.548286602461957</v>
      </c>
      <c r="U49">
        <v>3.3371583160045251E-2</v>
      </c>
      <c r="V49">
        <v>53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">
        <v>893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3.7603901260691619</v>
      </c>
      <c r="R50">
        <v>27.21649880770175</v>
      </c>
      <c r="S50">
        <v>97.138499999999993</v>
      </c>
      <c r="T50">
        <v>1.5942939821151469</v>
      </c>
      <c r="U50">
        <v>3.4933609373540432E-2</v>
      </c>
      <c r="V50">
        <v>70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">
        <v>990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4.0720393270354069</v>
      </c>
      <c r="R51">
        <v>40.844839597870902</v>
      </c>
      <c r="S51">
        <v>98.66749999999999</v>
      </c>
      <c r="T51">
        <v>1.603082100312037</v>
      </c>
      <c r="U51">
        <v>3.4262722660192507E-2</v>
      </c>
      <c r="V51">
        <v>69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">
        <v>1096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4.2219444928368324</v>
      </c>
      <c r="R52">
        <v>71.47919521633807</v>
      </c>
      <c r="S52">
        <v>99.797499999999999</v>
      </c>
      <c r="T52">
        <v>1.6179209685773801</v>
      </c>
      <c r="U52">
        <v>3.4110907229305668E-2</v>
      </c>
      <c r="V52">
        <v>71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">
        <v>994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4.3432810670681103</v>
      </c>
      <c r="R53">
        <v>84.348618366874291</v>
      </c>
      <c r="S53">
        <v>95.254000000000005</v>
      </c>
      <c r="T53">
        <v>1.6462889686771121</v>
      </c>
      <c r="U53">
        <v>3.8350110630209711E-2</v>
      </c>
      <c r="V53">
        <v>104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">
        <v>975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46.231415239915819</v>
      </c>
      <c r="S54">
        <v>52.919499999999999</v>
      </c>
      <c r="V54">
        <v>117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">
        <v>976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46.173780019414473</v>
      </c>
      <c r="S55">
        <v>52.962999999999987</v>
      </c>
      <c r="V55">
        <v>117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">
        <v>919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3.7065410487490178</v>
      </c>
      <c r="R56">
        <v>23.55066221353724</v>
      </c>
      <c r="S56">
        <v>96.540999999999997</v>
      </c>
      <c r="T56">
        <v>1.7280339360738139</v>
      </c>
      <c r="U56">
        <v>4.0913418457368178E-2</v>
      </c>
      <c r="V56">
        <v>126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">
        <v>1018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3.4218890626783129</v>
      </c>
      <c r="R57">
        <v>-15.74624241470775</v>
      </c>
      <c r="S57">
        <v>106.048828125</v>
      </c>
      <c r="T57">
        <v>1.890993247859285</v>
      </c>
      <c r="U57">
        <v>4.1042943151179997E-2</v>
      </c>
      <c r="V57">
        <v>145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">
        <v>853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3.6180603963901219</v>
      </c>
      <c r="R58">
        <v>19.68201368165677</v>
      </c>
      <c r="S58">
        <v>96.661500000000004</v>
      </c>
      <c r="T58">
        <v>1.874629312516163</v>
      </c>
      <c r="U58">
        <v>4.6995552086660841E-2</v>
      </c>
      <c r="V58">
        <v>1</v>
      </c>
      <c r="W58" s="7">
        <v>45559</v>
      </c>
      <c r="X58" s="7">
        <v>45375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">
        <v>844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4.0354008383738913</v>
      </c>
      <c r="R59">
        <v>57.392571144737992</v>
      </c>
      <c r="S59">
        <v>94.337999999999994</v>
      </c>
      <c r="T59">
        <v>1.9182116907217051</v>
      </c>
      <c r="U59">
        <v>5.1275377677247512E-2</v>
      </c>
      <c r="V59">
        <v>34</v>
      </c>
      <c r="W59" s="7">
        <v>45592</v>
      </c>
      <c r="X59" s="7">
        <v>45409</v>
      </c>
      <c r="Y59" t="s">
        <v>36</v>
      </c>
    </row>
    <row r="60" spans="1:29" x14ac:dyDescent="0.3">
      <c r="A60" t="s">
        <v>895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3.6291137408437679</v>
      </c>
      <c r="R60">
        <v>23.882053029580529</v>
      </c>
      <c r="S60">
        <v>96.493499999999997</v>
      </c>
      <c r="T60">
        <v>1.9555380906673749</v>
      </c>
      <c r="U60">
        <v>5.097130535089528E-2</v>
      </c>
      <c r="V60">
        <v>34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">
        <v>847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3.6854562719959461</v>
      </c>
      <c r="R61">
        <v>22.413496918521389</v>
      </c>
      <c r="S61">
        <v>92.625500000000002</v>
      </c>
      <c r="T61">
        <v>1.890885368904804</v>
      </c>
      <c r="U61">
        <v>6.1363079901801808E-2</v>
      </c>
      <c r="V61">
        <v>773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">
        <v>1020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3.212357389269509</v>
      </c>
      <c r="R62">
        <v>-32.812964846227601</v>
      </c>
      <c r="S62">
        <v>106.75390625</v>
      </c>
      <c r="T62">
        <v>2.1447687937808269</v>
      </c>
      <c r="U62">
        <v>5.0272143317556153E-2</v>
      </c>
      <c r="V62">
        <v>53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">
        <v>791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3.6228613512377619</v>
      </c>
      <c r="R63">
        <v>26.014506905529</v>
      </c>
      <c r="S63">
        <v>97.811499999999995</v>
      </c>
      <c r="T63">
        <v>2.1613805680438252</v>
      </c>
      <c r="U63">
        <v>6.0015215928163813E-2</v>
      </c>
      <c r="V63">
        <v>111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">
        <v>870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4.4131492456341572</v>
      </c>
      <c r="R64">
        <v>87.183032517292872</v>
      </c>
      <c r="S64">
        <v>99.096499999999992</v>
      </c>
      <c r="T64">
        <v>2.163410510117814</v>
      </c>
      <c r="U64">
        <v>5.8850348985759082E-2</v>
      </c>
      <c r="V64">
        <v>114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">
        <v>888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4.3736447832013727</v>
      </c>
      <c r="R65">
        <v>103.4118772795668</v>
      </c>
      <c r="S65">
        <v>108.423</v>
      </c>
      <c r="T65">
        <v>2.2924744685390408</v>
      </c>
      <c r="U65">
        <v>5.5953303560462041E-2</v>
      </c>
      <c r="V65">
        <v>114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">
        <v>1019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3.3111812</v>
      </c>
      <c r="R66">
        <v>-17.159381507407829</v>
      </c>
      <c r="S66">
        <v>107.5625</v>
      </c>
      <c r="T66">
        <v>2.3914314231582519</v>
      </c>
      <c r="U66">
        <v>6.1610623024097387E-2</v>
      </c>
      <c r="V66">
        <v>145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">
        <v>809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4.571874287767618</v>
      </c>
      <c r="R67">
        <v>116.5679622028313</v>
      </c>
      <c r="S67">
        <v>100.1215</v>
      </c>
      <c r="T67">
        <v>2.3148054763169061</v>
      </c>
      <c r="U67">
        <v>6.60817347863141E-2</v>
      </c>
      <c r="V67">
        <v>171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">
        <v>806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3.7669773803785791</v>
      </c>
      <c r="R68">
        <v>40.323096774803417</v>
      </c>
      <c r="S68">
        <v>98.669999999999987</v>
      </c>
      <c r="T68">
        <v>2.3256354755211821</v>
      </c>
      <c r="U68">
        <v>6.8109638351897289E-2</v>
      </c>
      <c r="V68">
        <v>173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">
        <v>1015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4.325743481856489</v>
      </c>
      <c r="R69">
        <v>92.281337990104348</v>
      </c>
      <c r="S69">
        <v>99.585000000000008</v>
      </c>
      <c r="T69">
        <v>2.352086578305546</v>
      </c>
      <c r="U69">
        <v>6.7347299999582055E-2</v>
      </c>
      <c r="V69">
        <v>5</v>
      </c>
      <c r="W69" s="7">
        <v>45563</v>
      </c>
      <c r="X69" s="7">
        <v>45379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">
        <v>964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3.6808324196153248</v>
      </c>
      <c r="R70">
        <v>34.348094267833588</v>
      </c>
      <c r="S70">
        <v>97.750500000000002</v>
      </c>
      <c r="T70">
        <v>2.3824222347563762</v>
      </c>
      <c r="U70">
        <v>7.1460996638304741E-2</v>
      </c>
      <c r="V70">
        <v>19</v>
      </c>
      <c r="W70" s="7">
        <v>45577</v>
      </c>
      <c r="X70" s="7">
        <v>45394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">
        <v>977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34.586736336592843</v>
      </c>
      <c r="S71">
        <v>52.608999999999988</v>
      </c>
      <c r="V71">
        <v>49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">
        <v>1102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8.0325334120313716</v>
      </c>
      <c r="R72">
        <v>454.11309488993192</v>
      </c>
      <c r="S72">
        <v>97.293999999999997</v>
      </c>
      <c r="T72">
        <v>2.4456026749653859</v>
      </c>
      <c r="U72">
        <v>7.7257284609608318E-2</v>
      </c>
      <c r="V72">
        <v>120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">
        <v>1097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4.2702312198075942</v>
      </c>
      <c r="R73">
        <v>95.45968318879963</v>
      </c>
      <c r="S73">
        <v>100.0735</v>
      </c>
      <c r="T73">
        <v>2.6421956713768679</v>
      </c>
      <c r="U73">
        <v>8.4031914342027017E-2</v>
      </c>
      <c r="V73">
        <v>121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">
        <v>1076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3.4961090647109332</v>
      </c>
      <c r="R74">
        <v>19.227706923515029</v>
      </c>
      <c r="S74">
        <v>91.59375</v>
      </c>
      <c r="T74">
        <v>2.5567088497602701</v>
      </c>
      <c r="U74">
        <v>9.1794131559328765E-2</v>
      </c>
      <c r="V74">
        <v>130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">
        <v>1021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3.4302064327241171</v>
      </c>
      <c r="R75">
        <v>4.3807473987012031</v>
      </c>
      <c r="S75">
        <v>108.04296875</v>
      </c>
      <c r="T75">
        <v>2.8665318172130578</v>
      </c>
      <c r="U75">
        <v>8.5831612751030489E-2</v>
      </c>
      <c r="V75">
        <v>145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">
        <v>973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4.3093482480295622</v>
      </c>
      <c r="R76">
        <v>93.647123708543958</v>
      </c>
      <c r="S76">
        <v>99.496000000000009</v>
      </c>
      <c r="T76">
        <v>2.7107400114040558</v>
      </c>
      <c r="U76">
        <v>8.9456617755107465E-2</v>
      </c>
      <c r="V76">
        <v>155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">
        <v>984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6.1555860444434609</v>
      </c>
      <c r="R77">
        <v>283.97248500984819</v>
      </c>
      <c r="S77">
        <v>103.471</v>
      </c>
      <c r="T77">
        <v>2.7408751557736371</v>
      </c>
      <c r="U77">
        <v>8.65747496121229E-2</v>
      </c>
      <c r="V77">
        <v>173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">
        <v>920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3.5788702091556361</v>
      </c>
      <c r="R78">
        <v>26.761267434025481</v>
      </c>
      <c r="S78">
        <v>100.8385</v>
      </c>
      <c r="T78">
        <v>2.8474951444330538</v>
      </c>
      <c r="U78">
        <v>9.4158124578524849E-2</v>
      </c>
      <c r="V78">
        <v>5</v>
      </c>
      <c r="W78" s="7">
        <v>45563</v>
      </c>
      <c r="X78" s="7">
        <v>45379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">
        <v>824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4.2999644623123414</v>
      </c>
      <c r="R79">
        <v>100.1397803774065</v>
      </c>
      <c r="S79">
        <v>100.4195</v>
      </c>
      <c r="T79">
        <v>2.8083852138855998</v>
      </c>
      <c r="U79">
        <v>9.2518996367098663E-2</v>
      </c>
      <c r="V79">
        <v>6</v>
      </c>
      <c r="W79" s="7">
        <v>45564</v>
      </c>
      <c r="X79" s="7">
        <v>45380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">
        <v>792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3.5711748432495232</v>
      </c>
      <c r="R80">
        <v>28.50885572534273</v>
      </c>
      <c r="S80">
        <v>96.873000000000005</v>
      </c>
      <c r="T80">
        <v>2.8634509004263009</v>
      </c>
      <c r="U80">
        <v>0.1025832858842497</v>
      </c>
      <c r="V80">
        <v>40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">
        <v>1022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3.4607399999999999</v>
      </c>
      <c r="R81">
        <v>13.02765757272692</v>
      </c>
      <c r="S81">
        <v>107.8671875</v>
      </c>
      <c r="T81">
        <v>3.095299869661972</v>
      </c>
      <c r="U81">
        <v>9.8134037396448534E-2</v>
      </c>
      <c r="V81">
        <v>53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">
        <v>887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4.4374897524985926</v>
      </c>
      <c r="R82">
        <v>117.4150649043213</v>
      </c>
      <c r="S82">
        <v>107.04</v>
      </c>
      <c r="T82">
        <v>3.17870881337825</v>
      </c>
      <c r="U82">
        <v>0.10607877919587411</v>
      </c>
      <c r="V82">
        <v>114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">
        <v>968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6.9438226358197834</v>
      </c>
      <c r="R83">
        <v>359.95570077231088</v>
      </c>
      <c r="S83">
        <v>96.658500000000004</v>
      </c>
      <c r="T83">
        <v>0.69050819687208609</v>
      </c>
      <c r="U83">
        <v>3.4612512698813193E-2</v>
      </c>
      <c r="V83">
        <v>113</v>
      </c>
      <c r="W83" s="7">
        <v>45672</v>
      </c>
      <c r="X83" s="7">
        <v>45488</v>
      </c>
      <c r="Y83" t="s">
        <v>36</v>
      </c>
    </row>
    <row r="84" spans="1:29" x14ac:dyDescent="0.3">
      <c r="A84" t="s">
        <v>960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3.7547112142140691</v>
      </c>
      <c r="R84">
        <v>47.699484522164653</v>
      </c>
      <c r="S84">
        <v>100.604</v>
      </c>
      <c r="T84">
        <v>3.125491155240923</v>
      </c>
      <c r="U84">
        <v>0.1142448684321056</v>
      </c>
      <c r="V84">
        <v>125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">
        <v>1030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-22.010640077336671</v>
      </c>
      <c r="S85">
        <v>95.629500000000007</v>
      </c>
      <c r="V85">
        <v>169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">
        <v>881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6.1008441464143139</v>
      </c>
      <c r="R86">
        <v>270.105130190539</v>
      </c>
      <c r="S86">
        <v>102.7775</v>
      </c>
      <c r="T86">
        <v>3.1438882971258408</v>
      </c>
      <c r="U86">
        <v>0.1139214601490018</v>
      </c>
      <c r="V86">
        <v>173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">
        <v>840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4.504004527576595</v>
      </c>
      <c r="R87">
        <v>114.1615707967683</v>
      </c>
      <c r="S87">
        <v>100.1795</v>
      </c>
      <c r="T87">
        <v>3.246411499141288</v>
      </c>
      <c r="U87">
        <v>0.1226890558323578</v>
      </c>
      <c r="V87">
        <v>16</v>
      </c>
      <c r="W87" s="7">
        <v>45575</v>
      </c>
      <c r="X87" s="7">
        <v>45392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">
        <v>1003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4.5490148351895749</v>
      </c>
      <c r="R88">
        <v>82.679483518957483</v>
      </c>
      <c r="S88">
        <v>94.123000000000005</v>
      </c>
      <c r="V88">
        <v>20</v>
      </c>
      <c r="W88" s="7">
        <v>45578</v>
      </c>
      <c r="X88" s="7">
        <v>45486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">
        <v>837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4.3496049582262488</v>
      </c>
      <c r="R89">
        <v>109.9884938128172</v>
      </c>
      <c r="S89">
        <v>108.9795</v>
      </c>
      <c r="T89">
        <v>3.4418509533239221</v>
      </c>
      <c r="U89">
        <v>0.11786190577271349</v>
      </c>
      <c r="V89">
        <v>22</v>
      </c>
      <c r="W89" s="7">
        <v>45580</v>
      </c>
      <c r="X89" s="7">
        <v>45397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">
        <v>817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3.9715364535724431</v>
      </c>
      <c r="R90">
        <v>67.83964271918569</v>
      </c>
      <c r="S90">
        <v>109.65900000000001</v>
      </c>
      <c r="T90">
        <v>3.5206397565445968</v>
      </c>
      <c r="U90">
        <v>0.1218789665180515</v>
      </c>
      <c r="V90">
        <v>39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">
        <v>886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3.990162533546135</v>
      </c>
      <c r="R91">
        <v>73.208159274617117</v>
      </c>
      <c r="S91">
        <v>109.035</v>
      </c>
      <c r="T91">
        <v>3.6175899382527632</v>
      </c>
      <c r="U91">
        <v>0.13069426667156539</v>
      </c>
      <c r="V91">
        <v>83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">
        <v>1075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3.507323529338739</v>
      </c>
      <c r="R92">
        <v>24.879800090256541</v>
      </c>
      <c r="S92">
        <v>92.09375</v>
      </c>
      <c r="T92">
        <v>3.3395895690937039</v>
      </c>
      <c r="U92">
        <v>0.1505751249511329</v>
      </c>
      <c r="V92">
        <v>99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">
        <v>813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3.9945570081375932</v>
      </c>
      <c r="R93">
        <v>73.531481894511217</v>
      </c>
      <c r="S93">
        <v>110.1695</v>
      </c>
      <c r="T93">
        <v>3.7152902004400801</v>
      </c>
      <c r="U93">
        <v>0.13580041240588439</v>
      </c>
      <c r="V93">
        <v>114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">
        <v>842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5.885184562287173</v>
      </c>
      <c r="R94">
        <v>256.0482326358761</v>
      </c>
      <c r="S94">
        <v>101.5835</v>
      </c>
      <c r="T94">
        <v>3.4588503397678489</v>
      </c>
      <c r="U94">
        <v>0.13875060852574819</v>
      </c>
      <c r="V94">
        <v>140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">
        <v>1023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3.4044971999999998</v>
      </c>
      <c r="R95">
        <v>10.07978971582784</v>
      </c>
      <c r="S95">
        <v>107.578125</v>
      </c>
      <c r="T95">
        <v>3.7800102979204548</v>
      </c>
      <c r="U95">
        <v>0.14649571139201911</v>
      </c>
      <c r="V95">
        <v>145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">
        <v>794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3.7946310259322562</v>
      </c>
      <c r="R96">
        <v>48.619542014765322</v>
      </c>
      <c r="S96">
        <v>97.441000000000003</v>
      </c>
      <c r="T96">
        <v>3.6284516208667128</v>
      </c>
      <c r="U96">
        <v>0.1591480050115559</v>
      </c>
      <c r="V96">
        <v>2</v>
      </c>
      <c r="W96" s="7">
        <v>45561</v>
      </c>
      <c r="X96" s="7">
        <v>45377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">
        <v>1009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3.9846601639298651</v>
      </c>
      <c r="R97">
        <v>71.97750790098965</v>
      </c>
      <c r="S97">
        <v>99.621499999999997</v>
      </c>
      <c r="T97">
        <v>3.6984131799634672</v>
      </c>
      <c r="U97">
        <v>0.15903644773792311</v>
      </c>
      <c r="V97">
        <v>18</v>
      </c>
      <c r="W97" s="7">
        <v>45576</v>
      </c>
      <c r="X97" s="7">
        <v>45393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">
        <v>1089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4.588266993094714</v>
      </c>
      <c r="R98">
        <v>130.20094674643869</v>
      </c>
      <c r="S98">
        <v>100.598</v>
      </c>
      <c r="T98">
        <v>3.7453927049178048</v>
      </c>
      <c r="U98">
        <v>0.16125360318907239</v>
      </c>
      <c r="V98">
        <v>51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">
        <v>1024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3.4784733999999999</v>
      </c>
      <c r="R99">
        <v>19.30761524919555</v>
      </c>
      <c r="S99">
        <v>106.77734375</v>
      </c>
      <c r="T99">
        <v>3.981203068185835</v>
      </c>
      <c r="U99">
        <v>0.16213194202335729</v>
      </c>
      <c r="V99">
        <v>53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">
        <v>804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4.1839546861274064</v>
      </c>
      <c r="R100">
        <v>92.138103800190322</v>
      </c>
      <c r="S100">
        <v>99.635500000000008</v>
      </c>
      <c r="T100">
        <v>3.817678410712233</v>
      </c>
      <c r="U100">
        <v>0.17031105448889211</v>
      </c>
      <c r="V100">
        <v>77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">
        <v>982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161.43668829463459</v>
      </c>
      <c r="S101">
        <v>3.895</v>
      </c>
      <c r="V101">
        <v>83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">
        <v>988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5.0592710801634766</v>
      </c>
      <c r="R102">
        <v>178.15056891417629</v>
      </c>
      <c r="S102">
        <v>108.23399999999999</v>
      </c>
      <c r="T102">
        <v>3.950091183747872</v>
      </c>
      <c r="U102">
        <v>0.15819136618730351</v>
      </c>
      <c r="V102">
        <v>83</v>
      </c>
      <c r="W102" s="7">
        <v>45641</v>
      </c>
      <c r="X102" s="7">
        <v>45458</v>
      </c>
      <c r="Y102" t="s">
        <v>36</v>
      </c>
      <c r="Z102" t="s">
        <v>113</v>
      </c>
      <c r="AA102" t="s">
        <v>167</v>
      </c>
      <c r="AB102" t="s">
        <v>86</v>
      </c>
      <c r="AC102" t="s">
        <v>86</v>
      </c>
    </row>
    <row r="103" spans="1:29" x14ac:dyDescent="0.3">
      <c r="A103" t="s">
        <v>1011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4.0104163047265038</v>
      </c>
      <c r="R103">
        <v>72.619673938137481</v>
      </c>
      <c r="S103">
        <v>98.587500000000006</v>
      </c>
      <c r="T103">
        <v>3.8757116280031312</v>
      </c>
      <c r="U103">
        <v>0.17899306825921599</v>
      </c>
      <c r="V103">
        <v>107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">
        <v>954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8.3573100840031138</v>
      </c>
      <c r="R104">
        <v>488.4581477765347</v>
      </c>
      <c r="S104">
        <v>93.347499999999997</v>
      </c>
      <c r="T104">
        <v>3.4296363389820779</v>
      </c>
      <c r="U104">
        <v>0.16129760128319551</v>
      </c>
      <c r="V104">
        <v>122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">
        <v>1025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3.4110955000000001</v>
      </c>
      <c r="R105">
        <v>12.26935736710629</v>
      </c>
      <c r="S105">
        <v>107.44140625</v>
      </c>
      <c r="T105">
        <v>4.2249359094299166</v>
      </c>
      <c r="U105">
        <v>0.1821119377844877</v>
      </c>
      <c r="V105">
        <v>145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">
        <v>848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3.5151121631965521</v>
      </c>
      <c r="R106">
        <v>28.308812428342321</v>
      </c>
      <c r="S106">
        <v>111.62</v>
      </c>
      <c r="T106">
        <v>4.5392328828697259</v>
      </c>
      <c r="U106">
        <v>0.1934419718046568</v>
      </c>
      <c r="V106">
        <v>53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">
        <v>783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4.2046691833196368</v>
      </c>
      <c r="R107">
        <v>85.744022586523386</v>
      </c>
      <c r="S107">
        <v>91.807999999999993</v>
      </c>
      <c r="T107">
        <v>4.009938935067936</v>
      </c>
      <c r="U107">
        <v>0.21638510570699721</v>
      </c>
      <c r="V107">
        <v>67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">
        <v>1026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3.5085348000000001</v>
      </c>
      <c r="R108">
        <v>23.733710907670339</v>
      </c>
      <c r="S108">
        <v>111.66796875</v>
      </c>
      <c r="T108">
        <v>4.7638920057359257</v>
      </c>
      <c r="U108">
        <v>0.21543074686300651</v>
      </c>
      <c r="V108">
        <v>145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">
        <v>899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3.5231493569763579</v>
      </c>
      <c r="R109">
        <v>25.864744715153961</v>
      </c>
      <c r="S109">
        <v>115.407</v>
      </c>
      <c r="T109">
        <v>4.8990081726458357</v>
      </c>
      <c r="U109">
        <v>0.21544331340994541</v>
      </c>
      <c r="V109">
        <v>159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">
        <v>912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3.5710597769890469</v>
      </c>
      <c r="R110">
        <v>31.525463666660869</v>
      </c>
      <c r="S110">
        <v>91.765999999999991</v>
      </c>
      <c r="T110">
        <v>4.3058443217738329</v>
      </c>
      <c r="U110">
        <v>0.2488407473081144</v>
      </c>
      <c r="V110">
        <v>172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">
        <v>863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3.5382655000414731</v>
      </c>
      <c r="R111">
        <v>31.007153252864551</v>
      </c>
      <c r="S111">
        <v>114.54</v>
      </c>
      <c r="T111">
        <v>4.9089966537252394</v>
      </c>
      <c r="U111">
        <v>0.21976638968831791</v>
      </c>
      <c r="V111">
        <v>173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">
        <v>937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4.653860425084889</v>
      </c>
      <c r="R112">
        <v>134.31931351647131</v>
      </c>
      <c r="S112">
        <v>92.664000000000001</v>
      </c>
      <c r="T112">
        <v>4.2577243826947608</v>
      </c>
      <c r="U112">
        <v>0.2255969233251873</v>
      </c>
      <c r="V112">
        <v>22</v>
      </c>
      <c r="W112" s="7">
        <v>45580</v>
      </c>
      <c r="X112" s="7">
        <v>45550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">
        <v>962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3.7965664737865299</v>
      </c>
      <c r="R113">
        <v>59.506381926754557</v>
      </c>
      <c r="S113">
        <v>116.65300000000001</v>
      </c>
      <c r="T113">
        <v>4.9325230558395106</v>
      </c>
      <c r="U113">
        <v>0.21549820752880619</v>
      </c>
      <c r="V113">
        <v>173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">
        <v>882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4.5957747335371071</v>
      </c>
      <c r="R114">
        <v>142.4173429967781</v>
      </c>
      <c r="S114">
        <v>114.5565</v>
      </c>
      <c r="T114">
        <v>4.8194979338902044</v>
      </c>
      <c r="U114">
        <v>0.2079910470365875</v>
      </c>
      <c r="V114">
        <v>8</v>
      </c>
      <c r="W114" s="7">
        <v>45566</v>
      </c>
      <c r="X114" s="7">
        <v>45383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">
        <v>947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3.7694381912327062</v>
      </c>
      <c r="R115">
        <v>50.607601086410511</v>
      </c>
      <c r="S115">
        <v>91.967999999999989</v>
      </c>
      <c r="T115">
        <v>4.3275220177100948</v>
      </c>
      <c r="U115">
        <v>0.24859638470159581</v>
      </c>
      <c r="V115">
        <v>9</v>
      </c>
      <c r="W115" s="7">
        <v>45567</v>
      </c>
      <c r="X115" s="7">
        <v>45384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">
        <v>889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4.7209655763638194</v>
      </c>
      <c r="R116">
        <v>151.72985539574631</v>
      </c>
      <c r="S116">
        <v>110.461</v>
      </c>
      <c r="T116">
        <v>4.706420726704863</v>
      </c>
      <c r="U116">
        <v>0.21850326684580901</v>
      </c>
      <c r="V116">
        <v>173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">
        <v>835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3.9806469368512731</v>
      </c>
      <c r="R117">
        <v>73.628174059866069</v>
      </c>
      <c r="S117">
        <v>106.33499999999999</v>
      </c>
      <c r="T117">
        <v>4.7138835732596363</v>
      </c>
      <c r="U117">
        <v>0.2273552347097271</v>
      </c>
      <c r="V117">
        <v>23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">
        <v>905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3.810634957237347</v>
      </c>
      <c r="R118">
        <v>54.09176487724946</v>
      </c>
      <c r="S118">
        <v>91.727499999999992</v>
      </c>
      <c r="T118">
        <v>4.3490908370685588</v>
      </c>
      <c r="U118">
        <v>0.2524973395649826</v>
      </c>
      <c r="V118">
        <v>24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">
        <v>941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4.178867287917277</v>
      </c>
      <c r="R119">
        <v>96.379319876725518</v>
      </c>
      <c r="S119">
        <v>105.482</v>
      </c>
      <c r="T119">
        <v>4.7341023096919344</v>
      </c>
      <c r="U119">
        <v>0.23487931886945321</v>
      </c>
      <c r="V119">
        <v>83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">
        <v>849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3.603340574370169</v>
      </c>
      <c r="R120">
        <v>36.850031181286788</v>
      </c>
      <c r="S120">
        <v>116.878</v>
      </c>
      <c r="T120">
        <v>5.2649436012778494</v>
      </c>
      <c r="U120">
        <v>0.24101947303192101</v>
      </c>
      <c r="V120">
        <v>114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">
        <v>979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3.714940942244557</v>
      </c>
      <c r="R121">
        <v>45.264798647004113</v>
      </c>
      <c r="S121">
        <v>123.4605</v>
      </c>
      <c r="T121">
        <v>5.4321770044538198</v>
      </c>
      <c r="U121">
        <v>0.2327208603715327</v>
      </c>
      <c r="V121">
        <v>114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">
        <v>995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4.436673226769277</v>
      </c>
      <c r="R122">
        <v>111.3460264355034</v>
      </c>
      <c r="S122">
        <v>92.093000000000004</v>
      </c>
      <c r="T122">
        <v>4.4698573721305479</v>
      </c>
      <c r="U122">
        <v>0.26806984232393921</v>
      </c>
      <c r="V122">
        <v>114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">
        <v>924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8.3172974883629021</v>
      </c>
      <c r="R123">
        <v>479.35277973262919</v>
      </c>
      <c r="S123">
        <v>98.087500000000006</v>
      </c>
      <c r="T123">
        <v>4.2550090555806719</v>
      </c>
      <c r="U123">
        <v>0.23031911333649149</v>
      </c>
      <c r="V123">
        <v>159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">
        <v>991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5.5966648903550853</v>
      </c>
      <c r="R124">
        <v>234.9841877669993</v>
      </c>
      <c r="S124">
        <v>106.3135</v>
      </c>
      <c r="T124">
        <v>4.8419182779674941</v>
      </c>
      <c r="U124">
        <v>0.25027803530709869</v>
      </c>
      <c r="V124">
        <v>175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">
        <v>945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17.340520005430271</v>
      </c>
      <c r="R125">
        <v>1090.751716262741</v>
      </c>
      <c r="S125">
        <v>66.44</v>
      </c>
      <c r="T125">
        <v>2.6873589148159742</v>
      </c>
      <c r="U125">
        <v>0.19952238571686981</v>
      </c>
      <c r="V125">
        <v>39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">
        <v>1000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3.7236826993579761</v>
      </c>
      <c r="R126">
        <v>51.081177361159583</v>
      </c>
      <c r="S126">
        <v>117.06</v>
      </c>
      <c r="T126">
        <v>5.5141809498017844</v>
      </c>
      <c r="U126">
        <v>0.26060087011319821</v>
      </c>
      <c r="V126">
        <v>39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">
        <v>1088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4.7099397609746454</v>
      </c>
      <c r="R127">
        <v>140.67113267382669</v>
      </c>
      <c r="S127">
        <v>95.289999999999992</v>
      </c>
      <c r="T127">
        <v>4.7674186232349314</v>
      </c>
      <c r="U127">
        <v>0.28616198953110777</v>
      </c>
      <c r="V127">
        <v>51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">
        <v>1090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4.7099397609746454</v>
      </c>
      <c r="R128">
        <v>140.67113267382669</v>
      </c>
      <c r="S128">
        <v>95.289999999999992</v>
      </c>
      <c r="T128">
        <v>4.7674186232349314</v>
      </c>
      <c r="U128">
        <v>0.28616198953110777</v>
      </c>
      <c r="V128">
        <v>51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">
        <v>850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3.6203470586936359</v>
      </c>
      <c r="R129">
        <v>40.749457084475303</v>
      </c>
      <c r="S129">
        <v>118.37350000000001</v>
      </c>
      <c r="T129">
        <v>5.6033197679063562</v>
      </c>
      <c r="U129">
        <v>0.26395225340478973</v>
      </c>
      <c r="V129">
        <v>53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">
        <v>1027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3.5504962</v>
      </c>
      <c r="R130">
        <v>29.19526863982804</v>
      </c>
      <c r="S130">
        <v>113.69140625</v>
      </c>
      <c r="T130">
        <v>5.4764621364064681</v>
      </c>
      <c r="U130">
        <v>0.2711087938591385</v>
      </c>
      <c r="V130">
        <v>53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">
        <v>1074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3.5579607091088818</v>
      </c>
      <c r="R131">
        <v>30.109226365844052</v>
      </c>
      <c r="S131">
        <v>85.12109375</v>
      </c>
      <c r="T131">
        <v>4.6374577889842783</v>
      </c>
      <c r="U131">
        <v>0.32610770782215093</v>
      </c>
      <c r="V131">
        <v>53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">
        <v>808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3.7250893911166592</v>
      </c>
      <c r="R132">
        <v>44.970383592090123</v>
      </c>
      <c r="S132">
        <v>86.132000000000005</v>
      </c>
      <c r="T132">
        <v>4.6807239708265058</v>
      </c>
      <c r="U132">
        <v>0.32621746636437737</v>
      </c>
      <c r="V132">
        <v>71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">
        <v>914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3.718868159777859</v>
      </c>
      <c r="R133">
        <v>43.687454550486713</v>
      </c>
      <c r="S133">
        <v>86.733499999999992</v>
      </c>
      <c r="T133">
        <v>4.7220638471323184</v>
      </c>
      <c r="U133">
        <v>0.32803566645169818</v>
      </c>
      <c r="V133">
        <v>82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">
        <v>989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3.8225840687029971</v>
      </c>
      <c r="R134">
        <v>57.363326644663182</v>
      </c>
      <c r="S134">
        <v>130.209</v>
      </c>
      <c r="T134">
        <v>5.9939366674228722</v>
      </c>
      <c r="U134">
        <v>0.25568943020633528</v>
      </c>
      <c r="V134">
        <v>82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">
        <v>942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3.7388915802050779</v>
      </c>
      <c r="R135">
        <v>45.795206504299699</v>
      </c>
      <c r="S135">
        <v>80.782499999999999</v>
      </c>
      <c r="T135">
        <v>4.5273331027402719</v>
      </c>
      <c r="U135">
        <v>0.36811082713495119</v>
      </c>
      <c r="V135">
        <v>2093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">
        <v>959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3.8259267478916259</v>
      </c>
      <c r="R136">
        <v>53.331760023448943</v>
      </c>
      <c r="S136">
        <v>86.909500000000008</v>
      </c>
      <c r="T136">
        <v>4.7894116578952151</v>
      </c>
      <c r="U136">
        <v>0.33720444219007162</v>
      </c>
      <c r="V136">
        <v>121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">
        <v>897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3.9320343792120158</v>
      </c>
      <c r="R137">
        <v>57.159850310652587</v>
      </c>
      <c r="S137">
        <v>83.400999999999996</v>
      </c>
      <c r="T137">
        <v>4.75904273577612</v>
      </c>
      <c r="U137">
        <v>0.35846857625026002</v>
      </c>
      <c r="V137">
        <v>166</v>
      </c>
      <c r="W137" s="7">
        <v>45725</v>
      </c>
      <c r="X137" s="7">
        <v>45544</v>
      </c>
      <c r="Y137" t="s">
        <v>36</v>
      </c>
    </row>
    <row r="138" spans="1:29" x14ac:dyDescent="0.3">
      <c r="A138" t="s">
        <v>911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3.566310149424468</v>
      </c>
      <c r="R138">
        <v>29.413668267405399</v>
      </c>
      <c r="S138">
        <v>84.864000000000004</v>
      </c>
      <c r="T138">
        <v>4.9054059500832636</v>
      </c>
      <c r="U138">
        <v>0.36591401165685222</v>
      </c>
      <c r="V138">
        <v>7</v>
      </c>
      <c r="W138" s="7">
        <v>45565</v>
      </c>
      <c r="X138" s="7">
        <v>45381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">
        <v>785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4.3252410518277404</v>
      </c>
      <c r="R139">
        <v>112.37534030099209</v>
      </c>
      <c r="S139">
        <v>116.9355</v>
      </c>
      <c r="T139">
        <v>5.7720193968620492</v>
      </c>
      <c r="U139">
        <v>0.28657460105878629</v>
      </c>
      <c r="V139">
        <v>8</v>
      </c>
      <c r="W139" s="7">
        <v>45566</v>
      </c>
      <c r="X139" s="7">
        <v>45383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">
        <v>851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3.702808364358007</v>
      </c>
      <c r="R140">
        <v>47.823667978656488</v>
      </c>
      <c r="S140">
        <v>115.922</v>
      </c>
      <c r="T140">
        <v>5.9540995035511912</v>
      </c>
      <c r="U140">
        <v>0.30976527802012849</v>
      </c>
      <c r="V140">
        <v>53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">
        <v>928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4.4646171248390836</v>
      </c>
      <c r="R141">
        <v>134.18362047311251</v>
      </c>
      <c r="S141">
        <v>121.997</v>
      </c>
      <c r="T141">
        <v>6.1587296195057206</v>
      </c>
      <c r="U141">
        <v>0.30846352360222462</v>
      </c>
      <c r="V141">
        <v>117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">
        <v>985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6.4268030868833446</v>
      </c>
      <c r="R142">
        <v>318.19725036792448</v>
      </c>
      <c r="S142">
        <v>104.2285</v>
      </c>
      <c r="T142">
        <v>5.2849023085357771</v>
      </c>
      <c r="U142">
        <v>0.31076280520798633</v>
      </c>
      <c r="V142">
        <v>131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">
        <v>1028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3.5283237757604682</v>
      </c>
      <c r="R143">
        <v>26.197456431108861</v>
      </c>
      <c r="S143">
        <v>110.484375</v>
      </c>
      <c r="T143">
        <v>6.0237206865778603</v>
      </c>
      <c r="U143">
        <v>0.34927850475173522</v>
      </c>
      <c r="V143">
        <v>145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">
        <v>949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3.905141520072088</v>
      </c>
      <c r="R144">
        <v>59.578626188521703</v>
      </c>
      <c r="S144">
        <v>87.016500000000008</v>
      </c>
      <c r="T144">
        <v>5.208300592224191</v>
      </c>
      <c r="U144">
        <v>0.39893406359184808</v>
      </c>
      <c r="V144">
        <v>155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">
        <v>793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3.6818364908423331</v>
      </c>
      <c r="R145">
        <v>40.454896115740212</v>
      </c>
      <c r="S145">
        <v>87.578500000000005</v>
      </c>
      <c r="T145">
        <v>5.2846709515428358</v>
      </c>
      <c r="U145">
        <v>0.40472720269617579</v>
      </c>
      <c r="V145">
        <v>162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">
        <v>864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3.7036361876125872</v>
      </c>
      <c r="R146">
        <v>45.992530679310107</v>
      </c>
      <c r="S146">
        <v>117.4015</v>
      </c>
      <c r="T146">
        <v>6.2873515452665174</v>
      </c>
      <c r="U146">
        <v>0.34424486600094489</v>
      </c>
      <c r="V146">
        <v>173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">
        <v>907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4.5035933277983347</v>
      </c>
      <c r="R147">
        <v>135.6716685468983</v>
      </c>
      <c r="S147">
        <v>116.491</v>
      </c>
      <c r="T147">
        <v>6.1390237885021293</v>
      </c>
      <c r="U147">
        <v>0.32752113273172789</v>
      </c>
      <c r="V147">
        <v>8</v>
      </c>
      <c r="W147" s="7">
        <v>45566</v>
      </c>
      <c r="X147" s="7">
        <v>45383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">
        <v>965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3.910387668446607</v>
      </c>
      <c r="R148">
        <v>61.100851440846952</v>
      </c>
      <c r="S148">
        <v>88.4375</v>
      </c>
      <c r="T148">
        <v>5.3655138277491687</v>
      </c>
      <c r="U148">
        <v>0.4088484265154313</v>
      </c>
      <c r="V148">
        <v>28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">
        <v>818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4.3509907879679393</v>
      </c>
      <c r="R149">
        <v>113.60789382801229</v>
      </c>
      <c r="S149">
        <v>116.767</v>
      </c>
      <c r="T149">
        <v>6.247082213855748</v>
      </c>
      <c r="U149">
        <v>0.33875812491340562</v>
      </c>
      <c r="V149">
        <v>39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">
        <v>866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4.9489478564836933</v>
      </c>
      <c r="R150">
        <v>190.5469358919519</v>
      </c>
      <c r="S150">
        <v>125.63549999999999</v>
      </c>
      <c r="T150">
        <v>6.4930004476636327</v>
      </c>
      <c r="U150">
        <v>0.32437802621163769</v>
      </c>
      <c r="V150">
        <v>69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">
        <v>814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5.0617895124873531</v>
      </c>
      <c r="R151">
        <v>218.59937945223501</v>
      </c>
      <c r="S151">
        <v>94.512500000000003</v>
      </c>
      <c r="T151">
        <v>1.6903870053770029</v>
      </c>
      <c r="U151">
        <v>0.1049724358526495</v>
      </c>
      <c r="V151">
        <v>88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">
        <v>830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4.3980605441529814</v>
      </c>
      <c r="R152">
        <v>120.3653685444859</v>
      </c>
      <c r="S152">
        <v>117.1465</v>
      </c>
      <c r="T152">
        <v>6.6189760784510554</v>
      </c>
      <c r="U152">
        <v>0.37796236156622542</v>
      </c>
      <c r="V152">
        <v>22</v>
      </c>
      <c r="W152" s="7">
        <v>45580</v>
      </c>
      <c r="X152" s="7">
        <v>45397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">
        <v>969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3.9508203134262221</v>
      </c>
      <c r="R153">
        <v>60.564655566716738</v>
      </c>
      <c r="S153">
        <v>86.552999999999997</v>
      </c>
      <c r="T153">
        <v>5.6326178271895344</v>
      </c>
      <c r="U153">
        <v>0.46844216685995299</v>
      </c>
      <c r="V153">
        <v>22</v>
      </c>
      <c r="W153" s="7">
        <v>45580</v>
      </c>
      <c r="X153" s="7">
        <v>45397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">
        <v>999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5.1580401999783554</v>
      </c>
      <c r="R154">
        <v>196.62527646101171</v>
      </c>
      <c r="S154">
        <v>110.1435</v>
      </c>
      <c r="T154">
        <v>6.2718073510346528</v>
      </c>
      <c r="U154">
        <v>0.38567069085871419</v>
      </c>
      <c r="V154">
        <v>53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">
        <v>871</v>
      </c>
      <c r="B155" t="s">
        <v>301</v>
      </c>
      <c r="C155" t="s">
        <v>1123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4.4042357786616124</v>
      </c>
      <c r="R155">
        <v>121.9368136816378</v>
      </c>
      <c r="S155">
        <v>114.8065</v>
      </c>
      <c r="T155">
        <v>6.8617481880451692</v>
      </c>
      <c r="U155">
        <v>0.43268621711768501</v>
      </c>
      <c r="V155">
        <v>173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">
        <v>865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3.7265981339831118</v>
      </c>
      <c r="R156">
        <v>48.701860162465493</v>
      </c>
      <c r="S156">
        <v>116.9585</v>
      </c>
      <c r="T156">
        <v>7.3859870112215731</v>
      </c>
      <c r="U156">
        <v>0.47499729536362861</v>
      </c>
      <c r="V156">
        <v>114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">
        <v>891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4.150856211437965</v>
      </c>
      <c r="R157">
        <v>76.420216984744556</v>
      </c>
      <c r="S157">
        <v>93.397999999999996</v>
      </c>
      <c r="T157">
        <v>6.3230005871304229</v>
      </c>
      <c r="U157">
        <v>0.55167615723608265</v>
      </c>
      <c r="V157">
        <v>312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">
        <v>1077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5.6629336588846142</v>
      </c>
      <c r="R158">
        <v>221.76809064299141</v>
      </c>
      <c r="S158">
        <v>109.7555</v>
      </c>
      <c r="T158">
        <v>6.7229079108116707</v>
      </c>
      <c r="U158">
        <v>0.46224009496618029</v>
      </c>
      <c r="V158">
        <v>173</v>
      </c>
      <c r="W158" s="7">
        <v>45731</v>
      </c>
      <c r="X158" s="7">
        <v>45550</v>
      </c>
      <c r="Y158" t="s">
        <v>36</v>
      </c>
      <c r="Z158" t="s">
        <v>228</v>
      </c>
      <c r="AA158" t="s">
        <v>106</v>
      </c>
      <c r="AB158" t="s">
        <v>64</v>
      </c>
      <c r="AC158" t="s">
        <v>228</v>
      </c>
    </row>
    <row r="159" spans="1:29" x14ac:dyDescent="0.3">
      <c r="A159" t="s">
        <v>831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4.384607268992907</v>
      </c>
      <c r="R159">
        <v>111.6120213716044</v>
      </c>
      <c r="S159">
        <v>110.194</v>
      </c>
      <c r="T159">
        <v>7.1338630786875967</v>
      </c>
      <c r="U159">
        <v>0.49315434001862879</v>
      </c>
      <c r="V159">
        <v>22</v>
      </c>
      <c r="W159" s="7">
        <v>45580</v>
      </c>
      <c r="X159" s="7">
        <v>45397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">
        <v>1087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4.5451216689826284</v>
      </c>
      <c r="R160">
        <v>130.6430547163711</v>
      </c>
      <c r="S160">
        <v>111.538</v>
      </c>
      <c r="T160">
        <v>7.2363954021120946</v>
      </c>
      <c r="U160">
        <v>0.5013372023169147</v>
      </c>
      <c r="V160">
        <v>68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">
        <v>878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4.3764493814787864</v>
      </c>
      <c r="R161">
        <v>113.2959240690499</v>
      </c>
      <c r="S161">
        <v>112.16849999999999</v>
      </c>
      <c r="T161">
        <v>7.463285373226114</v>
      </c>
      <c r="U161">
        <v>0.53299462416211796</v>
      </c>
      <c r="V161">
        <v>145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">
        <v>828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4.5494489263387017</v>
      </c>
      <c r="R162">
        <v>137.44984478826939</v>
      </c>
      <c r="S162">
        <v>117.426</v>
      </c>
      <c r="T162">
        <v>7.6891680163996057</v>
      </c>
      <c r="U162">
        <v>0.52589765026002422</v>
      </c>
      <c r="V162">
        <v>173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">
        <v>872</v>
      </c>
      <c r="B163" t="s">
        <v>302</v>
      </c>
      <c r="C163" t="s">
        <v>1123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4.7070629881187571</v>
      </c>
      <c r="R163">
        <v>128.2659919069323</v>
      </c>
      <c r="S163">
        <v>94.237500000000011</v>
      </c>
      <c r="T163">
        <v>6.6875199471517988</v>
      </c>
      <c r="U163">
        <v>0.58916150737433093</v>
      </c>
      <c r="V163">
        <v>173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">
        <v>883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4.840101575085237</v>
      </c>
      <c r="R164">
        <v>165.88627358142909</v>
      </c>
      <c r="S164">
        <v>115.73350000000001</v>
      </c>
      <c r="T164">
        <v>7.5329366429315314</v>
      </c>
      <c r="U164">
        <v>0.52111355527223491</v>
      </c>
      <c r="V164">
        <v>173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">
        <v>900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3.870664547091959</v>
      </c>
      <c r="R165">
        <v>59.321782614265899</v>
      </c>
      <c r="S165">
        <v>107.861</v>
      </c>
      <c r="T165">
        <v>7.6234481850129043</v>
      </c>
      <c r="U165">
        <v>0.584150129710441</v>
      </c>
      <c r="V165">
        <v>53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">
        <v>913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3.822746577725594</v>
      </c>
      <c r="R166">
        <v>53.289739570993049</v>
      </c>
      <c r="S166">
        <v>102.2385</v>
      </c>
      <c r="T166">
        <v>7.5195028504843719</v>
      </c>
      <c r="U166">
        <v>0.62961057488473349</v>
      </c>
      <c r="V166">
        <v>114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">
        <v>858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4.5050842542008596</v>
      </c>
      <c r="R167">
        <v>120.5906253483062</v>
      </c>
      <c r="S167">
        <v>102.97</v>
      </c>
      <c r="T167">
        <v>7.6717027734517274</v>
      </c>
      <c r="U167">
        <v>0.65898803221325719</v>
      </c>
      <c r="V167">
        <v>114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">
        <v>1078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5.288582697885591</v>
      </c>
      <c r="R168">
        <v>221.30236441733291</v>
      </c>
      <c r="S168">
        <v>121.55249999999999</v>
      </c>
      <c r="T168">
        <v>8.2367369748105546</v>
      </c>
      <c r="U168">
        <v>0.5724854114258856</v>
      </c>
      <c r="V168">
        <v>116</v>
      </c>
      <c r="W168" s="7">
        <v>45674</v>
      </c>
      <c r="X168" s="7">
        <v>45490</v>
      </c>
      <c r="Y168" t="s">
        <v>36</v>
      </c>
      <c r="Z168" t="s">
        <v>228</v>
      </c>
      <c r="AA168" t="s">
        <v>227</v>
      </c>
      <c r="AB168" t="s">
        <v>64</v>
      </c>
      <c r="AC168" t="s">
        <v>228</v>
      </c>
    </row>
    <row r="169" spans="1:29" x14ac:dyDescent="0.3">
      <c r="A169" t="s">
        <v>1098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4.4619687038799718</v>
      </c>
      <c r="R169">
        <v>124.7077038756623</v>
      </c>
      <c r="S169">
        <v>115.44199999999999</v>
      </c>
      <c r="T169">
        <v>8.2784875248108847</v>
      </c>
      <c r="U169">
        <v>0.62621615031320643</v>
      </c>
      <c r="V169">
        <v>131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">
        <v>875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4.3430483882162507</v>
      </c>
      <c r="R170">
        <v>106.98224745387731</v>
      </c>
      <c r="S170">
        <v>108.00149999999999</v>
      </c>
      <c r="T170">
        <v>8.1260916271993722</v>
      </c>
      <c r="U170">
        <v>0.66959199433336125</v>
      </c>
      <c r="V170">
        <v>22</v>
      </c>
      <c r="W170" s="7">
        <v>45580</v>
      </c>
      <c r="X170" s="7">
        <v>45397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">
        <v>810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5.9888607828146574</v>
      </c>
      <c r="R171">
        <v>279.54192805542402</v>
      </c>
      <c r="S171">
        <v>110.547</v>
      </c>
      <c r="T171">
        <v>7.6978802574899419</v>
      </c>
      <c r="U171">
        <v>0.596205074492278</v>
      </c>
      <c r="V171">
        <v>39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">
        <v>874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6.4030877725245503</v>
      </c>
      <c r="R172">
        <v>304.21309903782259</v>
      </c>
      <c r="S172">
        <v>100.681</v>
      </c>
      <c r="T172">
        <v>7.191113925519943</v>
      </c>
      <c r="U172">
        <v>0.62773665259481815</v>
      </c>
      <c r="V172">
        <v>83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">
        <v>898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4.0863021548126621</v>
      </c>
      <c r="R173">
        <v>66.394550320202569</v>
      </c>
      <c r="S173">
        <v>85.225999999999999</v>
      </c>
      <c r="T173">
        <v>7.342600208800576</v>
      </c>
      <c r="U173">
        <v>0.83759991416463864</v>
      </c>
      <c r="V173">
        <v>130</v>
      </c>
      <c r="W173" s="7">
        <v>45689</v>
      </c>
      <c r="X173" s="7">
        <v>45505</v>
      </c>
      <c r="Y173" t="s">
        <v>36</v>
      </c>
    </row>
    <row r="174" spans="1:29" x14ac:dyDescent="0.3">
      <c r="A174" t="s">
        <v>795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4.7560155921307201</v>
      </c>
      <c r="R174">
        <v>143.33390442918511</v>
      </c>
      <c r="S174">
        <v>109.456</v>
      </c>
      <c r="T174">
        <v>8.375152093228877</v>
      </c>
      <c r="U174">
        <v>0.70277831363901389</v>
      </c>
      <c r="V174">
        <v>22</v>
      </c>
      <c r="W174" s="7">
        <v>45580</v>
      </c>
      <c r="X174" s="7">
        <v>45397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">
        <v>896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3.9352009740309071</v>
      </c>
      <c r="R175">
        <v>61.962501230936539</v>
      </c>
      <c r="S175">
        <v>106.8925</v>
      </c>
      <c r="T175">
        <v>8.8096288955576085</v>
      </c>
      <c r="U175">
        <v>0.81120766934660649</v>
      </c>
      <c r="V175">
        <v>145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">
        <v>1101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9.2862635812467786</v>
      </c>
      <c r="R176">
        <v>476.6560689630785</v>
      </c>
      <c r="S176">
        <v>70.413000000000011</v>
      </c>
      <c r="T176">
        <v>5.2772615722673777</v>
      </c>
      <c r="U176">
        <v>0.70547482777397319</v>
      </c>
      <c r="V176">
        <v>159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">
        <v>927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4.3847244550410984</v>
      </c>
      <c r="R177">
        <v>104.15127116728981</v>
      </c>
      <c r="S177">
        <v>99.918000000000006</v>
      </c>
      <c r="T177">
        <v>8.3252893120224769</v>
      </c>
      <c r="U177">
        <v>0.83000401044091732</v>
      </c>
      <c r="V177">
        <v>173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">
        <v>873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5.1312729012938352</v>
      </c>
      <c r="R178">
        <v>176.77973980007479</v>
      </c>
      <c r="S178">
        <v>98.941499999999991</v>
      </c>
      <c r="T178">
        <v>8.001314534102022</v>
      </c>
      <c r="U178">
        <v>0.77844743533614602</v>
      </c>
      <c r="V178">
        <v>8</v>
      </c>
      <c r="W178" s="7">
        <v>45566</v>
      </c>
      <c r="X178" s="7">
        <v>45383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">
        <v>952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4.3460683807187559</v>
      </c>
      <c r="R179">
        <v>100.9036012355448</v>
      </c>
      <c r="S179">
        <v>109.7445</v>
      </c>
      <c r="T179">
        <v>8.9445130779708393</v>
      </c>
      <c r="U179">
        <v>0.79765158310040707</v>
      </c>
      <c r="V179">
        <v>53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">
        <v>981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4.6161704037650484</v>
      </c>
      <c r="R180">
        <v>132.7035742202913</v>
      </c>
      <c r="S180">
        <v>109.474</v>
      </c>
      <c r="T180">
        <v>8.8426751616644594</v>
      </c>
      <c r="U180">
        <v>0.78998922065748156</v>
      </c>
      <c r="V180">
        <v>69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">
        <v>930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4.5972103675107272</v>
      </c>
      <c r="R181">
        <v>132.26402922782481</v>
      </c>
      <c r="S181">
        <v>109.249</v>
      </c>
      <c r="T181">
        <v>8.8647272673604505</v>
      </c>
      <c r="U181">
        <v>0.79838087319253048</v>
      </c>
      <c r="V181">
        <v>83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">
        <v>1091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4.2037327763595584</v>
      </c>
      <c r="R182">
        <v>89.612970795659123</v>
      </c>
      <c r="S182">
        <v>109.09650000000001</v>
      </c>
      <c r="T182">
        <v>9.1706777126304928</v>
      </c>
      <c r="U182">
        <v>0.85871457976947374</v>
      </c>
      <c r="V182">
        <v>159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">
        <v>819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4.326172258132873</v>
      </c>
      <c r="R183">
        <v>99.357738246432248</v>
      </c>
      <c r="S183">
        <v>108.438</v>
      </c>
      <c r="T183">
        <v>9.1050441323055509</v>
      </c>
      <c r="U183">
        <v>0.86045880438601308</v>
      </c>
      <c r="V183">
        <v>173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">
        <v>996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5.2350993597640771</v>
      </c>
      <c r="R184">
        <v>193.94301873914699</v>
      </c>
      <c r="S184">
        <v>107.38</v>
      </c>
      <c r="T184">
        <v>8.6723410865943151</v>
      </c>
      <c r="U184">
        <v>0.79369557753363429</v>
      </c>
      <c r="V184">
        <v>8</v>
      </c>
      <c r="W184" s="7">
        <v>45566</v>
      </c>
      <c r="X184" s="7">
        <v>45383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">
        <v>966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4.7234311038264654</v>
      </c>
      <c r="R185">
        <v>161.19679195967319</v>
      </c>
      <c r="S185">
        <v>132.22450000000001</v>
      </c>
      <c r="T185">
        <v>10.205031870178519</v>
      </c>
      <c r="U185">
        <v>0.74248169172791656</v>
      </c>
      <c r="V185">
        <v>19</v>
      </c>
      <c r="W185" s="7">
        <v>45577</v>
      </c>
      <c r="X185" s="7">
        <v>45394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">
        <v>811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4.6577317084252767</v>
      </c>
      <c r="R186">
        <v>137.7585120235893</v>
      </c>
      <c r="S186">
        <v>115.86799999999999</v>
      </c>
      <c r="T186">
        <v>9.4489321739047227</v>
      </c>
      <c r="U186">
        <v>0.81550842606014118</v>
      </c>
      <c r="V186">
        <v>53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">
        <v>1082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4.7542914707237847</v>
      </c>
      <c r="R187">
        <v>133.60217629566819</v>
      </c>
      <c r="S187">
        <v>95.811999999999998</v>
      </c>
      <c r="T187">
        <v>8.4516405337971889</v>
      </c>
      <c r="U187">
        <v>0.93063660297666162</v>
      </c>
      <c r="V187">
        <v>114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">
        <v>815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5.1805241992599003</v>
      </c>
      <c r="R188">
        <v>191.9567630234713</v>
      </c>
      <c r="S188">
        <v>114.40049999999999</v>
      </c>
      <c r="T188">
        <v>9.261516899081812</v>
      </c>
      <c r="U188">
        <v>0.82334409909289163</v>
      </c>
      <c r="V188">
        <v>131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">
        <v>1005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5.764503534424688</v>
      </c>
      <c r="R189">
        <v>241.14802959922301</v>
      </c>
      <c r="S189">
        <v>103.17100000000001</v>
      </c>
      <c r="T189">
        <v>8.4150323400642435</v>
      </c>
      <c r="U189">
        <v>0.83219500696265558</v>
      </c>
      <c r="V189">
        <v>131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">
        <v>843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3.878479389440538</v>
      </c>
      <c r="R190">
        <v>53.918467972837917</v>
      </c>
      <c r="S190">
        <v>109.104</v>
      </c>
      <c r="T190">
        <v>9.6351038677411793</v>
      </c>
      <c r="U190">
        <v>0.94047349219199472</v>
      </c>
      <c r="V190">
        <v>145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">
        <v>1029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3.6729223049063568</v>
      </c>
      <c r="R191">
        <v>33.038900794926931</v>
      </c>
      <c r="S191">
        <v>107.640625</v>
      </c>
      <c r="T191">
        <v>9.6601261148443029</v>
      </c>
      <c r="U191">
        <v>0.962849331497449</v>
      </c>
      <c r="V191">
        <v>145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">
        <v>1100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4.609163655725923</v>
      </c>
      <c r="R192">
        <v>126.11629681824461</v>
      </c>
      <c r="S192">
        <v>112.21599999999999</v>
      </c>
      <c r="T192">
        <v>9.4404598331706779</v>
      </c>
      <c r="U192">
        <v>0.87542634850248147</v>
      </c>
      <c r="V192">
        <v>145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">
        <v>908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3.9637504141327269</v>
      </c>
      <c r="R193">
        <v>44.034800044073677</v>
      </c>
      <c r="S193">
        <v>63.502000000000002</v>
      </c>
      <c r="T193">
        <v>7.2040550169436557</v>
      </c>
      <c r="U193">
        <v>1.342622297159781</v>
      </c>
      <c r="V193">
        <v>4225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">
        <v>857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3.993135919080097</v>
      </c>
      <c r="R194">
        <v>68.08017080339755</v>
      </c>
      <c r="S194">
        <v>114.0735</v>
      </c>
      <c r="T194">
        <v>10.132039034465381</v>
      </c>
      <c r="U194">
        <v>0.9620172109277586</v>
      </c>
      <c r="V194">
        <v>114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">
        <v>845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7.13791938101983</v>
      </c>
      <c r="R195">
        <v>244.66693810198299</v>
      </c>
      <c r="S195">
        <v>86.888000000000005</v>
      </c>
      <c r="V195">
        <v>63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">
        <v>885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4.5465674019938556</v>
      </c>
      <c r="R196">
        <v>126.12556682238289</v>
      </c>
      <c r="S196">
        <v>112.35</v>
      </c>
      <c r="T196">
        <v>10.006519357841629</v>
      </c>
      <c r="U196">
        <v>0.97820409988395873</v>
      </c>
      <c r="V196">
        <v>84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">
        <v>1031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3.7538240118752868</v>
      </c>
      <c r="R197">
        <v>40.236198395250412</v>
      </c>
      <c r="S197">
        <v>109.796875</v>
      </c>
      <c r="T197">
        <v>10.413790581672091</v>
      </c>
      <c r="U197">
        <v>1.0898900591253129</v>
      </c>
      <c r="V197">
        <v>145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">
        <v>967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4.7505744741327653</v>
      </c>
      <c r="R198">
        <v>149.3587942001501</v>
      </c>
      <c r="S198">
        <v>117.407</v>
      </c>
      <c r="T198">
        <v>10.28668700597137</v>
      </c>
      <c r="U198">
        <v>0.96966630823627731</v>
      </c>
      <c r="V198">
        <v>147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">
        <v>958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4.2812497204079003</v>
      </c>
      <c r="R199">
        <v>93.351716124623238</v>
      </c>
      <c r="S199">
        <v>112.1435</v>
      </c>
      <c r="T199">
        <v>10.27923610708328</v>
      </c>
      <c r="U199">
        <v>1.041666306015983</v>
      </c>
      <c r="V199">
        <v>163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">
        <v>1080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5.0430877245113503</v>
      </c>
      <c r="R200">
        <v>172.34960442685781</v>
      </c>
      <c r="S200">
        <v>111.1035</v>
      </c>
      <c r="T200">
        <v>9.8369793750251233</v>
      </c>
      <c r="U200">
        <v>0.96926259551551286</v>
      </c>
      <c r="V200">
        <v>8</v>
      </c>
      <c r="W200" s="7">
        <v>45566</v>
      </c>
      <c r="X200" s="7">
        <v>45383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">
        <v>1008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6.5577959476578709</v>
      </c>
      <c r="R201">
        <v>315.26110954446301</v>
      </c>
      <c r="S201">
        <v>99.925000000000011</v>
      </c>
      <c r="T201">
        <v>8.4859585419160055</v>
      </c>
      <c r="U201">
        <v>0.91516551335078666</v>
      </c>
      <c r="V201">
        <v>39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">
        <v>1032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3.7701978999999999</v>
      </c>
      <c r="R202">
        <v>42.313912786143788</v>
      </c>
      <c r="S202">
        <v>112.2734375</v>
      </c>
      <c r="T202">
        <v>10.717516833759079</v>
      </c>
      <c r="U202">
        <v>1.0993418362501519</v>
      </c>
      <c r="V202">
        <v>53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">
        <v>786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4.906790938642251</v>
      </c>
      <c r="R203">
        <v>159.9976121772022</v>
      </c>
      <c r="S203">
        <v>113.7375</v>
      </c>
      <c r="T203">
        <v>10.162878051913539</v>
      </c>
      <c r="U203">
        <v>0.99792111811453088</v>
      </c>
      <c r="V203">
        <v>69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">
        <v>909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3.9941371201255289</v>
      </c>
      <c r="R204">
        <v>43.400315045100847</v>
      </c>
      <c r="S204">
        <v>60.356999999999999</v>
      </c>
      <c r="T204">
        <v>7.5547065846091499</v>
      </c>
      <c r="U204">
        <v>1.6280360772778779</v>
      </c>
      <c r="V204">
        <v>4662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">
        <v>854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4.0342742300431498</v>
      </c>
      <c r="R205">
        <v>70.094712917063276</v>
      </c>
      <c r="S205">
        <v>115.786</v>
      </c>
      <c r="T205">
        <v>10.87577096419068</v>
      </c>
      <c r="U205">
        <v>1.0881445325110981</v>
      </c>
      <c r="V205">
        <v>114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">
        <v>838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5.1935693209631104</v>
      </c>
      <c r="R206">
        <v>119.162667492799</v>
      </c>
      <c r="S206">
        <v>52.113500000000002</v>
      </c>
      <c r="T206">
        <v>6.3769749952868438</v>
      </c>
      <c r="U206">
        <v>1.613694282565699</v>
      </c>
      <c r="V206">
        <v>4701</v>
      </c>
      <c r="Y206" t="s">
        <v>234</v>
      </c>
    </row>
    <row r="207" spans="1:29" x14ac:dyDescent="0.3">
      <c r="A207" t="s">
        <v>829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4.8861707448523131</v>
      </c>
      <c r="R207">
        <v>165.2415663965557</v>
      </c>
      <c r="S207">
        <v>119.5655</v>
      </c>
      <c r="T207">
        <v>10.637746854622071</v>
      </c>
      <c r="U207">
        <v>1.01077672778464</v>
      </c>
      <c r="V207">
        <v>145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">
        <v>1093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4.3300957761235699</v>
      </c>
      <c r="R208">
        <v>107.3299322189559</v>
      </c>
      <c r="S208">
        <v>121.26300000000001</v>
      </c>
      <c r="T208">
        <v>11.07451233971233</v>
      </c>
      <c r="U208">
        <v>1.0511958482842261</v>
      </c>
      <c r="V208">
        <v>145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">
        <v>816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5.0177448219968053</v>
      </c>
      <c r="R209">
        <v>174.83807421829539</v>
      </c>
      <c r="S209">
        <v>115.193</v>
      </c>
      <c r="T209">
        <v>10.35083508899746</v>
      </c>
      <c r="U209">
        <v>1.034238456913533</v>
      </c>
      <c r="V209">
        <v>173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">
        <v>879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5.1108477714388414</v>
      </c>
      <c r="R210">
        <v>186.06259456643929</v>
      </c>
      <c r="S210">
        <v>115.447</v>
      </c>
      <c r="T210">
        <v>10.33721425336296</v>
      </c>
      <c r="U210">
        <v>1.00387070585591</v>
      </c>
      <c r="V210">
        <v>8</v>
      </c>
      <c r="W210" s="7">
        <v>45566</v>
      </c>
      <c r="X210" s="7">
        <v>45383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">
        <v>869</v>
      </c>
      <c r="B211" t="s">
        <v>299</v>
      </c>
      <c r="C211" t="s">
        <v>1123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4.8502250727969116</v>
      </c>
      <c r="R211">
        <v>152.05234262940681</v>
      </c>
      <c r="S211">
        <v>109.9545</v>
      </c>
      <c r="T211">
        <v>10.326967104183639</v>
      </c>
      <c r="U211">
        <v>1.1079147952392669</v>
      </c>
      <c r="V211">
        <v>113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">
        <v>827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4.6335219473198954</v>
      </c>
      <c r="R212">
        <v>133.91254355969349</v>
      </c>
      <c r="S212">
        <v>120.843</v>
      </c>
      <c r="T212">
        <v>11.124737224061221</v>
      </c>
      <c r="U212">
        <v>1.0752630677913959</v>
      </c>
      <c r="V212">
        <v>114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">
        <v>944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7.4463316429307467</v>
      </c>
      <c r="R213">
        <v>389.18482634210932</v>
      </c>
      <c r="S213">
        <v>96.256</v>
      </c>
      <c r="T213">
        <v>8.1466124473337231</v>
      </c>
      <c r="U213">
        <v>0.94669660857616256</v>
      </c>
      <c r="V213">
        <v>114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">
        <v>1033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3.8062029229416678</v>
      </c>
      <c r="R214">
        <v>43.166094512744408</v>
      </c>
      <c r="S214">
        <v>105.921875</v>
      </c>
      <c r="T214">
        <v>10.789519134974769</v>
      </c>
      <c r="U214">
        <v>1.258874055380597</v>
      </c>
      <c r="V214">
        <v>145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">
        <v>1010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5.1433598607917741</v>
      </c>
      <c r="R215">
        <v>117.85840394943411</v>
      </c>
      <c r="S215">
        <v>50.344499999999996</v>
      </c>
      <c r="T215">
        <v>6.6329243982750086</v>
      </c>
      <c r="U215">
        <v>1.800048271586</v>
      </c>
      <c r="V215">
        <v>4934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">
        <v>836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5.4004445127628262</v>
      </c>
      <c r="R216">
        <v>209.20882917937789</v>
      </c>
      <c r="S216">
        <v>110.47150000000001</v>
      </c>
      <c r="T216">
        <v>10.16318119179758</v>
      </c>
      <c r="U216">
        <v>1.0684460608270829</v>
      </c>
      <c r="V216">
        <v>22</v>
      </c>
      <c r="W216" s="7">
        <v>45580</v>
      </c>
      <c r="X216" s="7">
        <v>45397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">
        <v>1092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4.4192279495885138</v>
      </c>
      <c r="R217">
        <v>111.29497902297631</v>
      </c>
      <c r="S217">
        <v>118.017</v>
      </c>
      <c r="T217">
        <v>11.242689502050499</v>
      </c>
      <c r="U217">
        <v>1.12789202456965</v>
      </c>
      <c r="V217">
        <v>22</v>
      </c>
      <c r="W217" s="7">
        <v>45580</v>
      </c>
      <c r="X217" s="7">
        <v>45397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">
        <v>855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4.4304839642351812</v>
      </c>
      <c r="R218">
        <v>97.018585184511039</v>
      </c>
      <c r="S218">
        <v>91.566499999999991</v>
      </c>
      <c r="T218">
        <v>9.6240630736808441</v>
      </c>
      <c r="U218">
        <v>1.3150641389250199</v>
      </c>
      <c r="V218">
        <v>48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">
        <v>876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4.720636395660434</v>
      </c>
      <c r="R219">
        <v>145.88704812328669</v>
      </c>
      <c r="S219">
        <v>116.496</v>
      </c>
      <c r="T219">
        <v>11.00192747736202</v>
      </c>
      <c r="U219">
        <v>1.120769052560491</v>
      </c>
      <c r="V219">
        <v>53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">
        <v>903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4.5691273743331706</v>
      </c>
      <c r="R220">
        <v>127.64878107497491</v>
      </c>
      <c r="S220">
        <v>118.43</v>
      </c>
      <c r="T220">
        <v>11.22135016699062</v>
      </c>
      <c r="U220">
        <v>1.1264532676047689</v>
      </c>
      <c r="V220">
        <v>53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">
        <v>1034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3.8258888</v>
      </c>
      <c r="R221">
        <v>45.359013896509552</v>
      </c>
      <c r="S221">
        <v>107.109375</v>
      </c>
      <c r="T221">
        <v>11.00676795691129</v>
      </c>
      <c r="U221">
        <v>1.2740581722744411</v>
      </c>
      <c r="V221">
        <v>53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">
        <v>1007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6.6253409993124022</v>
      </c>
      <c r="R222">
        <v>326.2923716219268</v>
      </c>
      <c r="S222">
        <v>106.0185</v>
      </c>
      <c r="T222">
        <v>9.302290154717241</v>
      </c>
      <c r="U222">
        <v>1.0132819358390051</v>
      </c>
      <c r="V222">
        <v>100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">
        <v>901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4.3883361865549713</v>
      </c>
      <c r="R223">
        <v>100.5263101488285</v>
      </c>
      <c r="S223">
        <v>115.012</v>
      </c>
      <c r="T223">
        <v>11.22824524029085</v>
      </c>
      <c r="U223">
        <v>1.19579584900036</v>
      </c>
      <c r="V223">
        <v>114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">
        <v>862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3.88625564915337</v>
      </c>
      <c r="R224">
        <v>33.220451252801297</v>
      </c>
      <c r="S224">
        <v>58.018000000000001</v>
      </c>
      <c r="T224">
        <v>8.0499067193031237</v>
      </c>
      <c r="U224">
        <v>1.993163697004757</v>
      </c>
      <c r="V224">
        <v>5166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">
        <v>868</v>
      </c>
      <c r="B225" t="s">
        <v>298</v>
      </c>
      <c r="C225" t="s">
        <v>1123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4.8475835846120274</v>
      </c>
      <c r="R225">
        <v>159.5714534957113</v>
      </c>
      <c r="S225">
        <v>120.7265</v>
      </c>
      <c r="T225">
        <v>11.56421834602099</v>
      </c>
      <c r="U225">
        <v>1.180287758345379</v>
      </c>
      <c r="V225">
        <v>109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">
        <v>832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4.8278674293500732</v>
      </c>
      <c r="R226">
        <v>155.36085107232739</v>
      </c>
      <c r="S226">
        <v>117.16500000000001</v>
      </c>
      <c r="T226">
        <v>11.381071666739469</v>
      </c>
      <c r="U226">
        <v>1.211984364428782</v>
      </c>
      <c r="V226">
        <v>131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">
        <v>820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4.6385083648887866</v>
      </c>
      <c r="R227">
        <v>132.4171820918948</v>
      </c>
      <c r="S227">
        <v>113.13500000000001</v>
      </c>
      <c r="T227">
        <v>11.27352756503868</v>
      </c>
      <c r="U227">
        <v>1.263706791359922</v>
      </c>
      <c r="V227">
        <v>145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">
        <v>1035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3.8654008000000002</v>
      </c>
      <c r="R228">
        <v>44.635680530301933</v>
      </c>
      <c r="S228">
        <v>95.9921875</v>
      </c>
      <c r="T228">
        <v>10.694550518162769</v>
      </c>
      <c r="U228">
        <v>1.488776210358749</v>
      </c>
      <c r="V228">
        <v>145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">
        <v>953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4.7459217554535602</v>
      </c>
      <c r="R229">
        <v>154.9246338834015</v>
      </c>
      <c r="S229">
        <v>125.48650000000001</v>
      </c>
      <c r="T229">
        <v>12.048822518010381</v>
      </c>
      <c r="U229">
        <v>1.2039956808606289</v>
      </c>
      <c r="V229">
        <v>173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">
        <v>943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6.0709825843851499</v>
      </c>
      <c r="R230">
        <v>271.85377615533872</v>
      </c>
      <c r="S230">
        <v>105.3145</v>
      </c>
      <c r="T230">
        <v>9.9495642463018896</v>
      </c>
      <c r="U230">
        <v>1.1586929166696189</v>
      </c>
      <c r="V230">
        <v>53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">
        <v>1036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3.8956592202795362</v>
      </c>
      <c r="R231">
        <v>50.32005925136118</v>
      </c>
      <c r="S231">
        <v>103.921875</v>
      </c>
      <c r="T231">
        <v>11.34626414507593</v>
      </c>
      <c r="U231">
        <v>1.444350665404684</v>
      </c>
      <c r="V231">
        <v>53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">
        <v>933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4.2264243845466689</v>
      </c>
      <c r="R232">
        <v>85.32117420206572</v>
      </c>
      <c r="S232">
        <v>110.56699999999999</v>
      </c>
      <c r="T232">
        <v>11.570958444819009</v>
      </c>
      <c r="U232">
        <v>1.359862684226109</v>
      </c>
      <c r="V232">
        <v>69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">
        <v>1037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3.9073467000000002</v>
      </c>
      <c r="R233">
        <v>52.158548823094648</v>
      </c>
      <c r="S233">
        <v>106.640625</v>
      </c>
      <c r="T233">
        <v>11.66725181780919</v>
      </c>
      <c r="U233">
        <v>1.4764385651761029</v>
      </c>
      <c r="V233">
        <v>145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">
        <v>1001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4.3983858763340642</v>
      </c>
      <c r="R234">
        <v>99.8729591493329</v>
      </c>
      <c r="S234">
        <v>109.26949999999999</v>
      </c>
      <c r="T234">
        <v>11.515148528259539</v>
      </c>
      <c r="U234">
        <v>1.4067192579696739</v>
      </c>
      <c r="V234">
        <v>173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">
        <v>1038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3.9172327999999998</v>
      </c>
      <c r="R235">
        <v>52.423518538060243</v>
      </c>
      <c r="S235">
        <v>105.1875</v>
      </c>
      <c r="T235">
        <v>11.703611704838581</v>
      </c>
      <c r="U235">
        <v>1.510711527363803</v>
      </c>
      <c r="V235">
        <v>53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">
        <v>1099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9.3997960752016176</v>
      </c>
      <c r="R236">
        <v>506.62365480340708</v>
      </c>
      <c r="S236">
        <v>78.751000000000005</v>
      </c>
      <c r="T236">
        <v>6.767618672996889</v>
      </c>
      <c r="U236">
        <v>1.026869851654961</v>
      </c>
      <c r="V236">
        <v>83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">
        <v>812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5.0226199416704622</v>
      </c>
      <c r="R237">
        <v>182.04232104994321</v>
      </c>
      <c r="S237">
        <v>124.911</v>
      </c>
      <c r="T237">
        <v>12.285202385471189</v>
      </c>
      <c r="U237">
        <v>1.269562728492436</v>
      </c>
      <c r="V237">
        <v>114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">
        <v>821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4.6991430871925406</v>
      </c>
      <c r="R238">
        <v>134.99674248367069</v>
      </c>
      <c r="S238">
        <v>108.666</v>
      </c>
      <c r="T238">
        <v>11.425626173883069</v>
      </c>
      <c r="U238">
        <v>1.405735387369202</v>
      </c>
      <c r="V238">
        <v>114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">
        <v>884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5.1896651764754838</v>
      </c>
      <c r="R239">
        <v>185.42257603098651</v>
      </c>
      <c r="S239">
        <v>108.4795</v>
      </c>
      <c r="T239">
        <v>11.04924995548018</v>
      </c>
      <c r="U239">
        <v>1.3400799657553351</v>
      </c>
      <c r="V239">
        <v>114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">
        <v>950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4.6810480293049146</v>
      </c>
      <c r="R240">
        <v>130.72433479507339</v>
      </c>
      <c r="S240">
        <v>108.873</v>
      </c>
      <c r="T240">
        <v>11.453569221323081</v>
      </c>
      <c r="U240">
        <v>1.406866703546841</v>
      </c>
      <c r="V240">
        <v>114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">
        <v>1039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3.9233400999999999</v>
      </c>
      <c r="R241">
        <v>53.863831348264917</v>
      </c>
      <c r="S241">
        <v>108.046875</v>
      </c>
      <c r="T241">
        <v>12.041940106553991</v>
      </c>
      <c r="U241">
        <v>1.5431010784072761</v>
      </c>
      <c r="V241">
        <v>145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">
        <v>784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5.2364454692814482</v>
      </c>
      <c r="R242">
        <v>191.04218890731721</v>
      </c>
      <c r="S242">
        <v>109.3595</v>
      </c>
      <c r="T242">
        <v>11.17247121054703</v>
      </c>
      <c r="U242">
        <v>1.333697408892315</v>
      </c>
      <c r="V242">
        <v>7</v>
      </c>
      <c r="W242" s="7">
        <v>45565</v>
      </c>
      <c r="X242" s="7">
        <v>45381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">
        <v>938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5.0926842708561866</v>
      </c>
      <c r="R243">
        <v>179.9166896487495</v>
      </c>
      <c r="S243">
        <v>113.95099999999999</v>
      </c>
      <c r="T243">
        <v>11.63636511814374</v>
      </c>
      <c r="U243">
        <v>1.3417542344625391</v>
      </c>
      <c r="V243">
        <v>37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">
        <v>1040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3.9289451</v>
      </c>
      <c r="R244">
        <v>53.183312780789272</v>
      </c>
      <c r="S244">
        <v>105.171875</v>
      </c>
      <c r="T244">
        <v>11.9753909687077</v>
      </c>
      <c r="U244">
        <v>1.589256036462019</v>
      </c>
      <c r="V244">
        <v>53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">
        <v>1068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4.0409723</v>
      </c>
      <c r="R245">
        <v>48.140261769102949</v>
      </c>
      <c r="S245">
        <v>66.4296875</v>
      </c>
      <c r="T245">
        <v>9.1228761642888401</v>
      </c>
      <c r="U245">
        <v>2.083948621005248</v>
      </c>
      <c r="V245">
        <v>53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">
        <v>1094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4.6484502396291631</v>
      </c>
      <c r="R246">
        <v>122.67273087397059</v>
      </c>
      <c r="S246">
        <v>102.508</v>
      </c>
      <c r="T246">
        <v>11.278843879331649</v>
      </c>
      <c r="U246">
        <v>1.5265702805552781</v>
      </c>
      <c r="V246">
        <v>107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">
        <v>951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5.1203790683268826</v>
      </c>
      <c r="R247">
        <v>171.9713180821372</v>
      </c>
      <c r="S247">
        <v>102.729</v>
      </c>
      <c r="T247">
        <v>10.94061940885709</v>
      </c>
      <c r="U247">
        <v>1.456129016422153</v>
      </c>
      <c r="V247">
        <v>114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">
        <v>1041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3.9467018</v>
      </c>
      <c r="R248">
        <v>52.6115926692313</v>
      </c>
      <c r="S248">
        <v>99.15625</v>
      </c>
      <c r="T248">
        <v>11.663423537350329</v>
      </c>
      <c r="U248">
        <v>1.6979593718773121</v>
      </c>
      <c r="V248">
        <v>145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">
        <v>1067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4.0646966999999998</v>
      </c>
      <c r="R249">
        <v>49.786152714832781</v>
      </c>
      <c r="S249">
        <v>65.828125</v>
      </c>
      <c r="T249">
        <v>9.1604977163029844</v>
      </c>
      <c r="U249">
        <v>2.1514401365820679</v>
      </c>
      <c r="V249">
        <v>145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">
        <v>796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5.2261752861058506</v>
      </c>
      <c r="R250">
        <v>180.41619234753591</v>
      </c>
      <c r="S250">
        <v>101.3245</v>
      </c>
      <c r="T250">
        <v>10.81948919506033</v>
      </c>
      <c r="U250">
        <v>1.477868079101222</v>
      </c>
      <c r="V250">
        <v>159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">
        <v>902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4.4542953181159772</v>
      </c>
      <c r="R251">
        <v>101.9021811303945</v>
      </c>
      <c r="S251">
        <v>100.515</v>
      </c>
      <c r="T251">
        <v>11.363531185864421</v>
      </c>
      <c r="U251">
        <v>1.60766694842518</v>
      </c>
      <c r="V251">
        <v>159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">
        <v>925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5.8947458798795012</v>
      </c>
      <c r="R252">
        <v>247.45643806352291</v>
      </c>
      <c r="S252">
        <v>103.13500000000001</v>
      </c>
      <c r="T252">
        <v>10.49117741580616</v>
      </c>
      <c r="U252">
        <v>1.3446868244692289</v>
      </c>
      <c r="V252">
        <v>8</v>
      </c>
      <c r="W252" s="7">
        <v>45566</v>
      </c>
      <c r="X252" s="7">
        <v>45383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">
        <v>1042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3.9484575493970882</v>
      </c>
      <c r="R253">
        <v>54.346508350719681</v>
      </c>
      <c r="S253">
        <v>103.5703125</v>
      </c>
      <c r="T253">
        <v>12.117561244696869</v>
      </c>
      <c r="U253">
        <v>1.681254858486982</v>
      </c>
      <c r="V253">
        <v>53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">
        <v>834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5.224100162035298</v>
      </c>
      <c r="R254">
        <v>148.31750434940929</v>
      </c>
      <c r="S254">
        <v>73.733499999999992</v>
      </c>
      <c r="T254">
        <v>9.0226898115119525</v>
      </c>
      <c r="U254">
        <v>1.8149125645510471</v>
      </c>
      <c r="V254">
        <v>110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">
        <v>880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4.9542119361260282</v>
      </c>
      <c r="R255">
        <v>163.6958965202403</v>
      </c>
      <c r="S255">
        <v>114.4</v>
      </c>
      <c r="T255">
        <v>12.153829271533571</v>
      </c>
      <c r="U255">
        <v>1.4774932381134149</v>
      </c>
      <c r="V255">
        <v>131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">
        <v>932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3.8988537399117829</v>
      </c>
      <c r="R256">
        <v>52.226977527673448</v>
      </c>
      <c r="S256">
        <v>116.8365</v>
      </c>
      <c r="T256">
        <v>13.27322530436348</v>
      </c>
      <c r="U256">
        <v>1.6360585709889279</v>
      </c>
      <c r="V256">
        <v>138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">
        <v>1043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3.9454880375808208</v>
      </c>
      <c r="R257">
        <v>56.019683537894792</v>
      </c>
      <c r="S257">
        <v>109.640625</v>
      </c>
      <c r="T257">
        <v>12.70576294104657</v>
      </c>
      <c r="U257">
        <v>1.687826680799297</v>
      </c>
      <c r="V257">
        <v>145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">
        <v>1044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3.9634011</v>
      </c>
      <c r="R258">
        <v>56.297754818570382</v>
      </c>
      <c r="S258">
        <v>104.9765625</v>
      </c>
      <c r="T258">
        <v>12.477393712981669</v>
      </c>
      <c r="U258">
        <v>1.747716649514363</v>
      </c>
      <c r="V258">
        <v>53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">
        <v>803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5.374964056291895</v>
      </c>
      <c r="R259">
        <v>182.68421989833621</v>
      </c>
      <c r="S259">
        <v>95.91</v>
      </c>
      <c r="T259">
        <v>10.541147746307191</v>
      </c>
      <c r="U259">
        <v>1.576643980932696</v>
      </c>
      <c r="V259">
        <v>242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">
        <v>1045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3.996959495803277</v>
      </c>
      <c r="R260">
        <v>56.465406993395092</v>
      </c>
      <c r="S260">
        <v>96.984375</v>
      </c>
      <c r="T260">
        <v>11.96996135208224</v>
      </c>
      <c r="U260">
        <v>1.8808955308882851</v>
      </c>
      <c r="V260">
        <v>145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">
        <v>890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4.2818891012117888</v>
      </c>
      <c r="R261">
        <v>80.717392661566677</v>
      </c>
      <c r="S261">
        <v>95.099500000000006</v>
      </c>
      <c r="T261">
        <v>11.66380842088657</v>
      </c>
      <c r="U261">
        <v>1.853229311587405</v>
      </c>
      <c r="V261">
        <v>35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">
        <v>1047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4.033091567804262</v>
      </c>
      <c r="R262">
        <v>56.419353042596583</v>
      </c>
      <c r="S262">
        <v>88.8359375</v>
      </c>
      <c r="T262">
        <v>11.43217720447112</v>
      </c>
      <c r="U262">
        <v>1.9967740521863739</v>
      </c>
      <c r="V262">
        <v>53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">
        <v>799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4.8486751273912008</v>
      </c>
      <c r="R263">
        <v>149.53582182931689</v>
      </c>
      <c r="S263">
        <v>111.9515</v>
      </c>
      <c r="T263">
        <v>12.55716789201173</v>
      </c>
      <c r="U263">
        <v>1.652846059126063</v>
      </c>
      <c r="V263">
        <v>137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">
        <v>1046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4.0654355714425376</v>
      </c>
      <c r="R264">
        <v>59.168341847702067</v>
      </c>
      <c r="S264">
        <v>88.3515625</v>
      </c>
      <c r="T264">
        <v>11.47766427381711</v>
      </c>
      <c r="U264">
        <v>2.0580600930449018</v>
      </c>
      <c r="V264">
        <v>145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">
        <v>923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12.48783717989348</v>
      </c>
      <c r="R265">
        <v>675.00613938228423</v>
      </c>
      <c r="S265">
        <v>65.918000000000006</v>
      </c>
      <c r="T265">
        <v>5.082563677615326</v>
      </c>
      <c r="U265">
        <v>0.94814958214283329</v>
      </c>
      <c r="V265">
        <v>173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">
        <v>805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4.5285854540377377</v>
      </c>
      <c r="R266">
        <v>107.5890953698875</v>
      </c>
      <c r="S266">
        <v>98.444000000000003</v>
      </c>
      <c r="T266">
        <v>11.942441505544821</v>
      </c>
      <c r="U266">
        <v>1.855235391139006</v>
      </c>
      <c r="V266">
        <v>53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">
        <v>1049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4.1031421286305898</v>
      </c>
      <c r="R267">
        <v>61.868299914079358</v>
      </c>
      <c r="S267">
        <v>86.2421875</v>
      </c>
      <c r="T267">
        <v>11.38736548312167</v>
      </c>
      <c r="U267">
        <v>2.10507808744708</v>
      </c>
      <c r="V267">
        <v>53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">
        <v>983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5.063621543336799</v>
      </c>
      <c r="R268">
        <v>154.07516451198401</v>
      </c>
      <c r="S268">
        <v>93.458500000000001</v>
      </c>
      <c r="T268">
        <v>11.09808375240817</v>
      </c>
      <c r="U268">
        <v>1.802733066041601</v>
      </c>
      <c r="V268">
        <v>69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">
        <v>1048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4.1291232209824154</v>
      </c>
      <c r="R269">
        <v>62.196448498909398</v>
      </c>
      <c r="S269">
        <v>82.671875</v>
      </c>
      <c r="T269">
        <v>11.18559203198188</v>
      </c>
      <c r="U269">
        <v>2.2162529912157511</v>
      </c>
      <c r="V269">
        <v>145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">
        <v>782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4.8539520709872326</v>
      </c>
      <c r="R270">
        <v>136.3020592658338</v>
      </c>
      <c r="S270">
        <v>94.564999999999998</v>
      </c>
      <c r="T270">
        <v>11.538122095993231</v>
      </c>
      <c r="U270">
        <v>1.8943181226638941</v>
      </c>
      <c r="V270">
        <v>44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">
        <v>934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4.4552796528506171</v>
      </c>
      <c r="R271">
        <v>90.64933332596361</v>
      </c>
      <c r="S271">
        <v>88.1935</v>
      </c>
      <c r="T271">
        <v>11.41766091738319</v>
      </c>
      <c r="U271">
        <v>2.0743342947836951</v>
      </c>
      <c r="V271">
        <v>53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">
        <v>1050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4.1395360520481574</v>
      </c>
      <c r="R272">
        <v>62.995206190245263</v>
      </c>
      <c r="S272">
        <v>82.390625</v>
      </c>
      <c r="T272">
        <v>11.255445814926899</v>
      </c>
      <c r="U272">
        <v>2.2456903515332751</v>
      </c>
      <c r="V272">
        <v>53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">
        <v>1004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4.4558783834368123</v>
      </c>
      <c r="R273">
        <v>93.14009195565356</v>
      </c>
      <c r="S273">
        <v>88.150499999999994</v>
      </c>
      <c r="T273">
        <v>11.44733467590839</v>
      </c>
      <c r="U273">
        <v>2.0955511235929718</v>
      </c>
      <c r="V273">
        <v>83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">
        <v>940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5.0951886574917546</v>
      </c>
      <c r="R274">
        <v>157.15980234861951</v>
      </c>
      <c r="S274">
        <v>92.370500000000007</v>
      </c>
      <c r="T274">
        <v>11.220124633648959</v>
      </c>
      <c r="U274">
        <v>1.9087609036131179</v>
      </c>
      <c r="V274">
        <v>114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">
        <v>986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5.8376412159207289</v>
      </c>
      <c r="R275">
        <v>213.1786113931486</v>
      </c>
      <c r="S275">
        <v>85.049499999999995</v>
      </c>
      <c r="T275">
        <v>10.03426378619992</v>
      </c>
      <c r="U275">
        <v>1.8348551473755179</v>
      </c>
      <c r="V275">
        <v>129</v>
      </c>
      <c r="W275" s="7">
        <v>45687</v>
      </c>
      <c r="X275" s="7">
        <v>45503</v>
      </c>
      <c r="Y275" t="s">
        <v>36</v>
      </c>
      <c r="Z275" t="s">
        <v>113</v>
      </c>
      <c r="AA275" t="s">
        <v>167</v>
      </c>
      <c r="AB275" t="s">
        <v>86</v>
      </c>
      <c r="AC275" t="s">
        <v>86</v>
      </c>
    </row>
    <row r="276" spans="1:29" x14ac:dyDescent="0.3">
      <c r="A276" t="s">
        <v>1051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4.1428823134100758</v>
      </c>
      <c r="R276">
        <v>65.379530828973429</v>
      </c>
      <c r="S276">
        <v>86.984375</v>
      </c>
      <c r="T276">
        <v>11.726505214553381</v>
      </c>
      <c r="U276">
        <v>2.238178436190819</v>
      </c>
      <c r="V276">
        <v>145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">
        <v>797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15.398449998767131</v>
      </c>
      <c r="S277">
        <v>54.031500000000001</v>
      </c>
      <c r="V277">
        <v>173</v>
      </c>
      <c r="W277" s="7">
        <v>45731</v>
      </c>
      <c r="X277" s="7">
        <v>45550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">
        <v>787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4.5913186238785446</v>
      </c>
      <c r="R278">
        <v>108.69993389673461</v>
      </c>
      <c r="S278">
        <v>90.786000000000001</v>
      </c>
      <c r="T278">
        <v>11.680929803065959</v>
      </c>
      <c r="U278">
        <v>2.079466915529824</v>
      </c>
      <c r="V278">
        <v>42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">
        <v>1052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4.157140295442975</v>
      </c>
      <c r="R279">
        <v>64.85676235727324</v>
      </c>
      <c r="S279">
        <v>83.4765625</v>
      </c>
      <c r="T279">
        <v>11.527496245507511</v>
      </c>
      <c r="U279">
        <v>2.314596171541921</v>
      </c>
      <c r="V279">
        <v>53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">
        <v>856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4.6959710420693774</v>
      </c>
      <c r="R280">
        <v>115.09796665023769</v>
      </c>
      <c r="S280">
        <v>88.1755</v>
      </c>
      <c r="T280">
        <v>11.40938591498681</v>
      </c>
      <c r="U280">
        <v>2.1125420307555549</v>
      </c>
      <c r="V280">
        <v>80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">
        <v>1053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4.1484485787353922</v>
      </c>
      <c r="R281">
        <v>68.742783321455732</v>
      </c>
      <c r="S281">
        <v>93.1875</v>
      </c>
      <c r="T281">
        <v>12.44320211367125</v>
      </c>
      <c r="U281">
        <v>2.2388044561586491</v>
      </c>
      <c r="V281">
        <v>145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">
        <v>1081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5.0900568321586954</v>
      </c>
      <c r="R282">
        <v>181.48199953152209</v>
      </c>
      <c r="S282">
        <v>117.631</v>
      </c>
      <c r="T282">
        <v>13.497277800984619</v>
      </c>
      <c r="U282">
        <v>1.7944879807821621</v>
      </c>
      <c r="V282">
        <v>173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">
        <v>841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4.8708869302640334</v>
      </c>
      <c r="R283">
        <v>141.0487290249724</v>
      </c>
      <c r="S283">
        <v>99.119</v>
      </c>
      <c r="T283">
        <v>12.28130602171049</v>
      </c>
      <c r="U283">
        <v>1.9908568058317579</v>
      </c>
      <c r="V283">
        <v>46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">
        <v>1054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4.149219137588501</v>
      </c>
      <c r="R284">
        <v>69.551392296808771</v>
      </c>
      <c r="S284">
        <v>94.7578125</v>
      </c>
      <c r="T284">
        <v>12.68177577377614</v>
      </c>
      <c r="U284">
        <v>2.2396350710771742</v>
      </c>
      <c r="V284">
        <v>53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">
        <v>1095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5.3076879523791707</v>
      </c>
      <c r="R285">
        <v>190.97678644227511</v>
      </c>
      <c r="S285">
        <v>103.568</v>
      </c>
      <c r="T285">
        <v>12.28051852828642</v>
      </c>
      <c r="U285">
        <v>1.8876796716789741</v>
      </c>
      <c r="V285">
        <v>114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">
        <v>1055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4.1576554999999997</v>
      </c>
      <c r="R286">
        <v>69.387832950898741</v>
      </c>
      <c r="S286">
        <v>92.953125</v>
      </c>
      <c r="T286">
        <v>12.62624998996387</v>
      </c>
      <c r="U286">
        <v>2.3275244384569009</v>
      </c>
      <c r="V286">
        <v>145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">
        <v>867</v>
      </c>
      <c r="B287" t="s">
        <v>296</v>
      </c>
      <c r="C287" t="s">
        <v>1123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4.9354192241126711</v>
      </c>
      <c r="R287">
        <v>142.48534243994581</v>
      </c>
      <c r="S287">
        <v>94.591000000000008</v>
      </c>
      <c r="T287">
        <v>11.972123334248151</v>
      </c>
      <c r="U287">
        <v>2.1086489664618249</v>
      </c>
      <c r="V287">
        <v>169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">
        <v>788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4.4606306558874182</v>
      </c>
      <c r="R288">
        <v>102.19825161925689</v>
      </c>
      <c r="S288">
        <v>99.857500000000002</v>
      </c>
      <c r="T288">
        <v>12.97341773443463</v>
      </c>
      <c r="U288">
        <v>2.1654834045445321</v>
      </c>
      <c r="V288">
        <v>44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">
        <v>955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4.7259032822559721</v>
      </c>
      <c r="R289">
        <v>124.70294103496801</v>
      </c>
      <c r="S289">
        <v>95.853499999999997</v>
      </c>
      <c r="T289">
        <v>12.3604042328445</v>
      </c>
      <c r="U289">
        <v>2.1454279209657359</v>
      </c>
      <c r="V289">
        <v>53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">
        <v>1056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4.1618494189243744</v>
      </c>
      <c r="R290">
        <v>68.061354119754981</v>
      </c>
      <c r="S290">
        <v>89.5078125</v>
      </c>
      <c r="T290">
        <v>12.430420120268341</v>
      </c>
      <c r="U290">
        <v>2.3982562257675588</v>
      </c>
      <c r="V290">
        <v>53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">
        <v>971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4.5233160985056244</v>
      </c>
      <c r="R291">
        <v>102.92535578834161</v>
      </c>
      <c r="S291">
        <v>94.834499999999991</v>
      </c>
      <c r="T291">
        <v>12.51755168208177</v>
      </c>
      <c r="U291">
        <v>2.2328492432073692</v>
      </c>
      <c r="V291">
        <v>78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">
        <v>972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5.8061836712880606</v>
      </c>
      <c r="R292">
        <v>240.0461335501526</v>
      </c>
      <c r="S292">
        <v>103.431</v>
      </c>
      <c r="T292">
        <v>11.984118889723311</v>
      </c>
      <c r="U292">
        <v>1.855796542858855</v>
      </c>
      <c r="V292">
        <v>141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">
        <v>1057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4.1663293908637762</v>
      </c>
      <c r="R293">
        <v>66.586777837339369</v>
      </c>
      <c r="S293">
        <v>86.0078125</v>
      </c>
      <c r="T293">
        <v>12.2217118035806</v>
      </c>
      <c r="U293">
        <v>2.5204834378372829</v>
      </c>
      <c r="V293">
        <v>145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">
        <v>1058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4.1713487999999996</v>
      </c>
      <c r="R294">
        <v>66.267049285526596</v>
      </c>
      <c r="S294">
        <v>84.140625</v>
      </c>
      <c r="T294">
        <v>12.1484650520344</v>
      </c>
      <c r="U294">
        <v>2.5742222627952192</v>
      </c>
      <c r="V294">
        <v>53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">
        <v>936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4.8933581591558486</v>
      </c>
      <c r="R295">
        <v>137.80278145685321</v>
      </c>
      <c r="S295">
        <v>92.403500000000008</v>
      </c>
      <c r="T295">
        <v>12.14359222582218</v>
      </c>
      <c r="U295">
        <v>2.267719195006153</v>
      </c>
      <c r="V295">
        <v>126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">
        <v>859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5.307134646015526</v>
      </c>
      <c r="R296">
        <v>165.5416682537946</v>
      </c>
      <c r="S296">
        <v>85.080500000000001</v>
      </c>
      <c r="T296">
        <v>11.09866196446205</v>
      </c>
      <c r="U296">
        <v>2.2466081278107861</v>
      </c>
      <c r="V296">
        <v>131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">
        <v>1059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4.1793225999999999</v>
      </c>
      <c r="R297">
        <v>63.603864640480538</v>
      </c>
      <c r="S297">
        <v>77.1015625</v>
      </c>
      <c r="T297">
        <v>11.60931998390922</v>
      </c>
      <c r="U297">
        <v>2.7785313743430962</v>
      </c>
      <c r="V297">
        <v>145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">
        <v>926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4.8792655854457996</v>
      </c>
      <c r="R298">
        <v>141.47309093748629</v>
      </c>
      <c r="S298">
        <v>96.729500000000002</v>
      </c>
      <c r="T298">
        <v>12.57627080511838</v>
      </c>
      <c r="U298">
        <v>2.2524458596637298</v>
      </c>
      <c r="V298">
        <v>173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">
        <v>1013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5.0426314947395792</v>
      </c>
      <c r="R299">
        <v>158.22018845885199</v>
      </c>
      <c r="S299">
        <v>97.858499999999992</v>
      </c>
      <c r="T299">
        <v>12.55501379695758</v>
      </c>
      <c r="U299">
        <v>2.1807002642396358</v>
      </c>
      <c r="V299">
        <v>53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">
        <v>1060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4.1726378658966778</v>
      </c>
      <c r="R300">
        <v>66.848510655987297</v>
      </c>
      <c r="S300">
        <v>83.875</v>
      </c>
      <c r="T300">
        <v>12.308255659547029</v>
      </c>
      <c r="U300">
        <v>2.6707910892085289</v>
      </c>
      <c r="V300">
        <v>53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">
        <v>1061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4.1737149999999996</v>
      </c>
      <c r="R301">
        <v>66.186117352938183</v>
      </c>
      <c r="S301">
        <v>82.0078125</v>
      </c>
      <c r="T301">
        <v>12.228938417031539</v>
      </c>
      <c r="U301">
        <v>2.7764075814235492</v>
      </c>
      <c r="V301">
        <v>145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">
        <v>1062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4.1699175999999998</v>
      </c>
      <c r="R302">
        <v>66.968073312843359</v>
      </c>
      <c r="S302">
        <v>83.6640625</v>
      </c>
      <c r="T302">
        <v>12.472729930363609</v>
      </c>
      <c r="U302">
        <v>2.768370681945012</v>
      </c>
      <c r="V302">
        <v>53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">
        <v>1063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4.1861332000000004</v>
      </c>
      <c r="R303">
        <v>64.852328201728056</v>
      </c>
      <c r="S303">
        <v>76.3203125</v>
      </c>
      <c r="T303">
        <v>11.8657473882358</v>
      </c>
      <c r="U303">
        <v>2.9880336241416638</v>
      </c>
      <c r="V303">
        <v>145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">
        <v>906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5.1765093476141386</v>
      </c>
      <c r="R304">
        <v>163.62508994272699</v>
      </c>
      <c r="S304">
        <v>91.280500000000004</v>
      </c>
      <c r="T304">
        <v>12.115901432808579</v>
      </c>
      <c r="U304">
        <v>2.3318325229935062</v>
      </c>
      <c r="V304">
        <v>8</v>
      </c>
      <c r="W304" s="7">
        <v>45566</v>
      </c>
      <c r="X304" s="7">
        <v>45383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">
        <v>1064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4.1907454</v>
      </c>
      <c r="R305">
        <v>65.56863131605806</v>
      </c>
      <c r="S305">
        <v>76.09375</v>
      </c>
      <c r="T305">
        <v>11.920130824535139</v>
      </c>
      <c r="U305">
        <v>3.0155083322625988</v>
      </c>
      <c r="V305">
        <v>53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">
        <v>1065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4.1959528720437156</v>
      </c>
      <c r="R306">
        <v>64.278571216308904</v>
      </c>
      <c r="S306">
        <v>72.3046875</v>
      </c>
      <c r="T306">
        <v>11.638231684005261</v>
      </c>
      <c r="U306">
        <v>3.1817309486144358</v>
      </c>
      <c r="V306">
        <v>145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">
        <v>1085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5.1199208938587617</v>
      </c>
      <c r="R307">
        <v>152.40019768350271</v>
      </c>
      <c r="S307">
        <v>86.987499999999997</v>
      </c>
      <c r="T307">
        <v>11.90615017765637</v>
      </c>
      <c r="U307">
        <v>2.508706155081367</v>
      </c>
      <c r="V307">
        <v>145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">
        <v>1006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6.1996510625192354</v>
      </c>
      <c r="R308">
        <v>227.9710129861603</v>
      </c>
      <c r="S308">
        <v>74.959000000000003</v>
      </c>
      <c r="T308">
        <v>9.7725474354334096</v>
      </c>
      <c r="U308">
        <v>2.2990232918188451</v>
      </c>
      <c r="V308">
        <v>8</v>
      </c>
      <c r="W308" s="7">
        <v>45566</v>
      </c>
      <c r="X308" s="7">
        <v>45383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">
        <v>860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6.6450483196269454</v>
      </c>
      <c r="R309">
        <v>401.88619875986188</v>
      </c>
      <c r="S309">
        <v>138.56399999999999</v>
      </c>
      <c r="T309">
        <v>14.85883272115132</v>
      </c>
      <c r="U309">
        <v>1.7225399786447591</v>
      </c>
      <c r="V309">
        <v>145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">
        <v>997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5.5970735360299448</v>
      </c>
      <c r="R310">
        <v>209.03838576308331</v>
      </c>
      <c r="S310">
        <v>95.121499999999997</v>
      </c>
      <c r="T310">
        <v>12.258169910339941</v>
      </c>
      <c r="U310">
        <v>2.3256787382814941</v>
      </c>
      <c r="V310">
        <v>166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">
        <v>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5.4591111406943948</v>
      </c>
      <c r="R311">
        <v>102.8244995470241</v>
      </c>
      <c r="S311">
        <v>30.0105</v>
      </c>
      <c r="T311">
        <v>6.4439353420628009</v>
      </c>
      <c r="U311">
        <v>4.8141850171551939</v>
      </c>
      <c r="V311">
        <v>8269</v>
      </c>
      <c r="Y311" t="s">
        <v>36</v>
      </c>
    </row>
    <row r="312" spans="1:29" x14ac:dyDescent="0.3">
      <c r="A312" t="s">
        <v>922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5.4861056227811762</v>
      </c>
      <c r="R312">
        <v>185.8266900157696</v>
      </c>
      <c r="S312">
        <v>85.075500000000005</v>
      </c>
      <c r="T312">
        <v>11.68131994097905</v>
      </c>
      <c r="U312">
        <v>2.5882820216894711</v>
      </c>
      <c r="V312">
        <v>108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">
        <v>998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5.5668552112903784</v>
      </c>
      <c r="R313">
        <v>203.3248653838223</v>
      </c>
      <c r="S313">
        <v>91.257999999999996</v>
      </c>
      <c r="T313">
        <v>12.197894866876171</v>
      </c>
      <c r="U313">
        <v>2.5112494336764719</v>
      </c>
      <c r="V313">
        <v>164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">
        <v>1012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4.8157479055886174</v>
      </c>
      <c r="R314">
        <v>137.60645762236939</v>
      </c>
      <c r="S314">
        <v>95.5535</v>
      </c>
      <c r="T314">
        <v>13.631794604381749</v>
      </c>
      <c r="U314">
        <v>2.7591951726946178</v>
      </c>
      <c r="V314">
        <v>94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">
        <v>1083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5.1134892809404553</v>
      </c>
      <c r="R315">
        <v>161.6940948847033</v>
      </c>
      <c r="S315">
        <v>91.878500000000003</v>
      </c>
      <c r="T315">
        <v>12.94667690177533</v>
      </c>
      <c r="U315">
        <v>2.751737345091871</v>
      </c>
      <c r="V315">
        <v>173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">
        <v>826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4.7684668640679906</v>
      </c>
      <c r="R316">
        <v>128.84761788863489</v>
      </c>
      <c r="S316">
        <v>91.662000000000006</v>
      </c>
      <c r="T316">
        <v>13.8113408152762</v>
      </c>
      <c r="U316">
        <v>3.0709051387374342</v>
      </c>
      <c r="V316">
        <v>2</v>
      </c>
      <c r="W316" s="7">
        <v>45560</v>
      </c>
      <c r="X316" s="7">
        <v>45376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">
        <v>1066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4.2013951</v>
      </c>
      <c r="R317">
        <v>59.689623035836753</v>
      </c>
      <c r="S317">
        <v>55.6484375</v>
      </c>
      <c r="T317">
        <v>10.94909272265205</v>
      </c>
      <c r="U317">
        <v>4.662052321684147</v>
      </c>
      <c r="V317">
        <v>145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">
        <v>961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4.7900469356248498</v>
      </c>
      <c r="R318">
        <v>103.7637003279643</v>
      </c>
      <c r="S318">
        <v>59.6325</v>
      </c>
      <c r="T318">
        <v>10.616941097120501</v>
      </c>
      <c r="U318">
        <v>4.0485800477348564</v>
      </c>
      <c r="V318">
        <v>77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">
        <v>1069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4.1898856999999996</v>
      </c>
      <c r="R319">
        <v>63.594518067494867</v>
      </c>
      <c r="S319">
        <v>63.2421875</v>
      </c>
      <c r="T319">
        <v>11.886919369418081</v>
      </c>
      <c r="U319">
        <v>4.4178399485798394</v>
      </c>
      <c r="V319">
        <v>145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">
        <v>1084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5.1195909243349993</v>
      </c>
      <c r="R320">
        <v>170.46472326997011</v>
      </c>
      <c r="S320">
        <v>93.128999999999991</v>
      </c>
      <c r="T320">
        <v>14.563268329249009</v>
      </c>
      <c r="U320">
        <v>3.61483228276547</v>
      </c>
      <c r="V320">
        <v>173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">
        <v>980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4.5460446502340597</v>
      </c>
      <c r="R321">
        <v>110.7192442733427</v>
      </c>
      <c r="S321">
        <v>87.295999999999992</v>
      </c>
      <c r="T321">
        <v>14.44765775372332</v>
      </c>
      <c r="U321">
        <v>3.7762325435084438</v>
      </c>
      <c r="V321">
        <v>53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">
        <v>1086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5.5802615293717333</v>
      </c>
      <c r="R322">
        <v>223.6618033437974</v>
      </c>
      <c r="S322">
        <v>93.038499999999999</v>
      </c>
      <c r="T322">
        <v>14.434996902048169</v>
      </c>
      <c r="U322">
        <v>3.732504965064237</v>
      </c>
      <c r="V322">
        <v>87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">
        <v>825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5.0918465391358412</v>
      </c>
      <c r="R323">
        <v>307.09662266292582</v>
      </c>
      <c r="S323">
        <v>143.423</v>
      </c>
      <c r="T323">
        <v>26.6104752432156</v>
      </c>
      <c r="U323">
        <v>6.2170172163893227</v>
      </c>
      <c r="V323">
        <v>128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A2:AC323">
    <sortCondition ref="L1:L3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36A3-9C93-476D-97AF-D618741C6B47}">
  <dimension ref="A1:AC323"/>
  <sheetViews>
    <sheetView topLeftCell="I1" workbookViewId="0">
      <selection sqref="A1:AC1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tr">
        <f t="shared" ref="A2:A65" si="0">LEFT(B2, FIND(" ", B2)-1)</f>
        <v>515110BN3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4.6380748944842782</v>
      </c>
      <c r="R2">
        <v>-6.2744408001899501</v>
      </c>
      <c r="S2">
        <v>99.249500000000012</v>
      </c>
      <c r="T2">
        <v>0.28145287416236903</v>
      </c>
      <c r="U2">
        <v>1.5945898368246831E-3</v>
      </c>
      <c r="V2">
        <v>105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tr">
        <f t="shared" si="0"/>
        <v>4581X0CM8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4.6516461984196873</v>
      </c>
      <c r="R3">
        <v>-1.2485779100401539</v>
      </c>
      <c r="S3">
        <v>99.266999999999996</v>
      </c>
      <c r="T3">
        <v>0.28692715567544269</v>
      </c>
      <c r="U3">
        <v>1.6561450645878591E-3</v>
      </c>
      <c r="V3">
        <v>107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tr">
        <f t="shared" si="0"/>
        <v>045167CW1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4.6268301707699706</v>
      </c>
      <c r="R4">
        <v>-1.3043254975251559</v>
      </c>
      <c r="S4">
        <v>99.188999999999993</v>
      </c>
      <c r="T4">
        <v>0.30536766875499671</v>
      </c>
      <c r="U4">
        <v>1.8812526374804869E-3</v>
      </c>
      <c r="V4">
        <v>114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tr">
        <f t="shared" si="0"/>
        <v>XS2106583359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5.3698789875782831</v>
      </c>
      <c r="R5">
        <v>77.652898757828297</v>
      </c>
      <c r="S5">
        <v>100.1915</v>
      </c>
      <c r="V5">
        <v>23</v>
      </c>
      <c r="W5" s="7">
        <v>45589</v>
      </c>
      <c r="X5" s="7">
        <v>45497</v>
      </c>
      <c r="Y5" t="s">
        <v>36</v>
      </c>
    </row>
    <row r="6" spans="1:29" x14ac:dyDescent="0.3">
      <c r="A6" t="str">
        <f t="shared" si="0"/>
        <v>298785GS9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4.5625656307611857</v>
      </c>
      <c r="R6">
        <v>-2.407065748054265</v>
      </c>
      <c r="S6">
        <v>99.040999999999997</v>
      </c>
      <c r="T6">
        <v>0.35277613412532111</v>
      </c>
      <c r="U6">
        <v>2.524163837740412E-3</v>
      </c>
      <c r="V6">
        <v>133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tr">
        <f t="shared" si="0"/>
        <v>912828J27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4.4884903780609164</v>
      </c>
      <c r="R7">
        <v>-6.5236115384735456</v>
      </c>
      <c r="S7">
        <v>99.078125</v>
      </c>
      <c r="T7">
        <v>0.36631471891368511</v>
      </c>
      <c r="U7">
        <v>2.720159159950409E-3</v>
      </c>
      <c r="V7">
        <v>138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tr">
        <f t="shared" si="0"/>
        <v>222213AU4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4.5232297802465986</v>
      </c>
      <c r="R8">
        <v>-1.526660984251123</v>
      </c>
      <c r="S8">
        <v>98.735500000000002</v>
      </c>
      <c r="T8">
        <v>0.39636384637589123</v>
      </c>
      <c r="U8">
        <v>3.2148692569169369E-3</v>
      </c>
      <c r="V8">
        <v>150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tr">
        <f t="shared" si="0"/>
        <v>59156RBM9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4.6854874011053314</v>
      </c>
      <c r="R9">
        <v>15.4460109616497</v>
      </c>
      <c r="S9">
        <v>99.301999999999992</v>
      </c>
      <c r="T9">
        <v>0.40948280791468511</v>
      </c>
      <c r="U9">
        <v>3.3843410018155988E-3</v>
      </c>
      <c r="V9">
        <v>152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tr">
        <f t="shared" si="0"/>
        <v>XS2133326947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4.5298697186753012</v>
      </c>
      <c r="R10">
        <v>15.517646417671809</v>
      </c>
      <c r="S10">
        <v>98.397000000000006</v>
      </c>
      <c r="T10">
        <v>0.43151784013204519</v>
      </c>
      <c r="U10">
        <v>3.8428752411289232E-3</v>
      </c>
      <c r="V10">
        <v>162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tr">
        <f t="shared" si="0"/>
        <v>91913YAS9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4.6300149396741093</v>
      </c>
      <c r="R11">
        <v>13.65352985963332</v>
      </c>
      <c r="S11">
        <v>99.557000000000002</v>
      </c>
      <c r="T11">
        <v>0.44750353756910499</v>
      </c>
      <c r="U11">
        <v>4.0285941516698806E-3</v>
      </c>
      <c r="V11">
        <v>166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tr">
        <f t="shared" si="0"/>
        <v>225433AA9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5.8133007685297766</v>
      </c>
      <c r="R12">
        <v>142.58068556474149</v>
      </c>
      <c r="S12">
        <v>99.018000000000001</v>
      </c>
      <c r="T12">
        <v>0.47090821935498178</v>
      </c>
      <c r="U12">
        <v>4.5196916200005944E-3</v>
      </c>
      <c r="V12">
        <v>177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tr">
        <f t="shared" si="0"/>
        <v>378272AL2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4.8655201751801309</v>
      </c>
      <c r="R13">
        <v>61.599421417656359</v>
      </c>
      <c r="S13">
        <v>99.538499999999999</v>
      </c>
      <c r="T13">
        <v>0.52900474886214965</v>
      </c>
      <c r="U13">
        <v>5.3173583066234683E-3</v>
      </c>
      <c r="V13">
        <v>16</v>
      </c>
      <c r="W13" s="7">
        <v>45581</v>
      </c>
      <c r="X13" s="7">
        <v>45398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tr">
        <f t="shared" si="0"/>
        <v>EK8662307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4.3978993460573594</v>
      </c>
      <c r="R14">
        <v>12.578500768968979</v>
      </c>
      <c r="S14">
        <v>98.752499999999998</v>
      </c>
      <c r="T14">
        <v>0.54212494169121328</v>
      </c>
      <c r="U14">
        <v>5.6434425150595326E-3</v>
      </c>
      <c r="V14">
        <v>22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tr">
        <f t="shared" si="0"/>
        <v>172967JP7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4.6172975140637256</v>
      </c>
      <c r="R15">
        <v>39.995833870243253</v>
      </c>
      <c r="S15">
        <v>99.258499999999998</v>
      </c>
      <c r="T15">
        <v>0.55770353230926162</v>
      </c>
      <c r="U15">
        <v>5.8156928694211496E-3</v>
      </c>
      <c r="V15">
        <v>27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tr">
        <f t="shared" si="0"/>
        <v>98877DAC9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6.1437393293488176</v>
      </c>
      <c r="R16">
        <v>189.76831208941189</v>
      </c>
      <c r="S16">
        <v>99.212000000000003</v>
      </c>
      <c r="T16">
        <v>0.55857169340569612</v>
      </c>
      <c r="U16">
        <v>5.7772563075744309E-3</v>
      </c>
      <c r="V16">
        <v>29</v>
      </c>
      <c r="W16" s="7">
        <v>45594</v>
      </c>
      <c r="X16" s="7">
        <v>45411</v>
      </c>
      <c r="Y16" t="s">
        <v>36</v>
      </c>
      <c r="Z16" t="s">
        <v>105</v>
      </c>
      <c r="AA16" t="s">
        <v>106</v>
      </c>
      <c r="AC16" t="s">
        <v>105</v>
      </c>
    </row>
    <row r="17" spans="1:29" x14ac:dyDescent="0.3">
      <c r="A17" t="str">
        <f t="shared" si="0"/>
        <v>500769GQ1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4.2973626659959256</v>
      </c>
      <c r="R17">
        <v>10.86025012577775</v>
      </c>
      <c r="S17">
        <v>98.676500000000004</v>
      </c>
      <c r="T17">
        <v>0.56873546990630075</v>
      </c>
      <c r="U17">
        <v>6.0889101359687184E-3</v>
      </c>
      <c r="V17">
        <v>33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tr">
        <f t="shared" si="0"/>
        <v>53944VAH2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4.6159217873329146</v>
      </c>
      <c r="R18">
        <v>41.64921157441556</v>
      </c>
      <c r="S18">
        <v>99.319500000000005</v>
      </c>
      <c r="T18">
        <v>0.60358336215031727</v>
      </c>
      <c r="U18">
        <v>6.5684307267321693E-3</v>
      </c>
      <c r="V18">
        <v>45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tr">
        <f t="shared" si="0"/>
        <v>912828XB1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4.1976597333620358</v>
      </c>
      <c r="R19">
        <v>4.5641653606107013</v>
      </c>
      <c r="S19">
        <v>98.732421875</v>
      </c>
      <c r="T19">
        <v>0.60409421260203544</v>
      </c>
      <c r="U19">
        <v>6.6814665156786383E-3</v>
      </c>
      <c r="V19">
        <v>46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tr">
        <f t="shared" si="0"/>
        <v>471048AP3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4.3432117488192734</v>
      </c>
      <c r="R20">
        <v>25.729055964030039</v>
      </c>
      <c r="S20">
        <v>98.808500000000009</v>
      </c>
      <c r="T20">
        <v>0.63875688858843205</v>
      </c>
      <c r="U20">
        <v>7.2745042718655754E-3</v>
      </c>
      <c r="V20">
        <v>59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tr">
        <f t="shared" si="0"/>
        <v>17275RAW2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4.230532359138417</v>
      </c>
      <c r="R21">
        <v>8.4561799701569385</v>
      </c>
      <c r="S21">
        <v>99.491</v>
      </c>
      <c r="T21">
        <v>0.68871661506690884</v>
      </c>
      <c r="U21">
        <v>8.0908649747230364E-3</v>
      </c>
      <c r="V21">
        <v>76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tr">
        <f t="shared" si="0"/>
        <v>742651DW9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4.3442676928959987</v>
      </c>
      <c r="R22">
        <v>23.370298079390349</v>
      </c>
      <c r="S22">
        <v>99.240499999999997</v>
      </c>
      <c r="T22">
        <v>0.68669934852252368</v>
      </c>
      <c r="U22">
        <v>8.0899006442251217E-3</v>
      </c>
      <c r="V22">
        <v>76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tr">
        <f t="shared" si="0"/>
        <v>058498AT3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4.9050037407862437</v>
      </c>
      <c r="R23">
        <v>72.993671188601894</v>
      </c>
      <c r="S23">
        <v>100.244</v>
      </c>
      <c r="T23">
        <v>0.7334323342774951</v>
      </c>
      <c r="U23">
        <v>8.8013957298808364E-3</v>
      </c>
      <c r="V23">
        <v>93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tr">
        <f t="shared" si="0"/>
        <v>486661AG6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4.7720616078185696</v>
      </c>
      <c r="R24">
        <v>62.100965513164823</v>
      </c>
      <c r="S24">
        <v>100.26949999999999</v>
      </c>
      <c r="T24">
        <v>0.78704530164728226</v>
      </c>
      <c r="U24">
        <v>9.8961866305527259E-3</v>
      </c>
      <c r="V24">
        <v>113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tr">
        <f t="shared" si="0"/>
        <v>865622BW3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4.3557784292501234</v>
      </c>
      <c r="R25">
        <v>37.733699053085942</v>
      </c>
      <c r="S25">
        <v>99.436999999999998</v>
      </c>
      <c r="T25">
        <v>0.78865700381740567</v>
      </c>
      <c r="U25">
        <v>1.010239702674624E-2</v>
      </c>
      <c r="V25">
        <v>115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tr">
        <f t="shared" si="0"/>
        <v>459058EP4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4.047109104860386</v>
      </c>
      <c r="R26">
        <v>13.444635632135171</v>
      </c>
      <c r="S26">
        <v>98.745999999999995</v>
      </c>
      <c r="T26">
        <v>0.80127667864573482</v>
      </c>
      <c r="U26">
        <v>1.05177216599091E-2</v>
      </c>
      <c r="V26">
        <v>121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tr">
        <f t="shared" si="0"/>
        <v>06051GFS3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4.1554207511082817</v>
      </c>
      <c r="R27">
        <v>21.389744199249879</v>
      </c>
      <c r="S27">
        <v>99.767499999999998</v>
      </c>
      <c r="T27">
        <v>0.81303012678546338</v>
      </c>
      <c r="U27">
        <v>1.056851316460124E-2</v>
      </c>
      <c r="V27">
        <v>124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tr">
        <f t="shared" si="0"/>
        <v>233851CB8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4.4303105622268539</v>
      </c>
      <c r="R28">
        <v>48.54756237367323</v>
      </c>
      <c r="S28">
        <v>99.235500000000002</v>
      </c>
      <c r="T28">
        <v>0.81326138817416904</v>
      </c>
      <c r="U28">
        <v>1.066904522299607E-2</v>
      </c>
      <c r="V28">
        <v>126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tr">
        <f t="shared" si="0"/>
        <v>345397XL2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5.0573092751502546</v>
      </c>
      <c r="R29">
        <v>107.5254053422524</v>
      </c>
      <c r="S29">
        <v>99.240499999999997</v>
      </c>
      <c r="T29">
        <v>0.81275084367931072</v>
      </c>
      <c r="U29">
        <v>1.063659033624019E-2</v>
      </c>
      <c r="V29">
        <v>127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tr">
        <f t="shared" si="0"/>
        <v>XS1270831420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4.4100808355235559</v>
      </c>
      <c r="R30">
        <v>-44.487916447644423</v>
      </c>
      <c r="S30">
        <v>99.641999999999996</v>
      </c>
      <c r="V30">
        <v>42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tr">
        <f t="shared" si="0"/>
        <v>912828K74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3.9700058999999999</v>
      </c>
      <c r="R31">
        <v>6.3460994698935451</v>
      </c>
      <c r="S31">
        <v>98.3203125</v>
      </c>
      <c r="T31">
        <v>0.84087207028389344</v>
      </c>
      <c r="U31">
        <v>1.148336502109961E-2</v>
      </c>
      <c r="V31">
        <v>138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tr">
        <f t="shared" si="0"/>
        <v>880591CJ9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4.3590618993377701</v>
      </c>
      <c r="R32">
        <v>57.766643004026832</v>
      </c>
      <c r="S32">
        <v>102.50449999999999</v>
      </c>
      <c r="T32">
        <v>1.0702508057093501</v>
      </c>
      <c r="U32">
        <v>1.5663294063923382E-2</v>
      </c>
      <c r="V32">
        <v>32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tr">
        <f t="shared" si="0"/>
        <v>85227SAQ9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71.445757782016869</v>
      </c>
      <c r="S33">
        <v>55.474499999999999</v>
      </c>
      <c r="V33">
        <v>34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tr">
        <f t="shared" si="0"/>
        <v>QJ4365756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71.596778418213773</v>
      </c>
      <c r="S34">
        <v>55.408499999999997</v>
      </c>
      <c r="V34">
        <v>34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tr">
        <f t="shared" si="0"/>
        <v>04517PBF8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6.2712199999999996</v>
      </c>
      <c r="O35">
        <v>4</v>
      </c>
      <c r="P35" t="s">
        <v>117</v>
      </c>
      <c r="Q35">
        <v>5.0389388601961711</v>
      </c>
      <c r="R35">
        <v>20.893886019617099</v>
      </c>
      <c r="S35">
        <v>100.9975</v>
      </c>
      <c r="V35">
        <v>15</v>
      </c>
      <c r="W35" s="7">
        <v>45580</v>
      </c>
      <c r="X35" s="7">
        <v>45488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tr">
        <f t="shared" si="0"/>
        <v>500630CJ5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4.0774590924783514</v>
      </c>
      <c r="R36">
        <v>39.103972078294092</v>
      </c>
      <c r="S36">
        <v>98.659500000000008</v>
      </c>
      <c r="T36">
        <v>1.229954383618548</v>
      </c>
      <c r="U36">
        <v>2.1584663433064359E-2</v>
      </c>
      <c r="V36">
        <v>105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tr">
        <f t="shared" si="0"/>
        <v>91086QBG2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4.3687633553948357</v>
      </c>
      <c r="R37">
        <v>64.255710829510818</v>
      </c>
      <c r="S37">
        <v>99.688000000000002</v>
      </c>
      <c r="T37">
        <v>1.256830916955209</v>
      </c>
      <c r="U37">
        <v>2.1999360096189829E-2</v>
      </c>
      <c r="V37">
        <v>113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tr">
        <f t="shared" si="0"/>
        <v>61746BDZ6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4.1307547715476147</v>
      </c>
      <c r="R38">
        <v>52.727762590904291</v>
      </c>
      <c r="S38">
        <v>99.668999999999997</v>
      </c>
      <c r="T38">
        <v>1.27478487692656</v>
      </c>
      <c r="U38">
        <v>2.2581830204411499E-2</v>
      </c>
      <c r="V38">
        <v>119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tr">
        <f t="shared" si="0"/>
        <v>912810EW4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3.4861251902498869</v>
      </c>
      <c r="R39">
        <v>-35.751098414859108</v>
      </c>
      <c r="S39">
        <v>103.341796875</v>
      </c>
      <c r="T39">
        <v>1.363331616688868</v>
      </c>
      <c r="U39">
        <v>2.3915658059502531E-2</v>
      </c>
      <c r="V39">
        <v>138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tr">
        <f t="shared" si="0"/>
        <v>JK3940786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3.9147819642804111</v>
      </c>
      <c r="R40">
        <v>37.804427432066177</v>
      </c>
      <c r="S40">
        <v>97.836999999999989</v>
      </c>
      <c r="T40">
        <v>1.383760339608386</v>
      </c>
      <c r="U40">
        <v>2.703217602336155E-2</v>
      </c>
      <c r="V40">
        <v>166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tr">
        <f t="shared" si="0"/>
        <v>46513CXR2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5.0345110083665032</v>
      </c>
      <c r="R41">
        <v>137.55121547525121</v>
      </c>
      <c r="S41">
        <v>96.992999999999995</v>
      </c>
      <c r="T41">
        <v>1.363582977346312</v>
      </c>
      <c r="U41">
        <v>2.673447022891616E-2</v>
      </c>
      <c r="V41">
        <v>167</v>
      </c>
      <c r="W41" s="7">
        <v>45732</v>
      </c>
      <c r="X41" s="7">
        <v>45551</v>
      </c>
      <c r="Y41" t="s">
        <v>36</v>
      </c>
      <c r="Z41" t="s">
        <v>113</v>
      </c>
      <c r="AA41" t="s">
        <v>53</v>
      </c>
      <c r="AB41" t="s">
        <v>86</v>
      </c>
      <c r="AC41" t="s">
        <v>37</v>
      </c>
    </row>
    <row r="42" spans="1:29" x14ac:dyDescent="0.3">
      <c r="A42" t="str">
        <f t="shared" si="0"/>
        <v>06051GFX2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4.0548065348871649</v>
      </c>
      <c r="R42">
        <v>54.519736684545229</v>
      </c>
      <c r="S42">
        <v>99.171500000000009</v>
      </c>
      <c r="T42">
        <v>1.4824644605511139</v>
      </c>
      <c r="U42">
        <v>2.9421215674124559E-2</v>
      </c>
      <c r="V42">
        <v>19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tr">
        <f t="shared" si="0"/>
        <v>748149AJ0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3.8515370567344061</v>
      </c>
      <c r="R43">
        <v>35.073706118540287</v>
      </c>
      <c r="S43">
        <v>97.977000000000004</v>
      </c>
      <c r="T43">
        <v>1.475994897441524</v>
      </c>
      <c r="U43">
        <v>2.990289419051646E-2</v>
      </c>
      <c r="V43">
        <v>20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tr">
        <f t="shared" si="0"/>
        <v>045167DN0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3.7771304856026409</v>
      </c>
      <c r="R44">
        <v>28.907906108163871</v>
      </c>
      <c r="S44">
        <v>97.32</v>
      </c>
      <c r="T44">
        <v>1.4807359457314819</v>
      </c>
      <c r="U44">
        <v>3.047484987519428E-2</v>
      </c>
      <c r="V44">
        <v>24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tr">
        <f t="shared" si="0"/>
        <v>3135G0K36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3.6460275187079949</v>
      </c>
      <c r="R45">
        <v>15.550443063148551</v>
      </c>
      <c r="S45">
        <v>97.703000000000003</v>
      </c>
      <c r="T45">
        <v>1.4865856034454339</v>
      </c>
      <c r="U45">
        <v>3.047235999959411E-2</v>
      </c>
      <c r="V45">
        <v>24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tr">
        <f t="shared" si="0"/>
        <v>68323ADP6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3.8633445403034652</v>
      </c>
      <c r="R46">
        <v>37.100914191018489</v>
      </c>
      <c r="S46">
        <v>97.9345</v>
      </c>
      <c r="T46">
        <v>1.493432184373233</v>
      </c>
      <c r="U46">
        <v>3.0564800546584871E-2</v>
      </c>
      <c r="V46">
        <v>27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tr">
        <f t="shared" si="0"/>
        <v>78016EZR1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5.7448000000000006</v>
      </c>
      <c r="O47">
        <v>4</v>
      </c>
      <c r="P47" t="s">
        <v>117</v>
      </c>
      <c r="Q47">
        <v>5.36741172984076</v>
      </c>
      <c r="R47">
        <v>53.741172984075988</v>
      </c>
      <c r="S47">
        <v>100.04949999999999</v>
      </c>
      <c r="V47">
        <v>28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tr">
        <f t="shared" si="0"/>
        <v>65562QBR5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6.1112500000000001</v>
      </c>
      <c r="O48">
        <v>4</v>
      </c>
      <c r="P48" t="s">
        <v>117</v>
      </c>
      <c r="Q48">
        <v>5.0203261932123144</v>
      </c>
      <c r="R48">
        <v>19.032619321231351</v>
      </c>
      <c r="S48">
        <v>101.26949999999999</v>
      </c>
      <c r="V48">
        <v>43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tr">
        <f t="shared" si="0"/>
        <v>912828R36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3.639548</v>
      </c>
      <c r="R49">
        <v>16.231752026564521</v>
      </c>
      <c r="S49">
        <v>96.84765625</v>
      </c>
      <c r="T49">
        <v>1.5318235241693401</v>
      </c>
      <c r="U49">
        <v>3.2696078243412842E-2</v>
      </c>
      <c r="V49">
        <v>46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tr">
        <f t="shared" si="0"/>
        <v>4581X0CU0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3.7651154521126329</v>
      </c>
      <c r="R50">
        <v>31.490857750621899</v>
      </c>
      <c r="S50">
        <v>97.162999999999997</v>
      </c>
      <c r="T50">
        <v>1.57662044500313</v>
      </c>
      <c r="U50">
        <v>3.4219423514993352E-2</v>
      </c>
      <c r="V50">
        <v>63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tr">
        <f t="shared" si="0"/>
        <v>LW2393129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4.066657496473403</v>
      </c>
      <c r="R51">
        <v>47.093286311764523</v>
      </c>
      <c r="S51">
        <v>98.691000000000003</v>
      </c>
      <c r="T51">
        <v>1.5855092274819069</v>
      </c>
      <c r="U51">
        <v>3.3561861312893147E-2</v>
      </c>
      <c r="V51">
        <v>62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tr">
        <f t="shared" si="0"/>
        <v>94974BFY1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4.2043870366176064</v>
      </c>
      <c r="R52">
        <v>72.655528206369723</v>
      </c>
      <c r="S52">
        <v>99.828000000000003</v>
      </c>
      <c r="T52">
        <v>1.6005711822991491</v>
      </c>
      <c r="U52">
        <v>3.3417534313314512E-2</v>
      </c>
      <c r="V52">
        <v>64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tr">
        <f t="shared" si="0"/>
        <v>XS2352275171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4.3146048965563972</v>
      </c>
      <c r="R53">
        <v>84.392962850431445</v>
      </c>
      <c r="S53">
        <v>95.350499999999997</v>
      </c>
      <c r="T53">
        <v>1.6304900137541269</v>
      </c>
      <c r="U53">
        <v>3.7615831638640407E-2</v>
      </c>
      <c r="V53">
        <v>97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tr">
        <f t="shared" si="0"/>
        <v>85227SAR7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43.572778820108319</v>
      </c>
      <c r="S54">
        <v>55.398499999999999</v>
      </c>
      <c r="V54">
        <v>110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tr">
        <f t="shared" si="0"/>
        <v>LW8500974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43.736962728267912</v>
      </c>
      <c r="S55">
        <v>55.268999999999998</v>
      </c>
      <c r="V55">
        <v>110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tr">
        <f t="shared" si="0"/>
        <v>515110BR4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3.7183110483539421</v>
      </c>
      <c r="R56">
        <v>27.393113960892439</v>
      </c>
      <c r="S56">
        <v>96.556000000000012</v>
      </c>
      <c r="T56">
        <v>1.7103152634923899</v>
      </c>
      <c r="U56">
        <v>4.0137107702903151E-2</v>
      </c>
      <c r="V56">
        <v>119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tr">
        <f t="shared" si="0"/>
        <v>912810EX2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3.3984772543548871</v>
      </c>
      <c r="R57">
        <v>-16.992016557228279</v>
      </c>
      <c r="S57">
        <v>106.033203125</v>
      </c>
      <c r="T57">
        <v>1.873242506270856</v>
      </c>
      <c r="U57">
        <v>4.0301949260229807E-2</v>
      </c>
      <c r="V57">
        <v>138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tr">
        <f t="shared" si="0"/>
        <v>3135G0Q22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3.5911771288071499</v>
      </c>
      <c r="R58">
        <v>19.72824266558715</v>
      </c>
      <c r="S58">
        <v>96.742500000000007</v>
      </c>
      <c r="T58">
        <v>1.858650710483545</v>
      </c>
      <c r="U58">
        <v>4.6632794836910567E-2</v>
      </c>
      <c r="V58">
        <v>175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tr">
        <f t="shared" si="0"/>
        <v>US29874QEQ38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4.0191341595609016</v>
      </c>
      <c r="R59">
        <v>58.317443186062349</v>
      </c>
      <c r="S59">
        <v>94.419499999999999</v>
      </c>
      <c r="T59">
        <v>1.902394130912199</v>
      </c>
      <c r="U59">
        <v>5.0422682226816597E-2</v>
      </c>
      <c r="V59">
        <v>27</v>
      </c>
      <c r="W59" s="7">
        <v>45592</v>
      </c>
      <c r="X59" s="7">
        <v>45409</v>
      </c>
      <c r="Y59" t="s">
        <v>36</v>
      </c>
    </row>
    <row r="60" spans="1:29" x14ac:dyDescent="0.3">
      <c r="A60" t="str">
        <f t="shared" si="0"/>
        <v>459058FT5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3.6428183698491772</v>
      </c>
      <c r="R60">
        <v>27.454928057707779</v>
      </c>
      <c r="S60">
        <v>96.498500000000007</v>
      </c>
      <c r="T60">
        <v>1.9376513613437401</v>
      </c>
      <c r="U60">
        <v>5.0106133378412757E-2</v>
      </c>
      <c r="V60">
        <v>27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tr">
        <f t="shared" si="0"/>
        <v>TT3311889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3.6935678402015171</v>
      </c>
      <c r="R61">
        <v>25.906173052414719</v>
      </c>
      <c r="S61">
        <v>92.6755</v>
      </c>
      <c r="T61">
        <v>1.874379731809483</v>
      </c>
      <c r="U61">
        <v>6.041060522225479E-2</v>
      </c>
      <c r="V61">
        <v>766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tr">
        <f t="shared" si="0"/>
        <v>912810EY0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3.1908231010728172</v>
      </c>
      <c r="R62">
        <v>-32.038364981146572</v>
      </c>
      <c r="S62">
        <v>106.7421875</v>
      </c>
      <c r="T62">
        <v>2.126800770771808</v>
      </c>
      <c r="U62">
        <v>4.9458970340735049E-2</v>
      </c>
      <c r="V62">
        <v>46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tr">
        <f t="shared" si="0"/>
        <v>045167DU4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3.629918587397809</v>
      </c>
      <c r="R63">
        <v>29.068127811274639</v>
      </c>
      <c r="S63">
        <v>97.813999999999993</v>
      </c>
      <c r="T63">
        <v>2.1436872817581332</v>
      </c>
      <c r="U63">
        <v>5.9081152226626278E-2</v>
      </c>
      <c r="V63">
        <v>104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tr">
        <f t="shared" si="0"/>
        <v>36966tedo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4.3975488405290983</v>
      </c>
      <c r="R64">
        <v>90.04770952477844</v>
      </c>
      <c r="S64">
        <v>99.137</v>
      </c>
      <c r="T64">
        <v>2.1471384044311042</v>
      </c>
      <c r="U64">
        <v>5.7946039434011228E-2</v>
      </c>
      <c r="V64">
        <v>107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tr">
        <f t="shared" si="0"/>
        <v>448814gx5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4.3805273412869203</v>
      </c>
      <c r="R65">
        <v>106.7873893655425</v>
      </c>
      <c r="S65">
        <v>108.3395</v>
      </c>
      <c r="T65">
        <v>2.273041473171133</v>
      </c>
      <c r="U65">
        <v>5.5066322576470622E-2</v>
      </c>
      <c r="V65">
        <v>107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tr">
        <f t="shared" ref="A66:A129" si="1">LEFT(B66, FIND(" ", B66)-1)</f>
        <v>912810EZ7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3.2981085000000001</v>
      </c>
      <c r="R66">
        <v>-18.88863735778671</v>
      </c>
      <c r="S66">
        <v>107.53515625</v>
      </c>
      <c r="T66">
        <v>2.3735144627963218</v>
      </c>
      <c r="U66">
        <v>6.0704142607961357E-2</v>
      </c>
      <c r="V66">
        <v>138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tr">
        <f t="shared" si="1"/>
        <v>05581LAC3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4.6479976542678676</v>
      </c>
      <c r="R67">
        <v>126.4054481352035</v>
      </c>
      <c r="S67">
        <v>99.944999999999993</v>
      </c>
      <c r="T67">
        <v>2.2927996779280591</v>
      </c>
      <c r="U67">
        <v>6.5062013135795502E-2</v>
      </c>
      <c r="V67">
        <v>164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tr">
        <f t="shared" si="1"/>
        <v>09247XAN1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3.7496350200117359</v>
      </c>
      <c r="R68">
        <v>40.953886086245681</v>
      </c>
      <c r="S68">
        <v>98.719500000000011</v>
      </c>
      <c r="T68">
        <v>2.309615841956969</v>
      </c>
      <c r="U68">
        <v>6.7132719313092531E-2</v>
      </c>
      <c r="V68">
        <v>166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tr">
        <f t="shared" si="1"/>
        <v>91087BAC4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4.3629810853681636</v>
      </c>
      <c r="R69">
        <v>97.271251538837973</v>
      </c>
      <c r="S69">
        <v>99.501499999999993</v>
      </c>
      <c r="T69">
        <v>2.3322918504312899</v>
      </c>
      <c r="U69">
        <v>6.7733559916856687E-2</v>
      </c>
      <c r="V69">
        <v>179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tr">
        <f t="shared" si="1"/>
        <v>748149AN1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3.6948936105526409</v>
      </c>
      <c r="R70">
        <v>37.87820995790652</v>
      </c>
      <c r="S70">
        <v>97.733999999999995</v>
      </c>
      <c r="T70">
        <v>2.3642197006310539</v>
      </c>
      <c r="U70">
        <v>7.0441224349415688E-2</v>
      </c>
      <c r="V70">
        <v>12</v>
      </c>
      <c r="W70" s="7">
        <v>45577</v>
      </c>
      <c r="X70" s="7">
        <v>45394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tr">
        <f t="shared" si="1"/>
        <v>85227SAT3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32.818569015656607</v>
      </c>
      <c r="S71">
        <v>54.901000000000003</v>
      </c>
      <c r="V71">
        <v>42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tr">
        <f t="shared" si="1"/>
        <v>984245aq3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8.009216819874533</v>
      </c>
      <c r="R72">
        <v>454.05550666922181</v>
      </c>
      <c r="S72">
        <v>97.366500000000002</v>
      </c>
      <c r="T72">
        <v>2.4326651094192191</v>
      </c>
      <c r="U72">
        <v>7.626296196888642E-2</v>
      </c>
      <c r="V72">
        <v>113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tr">
        <f t="shared" si="1"/>
        <v>94974BGL8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4.1471435414432296</v>
      </c>
      <c r="R73">
        <v>85.389569632301772</v>
      </c>
      <c r="S73">
        <v>100.3965</v>
      </c>
      <c r="T73">
        <v>2.635484172314762</v>
      </c>
      <c r="U73">
        <v>8.3056526433887778E-2</v>
      </c>
      <c r="V73">
        <v>114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tr">
        <f t="shared" si="1"/>
        <v>91282CAD3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3.4940293637645432</v>
      </c>
      <c r="R74">
        <v>21.425191271969371</v>
      </c>
      <c r="S74">
        <v>91.65234375</v>
      </c>
      <c r="T74">
        <v>2.5414229202048939</v>
      </c>
      <c r="U74">
        <v>9.0664574105947901E-2</v>
      </c>
      <c r="V74">
        <v>123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tr">
        <f t="shared" si="1"/>
        <v>912810FA1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3.4191924778863569</v>
      </c>
      <c r="R75">
        <v>2.3902724525135568</v>
      </c>
      <c r="S75">
        <v>108.0234375</v>
      </c>
      <c r="T75">
        <v>2.8490580758585788</v>
      </c>
      <c r="U75">
        <v>8.4767711280336694E-2</v>
      </c>
      <c r="V75">
        <v>138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tr">
        <f t="shared" si="1"/>
        <v>715638BU5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4.2902660629428064</v>
      </c>
      <c r="R76">
        <v>92.830627959999035</v>
      </c>
      <c r="S76">
        <v>99.55</v>
      </c>
      <c r="T76">
        <v>2.6956575227117701</v>
      </c>
      <c r="U76">
        <v>8.8351651967168696E-2</v>
      </c>
      <c r="V76">
        <v>148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tr">
        <f t="shared" si="1"/>
        <v>786514as8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6.2323499661817241</v>
      </c>
      <c r="R77">
        <v>293.23846477476008</v>
      </c>
      <c r="S77">
        <v>103.23950000000001</v>
      </c>
      <c r="T77">
        <v>2.7177360172245808</v>
      </c>
      <c r="U77">
        <v>8.5413155974022728E-2</v>
      </c>
      <c r="V77">
        <v>166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tr">
        <f t="shared" si="1"/>
        <v>US515110CC65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3.5909389771243232</v>
      </c>
      <c r="R78">
        <v>30.08793420887071</v>
      </c>
      <c r="S78">
        <v>100.79949999999999</v>
      </c>
      <c r="T78">
        <v>2.8287758629680582</v>
      </c>
      <c r="U78">
        <v>9.4784071691047245E-2</v>
      </c>
      <c r="V78">
        <v>179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tr">
        <f t="shared" si="1"/>
        <v>172967KA8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4.298744577287759</v>
      </c>
      <c r="R79">
        <v>101.9415040723387</v>
      </c>
      <c r="S79">
        <v>100.42100000000001</v>
      </c>
      <c r="T79">
        <v>2.7913437303887179</v>
      </c>
      <c r="U79">
        <v>9.3413517217903877E-2</v>
      </c>
      <c r="V79">
        <v>180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tr">
        <f t="shared" si="1"/>
        <v>045167EE9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3.562485665459342</v>
      </c>
      <c r="R80">
        <v>29.11823585814324</v>
      </c>
      <c r="S80">
        <v>96.916499999999999</v>
      </c>
      <c r="T80">
        <v>2.847579189996452</v>
      </c>
      <c r="U80">
        <v>0.1013846350113006</v>
      </c>
      <c r="V80">
        <v>33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tr">
        <f t="shared" si="1"/>
        <v>912810FB9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3.448766</v>
      </c>
      <c r="R81">
        <v>13.017367350252361</v>
      </c>
      <c r="S81">
        <v>107.859375</v>
      </c>
      <c r="T81">
        <v>3.0780096145029749</v>
      </c>
      <c r="U81">
        <v>9.7007822349595874E-2</v>
      </c>
      <c r="V81">
        <v>46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tr">
        <f t="shared" si="1"/>
        <v>US022249AU09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4.4147917422575143</v>
      </c>
      <c r="R82">
        <v>116.9289988633694</v>
      </c>
      <c r="S82">
        <v>107.07299999999999</v>
      </c>
      <c r="T82">
        <v>3.1633827787864282</v>
      </c>
      <c r="U82">
        <v>0.1049018692112785</v>
      </c>
      <c r="V82">
        <v>107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tr">
        <f t="shared" si="1"/>
        <v>XS0240295658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6.8376695474823643</v>
      </c>
      <c r="R83">
        <v>346.91586687522789</v>
      </c>
      <c r="S83">
        <v>96.977500000000006</v>
      </c>
      <c r="T83">
        <v>0.68724495111904815</v>
      </c>
      <c r="U83">
        <v>3.4080151220071568E-2</v>
      </c>
      <c r="V83">
        <v>106</v>
      </c>
      <c r="W83" s="7">
        <v>45672</v>
      </c>
      <c r="X83" s="7">
        <v>45488</v>
      </c>
      <c r="Y83" t="s">
        <v>36</v>
      </c>
    </row>
    <row r="84" spans="1:29" x14ac:dyDescent="0.3">
      <c r="A84" t="str">
        <f t="shared" si="1"/>
        <v>US742718FZ79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3.690266685522928</v>
      </c>
      <c r="R84">
        <v>43.002935502376367</v>
      </c>
      <c r="S84">
        <v>100.801</v>
      </c>
      <c r="T84">
        <v>3.1158034698890451</v>
      </c>
      <c r="U84">
        <v>0.1130589061987728</v>
      </c>
      <c r="V84">
        <v>118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tr">
        <f t="shared" si="1"/>
        <v>TT3299530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S85">
        <v>95.677999999999997</v>
      </c>
      <c r="V85">
        <v>162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tr">
        <f t="shared" si="1"/>
        <v>382550ad3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6.1953926890566624</v>
      </c>
      <c r="R86">
        <v>280.79843418722709</v>
      </c>
      <c r="S86">
        <v>102.4665</v>
      </c>
      <c r="T86">
        <v>3.117162125264628</v>
      </c>
      <c r="U86">
        <v>0.1125512527142153</v>
      </c>
      <c r="V86">
        <v>166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tr">
        <f t="shared" si="1"/>
        <v>as0111508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4.4996493242301252</v>
      </c>
      <c r="R87">
        <v>115.2204940792207</v>
      </c>
      <c r="S87">
        <v>100.1935</v>
      </c>
      <c r="T87">
        <v>3.230303240611931</v>
      </c>
      <c r="U87">
        <v>0.1213986903048016</v>
      </c>
      <c r="V87">
        <v>9</v>
      </c>
      <c r="W87" s="7">
        <v>45575</v>
      </c>
      <c r="X87" s="7">
        <v>45392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tr">
        <f t="shared" si="1"/>
        <v>78014RDJ6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4.543803261295249</v>
      </c>
      <c r="R88">
        <v>86.849326129524897</v>
      </c>
      <c r="S88">
        <v>94.169499999999999</v>
      </c>
      <c r="V88">
        <v>13</v>
      </c>
      <c r="W88" s="7">
        <v>45578</v>
      </c>
      <c r="X88" s="7">
        <v>45486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tr">
        <f t="shared" si="1"/>
        <v>247025ae9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4.332893804963474</v>
      </c>
      <c r="R89">
        <v>109.8499440169043</v>
      </c>
      <c r="S89">
        <v>108.99250000000001</v>
      </c>
      <c r="T89">
        <v>3.4255685384188439</v>
      </c>
      <c r="U89">
        <v>0.116629407166931</v>
      </c>
      <c r="V89">
        <v>15</v>
      </c>
      <c r="W89" s="7">
        <v>45580</v>
      </c>
      <c r="X89" s="7">
        <v>45397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tr">
        <f t="shared" si="1"/>
        <v>141784bh0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3.9271071774466999</v>
      </c>
      <c r="R90">
        <v>64.824733395241822</v>
      </c>
      <c r="S90">
        <v>109.767</v>
      </c>
      <c r="T90">
        <v>3.5079233733327442</v>
      </c>
      <c r="U90">
        <v>0.1206644613278499</v>
      </c>
      <c r="V90">
        <v>32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tr">
        <f t="shared" si="1"/>
        <v>438506as6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4.0335043945681033</v>
      </c>
      <c r="R91">
        <v>79.240078774176538</v>
      </c>
      <c r="S91">
        <v>108.8355</v>
      </c>
      <c r="T91">
        <v>3.593010488085469</v>
      </c>
      <c r="U91">
        <v>0.12928754827874411</v>
      </c>
      <c r="V91">
        <v>76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tr">
        <f t="shared" si="1"/>
        <v>91282CCH2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3.509156099808616</v>
      </c>
      <c r="R92">
        <v>26.13743863851241</v>
      </c>
      <c r="S92">
        <v>92.125</v>
      </c>
      <c r="T92">
        <v>3.3242650466760888</v>
      </c>
      <c r="U92">
        <v>0.14913232291633491</v>
      </c>
      <c r="V92">
        <v>92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tr">
        <f t="shared" si="1"/>
        <v>136375BD3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3.9686288144436328</v>
      </c>
      <c r="R93">
        <v>72.298969840490486</v>
      </c>
      <c r="S93">
        <v>110.217</v>
      </c>
      <c r="T93">
        <v>3.7007724276406861</v>
      </c>
      <c r="U93">
        <v>0.1344851156239254</v>
      </c>
      <c r="V93">
        <v>107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tr">
        <f t="shared" si="1"/>
        <v>29646AAC0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5.805311947277441</v>
      </c>
      <c r="R94">
        <v>249.7181382403887</v>
      </c>
      <c r="S94">
        <v>101.851</v>
      </c>
      <c r="T94">
        <v>3.4546645919881769</v>
      </c>
      <c r="U94">
        <v>0.13752594657047729</v>
      </c>
      <c r="V94">
        <v>133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tr">
        <f t="shared" si="1"/>
        <v>912810FE3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3.3951581000000002</v>
      </c>
      <c r="R95">
        <v>10.735296795472889</v>
      </c>
      <c r="S95">
        <v>107.578125</v>
      </c>
      <c r="T95">
        <v>3.7636626083319409</v>
      </c>
      <c r="U95">
        <v>0.1451168432882228</v>
      </c>
      <c r="V95">
        <v>138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tr">
        <f t="shared" si="1"/>
        <v>XS1883244284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3.7941555511211531</v>
      </c>
      <c r="R96">
        <v>49.799620400000769</v>
      </c>
      <c r="S96">
        <v>97.454000000000008</v>
      </c>
      <c r="T96">
        <v>3.6124899976485381</v>
      </c>
      <c r="U96">
        <v>0.16016856832093559</v>
      </c>
      <c r="V96">
        <v>176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tr">
        <f t="shared" si="1"/>
        <v>89152UAH5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3.977272520659684</v>
      </c>
      <c r="R97">
        <v>72.496181522273588</v>
      </c>
      <c r="S97">
        <v>99.65100000000001</v>
      </c>
      <c r="T97">
        <v>3.6830922100818948</v>
      </c>
      <c r="U97">
        <v>0.15756999523028101</v>
      </c>
      <c r="V97">
        <v>11</v>
      </c>
      <c r="W97" s="7">
        <v>45576</v>
      </c>
      <c r="X97" s="7">
        <v>45393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tr">
        <f t="shared" si="1"/>
        <v>AV5564795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4.6752946120135421</v>
      </c>
      <c r="R98">
        <v>139.85166037196069</v>
      </c>
      <c r="S98">
        <v>100.27200000000001</v>
      </c>
      <c r="T98">
        <v>3.715024339811634</v>
      </c>
      <c r="U98">
        <v>0.15959317621001029</v>
      </c>
      <c r="V98">
        <v>44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tr">
        <f t="shared" si="1"/>
        <v>912810FF0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3.4633853999999999</v>
      </c>
      <c r="R99">
        <v>18.242203024468839</v>
      </c>
      <c r="S99">
        <v>106.80859375</v>
      </c>
      <c r="T99">
        <v>3.9661256253786799</v>
      </c>
      <c r="U99">
        <v>0.1607051854999843</v>
      </c>
      <c r="V99">
        <v>46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tr">
        <f t="shared" si="1"/>
        <v>055262B*9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4.2253389796548317</v>
      </c>
      <c r="R100">
        <v>97.317682919621149</v>
      </c>
      <c r="S100">
        <v>99.48</v>
      </c>
      <c r="T100">
        <v>3.7944961529404959</v>
      </c>
      <c r="U100">
        <v>0.1686914416933358</v>
      </c>
      <c r="V100">
        <v>70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tr">
        <f t="shared" si="1"/>
        <v>767754ar5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163.80158051855349</v>
      </c>
      <c r="S101">
        <v>3.8940000000000001</v>
      </c>
      <c r="V101">
        <v>76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tr">
        <f t="shared" si="1"/>
        <v>US465138ZR91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5.0911131751130956</v>
      </c>
      <c r="R102">
        <v>174.81405105011109</v>
      </c>
      <c r="S102">
        <v>108.075</v>
      </c>
      <c r="T102">
        <v>3.9275082538324568</v>
      </c>
      <c r="U102">
        <v>0.15667292543672179</v>
      </c>
      <c r="V102">
        <v>76</v>
      </c>
      <c r="W102" s="7">
        <v>45641</v>
      </c>
      <c r="X102" s="7">
        <v>45458</v>
      </c>
      <c r="Y102" t="s">
        <v>36</v>
      </c>
      <c r="Z102" t="s">
        <v>113</v>
      </c>
      <c r="AA102" t="s">
        <v>53</v>
      </c>
      <c r="AB102" t="s">
        <v>86</v>
      </c>
      <c r="AC102" t="s">
        <v>37</v>
      </c>
    </row>
    <row r="103" spans="1:29" x14ac:dyDescent="0.3">
      <c r="A103" t="str">
        <f t="shared" si="1"/>
        <v>89236TFT7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4.0182582932394419</v>
      </c>
      <c r="R103">
        <v>74.47869448213018</v>
      </c>
      <c r="S103">
        <v>98.563000000000002</v>
      </c>
      <c r="T103">
        <v>3.8583696256473838</v>
      </c>
      <c r="U103">
        <v>0.1773989098555894</v>
      </c>
      <c r="V103">
        <v>100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tr">
        <f t="shared" si="1"/>
        <v>71654QCM2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7.986139461058837</v>
      </c>
      <c r="R104">
        <v>457.72245802648871</v>
      </c>
      <c r="S104">
        <v>94.650499999999994</v>
      </c>
      <c r="T104">
        <v>3.4740895596371502</v>
      </c>
      <c r="U104">
        <v>0.1606751947907909</v>
      </c>
      <c r="V104">
        <v>115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tr">
        <f t="shared" si="1"/>
        <v>912810FG8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3.4001692000000001</v>
      </c>
      <c r="R105">
        <v>12.50051021749641</v>
      </c>
      <c r="S105">
        <v>107.45703125</v>
      </c>
      <c r="T105">
        <v>4.2095760698273921</v>
      </c>
      <c r="U105">
        <v>0.1805859018879217</v>
      </c>
      <c r="V105">
        <v>138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tr">
        <f t="shared" si="1"/>
        <v>31359MEU3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3.5104966299999711</v>
      </c>
      <c r="R106">
        <v>28.924751109293648</v>
      </c>
      <c r="S106">
        <v>111.59650000000001</v>
      </c>
      <c r="T106">
        <v>4.5215498675048593</v>
      </c>
      <c r="U106">
        <v>0.19184069929637981</v>
      </c>
      <c r="V106">
        <v>46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tr">
        <f t="shared" si="1"/>
        <v>XS2004924986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4.2072839274189588</v>
      </c>
      <c r="R107">
        <v>86.751266586369695</v>
      </c>
      <c r="S107">
        <v>91.828499999999991</v>
      </c>
      <c r="T107">
        <v>3.995030481809891</v>
      </c>
      <c r="U107">
        <v>0.21463808509104609</v>
      </c>
      <c r="V107">
        <v>60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tr">
        <f t="shared" si="1"/>
        <v>912810FJ2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3.5004732000000001</v>
      </c>
      <c r="R108">
        <v>24.144039485172868</v>
      </c>
      <c r="S108">
        <v>111.6640625</v>
      </c>
      <c r="T108">
        <v>4.7479717936639076</v>
      </c>
      <c r="U108">
        <v>0.21378120381162921</v>
      </c>
      <c r="V108">
        <v>138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tr">
        <f t="shared" si="1"/>
        <v>478160AJ3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3.581953687773678</v>
      </c>
      <c r="R109">
        <v>33.211034010437629</v>
      </c>
      <c r="S109">
        <v>115.06399999999999</v>
      </c>
      <c r="T109">
        <v>4.8656441134539818</v>
      </c>
      <c r="U109">
        <v>0.21355253091973059</v>
      </c>
      <c r="V109">
        <v>152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tr">
        <f t="shared" si="1"/>
        <v>US500769JD71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3.5819412333489331</v>
      </c>
      <c r="R110">
        <v>33.899750909836087</v>
      </c>
      <c r="S110">
        <v>91.748500000000007</v>
      </c>
      <c r="T110">
        <v>4.2887899156873743</v>
      </c>
      <c r="U110">
        <v>0.24692802437560729</v>
      </c>
      <c r="V110">
        <v>165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tr">
        <f t="shared" si="1"/>
        <v>3134A3U46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3.535708235788364</v>
      </c>
      <c r="R111">
        <v>31.75902053117477</v>
      </c>
      <c r="S111">
        <v>114.4995</v>
      </c>
      <c r="T111">
        <v>4.891057506088714</v>
      </c>
      <c r="U111">
        <v>0.2180486824632156</v>
      </c>
      <c r="V111">
        <v>166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tr">
        <f t="shared" si="1"/>
        <v>63743fa89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4.6730644488557411</v>
      </c>
      <c r="R112">
        <v>136.7755436145155</v>
      </c>
      <c r="S112">
        <v>92.608000000000004</v>
      </c>
      <c r="T112">
        <v>4.2396068085380989</v>
      </c>
      <c r="U112">
        <v>0.2237857804254936</v>
      </c>
      <c r="V112">
        <v>15</v>
      </c>
      <c r="W112" s="7">
        <v>45580</v>
      </c>
      <c r="X112" s="7">
        <v>45550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tr">
        <f t="shared" si="1"/>
        <v>748148QR7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3.8217418863743702</v>
      </c>
      <c r="R113">
        <v>63.30778867763587</v>
      </c>
      <c r="S113">
        <v>116.46899999999999</v>
      </c>
      <c r="T113">
        <v>4.9075356341994336</v>
      </c>
      <c r="U113">
        <v>0.21371652488064391</v>
      </c>
      <c r="V113">
        <v>166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tr">
        <f t="shared" si="1"/>
        <v>023551af1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4.531097590702811</v>
      </c>
      <c r="R114">
        <v>136.53861541127739</v>
      </c>
      <c r="S114">
        <v>114.819</v>
      </c>
      <c r="T114">
        <v>4.8170827343881228</v>
      </c>
      <c r="U114">
        <v>0.20657353806714621</v>
      </c>
      <c r="V114">
        <v>1</v>
      </c>
      <c r="W114" s="7">
        <v>45566</v>
      </c>
      <c r="X114" s="7">
        <v>45383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tr">
        <f t="shared" si="1"/>
        <v>68323AFG4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3.78024736341836</v>
      </c>
      <c r="R115">
        <v>52.077653327373348</v>
      </c>
      <c r="S115">
        <v>91.95</v>
      </c>
      <c r="T115">
        <v>4.3104403512515432</v>
      </c>
      <c r="U115">
        <v>0.24669640404297721</v>
      </c>
      <c r="V115">
        <v>2</v>
      </c>
      <c r="W115" s="7">
        <v>45567</v>
      </c>
      <c r="X115" s="7">
        <v>45384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tr">
        <f t="shared" si="1"/>
        <v>45475qar4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4.7102519098147351</v>
      </c>
      <c r="R116">
        <v>151.51685837492991</v>
      </c>
      <c r="S116">
        <v>110.474</v>
      </c>
      <c r="T116">
        <v>4.6922330591037564</v>
      </c>
      <c r="U116">
        <v>0.21683222836857849</v>
      </c>
      <c r="V116">
        <v>166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tr">
        <f t="shared" si="1"/>
        <v>244199bd6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3.9364783440266331</v>
      </c>
      <c r="R117">
        <v>70.053175927933353</v>
      </c>
      <c r="S117">
        <v>106.5215</v>
      </c>
      <c r="T117">
        <v>4.7076142223431816</v>
      </c>
      <c r="U117">
        <v>0.22576006892623871</v>
      </c>
      <c r="V117">
        <v>16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tr">
        <f t="shared" si="1"/>
        <v>471048CF3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3.8204651851015621</v>
      </c>
      <c r="R118">
        <v>56.446754133411282</v>
      </c>
      <c r="S118">
        <v>91.713999999999999</v>
      </c>
      <c r="T118">
        <v>4.3323212474305706</v>
      </c>
      <c r="U118">
        <v>0.25058512781851389</v>
      </c>
      <c r="V118">
        <v>17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tr">
        <f t="shared" si="1"/>
        <v>64110LAU0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4.1874594276103023</v>
      </c>
      <c r="R119">
        <v>98.102197076288888</v>
      </c>
      <c r="S119">
        <v>105.423</v>
      </c>
      <c r="T119">
        <v>4.7153821075987423</v>
      </c>
      <c r="U119">
        <v>0.23307399322134989</v>
      </c>
      <c r="V119">
        <v>76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tr">
        <f t="shared" si="1"/>
        <v>31359MFJ7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3.609075916196415</v>
      </c>
      <c r="R120">
        <v>38.3972806564758</v>
      </c>
      <c r="S120">
        <v>116.7915</v>
      </c>
      <c r="T120">
        <v>5.2443811525748174</v>
      </c>
      <c r="U120">
        <v>0.23920640137573121</v>
      </c>
      <c r="V120">
        <v>107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tr">
        <f t="shared" si="1"/>
        <v>761157AB2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3.7796020549046969</v>
      </c>
      <c r="R121">
        <v>54.503046416845052</v>
      </c>
      <c r="S121">
        <v>123.033</v>
      </c>
      <c r="T121">
        <v>5.3935104352405014</v>
      </c>
      <c r="U121">
        <v>0.23072511700369619</v>
      </c>
      <c r="V121">
        <v>107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tr">
        <f t="shared" si="1"/>
        <v>86562MBW9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4.3932079469518053</v>
      </c>
      <c r="R122">
        <v>108.0601445138653</v>
      </c>
      <c r="S122">
        <v>92.3125</v>
      </c>
      <c r="T122">
        <v>4.4667775046917768</v>
      </c>
      <c r="U122">
        <v>0.26629200214609139</v>
      </c>
      <c r="V122">
        <v>107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tr">
        <f t="shared" si="1"/>
        <v>577778BK8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8.1767051240775857</v>
      </c>
      <c r="R123">
        <v>462.51403150804629</v>
      </c>
      <c r="S123">
        <v>98.689499999999995</v>
      </c>
      <c r="T123">
        <v>4.2751924589651944</v>
      </c>
      <c r="U123">
        <v>0.22915596415669071</v>
      </c>
      <c r="V123">
        <v>152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tr">
        <f t="shared" si="1"/>
        <v>EK7906770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5.5552061087365727</v>
      </c>
      <c r="R124">
        <v>233.53483517291829</v>
      </c>
      <c r="S124">
        <v>106.49299999999999</v>
      </c>
      <c r="T124">
        <v>4.8379541788357017</v>
      </c>
      <c r="U124">
        <v>0.24863137940964969</v>
      </c>
      <c r="V124">
        <v>168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tr">
        <f t="shared" si="1"/>
        <v>668027at2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17.062994644763592</v>
      </c>
      <c r="R125">
        <v>1075.8409310013999</v>
      </c>
      <c r="S125">
        <v>67.264499999999998</v>
      </c>
      <c r="T125">
        <v>2.7222220335524132</v>
      </c>
      <c r="U125">
        <v>0.19914130675667119</v>
      </c>
      <c r="V125">
        <v>32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tr">
        <f t="shared" si="1"/>
        <v>880591DM1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3.718585059648591</v>
      </c>
      <c r="R126">
        <v>51.37795446299674</v>
      </c>
      <c r="S126">
        <v>117.0355</v>
      </c>
      <c r="T126">
        <v>5.4968221876229961</v>
      </c>
      <c r="U126">
        <v>0.25877702598418562</v>
      </c>
      <c r="V126">
        <v>32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tr">
        <f t="shared" si="1"/>
        <v>928668BF8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4.7847021956937281</v>
      </c>
      <c r="R127">
        <v>148.268817072882</v>
      </c>
      <c r="S127">
        <v>94.95</v>
      </c>
      <c r="T127">
        <v>4.7328557155687179</v>
      </c>
      <c r="U127">
        <v>0.2838912308329396</v>
      </c>
      <c r="V127">
        <v>44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tr">
        <f t="shared" si="1"/>
        <v>US928668BF80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4.7847021956937281</v>
      </c>
      <c r="R128">
        <v>148.268817072882</v>
      </c>
      <c r="S128">
        <v>94.95</v>
      </c>
      <c r="T128">
        <v>4.7328557155687179</v>
      </c>
      <c r="U128">
        <v>0.2838912308329396</v>
      </c>
      <c r="V128">
        <v>44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tr">
        <f t="shared" si="1"/>
        <v>31359MFP3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3.6238287409568719</v>
      </c>
      <c r="R129">
        <v>41.975329679106437</v>
      </c>
      <c r="S129">
        <v>118.2975</v>
      </c>
      <c r="T129">
        <v>5.5830097153602756</v>
      </c>
      <c r="U129">
        <v>0.26207696847055251</v>
      </c>
      <c r="V129">
        <v>46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tr">
        <f t="shared" ref="A130:A193" si="2">LEFT(B130, FIND(" ", B130)-1)</f>
        <v>912810FM5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3.5322122</v>
      </c>
      <c r="R130">
        <v>28.765139814488631</v>
      </c>
      <c r="S130">
        <v>113.75</v>
      </c>
      <c r="T130">
        <v>5.4641640839555814</v>
      </c>
      <c r="U130">
        <v>0.26933512527979492</v>
      </c>
      <c r="V130">
        <v>46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tr">
        <f t="shared" si="2"/>
        <v>912828ZQ6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3.556793291227816</v>
      </c>
      <c r="R131">
        <v>30.513115774058921</v>
      </c>
      <c r="S131">
        <v>85.171875</v>
      </c>
      <c r="T131">
        <v>4.6249320417480533</v>
      </c>
      <c r="U131">
        <v>0.32399235588454889</v>
      </c>
      <c r="V131">
        <v>46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tr">
        <f t="shared" si="2"/>
        <v>US05591F2H28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3.745264253835916</v>
      </c>
      <c r="R132">
        <v>47.072339895009691</v>
      </c>
      <c r="S132">
        <v>86.080500000000001</v>
      </c>
      <c r="T132">
        <v>4.6619210039636982</v>
      </c>
      <c r="U132">
        <v>0.32398636796928199</v>
      </c>
      <c r="V132">
        <v>64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tr">
        <f t="shared" si="2"/>
        <v>50048MCV0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3.73778201220704</v>
      </c>
      <c r="R133">
        <v>46.007980715777727</v>
      </c>
      <c r="S133">
        <v>86.685000000000002</v>
      </c>
      <c r="T133">
        <v>4.7034548926220046</v>
      </c>
      <c r="U133">
        <v>0.32580395805625018</v>
      </c>
      <c r="V133">
        <v>75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tr">
        <f t="shared" si="2"/>
        <v>EC2682416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3.8446631028086959</v>
      </c>
      <c r="R134">
        <v>62.862832712597204</v>
      </c>
      <c r="S134">
        <v>129.9855</v>
      </c>
      <c r="T134">
        <v>5.9655282955944244</v>
      </c>
      <c r="U134">
        <v>0.2537751535458595</v>
      </c>
      <c r="V134">
        <v>75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tr">
        <f t="shared" si="2"/>
        <v>XS2093711625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3.746462799629767</v>
      </c>
      <c r="R135">
        <v>46.986503562528412</v>
      </c>
      <c r="S135">
        <v>80.805999999999997</v>
      </c>
      <c r="T135">
        <v>4.5131747486969687</v>
      </c>
      <c r="U135">
        <v>0.36577934791561217</v>
      </c>
      <c r="V135">
        <v>2086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tr">
        <f t="shared" si="2"/>
        <v>013051EM5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3.820788055449523</v>
      </c>
      <c r="R136">
        <v>54.287811236420787</v>
      </c>
      <c r="S136">
        <v>86.973000000000013</v>
      </c>
      <c r="T136">
        <v>4.7778074895013836</v>
      </c>
      <c r="U136">
        <v>0.33503697737392241</v>
      </c>
      <c r="V136">
        <v>114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tr">
        <f t="shared" si="2"/>
        <v>ZO1820471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3.9409964194042622</v>
      </c>
      <c r="R137">
        <v>58.363849066114767</v>
      </c>
      <c r="S137">
        <v>83.406499999999994</v>
      </c>
      <c r="T137">
        <v>4.7440602829752274</v>
      </c>
      <c r="U137">
        <v>0.3561683267773651</v>
      </c>
      <c r="V137">
        <v>159</v>
      </c>
      <c r="W137" s="7">
        <v>45725</v>
      </c>
      <c r="X137" s="7">
        <v>45544</v>
      </c>
      <c r="Y137" t="s">
        <v>36</v>
      </c>
    </row>
    <row r="138" spans="1:29" x14ac:dyDescent="0.3">
      <c r="A138" t="str">
        <f t="shared" si="2"/>
        <v>500769JG0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3.58993850372811</v>
      </c>
      <c r="R138">
        <v>31.944242961589278</v>
      </c>
      <c r="S138">
        <v>84.79249999999999</v>
      </c>
      <c r="T138">
        <v>4.8851650290771431</v>
      </c>
      <c r="U138">
        <v>0.3651365634196248</v>
      </c>
      <c r="V138">
        <v>181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tr">
        <f t="shared" si="2"/>
        <v>035229cf8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4.4515503281015274</v>
      </c>
      <c r="R139">
        <v>126.45061057134509</v>
      </c>
      <c r="S139">
        <v>116.16500000000001</v>
      </c>
      <c r="T139">
        <v>5.7106655429819853</v>
      </c>
      <c r="U139">
        <v>0.28399305163739169</v>
      </c>
      <c r="V139">
        <v>1</v>
      </c>
      <c r="W139" s="7">
        <v>45566</v>
      </c>
      <c r="X139" s="7">
        <v>45383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tr">
        <f t="shared" si="2"/>
        <v>31359MGK3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3.6911191210972061</v>
      </c>
      <c r="R140">
        <v>47.277911005015767</v>
      </c>
      <c r="S140">
        <v>115.947</v>
      </c>
      <c r="T140">
        <v>5.940011880273488</v>
      </c>
      <c r="U140">
        <v>0.30781699803809198</v>
      </c>
      <c r="V140">
        <v>46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tr">
        <f t="shared" si="2"/>
        <v>233835AQ0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4.5440113916498817</v>
      </c>
      <c r="R141">
        <v>143.43037458887579</v>
      </c>
      <c r="S141">
        <v>121.4515</v>
      </c>
      <c r="T141">
        <v>6.1105014838098271</v>
      </c>
      <c r="U141">
        <v>0.30601457463544268</v>
      </c>
      <c r="V141">
        <v>110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tr">
        <f t="shared" si="2"/>
        <v>786514ba6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6.6085235025575706</v>
      </c>
      <c r="R142">
        <v>335.175801438213</v>
      </c>
      <c r="S142">
        <v>103.2645</v>
      </c>
      <c r="T142">
        <v>5.2127709678984502</v>
      </c>
      <c r="U142">
        <v>0.3077419753990604</v>
      </c>
      <c r="V142">
        <v>124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tr">
        <f t="shared" si="2"/>
        <v>912810FP8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3.527508767874536</v>
      </c>
      <c r="R143">
        <v>26.457098252079451</v>
      </c>
      <c r="S143">
        <v>110.4609375</v>
      </c>
      <c r="T143">
        <v>6.0072720044978212</v>
      </c>
      <c r="U143">
        <v>0.3471670919142969</v>
      </c>
      <c r="V143">
        <v>138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tr">
        <f t="shared" si="2"/>
        <v>68323AFH2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3.8977225970138258</v>
      </c>
      <c r="R144">
        <v>59.941420999242439</v>
      </c>
      <c r="S144">
        <v>87.089500000000001</v>
      </c>
      <c r="T144">
        <v>5.1981530856778591</v>
      </c>
      <c r="U144">
        <v>0.39660089080176442</v>
      </c>
      <c r="V144">
        <v>148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tr">
        <f t="shared" si="2"/>
        <v>045167FB4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3.6861127828825149</v>
      </c>
      <c r="R145">
        <v>41.585852706079748</v>
      </c>
      <c r="S145">
        <v>87.588999999999999</v>
      </c>
      <c r="T145">
        <v>5.270163930237004</v>
      </c>
      <c r="U145">
        <v>0.40231387430728083</v>
      </c>
      <c r="V145">
        <v>155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tr">
        <f t="shared" si="2"/>
        <v>3134A4AA2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3.6964856940072841</v>
      </c>
      <c r="R146">
        <v>45.84326951022598</v>
      </c>
      <c r="S146">
        <v>117.399</v>
      </c>
      <c r="T146">
        <v>6.2722603120995757</v>
      </c>
      <c r="U146">
        <v>0.34215572672684352</v>
      </c>
      <c r="V146">
        <v>166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tr">
        <f t="shared" si="2"/>
        <v>EC4232897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4.5119506727841996</v>
      </c>
      <c r="R147">
        <v>137.12896356891051</v>
      </c>
      <c r="S147">
        <v>116.399</v>
      </c>
      <c r="T147">
        <v>6.1182260501780661</v>
      </c>
      <c r="U147">
        <v>0.32543288803423709</v>
      </c>
      <c r="V147">
        <v>1</v>
      </c>
      <c r="W147" s="7">
        <v>45566</v>
      </c>
      <c r="X147" s="7">
        <v>45383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tr">
        <f t="shared" si="2"/>
        <v>748149AR2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3.9238977215873359</v>
      </c>
      <c r="R148">
        <v>62.967552490905661</v>
      </c>
      <c r="S148">
        <v>88.395499999999998</v>
      </c>
      <c r="T148">
        <v>5.3476216922113906</v>
      </c>
      <c r="U148">
        <v>0.40639134982222708</v>
      </c>
      <c r="V148">
        <v>21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tr">
        <f t="shared" si="2"/>
        <v>149123bj9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4.3511089556149498</v>
      </c>
      <c r="R149">
        <v>114.2156744377867</v>
      </c>
      <c r="S149">
        <v>116.72450000000001</v>
      </c>
      <c r="T149">
        <v>6.2294769748589829</v>
      </c>
      <c r="U149">
        <v>0.33668056962156362</v>
      </c>
      <c r="V149">
        <v>32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tr">
        <f t="shared" si="2"/>
        <v>717265al6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4.9719111500673039</v>
      </c>
      <c r="R150">
        <v>193.6162956682343</v>
      </c>
      <c r="S150">
        <v>125.42449999999999</v>
      </c>
      <c r="T150">
        <v>6.4652317627377442</v>
      </c>
      <c r="U150">
        <v>0.32221579464407341</v>
      </c>
      <c r="V150">
        <v>62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tr">
        <f t="shared" si="2"/>
        <v>11043haa6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5.0282242714740484</v>
      </c>
      <c r="R151">
        <v>216.34935457331579</v>
      </c>
      <c r="S151">
        <v>94.715000000000003</v>
      </c>
      <c r="T151">
        <v>1.6852010457513691</v>
      </c>
      <c r="U151">
        <v>0.1037983656579578</v>
      </c>
      <c r="V151">
        <v>81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tr">
        <f t="shared" si="2"/>
        <v>20825uac8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4.3209897766654697</v>
      </c>
      <c r="R152">
        <v>112.7264524372337</v>
      </c>
      <c r="S152">
        <v>117.61750000000001</v>
      </c>
      <c r="T152">
        <v>6.6366449940254313</v>
      </c>
      <c r="U152">
        <v>0.37638642949463352</v>
      </c>
      <c r="V152">
        <v>15</v>
      </c>
      <c r="W152" s="7">
        <v>45580</v>
      </c>
      <c r="X152" s="7">
        <v>45397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tr">
        <f t="shared" si="2"/>
        <v>US50064FAU84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3.9991991515291998</v>
      </c>
      <c r="R153">
        <v>65.486335196673622</v>
      </c>
      <c r="S153">
        <v>86.313999999999993</v>
      </c>
      <c r="T153">
        <v>5.6005820524546834</v>
      </c>
      <c r="U153">
        <v>0.46558272661034078</v>
      </c>
      <c r="V153">
        <v>15</v>
      </c>
      <c r="W153" s="7">
        <v>45580</v>
      </c>
      <c r="X153" s="7">
        <v>45397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tr">
        <f t="shared" si="2"/>
        <v>88033gav2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5.2296389967133239</v>
      </c>
      <c r="R154">
        <v>204.08862608307479</v>
      </c>
      <c r="S154">
        <v>109.67449999999999</v>
      </c>
      <c r="T154">
        <v>6.2257997466041104</v>
      </c>
      <c r="U154">
        <v>0.38289966010568988</v>
      </c>
      <c r="V154">
        <v>46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tr">
        <f t="shared" si="2"/>
        <v>36962GXZ2</v>
      </c>
      <c r="B155" t="s">
        <v>301</v>
      </c>
      <c r="C155" t="s">
        <v>1123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4.3717963147819656</v>
      </c>
      <c r="R155">
        <v>118.9309830683859</v>
      </c>
      <c r="S155">
        <v>114.995</v>
      </c>
      <c r="T155">
        <v>6.8617553376910223</v>
      </c>
      <c r="U155">
        <v>0.43060724227944391</v>
      </c>
      <c r="V155">
        <v>166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tr">
        <f t="shared" si="2"/>
        <v>3134A4KX1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3.7255559851584712</v>
      </c>
      <c r="R156">
        <v>48.904262514619063</v>
      </c>
      <c r="S156">
        <v>116.9295</v>
      </c>
      <c r="T156">
        <v>7.3693063864702424</v>
      </c>
      <c r="U156">
        <v>0.4725306921124659</v>
      </c>
      <c r="V156">
        <v>107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tr">
        <f t="shared" si="2"/>
        <v>XS0811904456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4.1968184383014639</v>
      </c>
      <c r="R157">
        <v>80.769556191066641</v>
      </c>
      <c r="S157">
        <v>93.121499999999997</v>
      </c>
      <c r="T157">
        <v>6.2868172478772522</v>
      </c>
      <c r="U157">
        <v>0.54834167977667914</v>
      </c>
      <c r="V157">
        <v>305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tr">
        <f t="shared" si="2"/>
        <v>453258AP0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5.5628436090542559</v>
      </c>
      <c r="R158">
        <v>212.21366351310849</v>
      </c>
      <c r="S158">
        <v>110.40900000000001</v>
      </c>
      <c r="T158">
        <v>6.760260905568316</v>
      </c>
      <c r="U158">
        <v>0.46086746895521769</v>
      </c>
      <c r="V158">
        <v>166</v>
      </c>
      <c r="W158" s="7">
        <v>45731</v>
      </c>
      <c r="X158" s="7">
        <v>45550</v>
      </c>
      <c r="Y158" t="s">
        <v>36</v>
      </c>
      <c r="Z158" t="s">
        <v>228</v>
      </c>
      <c r="AA158" t="s">
        <v>106</v>
      </c>
      <c r="AB158" t="s">
        <v>64</v>
      </c>
      <c r="AC158" t="s">
        <v>228</v>
      </c>
    </row>
    <row r="159" spans="1:29" x14ac:dyDescent="0.3">
      <c r="A159" t="str">
        <f t="shared" si="2"/>
        <v>20825caf1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4.4024514555968848</v>
      </c>
      <c r="R159">
        <v>117.71471396399561</v>
      </c>
      <c r="S159">
        <v>110.0475</v>
      </c>
      <c r="T159">
        <v>7.108528761101951</v>
      </c>
      <c r="U159">
        <v>0.49046316218297498</v>
      </c>
      <c r="V159">
        <v>15</v>
      </c>
      <c r="W159" s="7">
        <v>45580</v>
      </c>
      <c r="X159" s="7">
        <v>45397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tr">
        <f t="shared" si="2"/>
        <v>US92857WAB63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4.5560250393945712</v>
      </c>
      <c r="R160">
        <v>131.94357325907839</v>
      </c>
      <c r="S160">
        <v>111.437</v>
      </c>
      <c r="T160">
        <v>7.2149484446931922</v>
      </c>
      <c r="U160">
        <v>0.49870057116597899</v>
      </c>
      <c r="V160">
        <v>61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tr">
        <f t="shared" si="2"/>
        <v>38141GCU6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4.4040589525618463</v>
      </c>
      <c r="R161">
        <v>116.2481910079637</v>
      </c>
      <c r="S161">
        <v>111.93899999999999</v>
      </c>
      <c r="T161">
        <v>7.4315718250275609</v>
      </c>
      <c r="U161">
        <v>0.53006208843889024</v>
      </c>
      <c r="V161">
        <v>138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tr">
        <f t="shared" si="2"/>
        <v>20030NAC5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4.5661815102967287</v>
      </c>
      <c r="R162">
        <v>139.84957229055459</v>
      </c>
      <c r="S162">
        <v>117.26349999999999</v>
      </c>
      <c r="T162">
        <v>7.6632247984925073</v>
      </c>
      <c r="U162">
        <v>0.52311867079584251</v>
      </c>
      <c r="V162">
        <v>166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tr">
        <f t="shared" si="2"/>
        <v>36966THU9</v>
      </c>
      <c r="B163" t="s">
        <v>302</v>
      </c>
      <c r="C163" t="s">
        <v>1123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4.7084894501897594</v>
      </c>
      <c r="R163">
        <v>128.45012156413961</v>
      </c>
      <c r="S163">
        <v>94.238</v>
      </c>
      <c r="T163">
        <v>6.6748477745967696</v>
      </c>
      <c r="U163">
        <v>0.58636241866135264</v>
      </c>
      <c r="V163">
        <v>166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tr">
        <f t="shared" si="2"/>
        <v>023551AM6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4.8324261435414284</v>
      </c>
      <c r="R164">
        <v>165.21933418228321</v>
      </c>
      <c r="S164">
        <v>115.76049999999999</v>
      </c>
      <c r="T164">
        <v>7.5225409344511718</v>
      </c>
      <c r="U164">
        <v>0.51864954909674787</v>
      </c>
      <c r="V164">
        <v>166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tr">
        <f t="shared" si="2"/>
        <v>478160AL8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3.9034368453608161</v>
      </c>
      <c r="R165">
        <v>62.696951977659651</v>
      </c>
      <c r="S165">
        <v>107.5975</v>
      </c>
      <c r="T165">
        <v>7.5873354445377572</v>
      </c>
      <c r="U165">
        <v>0.58098849718516821</v>
      </c>
      <c r="V165">
        <v>46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tr">
        <f t="shared" si="2"/>
        <v>US500769JY19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3.8270337971040682</v>
      </c>
      <c r="R166">
        <v>54.35438233579481</v>
      </c>
      <c r="S166">
        <v>102.202</v>
      </c>
      <c r="T166">
        <v>7.5026019528131371</v>
      </c>
      <c r="U166">
        <v>0.62668008594364233</v>
      </c>
      <c r="V166">
        <v>107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tr">
        <f t="shared" si="2"/>
        <v>31428XAX4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4.5648838973061876</v>
      </c>
      <c r="R167">
        <v>126.1749680401465</v>
      </c>
      <c r="S167">
        <v>102.508</v>
      </c>
      <c r="T167">
        <v>7.6178978273333087</v>
      </c>
      <c r="U167">
        <v>0.65517329887519882</v>
      </c>
      <c r="V167">
        <v>107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tr">
        <f t="shared" si="2"/>
        <v>91911TAE3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5.1779453830822009</v>
      </c>
      <c r="R168">
        <v>208.9391674304521</v>
      </c>
      <c r="S168">
        <v>122.431</v>
      </c>
      <c r="T168">
        <v>8.2998417540721903</v>
      </c>
      <c r="U168">
        <v>0.57162288437198094</v>
      </c>
      <c r="V168">
        <v>109</v>
      </c>
      <c r="W168" s="7">
        <v>45674</v>
      </c>
      <c r="X168" s="7">
        <v>45490</v>
      </c>
      <c r="Y168" t="s">
        <v>36</v>
      </c>
      <c r="Z168" t="s">
        <v>228</v>
      </c>
      <c r="AA168" t="s">
        <v>227</v>
      </c>
      <c r="AB168" t="s">
        <v>64</v>
      </c>
      <c r="AC168" t="s">
        <v>228</v>
      </c>
    </row>
    <row r="169" spans="1:29" x14ac:dyDescent="0.3">
      <c r="A169" t="str">
        <f t="shared" si="2"/>
        <v>983024AG5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4.4530796005582527</v>
      </c>
      <c r="R169">
        <v>123.6837453303758</v>
      </c>
      <c r="S169">
        <v>115.489</v>
      </c>
      <c r="T169">
        <v>8.2698970321658294</v>
      </c>
      <c r="U169">
        <v>0.62356244083610779</v>
      </c>
      <c r="V169">
        <v>124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tr">
        <f t="shared" si="2"/>
        <v>377372AB3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4.3378996747526433</v>
      </c>
      <c r="R170">
        <v>106.3040160574062</v>
      </c>
      <c r="S170">
        <v>108.03100000000001</v>
      </c>
      <c r="T170">
        <v>8.1156553025500955</v>
      </c>
      <c r="U170">
        <v>0.66678784468216867</v>
      </c>
      <c r="V170">
        <v>15</v>
      </c>
      <c r="W170" s="7">
        <v>45580</v>
      </c>
      <c r="X170" s="7">
        <v>45397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tr">
        <f t="shared" si="2"/>
        <v>097751AL5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6.01490492867788</v>
      </c>
      <c r="R171">
        <v>280.72924268782822</v>
      </c>
      <c r="S171">
        <v>110.3325</v>
      </c>
      <c r="T171">
        <v>7.6677269347108279</v>
      </c>
      <c r="U171">
        <v>0.59309998143217491</v>
      </c>
      <c r="V171">
        <v>32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tr">
        <f t="shared" si="2"/>
        <v>37247dab2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6.4415549926534812</v>
      </c>
      <c r="R172">
        <v>307.29350940676142</v>
      </c>
      <c r="S172">
        <v>100.4045</v>
      </c>
      <c r="T172">
        <v>7.1559907871396433</v>
      </c>
      <c r="U172">
        <v>0.62431928991181784</v>
      </c>
      <c r="V172">
        <v>76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tr">
        <f t="shared" si="2"/>
        <v>XS2035558571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4.0972969819851093</v>
      </c>
      <c r="R173">
        <v>67.162152385633988</v>
      </c>
      <c r="S173">
        <v>85.169000000000011</v>
      </c>
      <c r="T173">
        <v>7.3242126708429112</v>
      </c>
      <c r="U173">
        <v>0.83406965144289502</v>
      </c>
      <c r="V173">
        <v>123</v>
      </c>
      <c r="W173" s="7">
        <v>45689</v>
      </c>
      <c r="X173" s="7">
        <v>45505</v>
      </c>
      <c r="Y173" t="s">
        <v>36</v>
      </c>
    </row>
    <row r="174" spans="1:29" x14ac:dyDescent="0.3">
      <c r="A174" t="str">
        <f t="shared" si="2"/>
        <v>049560AG0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4.7851502918832693</v>
      </c>
      <c r="R174">
        <v>145.9443513130596</v>
      </c>
      <c r="S174">
        <v>109.1995</v>
      </c>
      <c r="T174">
        <v>8.3386687922399005</v>
      </c>
      <c r="U174">
        <v>0.69927302365197552</v>
      </c>
      <c r="V174">
        <v>15</v>
      </c>
      <c r="W174" s="7">
        <v>45580</v>
      </c>
      <c r="X174" s="7">
        <v>45397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tr">
        <f t="shared" si="2"/>
        <v>US45905CAA27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3.9564318471348718</v>
      </c>
      <c r="R175">
        <v>62.798058372236817</v>
      </c>
      <c r="S175">
        <v>106.69499999999999</v>
      </c>
      <c r="T175">
        <v>8.7773964876049604</v>
      </c>
      <c r="U175">
        <v>0.80755340728617719</v>
      </c>
      <c r="V175">
        <v>138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tr">
        <f t="shared" si="2"/>
        <v>984121cl5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9.7810986580025272</v>
      </c>
      <c r="R176">
        <v>505.60245456954777</v>
      </c>
      <c r="S176">
        <v>67.894999999999996</v>
      </c>
      <c r="T176">
        <v>5.0333713703999194</v>
      </c>
      <c r="U176">
        <v>0.69239974721749775</v>
      </c>
      <c r="V176">
        <v>152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tr">
        <f t="shared" si="2"/>
        <v>585055BT2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4.4100552482182414</v>
      </c>
      <c r="R177">
        <v>106.2043095090437</v>
      </c>
      <c r="S177">
        <v>99.706999999999994</v>
      </c>
      <c r="T177">
        <v>8.2923329713636917</v>
      </c>
      <c r="U177">
        <v>0.82622481629155764</v>
      </c>
      <c r="V177">
        <v>166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tr">
        <f t="shared" si="2"/>
        <v>37045VAH3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5.245764871427383</v>
      </c>
      <c r="R178">
        <v>186.7109532870513</v>
      </c>
      <c r="S178">
        <v>98.034500000000008</v>
      </c>
      <c r="T178">
        <v>7.9004800479943071</v>
      </c>
      <c r="U178">
        <v>0.77282737638643495</v>
      </c>
      <c r="V178">
        <v>1</v>
      </c>
      <c r="W178" s="7">
        <v>45566</v>
      </c>
      <c r="X178" s="7">
        <v>45383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tr">
        <f t="shared" si="2"/>
        <v>713448EH7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4.3661851800087952</v>
      </c>
      <c r="R179">
        <v>102.5815931646386</v>
      </c>
      <c r="S179">
        <v>109.5515</v>
      </c>
      <c r="T179">
        <v>8.9128701269274302</v>
      </c>
      <c r="U179">
        <v>0.79405504436178653</v>
      </c>
      <c r="V179">
        <v>46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tr">
        <f t="shared" si="2"/>
        <v>013716AW5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4.6251752480858626</v>
      </c>
      <c r="R180">
        <v>133.2404481488671</v>
      </c>
      <c r="S180">
        <v>109.3815</v>
      </c>
      <c r="T180">
        <v>8.8214734393361027</v>
      </c>
      <c r="U180">
        <v>0.78667112322776744</v>
      </c>
      <c r="V180">
        <v>62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tr">
        <f t="shared" si="2"/>
        <v>US59156RAM07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4.59163474051745</v>
      </c>
      <c r="R181">
        <v>131.36714576545299</v>
      </c>
      <c r="S181">
        <v>109.2855</v>
      </c>
      <c r="T181">
        <v>8.8564048809018914</v>
      </c>
      <c r="U181">
        <v>0.79537959688647808</v>
      </c>
      <c r="V181">
        <v>76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tr">
        <f t="shared" si="2"/>
        <v>931142CB7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4.2000164716010158</v>
      </c>
      <c r="R182">
        <v>88.866039376726874</v>
      </c>
      <c r="S182">
        <v>109.117</v>
      </c>
      <c r="T182">
        <v>9.1607265459920484</v>
      </c>
      <c r="U182">
        <v>0.85552131159708289</v>
      </c>
      <c r="V182">
        <v>152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tr">
        <f t="shared" si="2"/>
        <v>149123BL4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4.3042901092638752</v>
      </c>
      <c r="R183">
        <v>96.796169286108352</v>
      </c>
      <c r="S183">
        <v>108.6245</v>
      </c>
      <c r="T183">
        <v>9.1123499781275541</v>
      </c>
      <c r="U183">
        <v>0.85770266547121099</v>
      </c>
      <c r="V183">
        <v>166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tr">
        <f t="shared" si="2"/>
        <v>878742ae5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5.2663024987241318</v>
      </c>
      <c r="R184">
        <v>196.48100362608511</v>
      </c>
      <c r="S184">
        <v>107.102</v>
      </c>
      <c r="T184">
        <v>8.6329444150472057</v>
      </c>
      <c r="U184">
        <v>0.78982995729465566</v>
      </c>
      <c r="V184">
        <v>1</v>
      </c>
      <c r="W184" s="7">
        <v>45566</v>
      </c>
      <c r="X184" s="7">
        <v>45383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tr">
        <f t="shared" si="2"/>
        <v>455780AT3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4.7712704702008022</v>
      </c>
      <c r="R185">
        <v>166.47780190549969</v>
      </c>
      <c r="S185">
        <v>131.69649999999999</v>
      </c>
      <c r="T185">
        <v>10.14039470446164</v>
      </c>
      <c r="U185">
        <v>0.73830855060622258</v>
      </c>
      <c r="V185">
        <v>12</v>
      </c>
      <c r="W185" s="7">
        <v>45577</v>
      </c>
      <c r="X185" s="7">
        <v>45394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tr">
        <f t="shared" si="2"/>
        <v>101137AE7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4.6648846122943048</v>
      </c>
      <c r="R186">
        <v>138.09547199207219</v>
      </c>
      <c r="S186">
        <v>115.78</v>
      </c>
      <c r="T186">
        <v>9.428048384997112</v>
      </c>
      <c r="U186">
        <v>0.81219343326831894</v>
      </c>
      <c r="V186">
        <v>46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tr">
        <f t="shared" si="2"/>
        <v>92343VCV4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4.7235689374788006</v>
      </c>
      <c r="R187">
        <v>130.41563842133539</v>
      </c>
      <c r="S187">
        <v>96.076999999999998</v>
      </c>
      <c r="T187">
        <v>8.468595687466518</v>
      </c>
      <c r="U187">
        <v>0.92802151882270845</v>
      </c>
      <c r="V187">
        <v>107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tr">
        <f t="shared" si="2"/>
        <v>141781AD6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5.1511738964948099</v>
      </c>
      <c r="R188">
        <v>188.63073563449609</v>
      </c>
      <c r="S188">
        <v>114.65349999999999</v>
      </c>
      <c r="T188">
        <v>9.2766922621052572</v>
      </c>
      <c r="U188">
        <v>0.82100722806485982</v>
      </c>
      <c r="V188">
        <v>124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tr">
        <f t="shared" si="2"/>
        <v>88163VAD1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5.7320125700863294</v>
      </c>
      <c r="R189">
        <v>236.68259096757379</v>
      </c>
      <c r="S189">
        <v>103.44</v>
      </c>
      <c r="T189">
        <v>8.4327603811431118</v>
      </c>
      <c r="U189">
        <v>0.82992517171396174</v>
      </c>
      <c r="V189">
        <v>124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tr">
        <f t="shared" si="2"/>
        <v>298785DV5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3.9016457075498279</v>
      </c>
      <c r="R190">
        <v>55.667019393537458</v>
      </c>
      <c r="S190">
        <v>108.8685</v>
      </c>
      <c r="T190">
        <v>9.5975971404484994</v>
      </c>
      <c r="U190">
        <v>0.93641322458556753</v>
      </c>
      <c r="V190">
        <v>138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tr">
        <f t="shared" si="2"/>
        <v>912810FT0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3.6831548057514061</v>
      </c>
      <c r="R191">
        <v>33.990693311779793</v>
      </c>
      <c r="S191">
        <v>107.53125</v>
      </c>
      <c r="T191">
        <v>9.6359920935938703</v>
      </c>
      <c r="U191">
        <v>0.95915359392505861</v>
      </c>
      <c r="V191">
        <v>138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tr">
        <f t="shared" si="2"/>
        <v>983024AL4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4.6002966029772443</v>
      </c>
      <c r="R192">
        <v>124.8005025674906</v>
      </c>
      <c r="S192">
        <v>112.283</v>
      </c>
      <c r="T192">
        <v>9.4360999974753668</v>
      </c>
      <c r="U192">
        <v>0.87239773656034181</v>
      </c>
      <c r="V192">
        <v>138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tr">
        <f t="shared" si="2"/>
        <v>500769BR4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3.9822470044795111</v>
      </c>
      <c r="R193">
        <v>45.580849080291223</v>
      </c>
      <c r="S193">
        <v>63.417499999999997</v>
      </c>
      <c r="T193">
        <v>7.1817259907330566</v>
      </c>
      <c r="U193">
        <v>1.33796371702953</v>
      </c>
      <c r="V193">
        <v>4218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tr">
        <f t="shared" ref="A194:A257" si="3">LEFT(B194, FIND(" ", B194)-1)</f>
        <v>3133XGAY0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4.0023408251651311</v>
      </c>
      <c r="R194">
        <v>68.565456905241689</v>
      </c>
      <c r="S194">
        <v>113.962</v>
      </c>
      <c r="T194">
        <v>10.1077105159554</v>
      </c>
      <c r="U194">
        <v>0.95829491106257048</v>
      </c>
      <c r="V194">
        <v>107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tr">
        <f t="shared" si="3"/>
        <v>172967DS7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7.0518749014092954</v>
      </c>
      <c r="R195">
        <v>245.8524901409294</v>
      </c>
      <c r="S195">
        <v>86.753500000000003</v>
      </c>
      <c r="V195">
        <v>56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tr">
        <f t="shared" si="3"/>
        <v>437076AS1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4.5480587451321686</v>
      </c>
      <c r="R196">
        <v>125.75314610495791</v>
      </c>
      <c r="S196">
        <v>112.3205</v>
      </c>
      <c r="T196">
        <v>9.9919327015889792</v>
      </c>
      <c r="U196">
        <v>0.97472521742640217</v>
      </c>
      <c r="V196">
        <v>77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tr">
        <f t="shared" si="3"/>
        <v>912810PT9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3.768428407879358</v>
      </c>
      <c r="R197">
        <v>41.278319584291722</v>
      </c>
      <c r="S197">
        <v>109.6328125</v>
      </c>
      <c r="T197">
        <v>10.38305621363236</v>
      </c>
      <c r="U197">
        <v>1.0857842238077351</v>
      </c>
      <c r="V197">
        <v>138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tr">
        <f t="shared" si="3"/>
        <v>455780AX4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4.8054952971252609</v>
      </c>
      <c r="R198">
        <v>154.4263222760907</v>
      </c>
      <c r="S198">
        <v>116.8235</v>
      </c>
      <c r="T198">
        <v>10.21113239281277</v>
      </c>
      <c r="U198">
        <v>0.96437794903441221</v>
      </c>
      <c r="V198">
        <v>140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tr">
        <f t="shared" si="3"/>
        <v>US742718DF34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4.2915535870315047</v>
      </c>
      <c r="R199">
        <v>93.841011006776455</v>
      </c>
      <c r="S199">
        <v>112.02249999999999</v>
      </c>
      <c r="T199">
        <v>10.25426004583707</v>
      </c>
      <c r="U199">
        <v>1.0377403540030921</v>
      </c>
      <c r="V199">
        <v>156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tr">
        <f t="shared" si="3"/>
        <v>92343VAF1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4.9986196032372936</v>
      </c>
      <c r="R200">
        <v>167.4683733411841</v>
      </c>
      <c r="S200">
        <v>111.5305</v>
      </c>
      <c r="T200">
        <v>9.8740373435390438</v>
      </c>
      <c r="U200">
        <v>0.96751926755544748</v>
      </c>
      <c r="V200">
        <v>1</v>
      </c>
      <c r="W200" s="7">
        <v>45566</v>
      </c>
      <c r="X200" s="7">
        <v>45383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tr">
        <f t="shared" si="3"/>
        <v>88732JAJ7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6.5983279571049316</v>
      </c>
      <c r="R201">
        <v>318.02721910267672</v>
      </c>
      <c r="S201">
        <v>99.583500000000001</v>
      </c>
      <c r="T201">
        <v>8.4394442477112364</v>
      </c>
      <c r="U201">
        <v>0.91048325971260546</v>
      </c>
      <c r="V201">
        <v>32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tr">
        <f t="shared" si="3"/>
        <v>912810PU6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3.7849556</v>
      </c>
      <c r="R202">
        <v>43.440008942841267</v>
      </c>
      <c r="S202">
        <v>112.1015625</v>
      </c>
      <c r="T202">
        <v>10.68538647129245</v>
      </c>
      <c r="U202">
        <v>1.0952049208814161</v>
      </c>
      <c r="V202">
        <v>46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tr">
        <f t="shared" si="3"/>
        <v>031162AW0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4.9029170460569764</v>
      </c>
      <c r="R203">
        <v>159.02465002547791</v>
      </c>
      <c r="S203">
        <v>113.762</v>
      </c>
      <c r="T203">
        <v>10.15494227159977</v>
      </c>
      <c r="U203">
        <v>0.99464284426513938</v>
      </c>
      <c r="V203">
        <v>62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tr">
        <f t="shared" si="3"/>
        <v>500769CH5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4.020002667621636</v>
      </c>
      <c r="R204">
        <v>44.929405359791822</v>
      </c>
      <c r="S204">
        <v>60.208500000000001</v>
      </c>
      <c r="T204">
        <v>7.5236873149009398</v>
      </c>
      <c r="U204">
        <v>1.6227624140353989</v>
      </c>
      <c r="V204">
        <v>4655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tr">
        <f t="shared" si="3"/>
        <v>31398AFD9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4.0454590031619757</v>
      </c>
      <c r="R205">
        <v>70.670139340348726</v>
      </c>
      <c r="S205">
        <v>115.646</v>
      </c>
      <c r="T205">
        <v>10.84775757394425</v>
      </c>
      <c r="U205">
        <v>1.084083984638067</v>
      </c>
      <c r="V205">
        <v>107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tr">
        <f t="shared" si="3"/>
        <v>25152EBL5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5.1899351354062428</v>
      </c>
      <c r="R206">
        <v>118.30650656011009</v>
      </c>
      <c r="S206">
        <v>52.188000000000002</v>
      </c>
      <c r="T206">
        <v>6.3766649697342359</v>
      </c>
      <c r="U206">
        <v>1.6091093877408651</v>
      </c>
      <c r="V206">
        <v>4694</v>
      </c>
      <c r="Y206" t="s">
        <v>234</v>
      </c>
    </row>
    <row r="207" spans="1:29" x14ac:dyDescent="0.3">
      <c r="A207" t="str">
        <f t="shared" si="3"/>
        <v>20030NAV3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4.884790614734464</v>
      </c>
      <c r="R207">
        <v>164.48518016017769</v>
      </c>
      <c r="S207">
        <v>119.55800000000001</v>
      </c>
      <c r="T207">
        <v>10.626555930627291</v>
      </c>
      <c r="U207">
        <v>1.0073837410710349</v>
      </c>
      <c r="V207">
        <v>138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tr">
        <f t="shared" si="3"/>
        <v>931142CK7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4.3497133366325178</v>
      </c>
      <c r="R208">
        <v>108.7918820002118</v>
      </c>
      <c r="S208">
        <v>121.0215</v>
      </c>
      <c r="T208">
        <v>11.03545884919939</v>
      </c>
      <c r="U208">
        <v>1.0468961366411069</v>
      </c>
      <c r="V208">
        <v>138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tr">
        <f t="shared" si="3"/>
        <v>141781AW4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4.970083548361937</v>
      </c>
      <c r="R209">
        <v>169.4931595721763</v>
      </c>
      <c r="S209">
        <v>115.6695</v>
      </c>
      <c r="T209">
        <v>10.39580447643189</v>
      </c>
      <c r="U209">
        <v>1.032592748018083</v>
      </c>
      <c r="V209">
        <v>166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tr">
        <f t="shared" si="3"/>
        <v>38141GFD1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5.1033215078703629</v>
      </c>
      <c r="R210">
        <v>184.76764128234021</v>
      </c>
      <c r="S210">
        <v>115.51</v>
      </c>
      <c r="T210">
        <v>10.333789708904821</v>
      </c>
      <c r="U210">
        <v>1.000782928910037</v>
      </c>
      <c r="V210">
        <v>1</v>
      </c>
      <c r="W210" s="7">
        <v>45566</v>
      </c>
      <c r="X210" s="7">
        <v>45383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tr">
        <f t="shared" si="3"/>
        <v>36962G3P7</v>
      </c>
      <c r="B211" t="s">
        <v>299</v>
      </c>
      <c r="C211" t="s">
        <v>1123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4.838582892099093</v>
      </c>
      <c r="R211">
        <v>151.0911013803416</v>
      </c>
      <c r="S211">
        <v>110.06399999999999</v>
      </c>
      <c r="T211">
        <v>10.32979264431191</v>
      </c>
      <c r="U211">
        <v>1.104786162185283</v>
      </c>
      <c r="V211">
        <v>106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tr">
        <f t="shared" si="3"/>
        <v>191219BC7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4.6172540446656889</v>
      </c>
      <c r="R212">
        <v>131.54861605398469</v>
      </c>
      <c r="S212">
        <v>121.00149999999999</v>
      </c>
      <c r="T212">
        <v>11.13275429544345</v>
      </c>
      <c r="U212">
        <v>1.072397077506861</v>
      </c>
      <c r="V212">
        <v>107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tr">
        <f t="shared" si="3"/>
        <v>655664AL4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7.4377612610180206</v>
      </c>
      <c r="R213">
        <v>387.81766046002639</v>
      </c>
      <c r="S213">
        <v>96.328499999999991</v>
      </c>
      <c r="T213">
        <v>8.1477890291310473</v>
      </c>
      <c r="U213">
        <v>0.94383200422502855</v>
      </c>
      <c r="V213">
        <v>107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tr">
        <f t="shared" si="3"/>
        <v>912810PW2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3.822978340536634</v>
      </c>
      <c r="R214">
        <v>44.039656681589058</v>
      </c>
      <c r="S214">
        <v>105.734375</v>
      </c>
      <c r="T214">
        <v>10.75499915985532</v>
      </c>
      <c r="U214">
        <v>1.2543000723421871</v>
      </c>
      <c r="V214">
        <v>138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tr">
        <f t="shared" si="3"/>
        <v>89233PU79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5.1345019816667836</v>
      </c>
      <c r="R215">
        <v>115.8036884551524</v>
      </c>
      <c r="S215">
        <v>50.453000000000003</v>
      </c>
      <c r="T215">
        <v>6.6379416214388698</v>
      </c>
      <c r="U215">
        <v>1.795119296836259</v>
      </c>
      <c r="V215">
        <v>4927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tr">
        <f t="shared" si="3"/>
        <v>24702RAF8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5.3969577254040706</v>
      </c>
      <c r="R216">
        <v>208.1850158197519</v>
      </c>
      <c r="S216">
        <v>110.498</v>
      </c>
      <c r="T216">
        <v>10.156452544600819</v>
      </c>
      <c r="U216">
        <v>1.0651184534121061</v>
      </c>
      <c r="V216">
        <v>15</v>
      </c>
      <c r="W216" s="7">
        <v>45580</v>
      </c>
      <c r="X216" s="7">
        <v>45397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tr">
        <f t="shared" si="3"/>
        <v>931142CM3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4.4191039902276774</v>
      </c>
      <c r="R217">
        <v>111.6273416906869</v>
      </c>
      <c r="S217">
        <v>118.0005</v>
      </c>
      <c r="T217">
        <v>11.229428699260071</v>
      </c>
      <c r="U217">
        <v>1.124265283402323</v>
      </c>
      <c r="V217">
        <v>15</v>
      </c>
      <c r="W217" s="7">
        <v>45580</v>
      </c>
      <c r="X217" s="7">
        <v>45397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tr">
        <f t="shared" si="3"/>
        <v>3130AEAU4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4.4439322003746087</v>
      </c>
      <c r="R218">
        <v>97.520088807717045</v>
      </c>
      <c r="S218">
        <v>91.4465</v>
      </c>
      <c r="T218">
        <v>9.5982026852432512</v>
      </c>
      <c r="U218">
        <v>1.3104418246677461</v>
      </c>
      <c r="V218">
        <v>41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tr">
        <f t="shared" si="3"/>
        <v>377372AE7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4.7245808300903684</v>
      </c>
      <c r="R219">
        <v>145.58085824813031</v>
      </c>
      <c r="S219">
        <v>116.4365</v>
      </c>
      <c r="T219">
        <v>10.98409588896914</v>
      </c>
      <c r="U219">
        <v>1.1169801498784959</v>
      </c>
      <c r="V219">
        <v>46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tr">
        <f t="shared" si="3"/>
        <v>46625HHF0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4.6303924811424899</v>
      </c>
      <c r="R220">
        <v>133.2581066399448</v>
      </c>
      <c r="S220">
        <v>117.72750000000001</v>
      </c>
      <c r="T220">
        <v>11.125477537204629</v>
      </c>
      <c r="U220">
        <v>1.1200292851499041</v>
      </c>
      <c r="V220">
        <v>46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tr">
        <f t="shared" si="3"/>
        <v>912810PX0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3.8430168999999998</v>
      </c>
      <c r="R221">
        <v>46.470216994636431</v>
      </c>
      <c r="S221">
        <v>106.9140625</v>
      </c>
      <c r="T221">
        <v>10.970759485942949</v>
      </c>
      <c r="U221">
        <v>1.2694197098283071</v>
      </c>
      <c r="V221">
        <v>46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tr">
        <f t="shared" si="3"/>
        <v>88732JAN8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6.6518638656290809</v>
      </c>
      <c r="R222">
        <v>327.86045866581139</v>
      </c>
      <c r="S222">
        <v>105.767</v>
      </c>
      <c r="T222">
        <v>9.2649642942177479</v>
      </c>
      <c r="U222">
        <v>1.008737659057624</v>
      </c>
      <c r="V222">
        <v>93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tr">
        <f t="shared" si="3"/>
        <v>478160AT1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4.3841289679912334</v>
      </c>
      <c r="R223">
        <v>99.384257205450723</v>
      </c>
      <c r="S223">
        <v>115.04349999999999</v>
      </c>
      <c r="T223">
        <v>11.221444344814561</v>
      </c>
      <c r="U223">
        <v>1.1922232682894109</v>
      </c>
      <c r="V223">
        <v>107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tr">
        <f t="shared" si="3"/>
        <v>3128X74S0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3.8764969477680822</v>
      </c>
      <c r="R224">
        <v>31.79865979055597</v>
      </c>
      <c r="S224">
        <v>58.14</v>
      </c>
      <c r="T224">
        <v>8.0561300949927528</v>
      </c>
      <c r="U224">
        <v>1.9879711579922199</v>
      </c>
      <c r="V224">
        <v>5159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tr">
        <f t="shared" si="3"/>
        <v>36962G4B7</v>
      </c>
      <c r="B225" t="s">
        <v>298</v>
      </c>
      <c r="C225" t="s">
        <v>1123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4.8844683924035044</v>
      </c>
      <c r="R225">
        <v>162.55365145249129</v>
      </c>
      <c r="S225">
        <v>120.28149999999999</v>
      </c>
      <c r="T225">
        <v>11.49887486004744</v>
      </c>
      <c r="U225">
        <v>1.1747124779696969</v>
      </c>
      <c r="V225">
        <v>102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tr">
        <f t="shared" si="3"/>
        <v>20825CAQ7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4.9291951099599247</v>
      </c>
      <c r="R226">
        <v>164.67470296824769</v>
      </c>
      <c r="S226">
        <v>116.0035</v>
      </c>
      <c r="T226">
        <v>11.22547759612829</v>
      </c>
      <c r="U226">
        <v>1.2029920332211981</v>
      </c>
      <c r="V226">
        <v>124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tr">
        <f t="shared" si="3"/>
        <v>17275RAD4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4.6441269095975954</v>
      </c>
      <c r="R227">
        <v>132.19272556460371</v>
      </c>
      <c r="S227">
        <v>113.0585</v>
      </c>
      <c r="T227">
        <v>11.253890015247951</v>
      </c>
      <c r="U227">
        <v>1.2595579787200011</v>
      </c>
      <c r="V227">
        <v>138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tr">
        <f t="shared" si="3"/>
        <v>912810QA9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3.8803793999999998</v>
      </c>
      <c r="R228">
        <v>45.282896410116898</v>
      </c>
      <c r="S228">
        <v>95.8359375</v>
      </c>
      <c r="T228">
        <v>10.66292602871428</v>
      </c>
      <c r="U228">
        <v>1.48379735853524</v>
      </c>
      <c r="V228">
        <v>138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tr">
        <f t="shared" si="3"/>
        <v>717081CY7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4.7504633566048806</v>
      </c>
      <c r="R229">
        <v>154.59696260472671</v>
      </c>
      <c r="S229">
        <v>125.40649999999999</v>
      </c>
      <c r="T229">
        <v>12.0290765586482</v>
      </c>
      <c r="U229">
        <v>1.2000259521823771</v>
      </c>
      <c r="V229">
        <v>166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tr">
        <f t="shared" si="3"/>
        <v>654902ac9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5.955777637628791</v>
      </c>
      <c r="R230">
        <v>261.61778879753058</v>
      </c>
      <c r="S230">
        <v>106.4645</v>
      </c>
      <c r="T230">
        <v>10.085408362187559</v>
      </c>
      <c r="U230">
        <v>1.161436461664177</v>
      </c>
      <c r="V230">
        <v>46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tr">
        <f t="shared" si="3"/>
        <v>912810QB7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3.911915642529681</v>
      </c>
      <c r="R231">
        <v>51.269339557144292</v>
      </c>
      <c r="S231">
        <v>103.734375</v>
      </c>
      <c r="T231">
        <v>11.31023274318537</v>
      </c>
      <c r="U231">
        <v>1.439354698696681</v>
      </c>
      <c r="V231">
        <v>46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tr">
        <f t="shared" si="3"/>
        <v>594918AD6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4.2476200933369084</v>
      </c>
      <c r="R232">
        <v>86.637834784932522</v>
      </c>
      <c r="S232">
        <v>110.3125</v>
      </c>
      <c r="T232">
        <v>11.526775841070959</v>
      </c>
      <c r="U232">
        <v>1.3546595901379179</v>
      </c>
      <c r="V232">
        <v>62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tr">
        <f t="shared" si="3"/>
        <v>912810QC5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3.9222011000000001</v>
      </c>
      <c r="R233">
        <v>52.763466960106307</v>
      </c>
      <c r="S233">
        <v>106.4609375</v>
      </c>
      <c r="T233">
        <v>11.63242493859258</v>
      </c>
      <c r="U233">
        <v>1.4714420296388431</v>
      </c>
      <c r="V233">
        <v>138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tr">
        <f t="shared" si="3"/>
        <v>880591EH1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4.4113920117403218</v>
      </c>
      <c r="R234">
        <v>100.32541279993541</v>
      </c>
      <c r="S234">
        <v>109.1105</v>
      </c>
      <c r="T234">
        <v>11.48411178459625</v>
      </c>
      <c r="U234">
        <v>1.4018705247217289</v>
      </c>
      <c r="V234">
        <v>166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tr">
        <f t="shared" si="3"/>
        <v>912810QD3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3.9329076999999999</v>
      </c>
      <c r="R235">
        <v>53.127629741080042</v>
      </c>
      <c r="S235">
        <v>105</v>
      </c>
      <c r="T235">
        <v>11.66712526781879</v>
      </c>
      <c r="U235">
        <v>1.5055825060468899</v>
      </c>
      <c r="V235">
        <v>46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tr">
        <f t="shared" si="3"/>
        <v>984121CB7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9.5668026298397706</v>
      </c>
      <c r="R236">
        <v>515.32260869868503</v>
      </c>
      <c r="S236">
        <v>77.645499999999998</v>
      </c>
      <c r="T236">
        <v>6.6282980290559124</v>
      </c>
      <c r="U236">
        <v>1.014170000615731</v>
      </c>
      <c r="V236">
        <v>76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tr">
        <f t="shared" si="3"/>
        <v>101137AL1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5.0393808875525838</v>
      </c>
      <c r="R237">
        <v>182.86665772367911</v>
      </c>
      <c r="S237">
        <v>124.684</v>
      </c>
      <c r="T237">
        <v>12.24628778336694</v>
      </c>
      <c r="U237">
        <v>1.2647558089097</v>
      </c>
      <c r="V237">
        <v>107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tr">
        <f t="shared" si="3"/>
        <v>17275RAF9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4.744500636289974</v>
      </c>
      <c r="R238">
        <v>138.4443205424985</v>
      </c>
      <c r="S238">
        <v>108.142</v>
      </c>
      <c r="T238">
        <v>11.345513449311539</v>
      </c>
      <c r="U238">
        <v>1.398859763922357</v>
      </c>
      <c r="V238">
        <v>107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tr">
        <f t="shared" si="3"/>
        <v>42809HAC1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5.1923005028033664</v>
      </c>
      <c r="R239">
        <v>184.786897909087</v>
      </c>
      <c r="S239">
        <v>108.443</v>
      </c>
      <c r="T239">
        <v>11.03560495301323</v>
      </c>
      <c r="U239">
        <v>1.336006541661221</v>
      </c>
      <c r="V239">
        <v>107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tr">
        <f t="shared" si="3"/>
        <v>713448BP2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4.7238164503809799</v>
      </c>
      <c r="R240">
        <v>133.94999149702909</v>
      </c>
      <c r="S240">
        <v>108.377</v>
      </c>
      <c r="T240">
        <v>11.37718368298621</v>
      </c>
      <c r="U240">
        <v>1.400149908101435</v>
      </c>
      <c r="V240">
        <v>107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tr">
        <f t="shared" si="3"/>
        <v>912810QE1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3.9409017999999998</v>
      </c>
      <c r="R241">
        <v>54.757069996748498</v>
      </c>
      <c r="S241">
        <v>107.828125</v>
      </c>
      <c r="T241">
        <v>12.001264653505221</v>
      </c>
      <c r="U241">
        <v>1.5377735107695729</v>
      </c>
      <c r="V241">
        <v>138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tr">
        <f t="shared" si="3"/>
        <v>02364waw5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5.2655581462765024</v>
      </c>
      <c r="R242">
        <v>192.6727829757553</v>
      </c>
      <c r="S242">
        <v>109.029</v>
      </c>
      <c r="T242">
        <v>11.11897732769123</v>
      </c>
      <c r="U242">
        <v>1.365230959174625</v>
      </c>
      <c r="V242">
        <v>181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tr">
        <f t="shared" si="3"/>
        <v>63946BAF7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5.109909568909127</v>
      </c>
      <c r="R243">
        <v>180.66506268472679</v>
      </c>
      <c r="S243">
        <v>113.7405</v>
      </c>
      <c r="T243">
        <v>11.59880058806735</v>
      </c>
      <c r="U243">
        <v>1.336739520819372</v>
      </c>
      <c r="V243">
        <v>30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tr">
        <f t="shared" si="3"/>
        <v>912810QH4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3.9475551000000002</v>
      </c>
      <c r="R244">
        <v>54.200754479647827</v>
      </c>
      <c r="S244">
        <v>104.9453125</v>
      </c>
      <c r="T244">
        <v>11.932872318666909</v>
      </c>
      <c r="U244">
        <v>1.583743063371764</v>
      </c>
      <c r="V244">
        <v>46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tr">
        <f t="shared" si="3"/>
        <v>912810SR0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4.0527848999999998</v>
      </c>
      <c r="R245">
        <v>48.331348123621353</v>
      </c>
      <c r="S245">
        <v>66.3515625</v>
      </c>
      <c r="T245">
        <v>9.1009437531539561</v>
      </c>
      <c r="U245">
        <v>2.0781848938103371</v>
      </c>
      <c r="V245">
        <v>46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tr">
        <f t="shared" si="3"/>
        <v>931142CV3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4.659484373092571</v>
      </c>
      <c r="R246">
        <v>122.7930885666641</v>
      </c>
      <c r="S246">
        <v>102.3815</v>
      </c>
      <c r="T246">
        <v>11.251845896056521</v>
      </c>
      <c r="U246">
        <v>1.5215884460626909</v>
      </c>
      <c r="V246">
        <v>100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tr">
        <f t="shared" si="3"/>
        <v>68389XAM7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5.1174091403626409</v>
      </c>
      <c r="R247">
        <v>170.80895311650539</v>
      </c>
      <c r="S247">
        <v>102.759</v>
      </c>
      <c r="T247">
        <v>10.936171441017709</v>
      </c>
      <c r="U247">
        <v>1.452244037354971</v>
      </c>
      <c r="V247">
        <v>107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tr">
        <f t="shared" si="3"/>
        <v>912810QK7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3.9655277</v>
      </c>
      <c r="R248">
        <v>53.505814651816003</v>
      </c>
      <c r="S248">
        <v>98.9375</v>
      </c>
      <c r="T248">
        <v>11.62179057705686</v>
      </c>
      <c r="U248">
        <v>1.6922244977834431</v>
      </c>
      <c r="V248">
        <v>138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tr">
        <f t="shared" si="3"/>
        <v>912810SQ2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4.0712916999999997</v>
      </c>
      <c r="R249">
        <v>49.444156202858892</v>
      </c>
      <c r="S249">
        <v>65.796875</v>
      </c>
      <c r="T249">
        <v>9.1458718297459995</v>
      </c>
      <c r="U249">
        <v>2.1458365971931839</v>
      </c>
      <c r="V249">
        <v>138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tr">
        <f t="shared" si="3"/>
        <v>04650NAB0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5.1794762823598726</v>
      </c>
      <c r="R250">
        <v>175.39682001502271</v>
      </c>
      <c r="S250">
        <v>101.82899999999999</v>
      </c>
      <c r="T250">
        <v>10.88134702903929</v>
      </c>
      <c r="U250">
        <v>1.4769771251303581</v>
      </c>
      <c r="V250">
        <v>152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tr">
        <f t="shared" si="3"/>
        <v>478160AV6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4.438932170895951</v>
      </c>
      <c r="R251">
        <v>99.578754634393249</v>
      </c>
      <c r="S251">
        <v>100.6885</v>
      </c>
      <c r="T251">
        <v>11.37895908837621</v>
      </c>
      <c r="U251">
        <v>1.6043499721955861</v>
      </c>
      <c r="V251">
        <v>152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tr">
        <f t="shared" si="3"/>
        <v>577081au6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5.8637953383108297</v>
      </c>
      <c r="R252">
        <v>243.87013170069861</v>
      </c>
      <c r="S252">
        <v>103.45950000000001</v>
      </c>
      <c r="T252">
        <v>10.527157435168281</v>
      </c>
      <c r="U252">
        <v>1.3430589549534231</v>
      </c>
      <c r="V252">
        <v>1</v>
      </c>
      <c r="W252" s="7">
        <v>45566</v>
      </c>
      <c r="X252" s="7">
        <v>45383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tr">
        <f t="shared" si="3"/>
        <v>912810QL5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3.9682705664618281</v>
      </c>
      <c r="R253">
        <v>55.424296660180829</v>
      </c>
      <c r="S253">
        <v>103.328125</v>
      </c>
      <c r="T253">
        <v>12.07207696057964</v>
      </c>
      <c r="U253">
        <v>1.675423314406211</v>
      </c>
      <c r="V253">
        <v>46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tr">
        <f t="shared" si="3"/>
        <v>USF2R125CH68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5.2241977032522398</v>
      </c>
      <c r="R254">
        <v>147.46851996774919</v>
      </c>
      <c r="S254">
        <v>73.752499999999998</v>
      </c>
      <c r="T254">
        <v>9.0175178191131522</v>
      </c>
      <c r="U254">
        <v>1.8102142393782581</v>
      </c>
      <c r="V254">
        <v>103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tr">
        <f t="shared" si="3"/>
        <v>38141GGM0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4.9874546152369241</v>
      </c>
      <c r="R255">
        <v>165.97534328533729</v>
      </c>
      <c r="S255">
        <v>113.9855</v>
      </c>
      <c r="T255">
        <v>12.087118233267089</v>
      </c>
      <c r="U255">
        <v>1.4709356128171001</v>
      </c>
      <c r="V255">
        <v>124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tr">
        <f t="shared" si="3"/>
        <v>594918AM6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3.909623019402396</v>
      </c>
      <c r="R256">
        <v>52.399440768027461</v>
      </c>
      <c r="S256">
        <v>116.679</v>
      </c>
      <c r="T256">
        <v>13.240123242507449</v>
      </c>
      <c r="U256">
        <v>1.630850558481904</v>
      </c>
      <c r="V256">
        <v>131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tr">
        <f t="shared" si="3"/>
        <v>912810QN1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3.9663927610904199</v>
      </c>
      <c r="R257">
        <v>57.123745432645009</v>
      </c>
      <c r="S257">
        <v>109.3671875</v>
      </c>
      <c r="T257">
        <v>12.655922301986781</v>
      </c>
      <c r="U257">
        <v>1.681863929336938</v>
      </c>
      <c r="V257">
        <v>138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tr">
        <f t="shared" ref="A258:A321" si="4">LEFT(B258, FIND(" ", B258)-1)</f>
        <v>912810QQ4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3.9813046999999999</v>
      </c>
      <c r="R258">
        <v>57.044362719720468</v>
      </c>
      <c r="S258">
        <v>104.75</v>
      </c>
      <c r="T258">
        <v>12.433599935415881</v>
      </c>
      <c r="U258">
        <v>1.741834940506799</v>
      </c>
      <c r="V258">
        <v>46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tr">
        <f t="shared" si="4"/>
        <v>XS1414837572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5.406474239781744</v>
      </c>
      <c r="R259">
        <v>184.3092489454859</v>
      </c>
      <c r="S259">
        <v>95.580999999999989</v>
      </c>
      <c r="T259">
        <v>10.485588069217039</v>
      </c>
      <c r="U259">
        <v>1.5696615680373101</v>
      </c>
      <c r="V259">
        <v>235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tr">
        <f t="shared" si="4"/>
        <v>912810QS0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4.0128225152343902</v>
      </c>
      <c r="R260">
        <v>56.994296397925623</v>
      </c>
      <c r="S260">
        <v>96.796875</v>
      </c>
      <c r="T260">
        <v>11.93183416473218</v>
      </c>
      <c r="U260">
        <v>1.87493910484463</v>
      </c>
      <c r="V260">
        <v>138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tr">
        <f t="shared" si="4"/>
        <v>4581X0BT4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4.3241808229825454</v>
      </c>
      <c r="R261">
        <v>82.950703962896441</v>
      </c>
      <c r="S261">
        <v>94.612499999999997</v>
      </c>
      <c r="T261">
        <v>11.579641605069209</v>
      </c>
      <c r="U261">
        <v>1.844910804730977</v>
      </c>
      <c r="V261">
        <v>28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tr">
        <f t="shared" si="4"/>
        <v>912810QT8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4.0441382810867399</v>
      </c>
      <c r="R262">
        <v>56.509947777434618</v>
      </c>
      <c r="S262">
        <v>88.71875</v>
      </c>
      <c r="T262">
        <v>11.404290113893721</v>
      </c>
      <c r="U262">
        <v>1.9910136894304591</v>
      </c>
      <c r="V262">
        <v>46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tr">
        <f t="shared" si="4"/>
        <v>06051GEN5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4.8275327260443346</v>
      </c>
      <c r="R263">
        <v>146.49429189379671</v>
      </c>
      <c r="S263">
        <v>112.208</v>
      </c>
      <c r="T263">
        <v>12.586841560167271</v>
      </c>
      <c r="U263">
        <v>1.650388700969714</v>
      </c>
      <c r="V263">
        <v>130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tr">
        <f t="shared" si="4"/>
        <v>912810QU5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4.0634502689549539</v>
      </c>
      <c r="R264">
        <v>58.046199290669428</v>
      </c>
      <c r="S264">
        <v>88.3828125</v>
      </c>
      <c r="T264">
        <v>11.473527085001219</v>
      </c>
      <c r="U264">
        <v>2.0533186296959101</v>
      </c>
      <c r="V264">
        <v>138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tr">
        <f t="shared" si="4"/>
        <v>156700at3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12.269665882647089</v>
      </c>
      <c r="R265">
        <v>665.50766074813419</v>
      </c>
      <c r="S265">
        <v>67.049000000000007</v>
      </c>
      <c r="T265">
        <v>5.2212651029158508</v>
      </c>
      <c r="U265">
        <v>0.95996620058773885</v>
      </c>
      <c r="V265">
        <v>166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tr">
        <f t="shared" si="4"/>
        <v>084664BU4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4.5277528671101308</v>
      </c>
      <c r="R266">
        <v>106.5185439019634</v>
      </c>
      <c r="S266">
        <v>98.455500000000001</v>
      </c>
      <c r="T266">
        <v>11.93535502971628</v>
      </c>
      <c r="U266">
        <v>1.8506834786473241</v>
      </c>
      <c r="V266">
        <v>46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tr">
        <f t="shared" si="4"/>
        <v>912810QW1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4.0992530010669874</v>
      </c>
      <c r="R267">
        <v>60.521225267535947</v>
      </c>
      <c r="S267">
        <v>86.296875</v>
      </c>
      <c r="T267">
        <v>11.38701915573321</v>
      </c>
      <c r="U267">
        <v>2.100484627778676</v>
      </c>
      <c r="V267">
        <v>46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tr">
        <f t="shared" si="4"/>
        <v>913017BT5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5.0697808013358836</v>
      </c>
      <c r="R268">
        <v>153.6512165837463</v>
      </c>
      <c r="S268">
        <v>93.39500000000001</v>
      </c>
      <c r="T268">
        <v>11.080362387885859</v>
      </c>
      <c r="U268">
        <v>1.7976233060113751</v>
      </c>
      <c r="V268">
        <v>62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tr">
        <f t="shared" si="4"/>
        <v>912810QX9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4.1246265256551267</v>
      </c>
      <c r="R269">
        <v>60.981127119189068</v>
      </c>
      <c r="S269">
        <v>82.734375</v>
      </c>
      <c r="T269">
        <v>11.18707616524617</v>
      </c>
      <c r="U269">
        <v>2.211557351880209</v>
      </c>
      <c r="V269">
        <v>138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tr">
        <f t="shared" si="4"/>
        <v>00287YAM1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4.8440067684166017</v>
      </c>
      <c r="R270">
        <v>134.4520182173749</v>
      </c>
      <c r="S270">
        <v>94.683999999999997</v>
      </c>
      <c r="T270">
        <v>11.54871933085388</v>
      </c>
      <c r="U270">
        <v>1.890690352347647</v>
      </c>
      <c r="V270">
        <v>37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tr">
        <f t="shared" si="4"/>
        <v>594918AR5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4.4040584449261706</v>
      </c>
      <c r="R271">
        <v>85.293392476320577</v>
      </c>
      <c r="S271">
        <v>88.789000000000001</v>
      </c>
      <c r="T271">
        <v>11.50573409857785</v>
      </c>
      <c r="U271">
        <v>2.0745854770084828</v>
      </c>
      <c r="V271">
        <v>46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tr">
        <f t="shared" si="4"/>
        <v>912810QY7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4.1469195956771898</v>
      </c>
      <c r="R272">
        <v>62.582635547519999</v>
      </c>
      <c r="S272">
        <v>82.3203125</v>
      </c>
      <c r="T272">
        <v>11.23487876684095</v>
      </c>
      <c r="U272">
        <v>2.2398422974973711</v>
      </c>
      <c r="V272">
        <v>46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tr">
        <f t="shared" si="4"/>
        <v>880591EP3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4.4781501002769524</v>
      </c>
      <c r="R273">
        <v>94.019389844888863</v>
      </c>
      <c r="S273">
        <v>87.904499999999999</v>
      </c>
      <c r="T273">
        <v>11.398744787216231</v>
      </c>
      <c r="U273">
        <v>2.088295402917093</v>
      </c>
      <c r="V273">
        <v>76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tr">
        <f t="shared" si="4"/>
        <v>63946BAJ9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5.1147229290551941</v>
      </c>
      <c r="R274">
        <v>157.76041287416481</v>
      </c>
      <c r="S274">
        <v>92.156499999999994</v>
      </c>
      <c r="T274">
        <v>11.17877048796672</v>
      </c>
      <c r="U274">
        <v>1.9020803387865</v>
      </c>
      <c r="V274">
        <v>107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tr">
        <f t="shared" si="4"/>
        <v>4651387N9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5.8251851061837892</v>
      </c>
      <c r="R275">
        <v>211.93942354598289</v>
      </c>
      <c r="S275">
        <v>85.182999999999993</v>
      </c>
      <c r="T275">
        <v>10.04886965792835</v>
      </c>
      <c r="U275">
        <v>1.8316364870965109</v>
      </c>
      <c r="V275">
        <v>122</v>
      </c>
      <c r="W275" s="7">
        <v>45687</v>
      </c>
      <c r="X275" s="7">
        <v>45503</v>
      </c>
      <c r="Y275" t="s">
        <v>36</v>
      </c>
      <c r="Z275" t="s">
        <v>113</v>
      </c>
      <c r="AA275" t="s">
        <v>53</v>
      </c>
      <c r="AB275" t="s">
        <v>86</v>
      </c>
      <c r="AC275" t="s">
        <v>37</v>
      </c>
    </row>
    <row r="276" spans="1:29" x14ac:dyDescent="0.3">
      <c r="A276" t="str">
        <f t="shared" si="4"/>
        <v>912810QZ4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4.1556366841616406</v>
      </c>
      <c r="R276">
        <v>65.478746526572678</v>
      </c>
      <c r="S276">
        <v>86.84375</v>
      </c>
      <c r="T276">
        <v>11.69451111626643</v>
      </c>
      <c r="U276">
        <v>2.23177595369489</v>
      </c>
      <c r="V276">
        <v>138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tr">
        <f t="shared" si="4"/>
        <v>054303AZ5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36.516984640338528</v>
      </c>
      <c r="S277">
        <v>20</v>
      </c>
      <c r="V277">
        <v>166</v>
      </c>
      <c r="W277" s="7">
        <v>45731</v>
      </c>
      <c r="X277" s="7">
        <v>45550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tr">
        <f t="shared" si="4"/>
        <v>037833AL4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4.6059949309386159</v>
      </c>
      <c r="R278">
        <v>108.9217878460895</v>
      </c>
      <c r="S278">
        <v>90.621499999999997</v>
      </c>
      <c r="T278">
        <v>11.64560793854506</v>
      </c>
      <c r="U278">
        <v>2.072949925227173</v>
      </c>
      <c r="V278">
        <v>35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tr">
        <f t="shared" si="4"/>
        <v>912810RB6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4.1669598992756116</v>
      </c>
      <c r="R279">
        <v>64.740476730043525</v>
      </c>
      <c r="S279">
        <v>83.375</v>
      </c>
      <c r="T279">
        <v>11.501602999138781</v>
      </c>
      <c r="U279">
        <v>2.3083663405146781</v>
      </c>
      <c r="V279">
        <v>46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tr">
        <f t="shared" si="4"/>
        <v>3130AEFL9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4.7080718179138437</v>
      </c>
      <c r="R280">
        <v>115.0832603631648</v>
      </c>
      <c r="S280">
        <v>88.045500000000004</v>
      </c>
      <c r="T280">
        <v>11.379970365594261</v>
      </c>
      <c r="U280">
        <v>2.1062488767743508</v>
      </c>
      <c r="V280">
        <v>73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tr">
        <f t="shared" si="4"/>
        <v>912810RC4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4.1670309685930986</v>
      </c>
      <c r="R281">
        <v>69.420744482678174</v>
      </c>
      <c r="S281">
        <v>92.9609375</v>
      </c>
      <c r="T281">
        <v>12.39666896883236</v>
      </c>
      <c r="U281">
        <v>2.2316708772901461</v>
      </c>
      <c r="V281">
        <v>138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tr">
        <f t="shared" si="4"/>
        <v>92343VBT0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5.0706842471485096</v>
      </c>
      <c r="R282">
        <v>179.7491324544481</v>
      </c>
      <c r="S282">
        <v>117.8805</v>
      </c>
      <c r="T282">
        <v>13.52907345230108</v>
      </c>
      <c r="U282">
        <v>1.79218159015164</v>
      </c>
      <c r="V282">
        <v>166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tr">
        <f t="shared" si="4"/>
        <v>85771PAQ5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4.8431786525457694</v>
      </c>
      <c r="R283">
        <v>137.5406956609053</v>
      </c>
      <c r="S283">
        <v>99.460999999999999</v>
      </c>
      <c r="T283">
        <v>12.32935941720967</v>
      </c>
      <c r="U283">
        <v>1.989420296269738</v>
      </c>
      <c r="V283">
        <v>39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tr">
        <f t="shared" si="4"/>
        <v>912810RD2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4.1711318231623178</v>
      </c>
      <c r="R284">
        <v>70.527707848134966</v>
      </c>
      <c r="S284">
        <v>94.484375</v>
      </c>
      <c r="T284">
        <v>12.62677039679048</v>
      </c>
      <c r="U284">
        <v>2.232025275155046</v>
      </c>
      <c r="V284">
        <v>46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tr">
        <f t="shared" si="4"/>
        <v>949746RF0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5.3247910206124134</v>
      </c>
      <c r="R285">
        <v>191.36828535684009</v>
      </c>
      <c r="S285">
        <v>103.35599999999999</v>
      </c>
      <c r="T285">
        <v>12.239515063345859</v>
      </c>
      <c r="U285">
        <v>1.881127408998893</v>
      </c>
      <c r="V285">
        <v>107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tr">
        <f t="shared" si="4"/>
        <v>912810RE0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4.1796940999999999</v>
      </c>
      <c r="R286">
        <v>70.233473078287886</v>
      </c>
      <c r="S286">
        <v>92.6796875</v>
      </c>
      <c r="T286">
        <v>12.57101954821565</v>
      </c>
      <c r="U286">
        <v>2.319718745087989</v>
      </c>
      <c r="V286">
        <v>138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tr">
        <f t="shared" si="4"/>
        <v>369604BH5</v>
      </c>
      <c r="B287" t="s">
        <v>296</v>
      </c>
      <c r="C287" t="s">
        <v>1123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4.9739749650773586</v>
      </c>
      <c r="R287">
        <v>144.66046761376339</v>
      </c>
      <c r="S287">
        <v>94.133499999999998</v>
      </c>
      <c r="T287">
        <v>11.88883643352696</v>
      </c>
      <c r="U287">
        <v>2.0990476426011422</v>
      </c>
      <c r="V287">
        <v>162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tr">
        <f t="shared" si="4"/>
        <v>037833AT7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4.4709458123161934</v>
      </c>
      <c r="R288">
        <v>102.0410802442011</v>
      </c>
      <c r="S288">
        <v>99.724500000000006</v>
      </c>
      <c r="T288">
        <v>12.942589916657001</v>
      </c>
      <c r="U288">
        <v>2.1592178698341491</v>
      </c>
      <c r="V288">
        <v>37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tr">
        <f t="shared" si="4"/>
        <v>717081DK6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4.758532482447329</v>
      </c>
      <c r="R289">
        <v>125.73332938607309</v>
      </c>
      <c r="S289">
        <v>95.454499999999996</v>
      </c>
      <c r="T289">
        <v>12.2852184053464</v>
      </c>
      <c r="U289">
        <v>2.1363456771755591</v>
      </c>
      <c r="V289">
        <v>46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tr">
        <f t="shared" si="4"/>
        <v>912810RG5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4.1825661249291199</v>
      </c>
      <c r="R290">
        <v>68.912543676439682</v>
      </c>
      <c r="S290">
        <v>89.2578125</v>
      </c>
      <c r="T290">
        <v>12.378330491051059</v>
      </c>
      <c r="U290">
        <v>2.3904179658226821</v>
      </c>
      <c r="V290">
        <v>46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tr">
        <f t="shared" si="4"/>
        <v>50064FAL8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4.5733156856523163</v>
      </c>
      <c r="R291">
        <v>105.7672385393828</v>
      </c>
      <c r="S291">
        <v>94.215000000000003</v>
      </c>
      <c r="T291">
        <v>12.40362944337789</v>
      </c>
      <c r="U291">
        <v>2.2213509767271078</v>
      </c>
      <c r="V291">
        <v>71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tr">
        <f t="shared" si="4"/>
        <v>699149AB6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5.8504524220805374</v>
      </c>
      <c r="R292">
        <v>242.5799868556791</v>
      </c>
      <c r="S292">
        <v>102.9</v>
      </c>
      <c r="T292">
        <v>11.892658679331451</v>
      </c>
      <c r="U292">
        <v>1.845851526316399</v>
      </c>
      <c r="V292">
        <v>134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tr">
        <f t="shared" si="4"/>
        <v>912810RH3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4.1952246023424511</v>
      </c>
      <c r="R293">
        <v>67.97315099377073</v>
      </c>
      <c r="S293">
        <v>85.6640625</v>
      </c>
      <c r="T293">
        <v>12.15257988146519</v>
      </c>
      <c r="U293">
        <v>2.5113671306640928</v>
      </c>
      <c r="V293">
        <v>138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tr">
        <f t="shared" si="4"/>
        <v>912810RJ9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4.1999027</v>
      </c>
      <c r="R294">
        <v>67.607719371582888</v>
      </c>
      <c r="S294">
        <v>83.8046875</v>
      </c>
      <c r="T294">
        <v>12.07974427875058</v>
      </c>
      <c r="U294">
        <v>2.5649237628495509</v>
      </c>
      <c r="V294">
        <v>46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tr">
        <f t="shared" si="4"/>
        <v>61747YDY8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4.889027789256005</v>
      </c>
      <c r="R295">
        <v>136.31802474314509</v>
      </c>
      <c r="S295">
        <v>92.460000000000008</v>
      </c>
      <c r="T295">
        <v>12.14646295924169</v>
      </c>
      <c r="U295">
        <v>2.2632827342483099</v>
      </c>
      <c r="V295">
        <v>119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tr">
        <f t="shared" si="4"/>
        <v>31428XBB1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5.3672168729380916</v>
      </c>
      <c r="R296">
        <v>169.88433536980159</v>
      </c>
      <c r="S296">
        <v>84.425000000000011</v>
      </c>
      <c r="T296">
        <v>10.978887506617241</v>
      </c>
      <c r="U296">
        <v>2.2331978236426719</v>
      </c>
      <c r="V296">
        <v>124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tr">
        <f t="shared" si="4"/>
        <v>912810RK6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4.2088293999999999</v>
      </c>
      <c r="R297">
        <v>64.852822546284926</v>
      </c>
      <c r="S297">
        <v>76.7734375</v>
      </c>
      <c r="T297">
        <v>11.540867332743691</v>
      </c>
      <c r="U297">
        <v>2.7688105755839829</v>
      </c>
      <c r="V297">
        <v>138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tr">
        <f t="shared" si="4"/>
        <v>585055BU9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4.8925173041372716</v>
      </c>
      <c r="R298">
        <v>141.4481092163671</v>
      </c>
      <c r="S298">
        <v>96.563999999999993</v>
      </c>
      <c r="T298">
        <v>12.54083830415524</v>
      </c>
      <c r="U298">
        <v>2.245560952753284</v>
      </c>
      <c r="V298">
        <v>166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tr">
        <f t="shared" si="4"/>
        <v>225433AF8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5.0432846309638402</v>
      </c>
      <c r="R299">
        <v>157.1039857289972</v>
      </c>
      <c r="S299">
        <v>97.852000000000004</v>
      </c>
      <c r="T299">
        <v>12.54685364420993</v>
      </c>
      <c r="U299">
        <v>2.175734518327026</v>
      </c>
      <c r="V299">
        <v>46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tr">
        <f t="shared" si="4"/>
        <v>912810RM2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4.2008056142913732</v>
      </c>
      <c r="R300">
        <v>68.119868900969067</v>
      </c>
      <c r="S300">
        <v>83.5390625</v>
      </c>
      <c r="T300">
        <v>12.238445928754521</v>
      </c>
      <c r="U300">
        <v>2.6611665997019291</v>
      </c>
      <c r="V300">
        <v>46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tr">
        <f t="shared" si="4"/>
        <v>912810RN0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4.2033782000000004</v>
      </c>
      <c r="R301">
        <v>67.537087850702818</v>
      </c>
      <c r="S301">
        <v>81.65625</v>
      </c>
      <c r="T301">
        <v>12.15569839311215</v>
      </c>
      <c r="U301">
        <v>2.766346393029266</v>
      </c>
      <c r="V301">
        <v>138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tr">
        <f t="shared" si="4"/>
        <v>912810RP5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4.1976969999999998</v>
      </c>
      <c r="R302">
        <v>68.170943349445281</v>
      </c>
      <c r="S302">
        <v>83.328125</v>
      </c>
      <c r="T302">
        <v>12.40182676359254</v>
      </c>
      <c r="U302">
        <v>2.7584160216495528</v>
      </c>
      <c r="V302">
        <v>46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tr">
        <f t="shared" si="4"/>
        <v>912810RQ3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4.2189344999999996</v>
      </c>
      <c r="R303">
        <v>66.383929951010629</v>
      </c>
      <c r="S303">
        <v>75.9453125</v>
      </c>
      <c r="T303">
        <v>11.786102455999981</v>
      </c>
      <c r="U303">
        <v>2.9769675232765311</v>
      </c>
      <c r="V303">
        <v>138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tr">
        <f t="shared" si="4"/>
        <v>487836BQ0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5.1747665949291148</v>
      </c>
      <c r="R304">
        <v>162.29149908087581</v>
      </c>
      <c r="S304">
        <v>91.307000000000002</v>
      </c>
      <c r="T304">
        <v>12.11401424273504</v>
      </c>
      <c r="U304">
        <v>2.327115185469145</v>
      </c>
      <c r="V304">
        <v>1</v>
      </c>
      <c r="W304" s="7">
        <v>45566</v>
      </c>
      <c r="X304" s="7">
        <v>45383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tr">
        <f t="shared" si="4"/>
        <v>912810RS9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4.2234296999999996</v>
      </c>
      <c r="R305">
        <v>66.970168459250345</v>
      </c>
      <c r="S305">
        <v>75.71875</v>
      </c>
      <c r="T305">
        <v>11.839656296183421</v>
      </c>
      <c r="U305">
        <v>3.0041950659395869</v>
      </c>
      <c r="V305">
        <v>46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tr">
        <f t="shared" si="4"/>
        <v>912810RT7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4.2288703305562301</v>
      </c>
      <c r="R306">
        <v>65.673556669715907</v>
      </c>
      <c r="S306">
        <v>71.9375</v>
      </c>
      <c r="T306">
        <v>11.55827495816766</v>
      </c>
      <c r="U306">
        <v>3.170125482100759</v>
      </c>
      <c r="V306">
        <v>138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tr">
        <f t="shared" si="4"/>
        <v>92343VDC5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5.1206159565678364</v>
      </c>
      <c r="R307">
        <v>151.26697276934149</v>
      </c>
      <c r="S307">
        <v>86.984999999999999</v>
      </c>
      <c r="T307">
        <v>11.89974629003245</v>
      </c>
      <c r="U307">
        <v>2.5033339375456212</v>
      </c>
      <c r="V307">
        <v>138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tr">
        <f t="shared" si="4"/>
        <v>88167AAF8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6.2254693750538994</v>
      </c>
      <c r="R308">
        <v>228.4761378971148</v>
      </c>
      <c r="S308">
        <v>74.718999999999994</v>
      </c>
      <c r="T308">
        <v>9.7241382661216846</v>
      </c>
      <c r="U308">
        <v>2.2896376380447641</v>
      </c>
      <c r="V308">
        <v>1</v>
      </c>
      <c r="W308" s="7">
        <v>45566</v>
      </c>
      <c r="X308" s="7">
        <v>45383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tr">
        <f t="shared" si="4"/>
        <v>345370BW9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6.5837781063234306</v>
      </c>
      <c r="R309">
        <v>394.49624879263411</v>
      </c>
      <c r="S309">
        <v>139.46199999999999</v>
      </c>
      <c r="T309">
        <v>14.99947473001839</v>
      </c>
      <c r="U309">
        <v>1.7273105870126839</v>
      </c>
      <c r="V309">
        <v>138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tr">
        <f t="shared" si="4"/>
        <v>87938WAU7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5.5897761989564563</v>
      </c>
      <c r="R310">
        <v>207.21218648559821</v>
      </c>
      <c r="S310">
        <v>95.212000000000003</v>
      </c>
      <c r="T310">
        <v>12.26945685621885</v>
      </c>
      <c r="U310">
        <v>2.3220139558279849</v>
      </c>
      <c r="V310">
        <v>159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tr">
        <f t="shared" si="4"/>
        <v>XS1607067839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5.4281149905690329</v>
      </c>
      <c r="R311">
        <v>100.56486991273211</v>
      </c>
      <c r="S311">
        <v>30.242000000000001</v>
      </c>
      <c r="T311">
        <v>6.4899751545006268</v>
      </c>
      <c r="U311">
        <v>4.8089219380988197</v>
      </c>
      <c r="V311">
        <v>8262</v>
      </c>
      <c r="Y311" t="s">
        <v>36</v>
      </c>
    </row>
    <row r="312" spans="1:29" x14ac:dyDescent="0.3">
      <c r="A312" t="str">
        <f t="shared" si="4"/>
        <v>53944YAE3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5.4491599229959489</v>
      </c>
      <c r="R312">
        <v>181.8890996750259</v>
      </c>
      <c r="S312">
        <v>85.514499999999998</v>
      </c>
      <c r="T312">
        <v>11.75978626964493</v>
      </c>
      <c r="U312">
        <v>2.5905122387212289</v>
      </c>
      <c r="V312">
        <v>101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tr">
        <f t="shared" si="4"/>
        <v>87938WAW3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5.5833279111813132</v>
      </c>
      <c r="R313">
        <v>203.27758522004169</v>
      </c>
      <c r="S313">
        <v>91.06</v>
      </c>
      <c r="T313">
        <v>12.155855494149391</v>
      </c>
      <c r="U313">
        <v>2.5028210166429479</v>
      </c>
      <c r="V313">
        <v>157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tr">
        <f t="shared" si="4"/>
        <v>902674XN5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4.8096575572685669</v>
      </c>
      <c r="R314">
        <v>134.58191661134401</v>
      </c>
      <c r="S314">
        <v>95.638499999999993</v>
      </c>
      <c r="T314">
        <v>13.64228122379245</v>
      </c>
      <c r="U314">
        <v>2.7550576049742541</v>
      </c>
      <c r="V314">
        <v>87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tr">
        <f t="shared" si="4"/>
        <v>92343VCX0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5.1195909834446054</v>
      </c>
      <c r="R315">
        <v>160.85919560777779</v>
      </c>
      <c r="S315">
        <v>91.801999999999992</v>
      </c>
      <c r="T315">
        <v>12.926520097639131</v>
      </c>
      <c r="U315">
        <v>2.744986890534348</v>
      </c>
      <c r="V315">
        <v>166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tr">
        <f t="shared" si="4"/>
        <v>191216CQ1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4.797008676221906</v>
      </c>
      <c r="R316">
        <v>129.67607804895249</v>
      </c>
      <c r="S316">
        <v>91.271999999999991</v>
      </c>
      <c r="T316">
        <v>13.72465718375793</v>
      </c>
      <c r="U316">
        <v>3.1280066508493261</v>
      </c>
      <c r="V316">
        <v>176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tr">
        <f t="shared" si="4"/>
        <v>912810SP4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4.2288186000000003</v>
      </c>
      <c r="R317">
        <v>60.220924758539752</v>
      </c>
      <c r="S317">
        <v>55.3671875</v>
      </c>
      <c r="T317">
        <v>10.87632349512546</v>
      </c>
      <c r="U317">
        <v>4.6474016165279952</v>
      </c>
      <c r="V317">
        <v>138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tr">
        <f t="shared" si="4"/>
        <v>CA013051EN36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4.8316380256741951</v>
      </c>
      <c r="R318">
        <v>105.094882391469</v>
      </c>
      <c r="S318">
        <v>59.210500000000003</v>
      </c>
      <c r="T318">
        <v>10.514222497491231</v>
      </c>
      <c r="U318">
        <v>4.0284540570466723</v>
      </c>
      <c r="V318">
        <v>69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tr">
        <f t="shared" si="4"/>
        <v>912810SU3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4.2161580000000001</v>
      </c>
      <c r="R319">
        <v>64.108776985040322</v>
      </c>
      <c r="S319">
        <v>62.9453125</v>
      </c>
      <c r="T319">
        <v>11.81114059324635</v>
      </c>
      <c r="U319">
        <v>4.4030159412577836</v>
      </c>
      <c r="V319">
        <v>138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tr">
        <f t="shared" si="4"/>
        <v>92343VCZ5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5.0966328420815108</v>
      </c>
      <c r="R320">
        <v>167.05037368816039</v>
      </c>
      <c r="S320">
        <v>93.465000000000003</v>
      </c>
      <c r="T320">
        <v>14.63745499390186</v>
      </c>
      <c r="U320">
        <v>3.6180061233775538</v>
      </c>
      <c r="V320">
        <v>166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tr">
        <f t="shared" si="4"/>
        <v>96926GAD5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4.5651112485825278</v>
      </c>
      <c r="R321">
        <v>112.7266952649706</v>
      </c>
      <c r="S321">
        <v>87.016000000000005</v>
      </c>
      <c r="T321">
        <v>14.377621550706721</v>
      </c>
      <c r="U321">
        <v>3.762670606235702</v>
      </c>
      <c r="V321">
        <v>46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tr">
        <f t="shared" ref="A322:A323" si="5">LEFT(B322, FIND(" ", B322)-1)</f>
        <v>92857WBT6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5.5637283761921186</v>
      </c>
      <c r="R322">
        <v>220.77006088884951</v>
      </c>
      <c r="S322">
        <v>93.278999999999996</v>
      </c>
      <c r="T322">
        <v>14.49093163241244</v>
      </c>
      <c r="U322">
        <v>3.7350887949574632</v>
      </c>
      <c r="V322">
        <v>80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tr">
        <f t="shared" si="5"/>
        <v>191216AF7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5.1043487583960703</v>
      </c>
      <c r="R323">
        <v>303.878909887757</v>
      </c>
      <c r="S323">
        <v>143.089</v>
      </c>
      <c r="T323">
        <v>26.4970662337447</v>
      </c>
      <c r="U323">
        <v>6.1895353687740444</v>
      </c>
      <c r="V323">
        <v>121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sortState xmlns:xlrd2="http://schemas.microsoft.com/office/spreadsheetml/2017/richdata2" ref="A2:AC323">
    <sortCondition ref="L1:L3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0A65-6B8B-4BFA-897B-CBB06FFBEE61}">
  <dimension ref="A1:AC323"/>
  <sheetViews>
    <sheetView topLeftCell="A300" workbookViewId="0">
      <selection activeCell="F6" sqref="F6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tr">
        <f t="shared" ref="A2:A65" si="0">LEFT(B2,FIND(" ",B2)-1)</f>
        <v>515110BN3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4.7113202556141571</v>
      </c>
      <c r="R2">
        <v>-9.6970746071307303</v>
      </c>
      <c r="S2">
        <v>99.287499999999994</v>
      </c>
      <c r="T2">
        <v>0.26002205927966321</v>
      </c>
      <c r="U2">
        <v>1.3587512381327751E-3</v>
      </c>
      <c r="V2">
        <v>97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tr">
        <f t="shared" si="0"/>
        <v>4581X0CM8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4.75736485430531</v>
      </c>
      <c r="R3">
        <v>-3.907662445309882</v>
      </c>
      <c r="S3">
        <v>99.293499999999995</v>
      </c>
      <c r="T3">
        <v>0.26545814690805969</v>
      </c>
      <c r="U3">
        <v>1.415484915916371E-3</v>
      </c>
      <c r="V3">
        <v>99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tr">
        <f t="shared" si="0"/>
        <v>045167CW1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4.7538535400222246</v>
      </c>
      <c r="R4">
        <v>-1.8781002258309061</v>
      </c>
      <c r="S4">
        <v>99.209499999999991</v>
      </c>
      <c r="T4">
        <v>0.28392287314460418</v>
      </c>
      <c r="U4">
        <v>1.6242010351863289E-3</v>
      </c>
      <c r="V4">
        <v>106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tr">
        <f t="shared" si="0"/>
        <v>XS2106583359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5.5227613835515843</v>
      </c>
      <c r="R5">
        <v>88.608138355158417</v>
      </c>
      <c r="S5">
        <v>100.133</v>
      </c>
      <c r="V5">
        <v>15</v>
      </c>
      <c r="W5" s="7">
        <v>45589</v>
      </c>
      <c r="X5" s="7">
        <v>45497</v>
      </c>
      <c r="Y5" t="s">
        <v>36</v>
      </c>
    </row>
    <row r="6" spans="1:29" x14ac:dyDescent="0.3">
      <c r="A6" t="str">
        <f t="shared" si="0"/>
        <v>298785GS9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4.7193491845232058</v>
      </c>
      <c r="R6">
        <v>-3.8881221038793679</v>
      </c>
      <c r="S6">
        <v>99.046500000000009</v>
      </c>
      <c r="T6">
        <v>0.33138141165451879</v>
      </c>
      <c r="U6">
        <v>2.2251686481150261E-3</v>
      </c>
      <c r="V6">
        <v>125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tr">
        <f t="shared" si="0"/>
        <v>912828J27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4.6218012860554163</v>
      </c>
      <c r="R7">
        <v>-8.0267924845799712</v>
      </c>
      <c r="S7">
        <v>99.083984375</v>
      </c>
      <c r="T7">
        <v>0.34542197910738542</v>
      </c>
      <c r="U7">
        <v>2.4163182488314049E-3</v>
      </c>
      <c r="V7">
        <v>130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tr">
        <f t="shared" si="0"/>
        <v>222213AU4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4.7567326573943332</v>
      </c>
      <c r="R8">
        <v>5.5486604023325867</v>
      </c>
      <c r="S8">
        <v>98.715000000000003</v>
      </c>
      <c r="T8">
        <v>0.37486927165488743</v>
      </c>
      <c r="U8">
        <v>2.8750576894058621E-3</v>
      </c>
      <c r="V8">
        <v>142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tr">
        <f t="shared" si="0"/>
        <v>59156RBM9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4.7243173734101722</v>
      </c>
      <c r="R9">
        <v>-0.91133561709597188</v>
      </c>
      <c r="S9">
        <v>99.322000000000003</v>
      </c>
      <c r="T9">
        <v>0.38846389625959432</v>
      </c>
      <c r="U9">
        <v>3.0405222220520412E-3</v>
      </c>
      <c r="V9">
        <v>144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tr">
        <f t="shared" si="0"/>
        <v>XS2133326947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4.7424778513214774</v>
      </c>
      <c r="R10">
        <v>11.39004886133341</v>
      </c>
      <c r="S10">
        <v>98.387500000000003</v>
      </c>
      <c r="T10">
        <v>0.41015881335297882</v>
      </c>
      <c r="U10">
        <v>3.471163535414365E-3</v>
      </c>
      <c r="V10">
        <v>154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tr">
        <f t="shared" si="0"/>
        <v>91913YAS9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5.3516458794057016</v>
      </c>
      <c r="R11">
        <v>62.73666899804158</v>
      </c>
      <c r="S11">
        <v>99.269499999999994</v>
      </c>
      <c r="T11">
        <v>0.42404545829839441</v>
      </c>
      <c r="U11">
        <v>3.6323289273803689E-3</v>
      </c>
      <c r="V11">
        <v>158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tr">
        <f t="shared" si="0"/>
        <v>225433AA9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5.8937864894616414</v>
      </c>
      <c r="R12">
        <v>127.1897613208112</v>
      </c>
      <c r="S12">
        <v>99.022999999999996</v>
      </c>
      <c r="T12">
        <v>0.45030531841447902</v>
      </c>
      <c r="U12">
        <v>4.1254970643210568E-3</v>
      </c>
      <c r="V12">
        <v>169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tr">
        <f t="shared" si="0"/>
        <v>378272AL2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4.8437536435557664</v>
      </c>
      <c r="R13">
        <v>32.85371402668487</v>
      </c>
      <c r="S13">
        <v>99.569000000000003</v>
      </c>
      <c r="T13">
        <v>0.50766724721711398</v>
      </c>
      <c r="U13">
        <v>4.9907909771941131E-3</v>
      </c>
      <c r="V13">
        <v>8</v>
      </c>
      <c r="W13" s="7">
        <v>45581</v>
      </c>
      <c r="X13" s="7">
        <v>45398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tr">
        <f t="shared" si="0"/>
        <v>EK8662307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4.6336962763651899</v>
      </c>
      <c r="R14">
        <v>11.267361246194181</v>
      </c>
      <c r="S14">
        <v>98.679000000000002</v>
      </c>
      <c r="T14">
        <v>0.51970667177556606</v>
      </c>
      <c r="U14">
        <v>5.2930029800506524E-3</v>
      </c>
      <c r="V14">
        <v>14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tr">
        <f t="shared" si="0"/>
        <v>172967JP7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4.7709081401565916</v>
      </c>
      <c r="R15">
        <v>27.611389727365552</v>
      </c>
      <c r="S15">
        <v>99.204999999999998</v>
      </c>
      <c r="T15">
        <v>0.53553679422719824</v>
      </c>
      <c r="U15">
        <v>5.4653004338316826E-3</v>
      </c>
      <c r="V15">
        <v>19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tr">
        <f t="shared" si="0"/>
        <v>98877DAC9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6.1765428181564994</v>
      </c>
      <c r="R16">
        <v>165.1739268444052</v>
      </c>
      <c r="S16">
        <v>99.224999999999994</v>
      </c>
      <c r="T16">
        <v>0.5372935982926208</v>
      </c>
      <c r="U16">
        <v>5.437577936909764E-3</v>
      </c>
      <c r="V16">
        <v>21</v>
      </c>
      <c r="W16" s="7">
        <v>45594</v>
      </c>
      <c r="X16" s="7">
        <v>45411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tr">
        <f t="shared" si="0"/>
        <v>500769GQ1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4.5856148392835507</v>
      </c>
      <c r="R17">
        <v>11.64784374519706</v>
      </c>
      <c r="S17">
        <v>98.5685</v>
      </c>
      <c r="T17">
        <v>0.54597357404659874</v>
      </c>
      <c r="U17">
        <v>5.7222714489150511E-3</v>
      </c>
      <c r="V17">
        <v>25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tr">
        <f t="shared" si="0"/>
        <v>53944VAH2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4.7299078405808981</v>
      </c>
      <c r="R18">
        <v>22.83333957746127</v>
      </c>
      <c r="S18">
        <v>99.277500000000003</v>
      </c>
      <c r="T18">
        <v>0.58160121046313407</v>
      </c>
      <c r="U18">
        <v>6.1994950560488298E-3</v>
      </c>
      <c r="V18">
        <v>37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tr">
        <f t="shared" si="0"/>
        <v>912828XB1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4.4537387919987879</v>
      </c>
      <c r="R19">
        <v>1.1076006015507569</v>
      </c>
      <c r="S19">
        <v>98.626953125</v>
      </c>
      <c r="T19">
        <v>0.58181899208946675</v>
      </c>
      <c r="U19">
        <v>6.3073538496533138E-3</v>
      </c>
      <c r="V19">
        <v>38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tr">
        <f t="shared" si="0"/>
        <v>471048AP3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4.6247791572759818</v>
      </c>
      <c r="R20">
        <v>22.981995480882549</v>
      </c>
      <c r="S20">
        <v>98.674499999999995</v>
      </c>
      <c r="T20">
        <v>0.61573943373289808</v>
      </c>
      <c r="U20">
        <v>6.8749168128438764E-3</v>
      </c>
      <c r="V20">
        <v>51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tr">
        <f t="shared" si="0"/>
        <v>17275RAW2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4.2504207122830202</v>
      </c>
      <c r="R21">
        <v>-23.131567117500719</v>
      </c>
      <c r="S21">
        <v>99.493500000000012</v>
      </c>
      <c r="T21">
        <v>0.66731013365455283</v>
      </c>
      <c r="U21">
        <v>7.6893073855062426E-3</v>
      </c>
      <c r="V21">
        <v>68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tr">
        <f t="shared" si="0"/>
        <v>742651DW9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4.5089655778160704</v>
      </c>
      <c r="R22">
        <v>6.4145956538229001</v>
      </c>
      <c r="S22">
        <v>99.154499999999999</v>
      </c>
      <c r="T22">
        <v>0.66427549934786612</v>
      </c>
      <c r="U22">
        <v>7.6775790085522669E-3</v>
      </c>
      <c r="V22">
        <v>68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tr">
        <f t="shared" si="0"/>
        <v>058498AT3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5.3932988729120286</v>
      </c>
      <c r="R23">
        <v>86.890122268282838</v>
      </c>
      <c r="S23">
        <v>99.89</v>
      </c>
      <c r="T23">
        <v>0.70802828114082672</v>
      </c>
      <c r="U23">
        <v>8.3466693428274185E-3</v>
      </c>
      <c r="V23">
        <v>85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tr">
        <f t="shared" si="0"/>
        <v>486661AG6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4.9194533002994332</v>
      </c>
      <c r="R24">
        <v>36.541624058728779</v>
      </c>
      <c r="S24">
        <v>100.149</v>
      </c>
      <c r="T24">
        <v>0.76446040257920345</v>
      </c>
      <c r="U24">
        <v>9.4437518133650387E-3</v>
      </c>
      <c r="V24">
        <v>105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tr">
        <f t="shared" si="0"/>
        <v>865622BW3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4.5361540517359513</v>
      </c>
      <c r="R25">
        <v>19.367221963833149</v>
      </c>
      <c r="S25">
        <v>99.313500000000005</v>
      </c>
      <c r="T25">
        <v>0.76587481405425706</v>
      </c>
      <c r="U25">
        <v>9.6409126421084443E-3</v>
      </c>
      <c r="V25">
        <v>107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tr">
        <f t="shared" si="0"/>
        <v>459058EP4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4.4193332999999999</v>
      </c>
      <c r="R26">
        <v>14.54288553221167</v>
      </c>
      <c r="S26">
        <v>98.489000000000004</v>
      </c>
      <c r="T26">
        <v>0.7766646556582657</v>
      </c>
      <c r="U26">
        <v>1.0026946700734391E-2</v>
      </c>
      <c r="V26">
        <v>113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tr">
        <f t="shared" si="0"/>
        <v>06051GFS3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4.4377807178719699</v>
      </c>
      <c r="R27">
        <v>12.636152429965019</v>
      </c>
      <c r="S27">
        <v>99.55</v>
      </c>
      <c r="T27">
        <v>0.78903327059336448</v>
      </c>
      <c r="U27">
        <v>1.0085926468428239E-2</v>
      </c>
      <c r="V27">
        <v>116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tr">
        <f t="shared" si="0"/>
        <v>233851CB8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4.6735690944415813</v>
      </c>
      <c r="R28">
        <v>35.803421302025129</v>
      </c>
      <c r="S28">
        <v>99.0625</v>
      </c>
      <c r="T28">
        <v>0.78986141173587043</v>
      </c>
      <c r="U28">
        <v>1.0188642493636881E-2</v>
      </c>
      <c r="V28">
        <v>118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tr">
        <f t="shared" si="0"/>
        <v>345397XL2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5.4878682768954796</v>
      </c>
      <c r="R29">
        <v>113.0973639709278</v>
      </c>
      <c r="S29">
        <v>98.919499999999999</v>
      </c>
      <c r="T29">
        <v>0.78761304540577726</v>
      </c>
      <c r="U29">
        <v>1.0139911689906861E-2</v>
      </c>
      <c r="V29">
        <v>119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tr">
        <f t="shared" si="0"/>
        <v>XS1270831420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4.6402834952522198</v>
      </c>
      <c r="R30">
        <v>-21.34365047477802</v>
      </c>
      <c r="S30">
        <v>99.462500000000006</v>
      </c>
      <c r="V30">
        <v>34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tr">
        <f t="shared" si="0"/>
        <v>912828K74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4.3084870000000004</v>
      </c>
      <c r="R31">
        <v>2.5061625074615108</v>
      </c>
      <c r="S31">
        <v>98.083984375</v>
      </c>
      <c r="T31">
        <v>0.8168932553274999</v>
      </c>
      <c r="U31">
        <v>1.098310550400442E-2</v>
      </c>
      <c r="V31">
        <v>130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tr">
        <f t="shared" si="0"/>
        <v>880591CJ9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4.6434085228162623</v>
      </c>
      <c r="R32">
        <v>44.067330561786576</v>
      </c>
      <c r="S32">
        <v>102.158</v>
      </c>
      <c r="T32">
        <v>1.0438360862160321</v>
      </c>
      <c r="U32">
        <v>1.507580217147618E-2</v>
      </c>
      <c r="V32">
        <v>24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tr">
        <f t="shared" si="0"/>
        <v>85227SAQ9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65.767126969280994</v>
      </c>
      <c r="S33">
        <v>58.781000000000013</v>
      </c>
      <c r="V33">
        <v>26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tr">
        <f t="shared" si="0"/>
        <v>QJ4365756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66.043587699073015</v>
      </c>
      <c r="S34">
        <v>58.653000000000013</v>
      </c>
      <c r="V34">
        <v>26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tr">
        <f t="shared" si="0"/>
        <v>04517PBF8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6.2766799999999998</v>
      </c>
      <c r="O35">
        <v>4</v>
      </c>
      <c r="P35" t="s">
        <v>117</v>
      </c>
      <c r="Q35">
        <v>5.1381056769364486</v>
      </c>
      <c r="R35">
        <v>30.810567693644941</v>
      </c>
      <c r="S35">
        <v>100.85850000000001</v>
      </c>
      <c r="V35">
        <v>7</v>
      </c>
      <c r="W35" s="7">
        <v>45580</v>
      </c>
      <c r="X35" s="7">
        <v>45488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tr">
        <f t="shared" si="0"/>
        <v>500630CJ5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4.4523551986303591</v>
      </c>
      <c r="R36">
        <v>33.241799836802898</v>
      </c>
      <c r="S36">
        <v>98.22999999999999</v>
      </c>
      <c r="T36">
        <v>1.2016413257619261</v>
      </c>
      <c r="U36">
        <v>2.086510870531625E-2</v>
      </c>
      <c r="V36">
        <v>97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tr">
        <f t="shared" si="0"/>
        <v>91086QBG2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4.4257238643567982</v>
      </c>
      <c r="R37">
        <v>25.349528189802012</v>
      </c>
      <c r="S37">
        <v>99.622500000000002</v>
      </c>
      <c r="T37">
        <v>1.2349611100098909</v>
      </c>
      <c r="U37">
        <v>2.1341626060505201E-2</v>
      </c>
      <c r="V37">
        <v>105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tr">
        <f t="shared" si="0"/>
        <v>61746BDZ6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4.4691417238432978</v>
      </c>
      <c r="R38">
        <v>42.877342685351209</v>
      </c>
      <c r="S38">
        <v>99.251000000000005</v>
      </c>
      <c r="T38">
        <v>1.2466517310436129</v>
      </c>
      <c r="U38">
        <v>2.1852608656008909E-2</v>
      </c>
      <c r="V38">
        <v>111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tr">
        <f t="shared" si="0"/>
        <v>912810EW4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3.9043067127157118</v>
      </c>
      <c r="R39">
        <v>-33.358302695973613</v>
      </c>
      <c r="S39">
        <v>102.73046875</v>
      </c>
      <c r="T39">
        <v>1.3320166336384891</v>
      </c>
      <c r="U39">
        <v>2.3157857152119741E-2</v>
      </c>
      <c r="V39">
        <v>130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tr">
        <f t="shared" si="0"/>
        <v>JK3940786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4.3038886636753073</v>
      </c>
      <c r="R40">
        <v>32.333174620044467</v>
      </c>
      <c r="S40">
        <v>97.34</v>
      </c>
      <c r="T40">
        <v>1.35358954420397</v>
      </c>
      <c r="U40">
        <v>2.6212680773114991E-2</v>
      </c>
      <c r="V40">
        <v>158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tr">
        <f t="shared" si="0"/>
        <v>46513CXR2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5.4048140303344638</v>
      </c>
      <c r="R41">
        <v>119.3262022773966</v>
      </c>
      <c r="S41">
        <v>96.540500000000009</v>
      </c>
      <c r="T41">
        <v>1.334690891704327</v>
      </c>
      <c r="U41">
        <v>2.5929429903368439E-2</v>
      </c>
      <c r="V41">
        <v>159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tr">
        <f t="shared" si="0"/>
        <v>06051GFX2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4.2674017744251751</v>
      </c>
      <c r="R42">
        <v>31.09270680539554</v>
      </c>
      <c r="S42">
        <v>98.873500000000007</v>
      </c>
      <c r="T42">
        <v>1.455695675391411</v>
      </c>
      <c r="U42">
        <v>2.8615893713402549E-2</v>
      </c>
      <c r="V42">
        <v>11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tr">
        <f t="shared" si="0"/>
        <v>748149AJ0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4.2785768830667843</v>
      </c>
      <c r="R43">
        <v>33.116682337408292</v>
      </c>
      <c r="S43">
        <v>97.386500000000012</v>
      </c>
      <c r="T43">
        <v>1.4433442948451609</v>
      </c>
      <c r="U43">
        <v>2.9025548058036709E-2</v>
      </c>
      <c r="V43">
        <v>12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tr">
        <f t="shared" si="0"/>
        <v>045167DN0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4.187035010254232</v>
      </c>
      <c r="R44">
        <v>24.850888300925789</v>
      </c>
      <c r="S44">
        <v>96.760999999999996</v>
      </c>
      <c r="T44">
        <v>1.4486067641257701</v>
      </c>
      <c r="U44">
        <v>2.959250545556176E-2</v>
      </c>
      <c r="V44">
        <v>16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tr">
        <f t="shared" si="0"/>
        <v>3135G0K36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4.053480997459153</v>
      </c>
      <c r="R45">
        <v>11.485129363587021</v>
      </c>
      <c r="S45">
        <v>97.14</v>
      </c>
      <c r="T45">
        <v>1.4543496148036179</v>
      </c>
      <c r="U45">
        <v>2.9590274891146549E-2</v>
      </c>
      <c r="V45">
        <v>16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tr">
        <f t="shared" si="0"/>
        <v>68323ADP6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4.2844080884194211</v>
      </c>
      <c r="R46">
        <v>34.207588516679657</v>
      </c>
      <c r="S46">
        <v>97.345500000000001</v>
      </c>
      <c r="T46">
        <v>1.4607425635020379</v>
      </c>
      <c r="U46">
        <v>2.967822761986675E-2</v>
      </c>
      <c r="V46">
        <v>19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tr">
        <f t="shared" si="0"/>
        <v>78016EZR1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5.7502599999999999</v>
      </c>
      <c r="O47">
        <v>4</v>
      </c>
      <c r="P47" t="s">
        <v>117</v>
      </c>
      <c r="Q47">
        <v>5.3200009592113062</v>
      </c>
      <c r="R47">
        <v>49.000095921130622</v>
      </c>
      <c r="S47">
        <v>100.12</v>
      </c>
      <c r="V47">
        <v>20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tr">
        <f t="shared" si="0"/>
        <v>65562QBR5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6.1167100000000003</v>
      </c>
      <c r="O48">
        <v>4</v>
      </c>
      <c r="P48" t="s">
        <v>117</v>
      </c>
      <c r="Q48">
        <v>5.0289208199104127</v>
      </c>
      <c r="R48">
        <v>19.89208199104127</v>
      </c>
      <c r="S48">
        <v>101.24</v>
      </c>
      <c r="V48">
        <v>35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tr">
        <f t="shared" si="0"/>
        <v>912828R36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4.0572948000000002</v>
      </c>
      <c r="R49">
        <v>13.726369279547811</v>
      </c>
      <c r="S49">
        <v>96.259765625</v>
      </c>
      <c r="T49">
        <v>1.499262709759108</v>
      </c>
      <c r="U49">
        <v>3.1791348484668087E-2</v>
      </c>
      <c r="V49">
        <v>38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tr">
        <f t="shared" si="0"/>
        <v>4581X0CU0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4.1503146439293568</v>
      </c>
      <c r="R50">
        <v>23.779523008285651</v>
      </c>
      <c r="S50">
        <v>96.602499999999992</v>
      </c>
      <c r="T50">
        <v>1.5440364066982679</v>
      </c>
      <c r="U50">
        <v>3.3285028944934673E-2</v>
      </c>
      <c r="V50">
        <v>55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tr">
        <f t="shared" si="0"/>
        <v>LW2393129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4.4045957137544622</v>
      </c>
      <c r="R51">
        <v>38.195448729622747</v>
      </c>
      <c r="S51">
        <v>98.180999999999997</v>
      </c>
      <c r="T51">
        <v>1.5541714280587371</v>
      </c>
      <c r="U51">
        <v>3.2655093565982098E-2</v>
      </c>
      <c r="V51">
        <v>54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tr">
        <f t="shared" si="0"/>
        <v>94974BFY1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4.5840294879424173</v>
      </c>
      <c r="R52">
        <v>65.789200106530188</v>
      </c>
      <c r="S52">
        <v>99.233000000000004</v>
      </c>
      <c r="T52">
        <v>1.5675336085571701</v>
      </c>
      <c r="U52">
        <v>3.2500069771247121E-2</v>
      </c>
      <c r="V52">
        <v>56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tr">
        <f t="shared" si="0"/>
        <v>XS2352275171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4.7632950784346546</v>
      </c>
      <c r="R53">
        <v>84.146598587026403</v>
      </c>
      <c r="S53">
        <v>94.6875</v>
      </c>
      <c r="T53">
        <v>1.595483195658431</v>
      </c>
      <c r="U53">
        <v>3.6608935215396918E-2</v>
      </c>
      <c r="V53">
        <v>89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tr">
        <f t="shared" si="0"/>
        <v>LW8500974</v>
      </c>
      <c r="B54" t="s">
        <v>555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40.840689543079137</v>
      </c>
      <c r="S54">
        <v>58.090499999999999</v>
      </c>
      <c r="V54">
        <v>102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tr">
        <f t="shared" si="0"/>
        <v>85227SAR7</v>
      </c>
      <c r="B55" t="s">
        <v>554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40.668169823706961</v>
      </c>
      <c r="S55">
        <v>58.233499999999999</v>
      </c>
      <c r="V55">
        <v>102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tr">
        <f t="shared" si="0"/>
        <v>515110BR4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4.1524960520212506</v>
      </c>
      <c r="R56">
        <v>27.370350794698741</v>
      </c>
      <c r="S56">
        <v>95.866</v>
      </c>
      <c r="T56">
        <v>1.6741606517292951</v>
      </c>
      <c r="U56">
        <v>3.909400887397968E-2</v>
      </c>
      <c r="V56">
        <v>111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tr">
        <f t="shared" si="0"/>
        <v>912810EX2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3.8362319999999999</v>
      </c>
      <c r="R57">
        <v>-15.06936963088577</v>
      </c>
      <c r="S57">
        <v>105.158203125</v>
      </c>
      <c r="T57">
        <v>1.833437577575125</v>
      </c>
      <c r="U57">
        <v>3.9272119038272907E-2</v>
      </c>
      <c r="V57">
        <v>130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tr">
        <f t="shared" si="0"/>
        <v>3135G0Q22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4.0199250254541008</v>
      </c>
      <c r="R58">
        <v>17.797650651161831</v>
      </c>
      <c r="S58">
        <v>95.992999999999995</v>
      </c>
      <c r="T58">
        <v>1.8201229909614369</v>
      </c>
      <c r="U58">
        <v>4.5495847199034052E-2</v>
      </c>
      <c r="V58">
        <v>167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tr">
        <f t="shared" si="0"/>
        <v>US29874QEQ38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4.621517866099512</v>
      </c>
      <c r="R59">
        <v>73.582808236686674</v>
      </c>
      <c r="S59">
        <v>93.350999999999999</v>
      </c>
      <c r="T59">
        <v>1.8553331239260731</v>
      </c>
      <c r="U59">
        <v>4.9149269632882638E-2</v>
      </c>
      <c r="V59">
        <v>19</v>
      </c>
      <c r="W59" s="7">
        <v>45592</v>
      </c>
      <c r="X59" s="7">
        <v>45409</v>
      </c>
      <c r="Y59" t="s">
        <v>36</v>
      </c>
    </row>
    <row r="60" spans="1:29" x14ac:dyDescent="0.3">
      <c r="A60" t="str">
        <f t="shared" si="0"/>
        <v>459058FT5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4.0591606426039402</v>
      </c>
      <c r="R60">
        <v>24.212045075558621</v>
      </c>
      <c r="S60">
        <v>95.740499999999997</v>
      </c>
      <c r="T60">
        <v>1.8981836505780341</v>
      </c>
      <c r="U60">
        <v>4.892619527867105E-2</v>
      </c>
      <c r="V60">
        <v>19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tr">
        <f t="shared" si="0"/>
        <v>TT3311889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4.1073103233795649</v>
      </c>
      <c r="R61">
        <v>21.253703426429869</v>
      </c>
      <c r="S61">
        <v>91.986999999999995</v>
      </c>
      <c r="T61">
        <v>1.8334110312444809</v>
      </c>
      <c r="U61">
        <v>5.8870914055116907E-2</v>
      </c>
      <c r="V61">
        <v>758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tr">
        <f t="shared" si="0"/>
        <v>912810EY0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3.659507399360014</v>
      </c>
      <c r="R62">
        <v>-29.594133190317962</v>
      </c>
      <c r="S62">
        <v>105.6953125</v>
      </c>
      <c r="T62">
        <v>2.0803128450431529</v>
      </c>
      <c r="U62">
        <v>4.827577877687466E-2</v>
      </c>
      <c r="V62">
        <v>38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tr">
        <f t="shared" si="0"/>
        <v>045167DU4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4.0348369072457233</v>
      </c>
      <c r="R63">
        <v>25.266439924849291</v>
      </c>
      <c r="S63">
        <v>96.978999999999999</v>
      </c>
      <c r="T63">
        <v>2.1009520030681021</v>
      </c>
      <c r="U63">
        <v>5.7785791153308223E-2</v>
      </c>
      <c r="V63">
        <v>96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tr">
        <f t="shared" si="0"/>
        <v>36966tedo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4.8397842039246139</v>
      </c>
      <c r="R64">
        <v>90.117936776203337</v>
      </c>
      <c r="S64">
        <v>98.209499999999991</v>
      </c>
      <c r="T64">
        <v>2.1024477286538001</v>
      </c>
      <c r="U64">
        <v>5.664594102813772E-2</v>
      </c>
      <c r="V64">
        <v>99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tr">
        <f t="shared" si="0"/>
        <v>448814gx5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4.7614230112867606</v>
      </c>
      <c r="R65">
        <v>100.70006741404261</v>
      </c>
      <c r="S65">
        <v>107.40900000000001</v>
      </c>
      <c r="T65">
        <v>2.2287242014975561</v>
      </c>
      <c r="U65">
        <v>5.3836783421154777E-2</v>
      </c>
      <c r="V65">
        <v>99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tr">
        <f t="shared" ref="A66:A129" si="1">LEFT(B66,FIND(" ",B66)-1)</f>
        <v>912810EZ7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3.7373186999999999</v>
      </c>
      <c r="R66">
        <v>-15.183288921485881</v>
      </c>
      <c r="S66">
        <v>106.44140625</v>
      </c>
      <c r="T66">
        <v>2.3237959990595409</v>
      </c>
      <c r="U66">
        <v>5.9380047757403853E-2</v>
      </c>
      <c r="V66">
        <v>130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tr">
        <f t="shared" si="1"/>
        <v>05581LAC3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5.0352367046895106</v>
      </c>
      <c r="R67">
        <v>121.5745187648713</v>
      </c>
      <c r="S67">
        <v>99.068999999999988</v>
      </c>
      <c r="T67">
        <v>2.2486899004718448</v>
      </c>
      <c r="U67">
        <v>6.3704446484218594E-2</v>
      </c>
      <c r="V67">
        <v>156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tr">
        <f t="shared" si="1"/>
        <v>09247XAN1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4.1294347965509344</v>
      </c>
      <c r="R68">
        <v>35.82449248094504</v>
      </c>
      <c r="S68">
        <v>97.864999999999995</v>
      </c>
      <c r="T68">
        <v>2.2652958707134019</v>
      </c>
      <c r="U68">
        <v>6.5750920611248515E-2</v>
      </c>
      <c r="V68">
        <v>158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tr">
        <f t="shared" si="1"/>
        <v>91087BAC4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4.4687594750258857</v>
      </c>
      <c r="R69">
        <v>65.059914638024935</v>
      </c>
      <c r="S69">
        <v>99.260500000000008</v>
      </c>
      <c r="T69">
        <v>2.305886508460731</v>
      </c>
      <c r="U69">
        <v>6.6538731912078042E-2</v>
      </c>
      <c r="V69">
        <v>171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tr">
        <f t="shared" si="1"/>
        <v>748149AN1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4.1098464375440056</v>
      </c>
      <c r="R70">
        <v>36.060877812418248</v>
      </c>
      <c r="S70">
        <v>96.786500000000004</v>
      </c>
      <c r="T70">
        <v>2.3163155951387182</v>
      </c>
      <c r="U70">
        <v>6.8992062499337578E-2</v>
      </c>
      <c r="V70">
        <v>4</v>
      </c>
      <c r="W70" s="7">
        <v>45577</v>
      </c>
      <c r="X70" s="7">
        <v>45394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tr">
        <f t="shared" si="1"/>
        <v>85227SAT3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30.40972731591771</v>
      </c>
      <c r="S71">
        <v>58.091500000000003</v>
      </c>
      <c r="V71">
        <v>34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tr">
        <f t="shared" si="1"/>
        <v>984245aq3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8.2101622821699003</v>
      </c>
      <c r="R72">
        <v>431.7539073652992</v>
      </c>
      <c r="S72">
        <v>96.900499999999994</v>
      </c>
      <c r="T72">
        <v>2.4009195307577609</v>
      </c>
      <c r="U72">
        <v>7.4938156171794543E-2</v>
      </c>
      <c r="V72">
        <v>105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tr">
        <f t="shared" si="1"/>
        <v>94974BGL8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4.4675163020764579</v>
      </c>
      <c r="R73">
        <v>75.135124569325157</v>
      </c>
      <c r="S73">
        <v>99.5595</v>
      </c>
      <c r="T73">
        <v>2.589452715311324</v>
      </c>
      <c r="U73">
        <v>8.1533493600581805E-2</v>
      </c>
      <c r="V73">
        <v>106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tr">
        <f t="shared" si="1"/>
        <v>91282CAD3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3.9157414973369011</v>
      </c>
      <c r="R74">
        <v>21.402483152893129</v>
      </c>
      <c r="S74">
        <v>90.65625</v>
      </c>
      <c r="T74">
        <v>2.489402849267464</v>
      </c>
      <c r="U74">
        <v>8.90063173997514E-2</v>
      </c>
      <c r="V74">
        <v>115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tr">
        <f t="shared" si="1"/>
        <v>912810FA1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3.8392637885615239</v>
      </c>
      <c r="R75">
        <v>4.2232268860780664</v>
      </c>
      <c r="S75">
        <v>106.78515625</v>
      </c>
      <c r="T75">
        <v>2.7899613459496209</v>
      </c>
      <c r="U75">
        <v>8.3145710163093842E-2</v>
      </c>
      <c r="V75">
        <v>130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tr">
        <f t="shared" si="1"/>
        <v>715638BU5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4.6603858704207566</v>
      </c>
      <c r="R76">
        <v>88.322368001635184</v>
      </c>
      <c r="S76">
        <v>98.568000000000012</v>
      </c>
      <c r="T76">
        <v>2.6444164741143079</v>
      </c>
      <c r="U76">
        <v>8.6725727717984466E-2</v>
      </c>
      <c r="V76">
        <v>140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tr">
        <f t="shared" si="1"/>
        <v>786514as8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6.5069021310699506</v>
      </c>
      <c r="R77">
        <v>277.61950004644717</v>
      </c>
      <c r="S77">
        <v>102.47750000000001</v>
      </c>
      <c r="T77">
        <v>2.6752566334820931</v>
      </c>
      <c r="U77">
        <v>8.3915115662372267E-2</v>
      </c>
      <c r="V77">
        <v>158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tr">
        <f t="shared" si="1"/>
        <v>US515110CC65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3.9980011089205401</v>
      </c>
      <c r="R78">
        <v>29.374680857889299</v>
      </c>
      <c r="S78">
        <v>99.657499999999999</v>
      </c>
      <c r="T78">
        <v>2.770935947222597</v>
      </c>
      <c r="U78">
        <v>9.3044551027180469E-2</v>
      </c>
      <c r="V78">
        <v>171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tr">
        <f t="shared" si="1"/>
        <v>172967KA8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4.6989657063138299</v>
      </c>
      <c r="R79">
        <v>99.766343313482054</v>
      </c>
      <c r="S79">
        <v>99.314999999999998</v>
      </c>
      <c r="T79">
        <v>2.7354084599743089</v>
      </c>
      <c r="U79">
        <v>9.16995701086427E-2</v>
      </c>
      <c r="V79">
        <v>172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tr">
        <f t="shared" si="1"/>
        <v>045167EE9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3.9884040043948201</v>
      </c>
      <c r="R80">
        <v>30.328936317012051</v>
      </c>
      <c r="S80">
        <v>95.74199999999999</v>
      </c>
      <c r="T80">
        <v>2.7870792890531959</v>
      </c>
      <c r="U80">
        <v>9.9551144642724104E-2</v>
      </c>
      <c r="V80">
        <v>25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tr">
        <f t="shared" si="1"/>
        <v>912810FB9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3.8656435</v>
      </c>
      <c r="R81">
        <v>13.588782197551581</v>
      </c>
      <c r="S81">
        <v>106.54296875</v>
      </c>
      <c r="T81">
        <v>3.0131169864084479</v>
      </c>
      <c r="U81">
        <v>9.5231988466536049E-2</v>
      </c>
      <c r="V81">
        <v>38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tr">
        <f t="shared" si="1"/>
        <v>US022249AU09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4.7102905738874314</v>
      </c>
      <c r="R82">
        <v>105.05664100854599</v>
      </c>
      <c r="S82">
        <v>106.1045</v>
      </c>
      <c r="T82">
        <v>3.1098262668542991</v>
      </c>
      <c r="U82">
        <v>0.10315978285478659</v>
      </c>
      <c r="V82">
        <v>99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tr">
        <f t="shared" si="1"/>
        <v>XS0240295658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6.7865084962028721</v>
      </c>
      <c r="R83">
        <v>305.92946482676922</v>
      </c>
      <c r="S83">
        <v>97.140500000000003</v>
      </c>
      <c r="T83">
        <v>0.68036226959025115</v>
      </c>
      <c r="U83">
        <v>3.3325761356441233E-2</v>
      </c>
      <c r="V83">
        <v>98</v>
      </c>
      <c r="W83" s="7">
        <v>45672</v>
      </c>
      <c r="X83" s="7">
        <v>45488</v>
      </c>
      <c r="Y83" t="s">
        <v>36</v>
      </c>
    </row>
    <row r="84" spans="1:29" x14ac:dyDescent="0.3">
      <c r="A84" t="str">
        <f t="shared" si="1"/>
        <v>US742718FZ79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4.052860389770248</v>
      </c>
      <c r="R84">
        <v>38.694273389771162</v>
      </c>
      <c r="S84">
        <v>99.680499999999995</v>
      </c>
      <c r="T84">
        <v>3.0553673906673851</v>
      </c>
      <c r="U84">
        <v>0.1111585965330965</v>
      </c>
      <c r="V84">
        <v>110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tr">
        <f t="shared" si="1"/>
        <v>TT3299530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-22.665759185914091</v>
      </c>
      <c r="S85">
        <v>95.749499999999998</v>
      </c>
      <c r="V85">
        <v>154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tr">
        <f t="shared" si="1"/>
        <v>382550ad3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6.6492395983659627</v>
      </c>
      <c r="R86">
        <v>283.35650878648943</v>
      </c>
      <c r="S86">
        <v>101.05549999999999</v>
      </c>
      <c r="T86">
        <v>3.0477295542333138</v>
      </c>
      <c r="U86">
        <v>0.1105302491182841</v>
      </c>
      <c r="V86">
        <v>158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tr">
        <f t="shared" si="1"/>
        <v>as0111508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4.6063474217548741</v>
      </c>
      <c r="R87">
        <v>86.262431623112661</v>
      </c>
      <c r="S87">
        <v>99.851500000000001</v>
      </c>
      <c r="T87">
        <v>3.1981507140926619</v>
      </c>
      <c r="U87">
        <v>0.119769476063637</v>
      </c>
      <c r="V87">
        <v>1</v>
      </c>
      <c r="W87" s="7">
        <v>45575</v>
      </c>
      <c r="X87" s="7">
        <v>45392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tr">
        <f t="shared" si="1"/>
        <v>78014RDJ6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4.8080526550355076</v>
      </c>
      <c r="R88">
        <v>83.152265503547838</v>
      </c>
      <c r="S88">
        <v>93.382000000000005</v>
      </c>
      <c r="V88">
        <v>5</v>
      </c>
      <c r="W88" s="7">
        <v>45578</v>
      </c>
      <c r="X88" s="7">
        <v>45486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tr">
        <f t="shared" si="1"/>
        <v>247025ae9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4.6296787999999998</v>
      </c>
      <c r="R89">
        <v>98.88313741350126</v>
      </c>
      <c r="S89">
        <v>107.937</v>
      </c>
      <c r="T89">
        <v>3.3662285063265069</v>
      </c>
      <c r="U89">
        <v>0.1147504423397188</v>
      </c>
      <c r="V89">
        <v>7</v>
      </c>
      <c r="W89" s="7">
        <v>45580</v>
      </c>
      <c r="X89" s="7">
        <v>45397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tr">
        <f t="shared" si="1"/>
        <v>141784bh0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4.2932581634812328</v>
      </c>
      <c r="R90">
        <v>61.412350478943267</v>
      </c>
      <c r="S90">
        <v>108.444</v>
      </c>
      <c r="T90">
        <v>3.4375916997063878</v>
      </c>
      <c r="U90">
        <v>0.118635204953943</v>
      </c>
      <c r="V90">
        <v>24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tr">
        <f t="shared" si="1"/>
        <v>438506as6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4.3193007208970347</v>
      </c>
      <c r="R91">
        <v>67.8860502582273</v>
      </c>
      <c r="S91">
        <v>107.7715</v>
      </c>
      <c r="T91">
        <v>3.53176626332754</v>
      </c>
      <c r="U91">
        <v>0.1273001530408702</v>
      </c>
      <c r="V91">
        <v>68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tr">
        <f t="shared" si="1"/>
        <v>91282CCH2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3.906856324569195</v>
      </c>
      <c r="R92">
        <v>27.29693838943507</v>
      </c>
      <c r="S92">
        <v>90.86328125</v>
      </c>
      <c r="T92">
        <v>3.253409672907281</v>
      </c>
      <c r="U92">
        <v>0.14687961229514679</v>
      </c>
      <c r="V92">
        <v>84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tr">
        <f t="shared" si="1"/>
        <v>136375BD3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4.3219053434076216</v>
      </c>
      <c r="R93">
        <v>68.120350069088943</v>
      </c>
      <c r="S93">
        <v>108.87050000000001</v>
      </c>
      <c r="T93">
        <v>3.6276150535186962</v>
      </c>
      <c r="U93">
        <v>0.13232985477931489</v>
      </c>
      <c r="V93">
        <v>99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tr">
        <f t="shared" si="1"/>
        <v>29646AAC0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6.0000432147207752</v>
      </c>
      <c r="R94">
        <v>229.72672903256421</v>
      </c>
      <c r="S94">
        <v>101.17400000000001</v>
      </c>
      <c r="T94">
        <v>3.4097324861562579</v>
      </c>
      <c r="U94">
        <v>0.13563514869482921</v>
      </c>
      <c r="V94">
        <v>125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tr">
        <f t="shared" si="1"/>
        <v>912810FE3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3.7904252999999999</v>
      </c>
      <c r="R95">
        <v>11.991499735768089</v>
      </c>
      <c r="S95">
        <v>106.0703125</v>
      </c>
      <c r="T95">
        <v>3.6826821042438951</v>
      </c>
      <c r="U95">
        <v>0.1428249099588125</v>
      </c>
      <c r="V95">
        <v>130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tr">
        <f t="shared" si="1"/>
        <v>XS1883244284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4.2017079159453532</v>
      </c>
      <c r="R96">
        <v>51.945115170165678</v>
      </c>
      <c r="S96">
        <v>96.014499999999998</v>
      </c>
      <c r="T96">
        <v>3.5318305144244282</v>
      </c>
      <c r="U96">
        <v>0.1577134484124143</v>
      </c>
      <c r="V96">
        <v>168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tr">
        <f t="shared" si="1"/>
        <v>89152UAH5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4.3170879464047438</v>
      </c>
      <c r="R97">
        <v>68.01911694026461</v>
      </c>
      <c r="S97">
        <v>98.41749999999999</v>
      </c>
      <c r="T97">
        <v>3.610828269236777</v>
      </c>
      <c r="U97">
        <v>0.15522697672397101</v>
      </c>
      <c r="V97">
        <v>3</v>
      </c>
      <c r="W97" s="7">
        <v>45576</v>
      </c>
      <c r="X97" s="7">
        <v>45393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tr">
        <f t="shared" si="1"/>
        <v>AV5564795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5.0741928727598333</v>
      </c>
      <c r="R98">
        <v>140.89362420069051</v>
      </c>
      <c r="S98">
        <v>98.8095</v>
      </c>
      <c r="T98">
        <v>3.6329118578429132</v>
      </c>
      <c r="U98">
        <v>0.1570991975827494</v>
      </c>
      <c r="V98">
        <v>36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tr">
        <f t="shared" si="1"/>
        <v>912810FF0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3.8614182000000001</v>
      </c>
      <c r="R99">
        <v>22.015178833554899</v>
      </c>
      <c r="S99">
        <v>105.21875</v>
      </c>
      <c r="T99">
        <v>3.8774130759200891</v>
      </c>
      <c r="U99">
        <v>0.15821400204539879</v>
      </c>
      <c r="V99">
        <v>38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tr">
        <f t="shared" si="1"/>
        <v>055262B*9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4.5302981222390004</v>
      </c>
      <c r="R100">
        <v>89.769799430587881</v>
      </c>
      <c r="S100">
        <v>98.338999999999999</v>
      </c>
      <c r="T100">
        <v>3.725130604231452</v>
      </c>
      <c r="U100">
        <v>0.1663128988280376</v>
      </c>
      <c r="V100">
        <v>62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tr">
        <f t="shared" si="1"/>
        <v>767754ar5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166.62156802660951</v>
      </c>
      <c r="S101">
        <v>3.8929999999999998</v>
      </c>
      <c r="V101">
        <v>68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tr">
        <f t="shared" si="1"/>
        <v>US465138ZR91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5.3584228615507037</v>
      </c>
      <c r="R102">
        <v>171.3990218294127</v>
      </c>
      <c r="S102">
        <v>106.99850000000001</v>
      </c>
      <c r="T102">
        <v>3.862580062661181</v>
      </c>
      <c r="U102">
        <v>0.15444556537690979</v>
      </c>
      <c r="V102">
        <v>68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tr">
        <f t="shared" si="1"/>
        <v>89236TFT7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4.3445643</v>
      </c>
      <c r="R103">
        <v>69.475697599294946</v>
      </c>
      <c r="S103">
        <v>97.325999999999993</v>
      </c>
      <c r="T103">
        <v>3.7835763000664708</v>
      </c>
      <c r="U103">
        <v>0.17490372547073141</v>
      </c>
      <c r="V103">
        <v>92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tr">
        <f t="shared" si="1"/>
        <v>71654QCM2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7.8608988556710591</v>
      </c>
      <c r="R104">
        <v>411.28466759821941</v>
      </c>
      <c r="S104">
        <v>95.107500000000002</v>
      </c>
      <c r="T104">
        <v>3.478805683133857</v>
      </c>
      <c r="U104">
        <v>0.1593027951714312</v>
      </c>
      <c r="V104">
        <v>107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tr">
        <f t="shared" si="1"/>
        <v>912810FG8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3.7707495999999998</v>
      </c>
      <c r="R105">
        <v>13.17835201688519</v>
      </c>
      <c r="S105">
        <v>105.8828125</v>
      </c>
      <c r="T105">
        <v>4.1181621772437893</v>
      </c>
      <c r="U105">
        <v>0.17795110015304799</v>
      </c>
      <c r="V105">
        <v>130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tr">
        <f t="shared" si="1"/>
        <v>31359MEU3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3.867253979862677</v>
      </c>
      <c r="R106">
        <v>27.87252138760897</v>
      </c>
      <c r="S106">
        <v>109.95399999999999</v>
      </c>
      <c r="T106">
        <v>4.4235889678077456</v>
      </c>
      <c r="U106">
        <v>0.18902574034133121</v>
      </c>
      <c r="V106">
        <v>38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tr">
        <f t="shared" si="1"/>
        <v>XS2004924986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4.5914497408266692</v>
      </c>
      <c r="R107">
        <v>88.914057150762687</v>
      </c>
      <c r="S107">
        <v>90.35</v>
      </c>
      <c r="T107">
        <v>3.9036389221841721</v>
      </c>
      <c r="U107">
        <v>0.21169001384543629</v>
      </c>
      <c r="V107">
        <v>52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tr">
        <f t="shared" si="1"/>
        <v>912810FJ2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3.8704668</v>
      </c>
      <c r="R108">
        <v>25.427762777516481</v>
      </c>
      <c r="S108">
        <v>109.8828125</v>
      </c>
      <c r="T108">
        <v>4.6404209817112019</v>
      </c>
      <c r="U108">
        <v>0.21076105429889061</v>
      </c>
      <c r="V108">
        <v>130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tr">
        <f t="shared" si="1"/>
        <v>478160AJ3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3.9164607102969851</v>
      </c>
      <c r="R109">
        <v>30.382756483148629</v>
      </c>
      <c r="S109">
        <v>113.39400000000001</v>
      </c>
      <c r="T109">
        <v>4.7630815988881636</v>
      </c>
      <c r="U109">
        <v>0.21057544889803451</v>
      </c>
      <c r="V109">
        <v>144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tr">
        <f t="shared" si="1"/>
        <v>US500769JD71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3.9370757566796311</v>
      </c>
      <c r="R110">
        <v>33.374060900974712</v>
      </c>
      <c r="S110">
        <v>90.278999999999996</v>
      </c>
      <c r="T110">
        <v>4.1932219398795212</v>
      </c>
      <c r="U110">
        <v>0.24379745921257889</v>
      </c>
      <c r="V110">
        <v>157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tr">
        <f t="shared" si="1"/>
        <v>3134A3U46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3.898695968741027</v>
      </c>
      <c r="R111">
        <v>32.089426798125828</v>
      </c>
      <c r="S111">
        <v>112.6875</v>
      </c>
      <c r="T111">
        <v>4.7806095670672732</v>
      </c>
      <c r="U111">
        <v>0.21494536702711589</v>
      </c>
      <c r="V111">
        <v>158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tr">
        <f t="shared" si="1"/>
        <v>63743fa89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4.7574093187230204</v>
      </c>
      <c r="R112">
        <v>112.1895594379652</v>
      </c>
      <c r="S112">
        <v>92.282000000000011</v>
      </c>
      <c r="T112">
        <v>4.2061290604280543</v>
      </c>
      <c r="U112">
        <v>0.22166047992053159</v>
      </c>
      <c r="V112">
        <v>7</v>
      </c>
      <c r="W112" s="7">
        <v>45580</v>
      </c>
      <c r="X112" s="7">
        <v>45550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tr">
        <f t="shared" si="1"/>
        <v>748148QR7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4.1645598915632229</v>
      </c>
      <c r="R113">
        <v>60.228547957741853</v>
      </c>
      <c r="S113">
        <v>114.74</v>
      </c>
      <c r="T113">
        <v>4.8023435089000088</v>
      </c>
      <c r="U113">
        <v>0.21070012452935341</v>
      </c>
      <c r="V113">
        <v>158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tr">
        <f t="shared" si="1"/>
        <v>023551af1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4.775865291773882</v>
      </c>
      <c r="R114">
        <v>125.6572533285438</v>
      </c>
      <c r="S114">
        <v>113.592</v>
      </c>
      <c r="T114">
        <v>4.7376629071266052</v>
      </c>
      <c r="U114">
        <v>0.21095016253360019</v>
      </c>
      <c r="V114">
        <v>175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tr">
        <f t="shared" si="1"/>
        <v>68323AFG4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4.1254511981217288</v>
      </c>
      <c r="R115">
        <v>51.015026526006118</v>
      </c>
      <c r="S115">
        <v>90.513499999999993</v>
      </c>
      <c r="T115">
        <v>4.2163969472611029</v>
      </c>
      <c r="U115">
        <v>0.24624395785432579</v>
      </c>
      <c r="V115">
        <v>176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tr">
        <f t="shared" si="1"/>
        <v>45475qar4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4.9804152162422106</v>
      </c>
      <c r="R116">
        <v>141.64532250455881</v>
      </c>
      <c r="S116">
        <v>109.17749999999999</v>
      </c>
      <c r="T116">
        <v>4.6091350665989239</v>
      </c>
      <c r="U116">
        <v>0.21402798405226631</v>
      </c>
      <c r="V116">
        <v>158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tr">
        <f t="shared" si="1"/>
        <v>244199bd6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4.2798688822541946</v>
      </c>
      <c r="R117">
        <v>68.453655196090125</v>
      </c>
      <c r="S117">
        <v>104.901</v>
      </c>
      <c r="T117">
        <v>4.6051525854025499</v>
      </c>
      <c r="U117">
        <v>0.22263409135566389</v>
      </c>
      <c r="V117">
        <v>8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tr">
        <f t="shared" si="1"/>
        <v>471048CF3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4.1758901039725673</v>
      </c>
      <c r="R118">
        <v>55.598033204300783</v>
      </c>
      <c r="S118">
        <v>90.228000000000009</v>
      </c>
      <c r="T118">
        <v>4.2349849202132361</v>
      </c>
      <c r="U118">
        <v>0.24737724136545991</v>
      </c>
      <c r="V118">
        <v>9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tr">
        <f t="shared" si="1"/>
        <v>64110LAU0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4.483193563146747</v>
      </c>
      <c r="R119">
        <v>91.76381924819141</v>
      </c>
      <c r="S119">
        <v>104.024</v>
      </c>
      <c r="T119">
        <v>4.623872182312283</v>
      </c>
      <c r="U119">
        <v>0.23005031136462731</v>
      </c>
      <c r="V119">
        <v>68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tr">
        <f t="shared" si="1"/>
        <v>31359MFJ7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3.9599233740549602</v>
      </c>
      <c r="R120">
        <v>38.217636007322312</v>
      </c>
      <c r="S120">
        <v>114.91200000000001</v>
      </c>
      <c r="T120">
        <v>5.1252456727070239</v>
      </c>
      <c r="U120">
        <v>0.23585367434368751</v>
      </c>
      <c r="V120">
        <v>99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tr">
        <f t="shared" si="1"/>
        <v>761157AB2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4.0947056232954164</v>
      </c>
      <c r="R121">
        <v>48.53630059186645</v>
      </c>
      <c r="S121">
        <v>121.267</v>
      </c>
      <c r="T121">
        <v>5.281544231361579</v>
      </c>
      <c r="U121">
        <v>0.22754277566594219</v>
      </c>
      <c r="V121">
        <v>99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tr">
        <f t="shared" si="1"/>
        <v>86562MBW9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4.7202621644825671</v>
      </c>
      <c r="R122">
        <v>105.58517829601971</v>
      </c>
      <c r="S122">
        <v>90.898499999999999</v>
      </c>
      <c r="T122">
        <v>4.3713598805943832</v>
      </c>
      <c r="U122">
        <v>0.26299708910263048</v>
      </c>
      <c r="V122">
        <v>99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tr">
        <f t="shared" si="1"/>
        <v>577778BK8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8.2324104939585236</v>
      </c>
      <c r="R123">
        <v>435.7680204624213</v>
      </c>
      <c r="S123">
        <v>98.454499999999996</v>
      </c>
      <c r="T123">
        <v>4.2489966515610433</v>
      </c>
      <c r="U123">
        <v>0.22700972455070589</v>
      </c>
      <c r="V123">
        <v>144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tr">
        <f t="shared" si="1"/>
        <v>EK7906770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5.730730422066693</v>
      </c>
      <c r="R124">
        <v>214.6655440388069</v>
      </c>
      <c r="S124">
        <v>105.62649999999999</v>
      </c>
      <c r="T124">
        <v>4.7747875119114269</v>
      </c>
      <c r="U124">
        <v>0.2458871604588419</v>
      </c>
      <c r="V124">
        <v>160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tr">
        <f t="shared" si="1"/>
        <v>668027at2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16.83461053264735</v>
      </c>
      <c r="R125">
        <v>1051.2607458662681</v>
      </c>
      <c r="S125">
        <v>67.973500000000001</v>
      </c>
      <c r="T125">
        <v>2.7497737856094768</v>
      </c>
      <c r="U125">
        <v>0.1983554290933332</v>
      </c>
      <c r="V125">
        <v>24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tr">
        <f t="shared" si="1"/>
        <v>880591DM1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4.046226269364058</v>
      </c>
      <c r="R126">
        <v>49.321257903895798</v>
      </c>
      <c r="S126">
        <v>115.19799999999999</v>
      </c>
      <c r="T126">
        <v>5.3751683997766966</v>
      </c>
      <c r="U126">
        <v>0.25524563101700731</v>
      </c>
      <c r="V126">
        <v>24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tr">
        <f t="shared" si="1"/>
        <v>928668BF8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5.1907315100165698</v>
      </c>
      <c r="R127">
        <v>153.301277146839</v>
      </c>
      <c r="S127">
        <v>93.074999999999989</v>
      </c>
      <c r="T127">
        <v>4.6080511166628924</v>
      </c>
      <c r="U127">
        <v>0.28000598537097587</v>
      </c>
      <c r="V127">
        <v>36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tr">
        <f t="shared" si="1"/>
        <v>US928668BF80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5.1907315100165698</v>
      </c>
      <c r="R128">
        <v>153.30309393139731</v>
      </c>
      <c r="S128">
        <v>93.074999999999989</v>
      </c>
      <c r="T128">
        <v>4.6080511166628924</v>
      </c>
      <c r="U128">
        <v>0.28000598537097587</v>
      </c>
      <c r="V128">
        <v>36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tr">
        <f t="shared" si="1"/>
        <v>31359MFP3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3.9780095336369432</v>
      </c>
      <c r="R129">
        <v>42.908724106626039</v>
      </c>
      <c r="S129">
        <v>116.283</v>
      </c>
      <c r="T129">
        <v>5.4507537603477374</v>
      </c>
      <c r="U129">
        <v>0.25839129341070449</v>
      </c>
      <c r="V129">
        <v>38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tr">
        <f t="shared" ref="A130:A193" si="2">LEFT(B130,FIND(" ",B130)-1)</f>
        <v>912810FM5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3.8858305</v>
      </c>
      <c r="R130">
        <v>29.628630148698079</v>
      </c>
      <c r="S130">
        <v>111.796875</v>
      </c>
      <c r="T130">
        <v>5.3353819770336486</v>
      </c>
      <c r="U130">
        <v>0.26568013540927299</v>
      </c>
      <c r="V130">
        <v>38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tr">
        <f t="shared" si="2"/>
        <v>912828ZQ6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3.904619122760145</v>
      </c>
      <c r="R131">
        <v>31.241629187031489</v>
      </c>
      <c r="S131">
        <v>83.63671875</v>
      </c>
      <c r="T131">
        <v>4.5156858841046699</v>
      </c>
      <c r="U131">
        <v>0.32037821326665</v>
      </c>
      <c r="V131">
        <v>38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tr">
        <f t="shared" si="2"/>
        <v>US05591F2H28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4.1095630999999999</v>
      </c>
      <c r="R132">
        <v>49.088635689497657</v>
      </c>
      <c r="S132">
        <v>84.454999999999998</v>
      </c>
      <c r="T132">
        <v>4.5467992384267566</v>
      </c>
      <c r="U132">
        <v>0.32021482180862199</v>
      </c>
      <c r="V132">
        <v>56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tr">
        <f t="shared" si="2"/>
        <v>50048MCV0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4.097225456200345</v>
      </c>
      <c r="R133">
        <v>48.068365564289991</v>
      </c>
      <c r="S133">
        <v>85.064499999999995</v>
      </c>
      <c r="T133">
        <v>4.5884998127576182</v>
      </c>
      <c r="U133">
        <v>0.32201877618730462</v>
      </c>
      <c r="V133">
        <v>67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tr">
        <f t="shared" si="2"/>
        <v>EC2682416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4.1076949999999997</v>
      </c>
      <c r="R134">
        <v>53.486010736262642</v>
      </c>
      <c r="S134">
        <v>128.33000000000001</v>
      </c>
      <c r="T134">
        <v>5.8543045311566289</v>
      </c>
      <c r="U134">
        <v>0.25049670709881389</v>
      </c>
      <c r="V134">
        <v>67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tr">
        <f t="shared" si="2"/>
        <v>XS2093711625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4.1126298323752746</v>
      </c>
      <c r="R135">
        <v>49.409890591563908</v>
      </c>
      <c r="S135">
        <v>79.244</v>
      </c>
      <c r="T135">
        <v>4.3934536619865128</v>
      </c>
      <c r="U135">
        <v>0.36063463382848449</v>
      </c>
      <c r="V135">
        <v>2078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tr">
        <f t="shared" si="2"/>
        <v>013051EM5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4.1846632133461359</v>
      </c>
      <c r="R136">
        <v>56.265873021843277</v>
      </c>
      <c r="S136">
        <v>85.3035</v>
      </c>
      <c r="T136">
        <v>4.6586700752143884</v>
      </c>
      <c r="U136">
        <v>0.33113974519266071</v>
      </c>
      <c r="V136">
        <v>106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tr">
        <f t="shared" si="2"/>
        <v>ZO1820471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4.2960820794269541</v>
      </c>
      <c r="R137">
        <v>60.760230977781823</v>
      </c>
      <c r="S137">
        <v>81.8005</v>
      </c>
      <c r="T137">
        <v>4.6263498698571937</v>
      </c>
      <c r="U137">
        <v>0.35221742221316832</v>
      </c>
      <c r="V137">
        <v>151</v>
      </c>
      <c r="W137" s="7">
        <v>45725</v>
      </c>
      <c r="X137" s="7">
        <v>45544</v>
      </c>
      <c r="Y137" t="s">
        <v>36</v>
      </c>
    </row>
    <row r="138" spans="1:29" x14ac:dyDescent="0.3">
      <c r="A138" t="str">
        <f t="shared" si="2"/>
        <v>500769JG0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3.953991702095943</v>
      </c>
      <c r="R138">
        <v>35.086239269638952</v>
      </c>
      <c r="S138">
        <v>83.09</v>
      </c>
      <c r="T138">
        <v>4.7601418428534714</v>
      </c>
      <c r="U138">
        <v>0.361084003464131</v>
      </c>
      <c r="V138">
        <v>173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tr">
        <f t="shared" si="2"/>
        <v>035229cf8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4.7275498956979636</v>
      </c>
      <c r="R139">
        <v>119.1204436916744</v>
      </c>
      <c r="S139">
        <v>114.5535</v>
      </c>
      <c r="T139">
        <v>5.5983576434577742</v>
      </c>
      <c r="U139">
        <v>0.28960969829896721</v>
      </c>
      <c r="V139">
        <v>175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tr">
        <f t="shared" si="2"/>
        <v>31359MGK3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4.0296345730254064</v>
      </c>
      <c r="R140">
        <v>47.54505202005339</v>
      </c>
      <c r="S140">
        <v>113.913</v>
      </c>
      <c r="T140">
        <v>5.7977852836849308</v>
      </c>
      <c r="U140">
        <v>0.30369052035003619</v>
      </c>
      <c r="V140">
        <v>38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tr">
        <f t="shared" si="2"/>
        <v>233835AQ0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4.7581691226064446</v>
      </c>
      <c r="R141">
        <v>129.77512204844109</v>
      </c>
      <c r="S141">
        <v>120.09</v>
      </c>
      <c r="T141">
        <v>6.0102124354067143</v>
      </c>
      <c r="U141">
        <v>0.30251739135795819</v>
      </c>
      <c r="V141">
        <v>102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tr">
        <f t="shared" si="2"/>
        <v>786514ba6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6.6567717125665871</v>
      </c>
      <c r="R142">
        <v>305.27682142767418</v>
      </c>
      <c r="S142">
        <v>103.004</v>
      </c>
      <c r="T142">
        <v>5.1824133725894228</v>
      </c>
      <c r="U142">
        <v>0.30522086330376769</v>
      </c>
      <c r="V142">
        <v>116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tr">
        <f t="shared" si="2"/>
        <v>912810FP8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3.8602755275016221</v>
      </c>
      <c r="R143">
        <v>26.85692627961274</v>
      </c>
      <c r="S143">
        <v>108.45703125</v>
      </c>
      <c r="T143">
        <v>5.8622212089687764</v>
      </c>
      <c r="U143">
        <v>0.34286007556796499</v>
      </c>
      <c r="V143">
        <v>130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tr">
        <f t="shared" si="2"/>
        <v>68323AFH2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4.2197028000000003</v>
      </c>
      <c r="R144">
        <v>59.095684453450161</v>
      </c>
      <c r="S144">
        <v>85.477499999999992</v>
      </c>
      <c r="T144">
        <v>5.0743685245329573</v>
      </c>
      <c r="U144">
        <v>0.39233078527794668</v>
      </c>
      <c r="V144">
        <v>140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tr">
        <f t="shared" si="2"/>
        <v>045167FB4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4.0085435071955411</v>
      </c>
      <c r="R145">
        <v>40.941994524921277</v>
      </c>
      <c r="S145">
        <v>85.950500000000005</v>
      </c>
      <c r="T145">
        <v>5.1436157156750539</v>
      </c>
      <c r="U145">
        <v>0.39801293476794269</v>
      </c>
      <c r="V145">
        <v>147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tr">
        <f t="shared" si="2"/>
        <v>3134A4AA2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4.0079366258316176</v>
      </c>
      <c r="R146">
        <v>43.918612154610912</v>
      </c>
      <c r="S146">
        <v>115.417</v>
      </c>
      <c r="T146">
        <v>6.128414734600085</v>
      </c>
      <c r="U146">
        <v>0.33786301175869532</v>
      </c>
      <c r="V146">
        <v>158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tr">
        <f t="shared" si="2"/>
        <v>EC4232897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4.8229093939092156</v>
      </c>
      <c r="R147">
        <v>134.18789061546781</v>
      </c>
      <c r="S147">
        <v>114.47150000000001</v>
      </c>
      <c r="T147">
        <v>5.9793971584092276</v>
      </c>
      <c r="U147">
        <v>0.33157179524218811</v>
      </c>
      <c r="V147">
        <v>175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tr">
        <f t="shared" si="2"/>
        <v>748149AR2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4.2244031668090596</v>
      </c>
      <c r="R148">
        <v>60.511446328041977</v>
      </c>
      <c r="S148">
        <v>86.843999999999994</v>
      </c>
      <c r="T148">
        <v>5.2258865035504698</v>
      </c>
      <c r="U148">
        <v>0.40205080998591292</v>
      </c>
      <c r="V148">
        <v>13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tr">
        <f t="shared" si="2"/>
        <v>149123bj9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4.595542206678334</v>
      </c>
      <c r="R149">
        <v>104.8690164442224</v>
      </c>
      <c r="S149">
        <v>115.17100000000001</v>
      </c>
      <c r="T149">
        <v>6.1122725897853059</v>
      </c>
      <c r="U149">
        <v>0.33271141381319658</v>
      </c>
      <c r="V149">
        <v>24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tr">
        <f t="shared" si="2"/>
        <v>717265al6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5.2164680104616137</v>
      </c>
      <c r="R150">
        <v>183.35878233772431</v>
      </c>
      <c r="S150">
        <v>123.79</v>
      </c>
      <c r="T150">
        <v>6.3454481177068089</v>
      </c>
      <c r="U150">
        <v>0.31828867063308469</v>
      </c>
      <c r="V150">
        <v>54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tr">
        <f t="shared" si="2"/>
        <v>11043haa6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5.0881156664013734</v>
      </c>
      <c r="R151">
        <v>194.83959055672449</v>
      </c>
      <c r="S151">
        <v>94.390500000000003</v>
      </c>
      <c r="T151">
        <v>1.666843592150574</v>
      </c>
      <c r="U151">
        <v>0.1021740542369738</v>
      </c>
      <c r="V151">
        <v>73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tr">
        <f t="shared" si="2"/>
        <v>20825uac8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4.7535712999999999</v>
      </c>
      <c r="R152">
        <v>123.9269966324529</v>
      </c>
      <c r="S152">
        <v>114.751</v>
      </c>
      <c r="T152">
        <v>6.4239882847580532</v>
      </c>
      <c r="U152">
        <v>0.37053328393341772</v>
      </c>
      <c r="V152">
        <v>7</v>
      </c>
      <c r="W152" s="7">
        <v>45580</v>
      </c>
      <c r="X152" s="7">
        <v>45397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tr">
        <f t="shared" si="2"/>
        <v>US50064FAU84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4.2174671427559716</v>
      </c>
      <c r="R153">
        <v>57.048377190056932</v>
      </c>
      <c r="S153">
        <v>85.141999999999996</v>
      </c>
      <c r="T153">
        <v>5.4992051192769509</v>
      </c>
      <c r="U153">
        <v>0.46129147926219638</v>
      </c>
      <c r="V153">
        <v>7</v>
      </c>
      <c r="W153" s="7">
        <v>45580</v>
      </c>
      <c r="X153" s="7">
        <v>45397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tr">
        <f t="shared" si="2"/>
        <v>88033gav2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5.3733054844449288</v>
      </c>
      <c r="R154">
        <v>185.67554881213391</v>
      </c>
      <c r="S154">
        <v>108.76300000000001</v>
      </c>
      <c r="T154">
        <v>6.1474231649341959</v>
      </c>
      <c r="U154">
        <v>0.37925754196901662</v>
      </c>
      <c r="V154">
        <v>38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tr">
        <f t="shared" si="2"/>
        <v>36962GXZ2</v>
      </c>
      <c r="B155" t="s">
        <v>301</v>
      </c>
      <c r="C155" t="s">
        <v>1123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4.5988801426874346</v>
      </c>
      <c r="R155">
        <v>109.6229287453871</v>
      </c>
      <c r="S155">
        <v>113.4145</v>
      </c>
      <c r="T155">
        <v>6.7324285210567334</v>
      </c>
      <c r="U155">
        <v>0.42596124636646038</v>
      </c>
      <c r="V155">
        <v>158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tr">
        <f t="shared" si="2"/>
        <v>3134A4KX1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4.0387956533231906</v>
      </c>
      <c r="R156">
        <v>49.206820739912253</v>
      </c>
      <c r="S156">
        <v>114.6125</v>
      </c>
      <c r="T156">
        <v>7.1776835432153518</v>
      </c>
      <c r="U156">
        <v>0.46663536213615397</v>
      </c>
      <c r="V156">
        <v>99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tr">
        <f t="shared" si="2"/>
        <v>XS0811904456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4.5695820999999999</v>
      </c>
      <c r="R157">
        <v>86.293675372776448</v>
      </c>
      <c r="S157">
        <v>90.834000000000003</v>
      </c>
      <c r="T157">
        <v>6.0853138586196556</v>
      </c>
      <c r="U157">
        <v>0.54011527084931588</v>
      </c>
      <c r="V157">
        <v>297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tr">
        <f t="shared" si="2"/>
        <v>453258AP0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5.6036905366674388</v>
      </c>
      <c r="R158">
        <v>210.6723317421324</v>
      </c>
      <c r="S158">
        <v>110.10899999999999</v>
      </c>
      <c r="T158">
        <v>6.7238362072231439</v>
      </c>
      <c r="U158">
        <v>0.45773146126100878</v>
      </c>
      <c r="V158">
        <v>158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tr">
        <f t="shared" si="2"/>
        <v>20825caf1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4.5526779006213172</v>
      </c>
      <c r="R159">
        <v>101.6753631389935</v>
      </c>
      <c r="S159">
        <v>108.9665</v>
      </c>
      <c r="T159">
        <v>7.0087226569320649</v>
      </c>
      <c r="U159">
        <v>0.4859898893868409</v>
      </c>
      <c r="V159">
        <v>7</v>
      </c>
      <c r="W159" s="7">
        <v>45580</v>
      </c>
      <c r="X159" s="7">
        <v>45397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tr">
        <f t="shared" si="2"/>
        <v>US92857WAB63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4.8060141407017216</v>
      </c>
      <c r="R160">
        <v>126.0152874198306</v>
      </c>
      <c r="S160">
        <v>109.63</v>
      </c>
      <c r="T160">
        <v>7.0581334920561289</v>
      </c>
      <c r="U160">
        <v>0.49303353050294552</v>
      </c>
      <c r="V160">
        <v>53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tr">
        <f t="shared" si="2"/>
        <v>38141GCU6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4.6754656553683631</v>
      </c>
      <c r="R161">
        <v>112.84438039141961</v>
      </c>
      <c r="S161">
        <v>109.92149999999999</v>
      </c>
      <c r="T161">
        <v>7.2560433665771029</v>
      </c>
      <c r="U161">
        <v>0.5239367741083365</v>
      </c>
      <c r="V161">
        <v>130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tr">
        <f t="shared" si="2"/>
        <v>20030NAC5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4.8229206069264627</v>
      </c>
      <c r="R162">
        <v>134.60921285352589</v>
      </c>
      <c r="S162">
        <v>115.282</v>
      </c>
      <c r="T162">
        <v>7.4913166698486577</v>
      </c>
      <c r="U162">
        <v>0.51711235095775532</v>
      </c>
      <c r="V162">
        <v>158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tr">
        <f t="shared" si="2"/>
        <v>36966THU9</v>
      </c>
      <c r="B163" t="s">
        <v>302</v>
      </c>
      <c r="C163" t="s">
        <v>1123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4.9927681667147628</v>
      </c>
      <c r="R163">
        <v>126.81615164380089</v>
      </c>
      <c r="S163">
        <v>92.378</v>
      </c>
      <c r="T163">
        <v>6.5065527930549649</v>
      </c>
      <c r="U163">
        <v>0.58000125218653908</v>
      </c>
      <c r="V163">
        <v>158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tr">
        <f t="shared" si="2"/>
        <v>023551AM6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5.042953928193902</v>
      </c>
      <c r="R164">
        <v>155.14424074794201</v>
      </c>
      <c r="S164">
        <v>114.1585</v>
      </c>
      <c r="T164">
        <v>7.3816495225919709</v>
      </c>
      <c r="U164">
        <v>0.51322202339422285</v>
      </c>
      <c r="V164">
        <v>158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tr">
        <f t="shared" si="2"/>
        <v>478160AL8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4.1575122742800312</v>
      </c>
      <c r="R165">
        <v>58.610818349698953</v>
      </c>
      <c r="S165">
        <v>105.6785</v>
      </c>
      <c r="T165">
        <v>7.41098522906114</v>
      </c>
      <c r="U165">
        <v>0.57463507860558438</v>
      </c>
      <c r="V165">
        <v>38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tr">
        <f t="shared" si="2"/>
        <v>US500769JY19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4.1016276243881773</v>
      </c>
      <c r="R166">
        <v>52.611854595939633</v>
      </c>
      <c r="S166">
        <v>100.16549999999999</v>
      </c>
      <c r="T166">
        <v>7.3129561115955246</v>
      </c>
      <c r="U166">
        <v>0.61989398399499096</v>
      </c>
      <c r="V166">
        <v>99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tr">
        <f t="shared" si="2"/>
        <v>31428XAX4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4.8087922985943186</v>
      </c>
      <c r="R167">
        <v>121.55108552130331</v>
      </c>
      <c r="S167">
        <v>100.66849999999999</v>
      </c>
      <c r="T167">
        <v>7.4401820757280754</v>
      </c>
      <c r="U167">
        <v>0.64815048118299112</v>
      </c>
      <c r="V167">
        <v>99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tr">
        <f t="shared" si="2"/>
        <v>91911TAE3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5.2423828061143052</v>
      </c>
      <c r="R168">
        <v>184.02812541927909</v>
      </c>
      <c r="S168">
        <v>121.8565</v>
      </c>
      <c r="T168">
        <v>8.2374029944212168</v>
      </c>
      <c r="U168">
        <v>0.56761237482045679</v>
      </c>
      <c r="V168">
        <v>101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tr">
        <f t="shared" si="2"/>
        <v>983024AG5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4.6892117252900372</v>
      </c>
      <c r="R169">
        <v>117.8032058345906</v>
      </c>
      <c r="S169">
        <v>113.53</v>
      </c>
      <c r="T169">
        <v>8.0852279606602906</v>
      </c>
      <c r="U169">
        <v>0.61666727314909875</v>
      </c>
      <c r="V169">
        <v>116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tr">
        <f t="shared" si="2"/>
        <v>377372AB3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4.6039365650160864</v>
      </c>
      <c r="R170">
        <v>104.10407493675901</v>
      </c>
      <c r="S170">
        <v>105.88800000000001</v>
      </c>
      <c r="T170">
        <v>7.9083355367927766</v>
      </c>
      <c r="U170">
        <v>0.6590045556131251</v>
      </c>
      <c r="V170">
        <v>7</v>
      </c>
      <c r="W170" s="7">
        <v>45580</v>
      </c>
      <c r="X170" s="7">
        <v>45397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tr">
        <f t="shared" si="2"/>
        <v>097751AL5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6.0657021999999996</v>
      </c>
      <c r="R171">
        <v>257.5195028352357</v>
      </c>
      <c r="S171">
        <v>109.9285</v>
      </c>
      <c r="T171">
        <v>7.6209060620989533</v>
      </c>
      <c r="U171">
        <v>0.58923781658897578</v>
      </c>
      <c r="V171">
        <v>24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tr">
        <f t="shared" si="2"/>
        <v>37247dab2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6.5066629542206869</v>
      </c>
      <c r="R172">
        <v>285.96152347869531</v>
      </c>
      <c r="S172">
        <v>99.9405</v>
      </c>
      <c r="T172">
        <v>7.1041916816540152</v>
      </c>
      <c r="U172">
        <v>0.62009513097662128</v>
      </c>
      <c r="V172">
        <v>68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tr">
        <f t="shared" si="2"/>
        <v>XS2035558571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4.3778346546594342</v>
      </c>
      <c r="R173">
        <v>67.426138816268889</v>
      </c>
      <c r="S173">
        <v>83.172499999999999</v>
      </c>
      <c r="T173">
        <v>7.11562687114764</v>
      </c>
      <c r="U173">
        <v>0.82591954452462657</v>
      </c>
      <c r="V173">
        <v>115</v>
      </c>
      <c r="W173" s="7">
        <v>45689</v>
      </c>
      <c r="X173" s="7">
        <v>45505</v>
      </c>
      <c r="Y173" t="s">
        <v>36</v>
      </c>
    </row>
    <row r="174" spans="1:29" x14ac:dyDescent="0.3">
      <c r="A174" t="str">
        <f t="shared" si="2"/>
        <v>049560AG0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4.9984191188983624</v>
      </c>
      <c r="R174">
        <v>138.61520667364809</v>
      </c>
      <c r="S174">
        <v>107.42749999999999</v>
      </c>
      <c r="T174">
        <v>8.1586270488678281</v>
      </c>
      <c r="U174">
        <v>0.69172950217591656</v>
      </c>
      <c r="V174">
        <v>7</v>
      </c>
      <c r="W174" s="7">
        <v>45580</v>
      </c>
      <c r="X174" s="7">
        <v>45397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tr">
        <f t="shared" si="2"/>
        <v>US45905CAA27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4.2217346042892308</v>
      </c>
      <c r="R175">
        <v>61.923740888506288</v>
      </c>
      <c r="S175">
        <v>104.38849999999999</v>
      </c>
      <c r="T175">
        <v>8.5358436418438544</v>
      </c>
      <c r="U175">
        <v>0.79845897645218356</v>
      </c>
      <c r="V175">
        <v>130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tr">
        <f t="shared" si="2"/>
        <v>984121cl5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10.00926283692287</v>
      </c>
      <c r="R176">
        <v>498.84081462836821</v>
      </c>
      <c r="S176">
        <v>66.798000000000002</v>
      </c>
      <c r="T176">
        <v>4.9232263865725656</v>
      </c>
      <c r="U176">
        <v>0.68454303484427415</v>
      </c>
      <c r="V176">
        <v>144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tr">
        <f t="shared" si="2"/>
        <v>585055BT2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4.6575129209577506</v>
      </c>
      <c r="R177">
        <v>103.4240786229747</v>
      </c>
      <c r="S177">
        <v>97.682999999999993</v>
      </c>
      <c r="T177">
        <v>8.079747420216421</v>
      </c>
      <c r="U177">
        <v>0.81748075719736857</v>
      </c>
      <c r="V177">
        <v>158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tr">
        <f t="shared" si="2"/>
        <v>37045VAH3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5.5422534477918521</v>
      </c>
      <c r="R178">
        <v>187.2547706477938</v>
      </c>
      <c r="S178">
        <v>95.731500000000011</v>
      </c>
      <c r="T178">
        <v>7.6623140531111744</v>
      </c>
      <c r="U178">
        <v>0.78269956475646274</v>
      </c>
      <c r="V178">
        <v>175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tr">
        <f t="shared" si="2"/>
        <v>713448EH7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4.6026018000000004</v>
      </c>
      <c r="R179">
        <v>98.514280944078578</v>
      </c>
      <c r="S179">
        <v>107.4575</v>
      </c>
      <c r="T179">
        <v>8.6911448723597573</v>
      </c>
      <c r="U179">
        <v>0.78510790781791084</v>
      </c>
      <c r="V179">
        <v>38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tr">
        <f t="shared" si="2"/>
        <v>013716AW5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4.83124957045339</v>
      </c>
      <c r="R180">
        <v>125.9582305636268</v>
      </c>
      <c r="S180">
        <v>107.5705</v>
      </c>
      <c r="T180">
        <v>8.6305430863625077</v>
      </c>
      <c r="U180">
        <v>0.77844406942963773</v>
      </c>
      <c r="V180">
        <v>54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tr">
        <f t="shared" si="2"/>
        <v>US59156RAM07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4.8492029654649604</v>
      </c>
      <c r="R181">
        <v>129.177031060818</v>
      </c>
      <c r="S181">
        <v>107.02249999999999</v>
      </c>
      <c r="T181">
        <v>8.6199431446480901</v>
      </c>
      <c r="U181">
        <v>0.78590918098740514</v>
      </c>
      <c r="V181">
        <v>68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tr">
        <f t="shared" si="2"/>
        <v>931142CB7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4.4494156</v>
      </c>
      <c r="R182">
        <v>86.588190593433055</v>
      </c>
      <c r="S182">
        <v>106.84950000000001</v>
      </c>
      <c r="T182">
        <v>8.9156163824846146</v>
      </c>
      <c r="U182">
        <v>0.84584805663301921</v>
      </c>
      <c r="V182">
        <v>144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tr">
        <f t="shared" si="2"/>
        <v>149123BL4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4.581704146166298</v>
      </c>
      <c r="R183">
        <v>97.157918679699264</v>
      </c>
      <c r="S183">
        <v>106.1215</v>
      </c>
      <c r="T183">
        <v>8.8431284169104174</v>
      </c>
      <c r="U183">
        <v>0.84731235677733918</v>
      </c>
      <c r="V183">
        <v>158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tr">
        <f t="shared" si="2"/>
        <v>878742ae5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5.5317854663767108</v>
      </c>
      <c r="R184">
        <v>194.62826657578901</v>
      </c>
      <c r="S184">
        <v>104.83199999999999</v>
      </c>
      <c r="T184">
        <v>8.3948676516158116</v>
      </c>
      <c r="U184">
        <v>0.8024140254622707</v>
      </c>
      <c r="V184">
        <v>175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tr">
        <f t="shared" si="2"/>
        <v>455780AT3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4.9127784999999999</v>
      </c>
      <c r="R185">
        <v>151.04615269288229</v>
      </c>
      <c r="S185">
        <v>130.22749999999999</v>
      </c>
      <c r="T185">
        <v>9.9813961936561668</v>
      </c>
      <c r="U185">
        <v>0.73132928188647195</v>
      </c>
      <c r="V185">
        <v>4</v>
      </c>
      <c r="W185" s="7">
        <v>45577</v>
      </c>
      <c r="X185" s="7">
        <v>45394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tr">
        <f t="shared" si="2"/>
        <v>101137AE7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4.906484069916015</v>
      </c>
      <c r="R186">
        <v>134.3346943679613</v>
      </c>
      <c r="S186">
        <v>113.51049999999999</v>
      </c>
      <c r="T186">
        <v>9.183917164284594</v>
      </c>
      <c r="U186">
        <v>0.80233060757527985</v>
      </c>
      <c r="V186">
        <v>38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tr">
        <f t="shared" si="2"/>
        <v>92343VCV4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4.8689211138429496</v>
      </c>
      <c r="R187">
        <v>118.9729302306453</v>
      </c>
      <c r="S187">
        <v>94.863</v>
      </c>
      <c r="T187">
        <v>8.3270122418859671</v>
      </c>
      <c r="U187">
        <v>0.92037069993414367</v>
      </c>
      <c r="V187">
        <v>99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tr">
        <f t="shared" si="2"/>
        <v>141781AD6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5.3986231763847172</v>
      </c>
      <c r="R188">
        <v>185.10686437777659</v>
      </c>
      <c r="S188">
        <v>112.3685</v>
      </c>
      <c r="T188">
        <v>9.0308565650062178</v>
      </c>
      <c r="U188">
        <v>0.81076454527739761</v>
      </c>
      <c r="V188">
        <v>116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tr">
        <f t="shared" si="2"/>
        <v>88163VAD1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5.8947003193745564</v>
      </c>
      <c r="R189">
        <v>225.46765422466731</v>
      </c>
      <c r="S189">
        <v>102.07599999999999</v>
      </c>
      <c r="T189">
        <v>8.2835073008453719</v>
      </c>
      <c r="U189">
        <v>0.82203540990634594</v>
      </c>
      <c r="V189">
        <v>116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tr">
        <f t="shared" si="2"/>
        <v>298785DV5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4.1691158463724962</v>
      </c>
      <c r="R190">
        <v>56.237928226195898</v>
      </c>
      <c r="S190">
        <v>106.3275</v>
      </c>
      <c r="T190">
        <v>9.3128625484006022</v>
      </c>
      <c r="U190">
        <v>0.92538583585561718</v>
      </c>
      <c r="V190">
        <v>130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tr">
        <f t="shared" si="2"/>
        <v>912810FT0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3.9495988</v>
      </c>
      <c r="R191">
        <v>34.398098685631581</v>
      </c>
      <c r="S191">
        <v>104.9921875</v>
      </c>
      <c r="T191">
        <v>9.3502712627874018</v>
      </c>
      <c r="U191">
        <v>0.94824528496191585</v>
      </c>
      <c r="V191">
        <v>130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tr">
        <f t="shared" si="2"/>
        <v>983024AL4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4.8454091000000004</v>
      </c>
      <c r="R192">
        <v>121.9560052601241</v>
      </c>
      <c r="S192">
        <v>109.98399999999999</v>
      </c>
      <c r="T192">
        <v>9.1834926290417229</v>
      </c>
      <c r="U192">
        <v>0.86204147323095104</v>
      </c>
      <c r="V192">
        <v>130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tr">
        <f t="shared" si="2"/>
        <v>500769BR4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4.2722810999999998</v>
      </c>
      <c r="R193">
        <v>48.336142459938969</v>
      </c>
      <c r="S193">
        <v>61.427499999999988</v>
      </c>
      <c r="T193">
        <v>6.9344214704951668</v>
      </c>
      <c r="U193">
        <v>1.3291584652491819</v>
      </c>
      <c r="V193">
        <v>4210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tr">
        <f t="shared" ref="A194:A257" si="3">LEFT(B194,FIND(" ",B194)-1)</f>
        <v>3133XGAY0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4.2397061000000003</v>
      </c>
      <c r="R194">
        <v>65.787618413040477</v>
      </c>
      <c r="S194">
        <v>111.5765</v>
      </c>
      <c r="T194">
        <v>9.834176642477388</v>
      </c>
      <c r="U194">
        <v>0.94725888330521935</v>
      </c>
      <c r="V194">
        <v>99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tr">
        <f t="shared" si="3"/>
        <v>172967DS7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7.0155888142195257</v>
      </c>
      <c r="R195">
        <v>237.8908814219526</v>
      </c>
      <c r="S195">
        <v>87.371499999999997</v>
      </c>
      <c r="V195">
        <v>48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tr">
        <f t="shared" si="3"/>
        <v>437076AS1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4.7738691331565759</v>
      </c>
      <c r="R196">
        <v>121.54028520531</v>
      </c>
      <c r="S196">
        <v>110.07899999999999</v>
      </c>
      <c r="T196">
        <v>9.7303319308011282</v>
      </c>
      <c r="U196">
        <v>0.96328088640496723</v>
      </c>
      <c r="V196">
        <v>69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tr">
        <f t="shared" si="3"/>
        <v>912810PT9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4.0309907787903461</v>
      </c>
      <c r="R197">
        <v>41.765110856978993</v>
      </c>
      <c r="S197">
        <v>106.9375</v>
      </c>
      <c r="T197">
        <v>10.06152332420527</v>
      </c>
      <c r="U197">
        <v>1.072918932258432</v>
      </c>
      <c r="V197">
        <v>130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tr">
        <f t="shared" si="3"/>
        <v>455780AX4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4.9367825131115426</v>
      </c>
      <c r="R198">
        <v>140.65061072142171</v>
      </c>
      <c r="S198">
        <v>115.47150000000001</v>
      </c>
      <c r="T198">
        <v>10.04907655815899</v>
      </c>
      <c r="U198">
        <v>0.95600748589669349</v>
      </c>
      <c r="V198">
        <v>132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tr">
        <f t="shared" si="3"/>
        <v>US742718DF34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4.5016956437777624</v>
      </c>
      <c r="R199">
        <v>88.548739322740829</v>
      </c>
      <c r="S199">
        <v>109.879</v>
      </c>
      <c r="T199">
        <v>10.00111351489252</v>
      </c>
      <c r="U199">
        <v>1.0265376167581139</v>
      </c>
      <c r="V199">
        <v>148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tr">
        <f t="shared" si="3"/>
        <v>92343VAF1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5.2132316000000003</v>
      </c>
      <c r="R200">
        <v>161.78704613044209</v>
      </c>
      <c r="S200">
        <v>109.4235</v>
      </c>
      <c r="T200">
        <v>9.6263518910021162</v>
      </c>
      <c r="U200">
        <v>0.98321003921734285</v>
      </c>
      <c r="V200">
        <v>175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tr">
        <f t="shared" si="3"/>
        <v>88732JAJ7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6.8290167772539112</v>
      </c>
      <c r="R201">
        <v>312.94179071735039</v>
      </c>
      <c r="S201">
        <v>97.665500000000009</v>
      </c>
      <c r="T201">
        <v>8.2182789574460458</v>
      </c>
      <c r="U201">
        <v>0.89846048467715522</v>
      </c>
      <c r="V201">
        <v>24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tr">
        <f t="shared" si="3"/>
        <v>912810PU6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4.0421033</v>
      </c>
      <c r="R202">
        <v>43.579788952507407</v>
      </c>
      <c r="S202">
        <v>109.3828125</v>
      </c>
      <c r="T202">
        <v>10.355786520579359</v>
      </c>
      <c r="U202">
        <v>1.0817472462320219</v>
      </c>
      <c r="V202">
        <v>38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tr">
        <f t="shared" si="3"/>
        <v>031162AW0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5.115360307902086</v>
      </c>
      <c r="R203">
        <v>153.33397074852061</v>
      </c>
      <c r="S203">
        <v>111.6165</v>
      </c>
      <c r="T203">
        <v>9.8997881990520398</v>
      </c>
      <c r="U203">
        <v>0.98285564606706444</v>
      </c>
      <c r="V203">
        <v>54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tr">
        <f t="shared" si="3"/>
        <v>500769CH5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4.2990625150027384</v>
      </c>
      <c r="R204">
        <v>47.583267852650863</v>
      </c>
      <c r="S204">
        <v>58.201500000000003</v>
      </c>
      <c r="T204">
        <v>7.2519787307093964</v>
      </c>
      <c r="U204">
        <v>1.6128184173288791</v>
      </c>
      <c r="V204">
        <v>4647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tr">
        <f t="shared" si="3"/>
        <v>31398AFD9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4.2989833424584036</v>
      </c>
      <c r="R205">
        <v>70.22979827012071</v>
      </c>
      <c r="S205">
        <v>112.919</v>
      </c>
      <c r="T205">
        <v>10.516944830344951</v>
      </c>
      <c r="U205">
        <v>1.070383767263186</v>
      </c>
      <c r="V205">
        <v>99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tr">
        <f t="shared" si="3"/>
        <v>25152EBL5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5.3797534999999996</v>
      </c>
      <c r="R206">
        <v>114.0932919385058</v>
      </c>
      <c r="S206">
        <v>51.052</v>
      </c>
      <c r="T206">
        <v>6.215859330805884</v>
      </c>
      <c r="U206">
        <v>1.5979780406615951</v>
      </c>
      <c r="V206">
        <v>4686</v>
      </c>
      <c r="Y206" t="s">
        <v>234</v>
      </c>
    </row>
    <row r="207" spans="1:29" x14ac:dyDescent="0.3">
      <c r="A207" t="str">
        <f t="shared" si="3"/>
        <v>20030NAV3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5.0879638648080068</v>
      </c>
      <c r="R207">
        <v>157.47435920460069</v>
      </c>
      <c r="S207">
        <v>117.4015</v>
      </c>
      <c r="T207">
        <v>10.372157024593781</v>
      </c>
      <c r="U207">
        <v>0.99579438987718927</v>
      </c>
      <c r="V207">
        <v>130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tr">
        <f t="shared" si="3"/>
        <v>931142CK7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4.5963111117870907</v>
      </c>
      <c r="R208">
        <v>107.1448097088257</v>
      </c>
      <c r="S208">
        <v>118.3145</v>
      </c>
      <c r="T208">
        <v>10.713845055797581</v>
      </c>
      <c r="U208">
        <v>1.0335127926216769</v>
      </c>
      <c r="V208">
        <v>130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tr">
        <f t="shared" si="3"/>
        <v>141781AW4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5.2535791751078671</v>
      </c>
      <c r="R209">
        <v>170.55112511322309</v>
      </c>
      <c r="S209">
        <v>112.753</v>
      </c>
      <c r="T209">
        <v>10.05250915748945</v>
      </c>
      <c r="U209">
        <v>1.0177519689793231</v>
      </c>
      <c r="V209">
        <v>158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tr">
        <f t="shared" si="3"/>
        <v>38141GFD1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5.33787949303158</v>
      </c>
      <c r="R210">
        <v>181.16522799593699</v>
      </c>
      <c r="S210">
        <v>113.1015</v>
      </c>
      <c r="T210">
        <v>10.0460658763474</v>
      </c>
      <c r="U210">
        <v>1.016935616040582</v>
      </c>
      <c r="V210">
        <v>175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tr">
        <f t="shared" si="3"/>
        <v>36962G3P7</v>
      </c>
      <c r="B211" t="s">
        <v>299</v>
      </c>
      <c r="C211" t="s">
        <v>1123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5.0643065220294812</v>
      </c>
      <c r="R211">
        <v>147.34279274494071</v>
      </c>
      <c r="S211">
        <v>107.754</v>
      </c>
      <c r="T211">
        <v>10.043816550437869</v>
      </c>
      <c r="U211">
        <v>1.091182603092153</v>
      </c>
      <c r="V211">
        <v>98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tr">
        <f t="shared" si="3"/>
        <v>191219BC7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4.8564084173052242</v>
      </c>
      <c r="R212">
        <v>129.03390302848319</v>
      </c>
      <c r="S212">
        <v>118.354</v>
      </c>
      <c r="T212">
        <v>10.809185762547459</v>
      </c>
      <c r="U212">
        <v>1.058298759456904</v>
      </c>
      <c r="V212">
        <v>99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tr">
        <f t="shared" si="3"/>
        <v>655664AL4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7.5176372959816327</v>
      </c>
      <c r="R213">
        <v>370.84114208130688</v>
      </c>
      <c r="S213">
        <v>95.6845</v>
      </c>
      <c r="T213">
        <v>8.066458689716427</v>
      </c>
      <c r="U213">
        <v>0.93687156980084718</v>
      </c>
      <c r="V213">
        <v>99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tr">
        <f t="shared" si="3"/>
        <v>912810PW2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4.0801619772406443</v>
      </c>
      <c r="R214">
        <v>44.99938104957306</v>
      </c>
      <c r="S214">
        <v>103.0078125</v>
      </c>
      <c r="T214">
        <v>10.4050768100862</v>
      </c>
      <c r="U214">
        <v>1.2391791006137221</v>
      </c>
      <c r="V214">
        <v>130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tr">
        <f t="shared" si="3"/>
        <v>89233PU79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5.3753329006969608</v>
      </c>
      <c r="R215">
        <v>115.83939760423969</v>
      </c>
      <c r="S215">
        <v>48.938000000000002</v>
      </c>
      <c r="T215">
        <v>6.4204772064595517</v>
      </c>
      <c r="U215">
        <v>1.785123334996596</v>
      </c>
      <c r="V215">
        <v>4919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tr">
        <f t="shared" si="3"/>
        <v>24702RAF8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5.5707063000000003</v>
      </c>
      <c r="R216">
        <v>199.09328326801699</v>
      </c>
      <c r="S216">
        <v>108.7435</v>
      </c>
      <c r="T216">
        <v>9.9368022148027535</v>
      </c>
      <c r="U216">
        <v>1.0533519443125761</v>
      </c>
      <c r="V216">
        <v>7</v>
      </c>
      <c r="W216" s="7">
        <v>45580</v>
      </c>
      <c r="X216" s="7">
        <v>45397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tr">
        <f t="shared" si="3"/>
        <v>931142CM3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4.6448328817219444</v>
      </c>
      <c r="R217">
        <v>107.2646337083065</v>
      </c>
      <c r="S217">
        <v>115.483</v>
      </c>
      <c r="T217">
        <v>10.91274511892593</v>
      </c>
      <c r="U217">
        <v>1.110027658163254</v>
      </c>
      <c r="V217">
        <v>7</v>
      </c>
      <c r="W217" s="7">
        <v>45580</v>
      </c>
      <c r="X217" s="7">
        <v>45397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tr">
        <f t="shared" si="3"/>
        <v>3130AEAU4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4.6962345362864122</v>
      </c>
      <c r="R218">
        <v>97.509928790816389</v>
      </c>
      <c r="S218">
        <v>89.076499999999996</v>
      </c>
      <c r="T218">
        <v>9.2863983094872538</v>
      </c>
      <c r="U218">
        <v>1.294770808964167</v>
      </c>
      <c r="V218">
        <v>33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tr">
        <f t="shared" si="3"/>
        <v>377372AE7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4.9880449085126379</v>
      </c>
      <c r="R219">
        <v>145.6538563422082</v>
      </c>
      <c r="S219">
        <v>113.5735</v>
      </c>
      <c r="T219">
        <v>10.62695577422801</v>
      </c>
      <c r="U219">
        <v>1.100870631955648</v>
      </c>
      <c r="V219">
        <v>38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tr">
        <f t="shared" si="3"/>
        <v>46625HHF0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4.8581456294101093</v>
      </c>
      <c r="R220">
        <v>129.70614241668929</v>
      </c>
      <c r="S220">
        <v>115.2115</v>
      </c>
      <c r="T220">
        <v>10.81170193038545</v>
      </c>
      <c r="U220">
        <v>1.1056034343772621</v>
      </c>
      <c r="V220">
        <v>38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tr">
        <f t="shared" si="3"/>
        <v>912810PX0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4.1002386</v>
      </c>
      <c r="R221">
        <v>47.041241839939701</v>
      </c>
      <c r="S221">
        <v>104.1328125</v>
      </c>
      <c r="T221">
        <v>10.61106790135895</v>
      </c>
      <c r="U221">
        <v>1.2535239963610181</v>
      </c>
      <c r="V221">
        <v>38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tr">
        <f t="shared" si="3"/>
        <v>88732JAN8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6.9065889820094117</v>
      </c>
      <c r="R222">
        <v>324.91691986857018</v>
      </c>
      <c r="S222">
        <v>103.4385</v>
      </c>
      <c r="T222">
        <v>8.9857490312525101</v>
      </c>
      <c r="U222">
        <v>0.99348816450357447</v>
      </c>
      <c r="V222">
        <v>85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tr">
        <f t="shared" si="3"/>
        <v>478160AT1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4.6277432000000003</v>
      </c>
      <c r="R223">
        <v>98.193230872016542</v>
      </c>
      <c r="S223">
        <v>112.336</v>
      </c>
      <c r="T223">
        <v>10.875671309811709</v>
      </c>
      <c r="U223">
        <v>1.176573424842956</v>
      </c>
      <c r="V223">
        <v>99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tr">
        <f t="shared" si="3"/>
        <v>3128X74S0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4.1017116862207992</v>
      </c>
      <c r="R224">
        <v>31.615256036222661</v>
      </c>
      <c r="S224">
        <v>56.405500000000004</v>
      </c>
      <c r="T224">
        <v>7.7948833072817081</v>
      </c>
      <c r="U224">
        <v>1.9774564071798659</v>
      </c>
      <c r="V224">
        <v>5151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tr">
        <f t="shared" si="3"/>
        <v>36962G4B7</v>
      </c>
      <c r="B225" t="s">
        <v>298</v>
      </c>
      <c r="C225" t="s">
        <v>1123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5.0898931788714732</v>
      </c>
      <c r="R225">
        <v>156.58005190599891</v>
      </c>
      <c r="S225">
        <v>117.93</v>
      </c>
      <c r="T225">
        <v>11.199256942307301</v>
      </c>
      <c r="U225">
        <v>1.1601559043734859</v>
      </c>
      <c r="V225">
        <v>94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tr">
        <f t="shared" si="3"/>
        <v>20825CAQ7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5.1157817763849476</v>
      </c>
      <c r="R226">
        <v>157.99924548243081</v>
      </c>
      <c r="S226">
        <v>113.91800000000001</v>
      </c>
      <c r="T226">
        <v>10.956946877184491</v>
      </c>
      <c r="U226">
        <v>1.189241545370717</v>
      </c>
      <c r="V226">
        <v>116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tr">
        <f t="shared" si="3"/>
        <v>17275RAD4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4.8751909139776686</v>
      </c>
      <c r="R227">
        <v>129.65158820103821</v>
      </c>
      <c r="S227">
        <v>110.48399999999999</v>
      </c>
      <c r="T227">
        <v>10.91555410702369</v>
      </c>
      <c r="U227">
        <v>1.243148855798677</v>
      </c>
      <c r="V227">
        <v>130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tr">
        <f t="shared" si="3"/>
        <v>912810QA9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4.1321633000000002</v>
      </c>
      <c r="R228">
        <v>45.982631355691382</v>
      </c>
      <c r="S228">
        <v>93.203125</v>
      </c>
      <c r="T228">
        <v>10.302047668105979</v>
      </c>
      <c r="U228">
        <v>1.4665165153758111</v>
      </c>
      <c r="V228">
        <v>130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tr">
        <f t="shared" si="3"/>
        <v>717081CY7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4.9564117649305892</v>
      </c>
      <c r="R229">
        <v>148.92187113786909</v>
      </c>
      <c r="S229">
        <v>122.935</v>
      </c>
      <c r="T229">
        <v>11.70881647967335</v>
      </c>
      <c r="U229">
        <v>1.185026282906825</v>
      </c>
      <c r="V229">
        <v>158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tr">
        <f t="shared" si="3"/>
        <v>654902ac9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6.1384924737079274</v>
      </c>
      <c r="R230">
        <v>253.36729109459759</v>
      </c>
      <c r="S230">
        <v>104.6395</v>
      </c>
      <c r="T230">
        <v>9.8503823274207036</v>
      </c>
      <c r="U230">
        <v>1.1474885347270241</v>
      </c>
      <c r="V230">
        <v>38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tr">
        <f t="shared" si="3"/>
        <v>912810QB7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4.1626287905924446</v>
      </c>
      <c r="R231">
        <v>51.954551512514954</v>
      </c>
      <c r="S231">
        <v>100.9453125</v>
      </c>
      <c r="T231">
        <v>10.928057645357111</v>
      </c>
      <c r="U231">
        <v>1.421096772619026</v>
      </c>
      <c r="V231">
        <v>38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tr">
        <f t="shared" si="3"/>
        <v>594918AD6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4.40955065026683</v>
      </c>
      <c r="R232">
        <v>78.073088346125147</v>
      </c>
      <c r="S232">
        <v>108.45699999999999</v>
      </c>
      <c r="T232">
        <v>11.270829837219759</v>
      </c>
      <c r="U232">
        <v>1.341047234214831</v>
      </c>
      <c r="V232">
        <v>54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tr">
        <f t="shared" si="3"/>
        <v>912810QC5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4.1732006999999998</v>
      </c>
      <c r="R233">
        <v>53.601860381423187</v>
      </c>
      <c r="S233">
        <v>103.5859375</v>
      </c>
      <c r="T233">
        <v>11.236481784249721</v>
      </c>
      <c r="U233">
        <v>1.4525867124083209</v>
      </c>
      <c r="V233">
        <v>130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tr">
        <f t="shared" si="3"/>
        <v>880591EH1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4.6610079532081308</v>
      </c>
      <c r="R234">
        <v>100.4439394406951</v>
      </c>
      <c r="S234">
        <v>106.2835</v>
      </c>
      <c r="T234">
        <v>11.096662602837879</v>
      </c>
      <c r="U234">
        <v>1.3827766929332219</v>
      </c>
      <c r="V234">
        <v>158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tr">
        <f t="shared" si="3"/>
        <v>912810QD3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4.1827553999999996</v>
      </c>
      <c r="R235">
        <v>53.901309178584128</v>
      </c>
      <c r="S235">
        <v>102.1328125</v>
      </c>
      <c r="T235">
        <v>11.263554758924951</v>
      </c>
      <c r="U235">
        <v>1.4857850918110229</v>
      </c>
      <c r="V235">
        <v>38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tr">
        <f t="shared" si="3"/>
        <v>984121CB7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9.6633658967555842</v>
      </c>
      <c r="R236">
        <v>501.96240161448702</v>
      </c>
      <c r="S236">
        <v>77.025000000000006</v>
      </c>
      <c r="T236">
        <v>6.5498929426823338</v>
      </c>
      <c r="U236">
        <v>1.0052310498916739</v>
      </c>
      <c r="V236">
        <v>68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tr">
        <f t="shared" si="3"/>
        <v>101137AL1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5.2611295</v>
      </c>
      <c r="R237">
        <v>178.87730820859991</v>
      </c>
      <c r="S237">
        <v>121.986</v>
      </c>
      <c r="T237">
        <v>11.88489605319489</v>
      </c>
      <c r="U237">
        <v>1.246900950018649</v>
      </c>
      <c r="V237">
        <v>99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tr">
        <f t="shared" si="3"/>
        <v>17275RAF9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4.9085778739931811</v>
      </c>
      <c r="R238">
        <v>130.02005730749761</v>
      </c>
      <c r="S238">
        <v>106.2945</v>
      </c>
      <c r="T238">
        <v>11.08633798742105</v>
      </c>
      <c r="U238">
        <v>1.3840460193381561</v>
      </c>
      <c r="V238">
        <v>99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tr">
        <f t="shared" si="3"/>
        <v>42809HAC1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5.3680082443098582</v>
      </c>
      <c r="R239">
        <v>177.0027266012425</v>
      </c>
      <c r="S239">
        <v>106.52</v>
      </c>
      <c r="T239">
        <v>10.770748878391601</v>
      </c>
      <c r="U239">
        <v>1.3206674000677381</v>
      </c>
      <c r="V239">
        <v>99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tr">
        <f t="shared" si="3"/>
        <v>713448BP2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4.8998334995167054</v>
      </c>
      <c r="R240">
        <v>126.43757117127841</v>
      </c>
      <c r="S240">
        <v>106.39149999999999</v>
      </c>
      <c r="T240">
        <v>11.1032590694343</v>
      </c>
      <c r="U240">
        <v>1.3847522692150731</v>
      </c>
      <c r="V240">
        <v>99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tr">
        <f t="shared" si="3"/>
        <v>912810QE1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4.1901269000000001</v>
      </c>
      <c r="R241">
        <v>55.652269072186513</v>
      </c>
      <c r="S241">
        <v>104.8828125</v>
      </c>
      <c r="T241">
        <v>11.585833891093239</v>
      </c>
      <c r="U241">
        <v>1.5175414118275701</v>
      </c>
      <c r="V241">
        <v>130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tr">
        <f t="shared" si="3"/>
        <v>02364waw5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5.4617372918488067</v>
      </c>
      <c r="R242">
        <v>186.7389817507771</v>
      </c>
      <c r="S242">
        <v>106.86799999999999</v>
      </c>
      <c r="T242">
        <v>10.821006887653789</v>
      </c>
      <c r="U242">
        <v>1.348286088422705</v>
      </c>
      <c r="V242">
        <v>173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tr">
        <f t="shared" si="3"/>
        <v>63946BAF7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5.3051516664334706</v>
      </c>
      <c r="R243">
        <v>174.6101070184327</v>
      </c>
      <c r="S243">
        <v>111.496</v>
      </c>
      <c r="T243">
        <v>11.28777764003388</v>
      </c>
      <c r="U243">
        <v>1.319469632619144</v>
      </c>
      <c r="V243">
        <v>22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tr">
        <f t="shared" si="3"/>
        <v>912810QH4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4.1952661000000004</v>
      </c>
      <c r="R244">
        <v>55.038638909788872</v>
      </c>
      <c r="S244">
        <v>102.0390625</v>
      </c>
      <c r="T244">
        <v>11.51310277752984</v>
      </c>
      <c r="U244">
        <v>1.5625460422003901</v>
      </c>
      <c r="V244">
        <v>38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tr">
        <f t="shared" si="3"/>
        <v>912810SR0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4.2909864000000004</v>
      </c>
      <c r="R245">
        <v>49.122491154280617</v>
      </c>
      <c r="S245">
        <v>64.2578125</v>
      </c>
      <c r="T245">
        <v>8.773328233655775</v>
      </c>
      <c r="U245">
        <v>2.0605479592877458</v>
      </c>
      <c r="V245">
        <v>38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tr">
        <f t="shared" si="3"/>
        <v>931142CV3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4.8520861982730246</v>
      </c>
      <c r="R246">
        <v>117.75027607214901</v>
      </c>
      <c r="S246">
        <v>100.24299999999999</v>
      </c>
      <c r="T246">
        <v>10.94265108390999</v>
      </c>
      <c r="U246">
        <v>1.503672296553535</v>
      </c>
      <c r="V246">
        <v>92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tr">
        <f t="shared" si="3"/>
        <v>68389XAM7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5.3274248620143476</v>
      </c>
      <c r="R247">
        <v>166.71815109563809</v>
      </c>
      <c r="S247">
        <v>100.4945</v>
      </c>
      <c r="T247">
        <v>10.61475541792589</v>
      </c>
      <c r="U247">
        <v>1.4332950787311911</v>
      </c>
      <c r="V247">
        <v>99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tr">
        <f t="shared" si="3"/>
        <v>912810QK7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4.2142565999999997</v>
      </c>
      <c r="R248">
        <v>54.546393734081647</v>
      </c>
      <c r="S248">
        <v>96.1015625</v>
      </c>
      <c r="T248">
        <v>11.20434348434642</v>
      </c>
      <c r="U248">
        <v>1.670435449118403</v>
      </c>
      <c r="V248">
        <v>130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tr">
        <f t="shared" si="3"/>
        <v>912810SQ2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4.3118517000000001</v>
      </c>
      <c r="R249">
        <v>50.337164357479203</v>
      </c>
      <c r="S249">
        <v>63.671875</v>
      </c>
      <c r="T249">
        <v>8.8066551052914832</v>
      </c>
      <c r="U249">
        <v>2.1275412219432588</v>
      </c>
      <c r="V249">
        <v>130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tr">
        <f t="shared" si="3"/>
        <v>04650NAB0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5.3461159896353347</v>
      </c>
      <c r="R250">
        <v>167.47089888010919</v>
      </c>
      <c r="S250">
        <v>100.0355</v>
      </c>
      <c r="T250">
        <v>10.623550003373341</v>
      </c>
      <c r="U250">
        <v>1.460766047680611</v>
      </c>
      <c r="V250">
        <v>144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tr">
        <f t="shared" si="3"/>
        <v>478160AV6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4.6327396229784306</v>
      </c>
      <c r="R251">
        <v>94.757619885893348</v>
      </c>
      <c r="S251">
        <v>98.513999999999996</v>
      </c>
      <c r="T251">
        <v>11.063337185865411</v>
      </c>
      <c r="U251">
        <v>1.586171673539986</v>
      </c>
      <c r="V251">
        <v>144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tr">
        <f t="shared" si="3"/>
        <v>577081au6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6.0491363271966847</v>
      </c>
      <c r="R252">
        <v>236.76213071890891</v>
      </c>
      <c r="S252">
        <v>101.53</v>
      </c>
      <c r="T252">
        <v>10.257232611274249</v>
      </c>
      <c r="U252">
        <v>1.366065268466242</v>
      </c>
      <c r="V252">
        <v>175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tr">
        <f t="shared" si="3"/>
        <v>912810QL5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4.2126675999999996</v>
      </c>
      <c r="R253">
        <v>56.209907584366469</v>
      </c>
      <c r="S253">
        <v>100.4296875</v>
      </c>
      <c r="T253">
        <v>11.63948581500023</v>
      </c>
      <c r="U253">
        <v>1.652663734316544</v>
      </c>
      <c r="V253">
        <v>38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tr">
        <f t="shared" si="3"/>
        <v>USF2R125CH68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5.4179764459861008</v>
      </c>
      <c r="R254">
        <v>143.48646026443421</v>
      </c>
      <c r="S254">
        <v>72.054000000000002</v>
      </c>
      <c r="T254">
        <v>8.7553468336402318</v>
      </c>
      <c r="U254">
        <v>1.7909297692808701</v>
      </c>
      <c r="V254">
        <v>95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tr">
        <f t="shared" si="3"/>
        <v>38141GGM0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5.1311252680958352</v>
      </c>
      <c r="R255">
        <v>155.39158456352641</v>
      </c>
      <c r="S255">
        <v>112.255</v>
      </c>
      <c r="T255">
        <v>11.83553430269839</v>
      </c>
      <c r="U255">
        <v>1.455642495601537</v>
      </c>
      <c r="V255">
        <v>116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tr">
        <f t="shared" si="3"/>
        <v>594918AM6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4.0765462511069561</v>
      </c>
      <c r="R256">
        <v>45.086557230565361</v>
      </c>
      <c r="S256">
        <v>114.48099999999999</v>
      </c>
      <c r="T256">
        <v>12.91107703055587</v>
      </c>
      <c r="U256">
        <v>1.6133236019131521</v>
      </c>
      <c r="V256">
        <v>123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tr">
        <f t="shared" si="3"/>
        <v>912810QN1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4.2115915659626371</v>
      </c>
      <c r="R257">
        <v>58.105579944449637</v>
      </c>
      <c r="S257">
        <v>106.3125</v>
      </c>
      <c r="T257">
        <v>12.20177412750445</v>
      </c>
      <c r="U257">
        <v>1.6585599214223561</v>
      </c>
      <c r="V257">
        <v>130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tr">
        <f t="shared" ref="A258:A321" si="4">LEFT(B258,FIND(" ",B258)-1)</f>
        <v>912810QQ4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4.2223743999999996</v>
      </c>
      <c r="R258">
        <v>57.659668992970083</v>
      </c>
      <c r="S258">
        <v>101.8046875</v>
      </c>
      <c r="T258">
        <v>11.986671848990939</v>
      </c>
      <c r="U258">
        <v>1.7177057757116809</v>
      </c>
      <c r="V258">
        <v>38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tr">
        <f t="shared" si="4"/>
        <v>XS1414837572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5.5344419735328136</v>
      </c>
      <c r="R259">
        <v>173.2263900427111</v>
      </c>
      <c r="S259">
        <v>94.255499999999998</v>
      </c>
      <c r="T259">
        <v>10.28418668169166</v>
      </c>
      <c r="U259">
        <v>1.553507253577403</v>
      </c>
      <c r="V259">
        <v>227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tr">
        <f t="shared" si="4"/>
        <v>912810QS0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4.2546713126444642</v>
      </c>
      <c r="R260">
        <v>57.920634012109851</v>
      </c>
      <c r="S260">
        <v>93.96875</v>
      </c>
      <c r="T260">
        <v>11.492291391170539</v>
      </c>
      <c r="U260">
        <v>1.8501660309694461</v>
      </c>
      <c r="V260">
        <v>130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tr">
        <f t="shared" si="4"/>
        <v>4581X0BT4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4.5314078999999996</v>
      </c>
      <c r="R261">
        <v>80.708497347162549</v>
      </c>
      <c r="S261">
        <v>92.257999999999996</v>
      </c>
      <c r="T261">
        <v>11.21054217382564</v>
      </c>
      <c r="U261">
        <v>1.8219015788388451</v>
      </c>
      <c r="V261">
        <v>20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tr">
        <f t="shared" si="4"/>
        <v>912810QT8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4.2797011999999999</v>
      </c>
      <c r="R262">
        <v>56.932061257809181</v>
      </c>
      <c r="S262">
        <v>86.09375</v>
      </c>
      <c r="T262">
        <v>10.984962053275639</v>
      </c>
      <c r="U262">
        <v>1.9657439657911251</v>
      </c>
      <c r="V262">
        <v>38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tr">
        <f t="shared" si="4"/>
        <v>06051GEN5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4.8922015558666088</v>
      </c>
      <c r="R263">
        <v>128.93801822761711</v>
      </c>
      <c r="S263">
        <v>111.38800000000001</v>
      </c>
      <c r="T263">
        <v>12.454784382437371</v>
      </c>
      <c r="U263">
        <v>1.639725728947625</v>
      </c>
      <c r="V263">
        <v>122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tr">
        <f t="shared" si="4"/>
        <v>912810QU5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4.2968482999999997</v>
      </c>
      <c r="R264">
        <v>58.390521901106418</v>
      </c>
      <c r="S264">
        <v>85.765625</v>
      </c>
      <c r="T264">
        <v>11.048356359037831</v>
      </c>
      <c r="U264">
        <v>2.0274927583182478</v>
      </c>
      <c r="V264">
        <v>130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tr">
        <f t="shared" si="4"/>
        <v>156700at3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12.297199353941309</v>
      </c>
      <c r="R265">
        <v>650.59193049553073</v>
      </c>
      <c r="S265">
        <v>66.914000000000001</v>
      </c>
      <c r="T265">
        <v>5.2047484737478564</v>
      </c>
      <c r="U265">
        <v>0.95492741091518141</v>
      </c>
      <c r="V265">
        <v>158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tr">
        <f t="shared" si="4"/>
        <v>084664BU4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4.7334074367888901</v>
      </c>
      <c r="R266">
        <v>103.5336049045918</v>
      </c>
      <c r="S266">
        <v>96.043499999999995</v>
      </c>
      <c r="T266">
        <v>11.551733864516221</v>
      </c>
      <c r="U266">
        <v>1.8260495958034191</v>
      </c>
      <c r="V266">
        <v>38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tr">
        <f t="shared" si="4"/>
        <v>912810QW1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4.3275936217685427</v>
      </c>
      <c r="R267">
        <v>60.503514432327883</v>
      </c>
      <c r="S267">
        <v>83.7578125</v>
      </c>
      <c r="T267">
        <v>10.969330628361719</v>
      </c>
      <c r="U267">
        <v>2.0739815710191838</v>
      </c>
      <c r="V267">
        <v>38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tr">
        <f t="shared" si="4"/>
        <v>913017BT5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5.2529336050550457</v>
      </c>
      <c r="R268">
        <v>148.3465874916381</v>
      </c>
      <c r="S268">
        <v>91.40100000000001</v>
      </c>
      <c r="T268">
        <v>10.76505176298852</v>
      </c>
      <c r="U268">
        <v>1.77515477639553</v>
      </c>
      <c r="V268">
        <v>54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tr">
        <f t="shared" si="4"/>
        <v>912810QX9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4.3479526166115896</v>
      </c>
      <c r="R269">
        <v>60.59878119861898</v>
      </c>
      <c r="S269">
        <v>80.296875</v>
      </c>
      <c r="T269">
        <v>10.78021364311326</v>
      </c>
      <c r="U269">
        <v>2.1851148604872028</v>
      </c>
      <c r="V269">
        <v>130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tr">
        <f t="shared" si="4"/>
        <v>00287YAM1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5.0302349595348019</v>
      </c>
      <c r="R270">
        <v>129.67365489569389</v>
      </c>
      <c r="S270">
        <v>92.570999999999998</v>
      </c>
      <c r="T270">
        <v>11.20648661834309</v>
      </c>
      <c r="U270">
        <v>1.866463622760425</v>
      </c>
      <c r="V270">
        <v>29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tr">
        <f t="shared" si="4"/>
        <v>594918AR5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4.6215053016273977</v>
      </c>
      <c r="R271">
        <v>84.081971549577702</v>
      </c>
      <c r="S271">
        <v>86.341999999999999</v>
      </c>
      <c r="T271">
        <v>11.098312468365631</v>
      </c>
      <c r="U271">
        <v>2.046849011201747</v>
      </c>
      <c r="V271">
        <v>38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tr">
        <f t="shared" si="4"/>
        <v>912810QY7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4.3664966958374096</v>
      </c>
      <c r="R272">
        <v>61.930245878667357</v>
      </c>
      <c r="S272">
        <v>79.9140625</v>
      </c>
      <c r="T272">
        <v>10.82711685520721</v>
      </c>
      <c r="U272">
        <v>2.212486691761173</v>
      </c>
      <c r="V272">
        <v>38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tr">
        <f t="shared" si="4"/>
        <v>880591EP3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4.7065386709923844</v>
      </c>
      <c r="R273">
        <v>93.592557808738192</v>
      </c>
      <c r="S273">
        <v>85.360500000000002</v>
      </c>
      <c r="T273">
        <v>10.97567167880911</v>
      </c>
      <c r="U273">
        <v>2.05927489354392</v>
      </c>
      <c r="V273">
        <v>68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tr">
        <f t="shared" si="4"/>
        <v>63946BAJ9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5.2629983025149087</v>
      </c>
      <c r="R274">
        <v>149.59020274063471</v>
      </c>
      <c r="S274">
        <v>90.525000000000006</v>
      </c>
      <c r="T274">
        <v>10.91563955545922</v>
      </c>
      <c r="U274">
        <v>1.881621195912393</v>
      </c>
      <c r="V274">
        <v>99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tr">
        <f t="shared" si="4"/>
        <v>4651387N9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6.1126547011343497</v>
      </c>
      <c r="R275">
        <v>213.74434781493011</v>
      </c>
      <c r="S275">
        <v>82.369500000000002</v>
      </c>
      <c r="T275">
        <v>9.602567954057406</v>
      </c>
      <c r="U275">
        <v>1.7967455485962589</v>
      </c>
      <c r="V275">
        <v>114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tr">
        <f t="shared" si="4"/>
        <v>912810QZ4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4.3701934763468557</v>
      </c>
      <c r="R276">
        <v>64.328757044689482</v>
      </c>
      <c r="S276">
        <v>84.390625</v>
      </c>
      <c r="T276">
        <v>11.27990680265682</v>
      </c>
      <c r="U276">
        <v>2.20409632009323</v>
      </c>
      <c r="V276">
        <v>130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tr">
        <f t="shared" si="4"/>
        <v>054303AZ5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36.404304460781347</v>
      </c>
      <c r="S277">
        <v>20.2225</v>
      </c>
      <c r="V277">
        <v>158</v>
      </c>
      <c r="W277" s="7">
        <v>45731</v>
      </c>
      <c r="X277" s="7">
        <v>45550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tr">
        <f t="shared" si="4"/>
        <v>037833AL4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4.799473076596513</v>
      </c>
      <c r="R278">
        <v>105.34235857219799</v>
      </c>
      <c r="S278">
        <v>88.413000000000011</v>
      </c>
      <c r="T278">
        <v>11.274582186342739</v>
      </c>
      <c r="U278">
        <v>2.046103082673588</v>
      </c>
      <c r="V278">
        <v>27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tr">
        <f t="shared" si="4"/>
        <v>912810RB6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4.3862377466324531</v>
      </c>
      <c r="R279">
        <v>64.298968690712968</v>
      </c>
      <c r="S279">
        <v>80.9140625</v>
      </c>
      <c r="T279">
        <v>11.07557831911166</v>
      </c>
      <c r="U279">
        <v>2.278923894683222</v>
      </c>
      <c r="V279">
        <v>38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tr">
        <f t="shared" si="4"/>
        <v>3130AEFL9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4.9228778100908057</v>
      </c>
      <c r="R280">
        <v>113.2751034923442</v>
      </c>
      <c r="S280">
        <v>85.654499999999999</v>
      </c>
      <c r="T280">
        <v>10.97729598609973</v>
      </c>
      <c r="U280">
        <v>2.07676345278071</v>
      </c>
      <c r="V280">
        <v>65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tr">
        <f t="shared" si="4"/>
        <v>912810RC4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4.3890970040092094</v>
      </c>
      <c r="R281">
        <v>68.920276788702381</v>
      </c>
      <c r="S281">
        <v>90.265625</v>
      </c>
      <c r="T281">
        <v>11.93758707370236</v>
      </c>
      <c r="U281">
        <v>2.2011197395184161</v>
      </c>
      <c r="V281">
        <v>130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tr">
        <f t="shared" si="4"/>
        <v>92343VBT0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5.158760054377364</v>
      </c>
      <c r="R282">
        <v>164.27421354581529</v>
      </c>
      <c r="S282">
        <v>116.684</v>
      </c>
      <c r="T282">
        <v>13.339370428314369</v>
      </c>
      <c r="U282">
        <v>1.7777617148962459</v>
      </c>
      <c r="V282">
        <v>158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tr">
        <f t="shared" si="4"/>
        <v>85771PAQ5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4.991602607623336</v>
      </c>
      <c r="R283">
        <v>129.4653118926233</v>
      </c>
      <c r="S283">
        <v>97.655500000000004</v>
      </c>
      <c r="T283">
        <v>12.025650912884339</v>
      </c>
      <c r="U283">
        <v>1.966553513159651</v>
      </c>
      <c r="V283">
        <v>31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tr">
        <f t="shared" si="4"/>
        <v>912810RD2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4.3897195189948732</v>
      </c>
      <c r="R284">
        <v>69.681097134466427</v>
      </c>
      <c r="S284">
        <v>91.78125</v>
      </c>
      <c r="T284">
        <v>12.16121868827145</v>
      </c>
      <c r="U284">
        <v>2.2004560096579491</v>
      </c>
      <c r="V284">
        <v>38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tr">
        <f t="shared" si="4"/>
        <v>949746RF0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5.3103004718735667</v>
      </c>
      <c r="R285">
        <v>168.3721060805423</v>
      </c>
      <c r="S285">
        <v>103.53100000000001</v>
      </c>
      <c r="T285">
        <v>12.259648882441351</v>
      </c>
      <c r="U285">
        <v>1.8778929987574919</v>
      </c>
      <c r="V285">
        <v>99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tr">
        <f t="shared" si="4"/>
        <v>912810RE0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4.3999971000000002</v>
      </c>
      <c r="R286">
        <v>69.677067505442892</v>
      </c>
      <c r="S286">
        <v>89.96875</v>
      </c>
      <c r="T286">
        <v>12.099634775781711</v>
      </c>
      <c r="U286">
        <v>2.287300372614367</v>
      </c>
      <c r="V286">
        <v>130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tr">
        <f t="shared" si="4"/>
        <v>369604BH5</v>
      </c>
      <c r="B287" t="s">
        <v>296</v>
      </c>
      <c r="C287" t="s">
        <v>1123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5.1262136063127413</v>
      </c>
      <c r="R287">
        <v>137.85538612076181</v>
      </c>
      <c r="S287">
        <v>92.350499999999997</v>
      </c>
      <c r="T287">
        <v>11.58973151003053</v>
      </c>
      <c r="U287">
        <v>2.0752427601875909</v>
      </c>
      <c r="V287">
        <v>154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tr">
        <f t="shared" si="4"/>
        <v>037833AT7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4.6646292682120771</v>
      </c>
      <c r="R288">
        <v>98.506870688695358</v>
      </c>
      <c r="S288">
        <v>97.260999999999996</v>
      </c>
      <c r="T288">
        <v>12.51698017409595</v>
      </c>
      <c r="U288">
        <v>2.1289126071816682</v>
      </c>
      <c r="V288">
        <v>29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tr">
        <f t="shared" si="4"/>
        <v>717081DK6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4.9349304595695163</v>
      </c>
      <c r="R289">
        <v>120.3135685314831</v>
      </c>
      <c r="S289">
        <v>93.3245</v>
      </c>
      <c r="T289">
        <v>11.92291884488057</v>
      </c>
      <c r="U289">
        <v>2.1085902773574818</v>
      </c>
      <c r="V289">
        <v>38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tr">
        <f t="shared" si="4"/>
        <v>912810RG5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4.4014481137316377</v>
      </c>
      <c r="R290">
        <v>68.151040246975427</v>
      </c>
      <c r="S290">
        <v>86.609375</v>
      </c>
      <c r="T290">
        <v>11.908341684639369</v>
      </c>
      <c r="U290">
        <v>2.356754318426002</v>
      </c>
      <c r="V290">
        <v>38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tr">
        <f t="shared" si="4"/>
        <v>50064FAL8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4.7212981733624879</v>
      </c>
      <c r="R291">
        <v>98.745883057649877</v>
      </c>
      <c r="S291">
        <v>92.407999999999987</v>
      </c>
      <c r="T291">
        <v>12.08629764162268</v>
      </c>
      <c r="U291">
        <v>2.1965495984552401</v>
      </c>
      <c r="V291">
        <v>63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tr">
        <f t="shared" si="4"/>
        <v>699149AB6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5.9279988453643551</v>
      </c>
      <c r="R292">
        <v>227.91207481154851</v>
      </c>
      <c r="S292">
        <v>101.9815</v>
      </c>
      <c r="T292">
        <v>11.73818107460534</v>
      </c>
      <c r="U292">
        <v>1.831316917799932</v>
      </c>
      <c r="V292">
        <v>126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tr">
        <f t="shared" si="4"/>
        <v>912810RH3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4.4144436373245668</v>
      </c>
      <c r="R293">
        <v>67.464115366863425</v>
      </c>
      <c r="S293">
        <v>83.0625</v>
      </c>
      <c r="T293">
        <v>11.683407227273079</v>
      </c>
      <c r="U293">
        <v>2.4769619572415098</v>
      </c>
      <c r="V293">
        <v>130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tr">
        <f t="shared" si="4"/>
        <v>912810RJ9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4.4186629000000002</v>
      </c>
      <c r="R294">
        <v>67.170561281552239</v>
      </c>
      <c r="S294">
        <v>81.2265625</v>
      </c>
      <c r="T294">
        <v>11.60955453693191</v>
      </c>
      <c r="U294">
        <v>2.5290963023537709</v>
      </c>
      <c r="V294">
        <v>38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tr">
        <f t="shared" si="4"/>
        <v>61747YDY8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5.050421973471785</v>
      </c>
      <c r="R295">
        <v>130.01306567092871</v>
      </c>
      <c r="S295">
        <v>90.532499999999999</v>
      </c>
      <c r="T295">
        <v>11.804488012371189</v>
      </c>
      <c r="U295">
        <v>2.2350170528789461</v>
      </c>
      <c r="V295">
        <v>111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tr">
        <f t="shared" si="4"/>
        <v>31428XBB1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5.5071951342635259</v>
      </c>
      <c r="R296">
        <v>162.04136547439359</v>
      </c>
      <c r="S296">
        <v>82.916499999999999</v>
      </c>
      <c r="T296">
        <v>10.70918933312441</v>
      </c>
      <c r="U296">
        <v>2.2078037053198489</v>
      </c>
      <c r="V296">
        <v>116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tr">
        <f t="shared" si="4"/>
        <v>912810RK6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4.4271833999999997</v>
      </c>
      <c r="R297">
        <v>64.580046115371232</v>
      </c>
      <c r="S297">
        <v>74.3203125</v>
      </c>
      <c r="T297">
        <v>11.082354354741851</v>
      </c>
      <c r="U297">
        <v>2.7326017560180098</v>
      </c>
      <c r="V297">
        <v>130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tr">
        <f t="shared" si="4"/>
        <v>585055BU9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5.0748601999999998</v>
      </c>
      <c r="R298">
        <v>136.68833742436959</v>
      </c>
      <c r="S298">
        <v>94.3155</v>
      </c>
      <c r="T298">
        <v>12.14455274826776</v>
      </c>
      <c r="U298">
        <v>2.2142379898625602</v>
      </c>
      <c r="V298">
        <v>158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tr">
        <f t="shared" si="4"/>
        <v>225433AF8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5.2230953162826106</v>
      </c>
      <c r="R299">
        <v>151.95794869536479</v>
      </c>
      <c r="S299">
        <v>95.634</v>
      </c>
      <c r="T299">
        <v>12.1563713792959</v>
      </c>
      <c r="U299">
        <v>2.1441319942838768</v>
      </c>
      <c r="V299">
        <v>38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tr">
        <f t="shared" si="4"/>
        <v>912810RM2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4.4213914353115316</v>
      </c>
      <c r="R300">
        <v>68.003198288993389</v>
      </c>
      <c r="S300">
        <v>80.90625</v>
      </c>
      <c r="T300">
        <v>11.74738643359348</v>
      </c>
      <c r="U300">
        <v>2.6226192831441559</v>
      </c>
      <c r="V300">
        <v>38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tr">
        <f t="shared" si="4"/>
        <v>912810RN0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4.4235731999999999</v>
      </c>
      <c r="R301">
        <v>67.421615530955393</v>
      </c>
      <c r="S301">
        <v>79.046875</v>
      </c>
      <c r="T301">
        <v>11.664172013445301</v>
      </c>
      <c r="U301">
        <v>2.72719771914656</v>
      </c>
      <c r="V301">
        <v>130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tr">
        <f t="shared" si="4"/>
        <v>912810RP5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4.4186657</v>
      </c>
      <c r="R302">
        <v>68.14368009065771</v>
      </c>
      <c r="S302">
        <v>80.65625</v>
      </c>
      <c r="T302">
        <v>11.895312618044329</v>
      </c>
      <c r="U302">
        <v>2.7174291243865221</v>
      </c>
      <c r="V302">
        <v>38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tr">
        <f t="shared" si="4"/>
        <v>912810RQ3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4.4389922999999998</v>
      </c>
      <c r="R303">
        <v>66.49286411349334</v>
      </c>
      <c r="S303">
        <v>73.421875</v>
      </c>
      <c r="T303">
        <v>11.295872671504981</v>
      </c>
      <c r="U303">
        <v>2.935560830017625</v>
      </c>
      <c r="V303">
        <v>130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tr">
        <f t="shared" si="4"/>
        <v>487836BQ0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5.3509639</v>
      </c>
      <c r="R304">
        <v>156.7895463250741</v>
      </c>
      <c r="S304">
        <v>89.210999999999999</v>
      </c>
      <c r="T304">
        <v>11.73761412016532</v>
      </c>
      <c r="U304">
        <v>2.3507388552794861</v>
      </c>
      <c r="V304">
        <v>175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tr">
        <f t="shared" si="4"/>
        <v>912810RS9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4.4439330999999997</v>
      </c>
      <c r="R305">
        <v>67.262588373520941</v>
      </c>
      <c r="S305">
        <v>73.1796875</v>
      </c>
      <c r="T305">
        <v>11.33849959604731</v>
      </c>
      <c r="U305">
        <v>2.9606853728553348</v>
      </c>
      <c r="V305">
        <v>38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tr">
        <f t="shared" si="4"/>
        <v>912810RT7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4.4501292221313387</v>
      </c>
      <c r="R306">
        <v>65.970331850242616</v>
      </c>
      <c r="S306">
        <v>69.453125</v>
      </c>
      <c r="T306">
        <v>11.060762464666141</v>
      </c>
      <c r="U306">
        <v>3.1260447677283838</v>
      </c>
      <c r="V306">
        <v>130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tr">
        <f t="shared" si="4"/>
        <v>92343VDC5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5.212029689298177</v>
      </c>
      <c r="R307">
        <v>139.94088757122239</v>
      </c>
      <c r="S307">
        <v>85.913499999999999</v>
      </c>
      <c r="T307">
        <v>11.696018806996021</v>
      </c>
      <c r="U307">
        <v>2.4820439754436001</v>
      </c>
      <c r="V307">
        <v>130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tr">
        <f t="shared" si="4"/>
        <v>88167AAF8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6.3821798826585514</v>
      </c>
      <c r="R308">
        <v>221.92556789736619</v>
      </c>
      <c r="S308">
        <v>73.228000000000009</v>
      </c>
      <c r="T308">
        <v>9.4504178753403778</v>
      </c>
      <c r="U308">
        <v>2.3200222536288271</v>
      </c>
      <c r="V308">
        <v>175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tr">
        <f t="shared" si="4"/>
        <v>345370BW9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6.776183761454952</v>
      </c>
      <c r="R309">
        <v>386.82270298802149</v>
      </c>
      <c r="S309">
        <v>136.60300000000001</v>
      </c>
      <c r="T309">
        <v>14.531035035683709</v>
      </c>
      <c r="U309">
        <v>1.6948697658880501</v>
      </c>
      <c r="V309">
        <v>130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tr">
        <f t="shared" si="4"/>
        <v>87938WAU7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5.7740933633112732</v>
      </c>
      <c r="R310">
        <v>202.19124305804559</v>
      </c>
      <c r="S310">
        <v>92.990000000000009</v>
      </c>
      <c r="T310">
        <v>11.863042989832451</v>
      </c>
      <c r="U310">
        <v>2.28396641310021</v>
      </c>
      <c r="V310">
        <v>151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tr">
        <f t="shared" si="4"/>
        <v>XS1607067839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5.5632475828014449</v>
      </c>
      <c r="R311">
        <v>96.538350090509709</v>
      </c>
      <c r="S311">
        <v>29.413499999999999</v>
      </c>
      <c r="T311">
        <v>6.2979057275430961</v>
      </c>
      <c r="U311">
        <v>4.7873993027518038</v>
      </c>
      <c r="V311">
        <v>8254</v>
      </c>
      <c r="Y311" t="s">
        <v>36</v>
      </c>
    </row>
    <row r="312" spans="1:29" x14ac:dyDescent="0.3">
      <c r="A312" t="str">
        <f t="shared" si="4"/>
        <v>53944YAE3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5.5950920876691734</v>
      </c>
      <c r="R312">
        <v>174.6986763617891</v>
      </c>
      <c r="S312">
        <v>83.829499999999996</v>
      </c>
      <c r="T312">
        <v>11.43354221398809</v>
      </c>
      <c r="U312">
        <v>2.555138751752696</v>
      </c>
      <c r="V312">
        <v>93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tr">
        <f t="shared" si="4"/>
        <v>87938WAW3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5.7685653364126024</v>
      </c>
      <c r="R313">
        <v>198.42229711324839</v>
      </c>
      <c r="S313">
        <v>88.850999999999999</v>
      </c>
      <c r="T313">
        <v>11.742525492437039</v>
      </c>
      <c r="U313">
        <v>2.4606659463983438</v>
      </c>
      <c r="V313">
        <v>149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tr">
        <f t="shared" si="4"/>
        <v>902674XN5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4.9708157436232332</v>
      </c>
      <c r="R314">
        <v>128.54384700069579</v>
      </c>
      <c r="S314">
        <v>93.477499999999992</v>
      </c>
      <c r="T314">
        <v>13.21380342241056</v>
      </c>
      <c r="U314">
        <v>2.7143329526161049</v>
      </c>
      <c r="V314">
        <v>79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tr">
        <f t="shared" si="4"/>
        <v>92343VCX0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5.1729913440636981</v>
      </c>
      <c r="R315">
        <v>146.4534290480297</v>
      </c>
      <c r="S315">
        <v>91.118500000000012</v>
      </c>
      <c r="T315">
        <v>12.78719099370065</v>
      </c>
      <c r="U315">
        <v>2.7277076447160771</v>
      </c>
      <c r="V315">
        <v>158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tr">
        <f t="shared" si="4"/>
        <v>191216CQ1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4.9282664351977594</v>
      </c>
      <c r="R316">
        <v>122.0005714316935</v>
      </c>
      <c r="S316">
        <v>89.498500000000007</v>
      </c>
      <c r="T316">
        <v>13.35037728816744</v>
      </c>
      <c r="U316">
        <v>3.0872820576059672</v>
      </c>
      <c r="V316">
        <v>168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tr">
        <f t="shared" si="4"/>
        <v>912810SP4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4.4354164000000003</v>
      </c>
      <c r="R317">
        <v>60.280489384930718</v>
      </c>
      <c r="S317">
        <v>53.1953125</v>
      </c>
      <c r="T317">
        <v>10.355269828402671</v>
      </c>
      <c r="U317">
        <v>4.5841332420243814</v>
      </c>
      <c r="V317">
        <v>130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tr">
        <f t="shared" si="4"/>
        <v>CA013051EN36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5.0238497386199716</v>
      </c>
      <c r="R318">
        <v>103.376836070083</v>
      </c>
      <c r="S318">
        <v>57.249000000000002</v>
      </c>
      <c r="T318">
        <v>10.06041402021083</v>
      </c>
      <c r="U318">
        <v>3.9644859293211971</v>
      </c>
      <c r="V318">
        <v>62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tr">
        <f t="shared" si="4"/>
        <v>912810SU3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4.4257537999999998</v>
      </c>
      <c r="R319">
        <v>64.330642848143015</v>
      </c>
      <c r="S319">
        <v>60.546875</v>
      </c>
      <c r="T319">
        <v>11.242921931375349</v>
      </c>
      <c r="U319">
        <v>4.3331868619665004</v>
      </c>
      <c r="V319">
        <v>130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tr">
        <f t="shared" si="4"/>
        <v>92343VCZ5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5.1815824664355379</v>
      </c>
      <c r="R320">
        <v>156.86586787657669</v>
      </c>
      <c r="S320">
        <v>92.234999999999999</v>
      </c>
      <c r="T320">
        <v>14.349112753100711</v>
      </c>
      <c r="U320">
        <v>3.5780486110505452</v>
      </c>
      <c r="V320">
        <v>158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tr">
        <f t="shared" si="4"/>
        <v>96926GAD5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4.709536835657655</v>
      </c>
      <c r="R321">
        <v>107.20223961991729</v>
      </c>
      <c r="S321">
        <v>84.91149999999999</v>
      </c>
      <c r="T321">
        <v>13.89126948718058</v>
      </c>
      <c r="U321">
        <v>3.700556079507475</v>
      </c>
      <c r="V321">
        <v>38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tr">
        <f t="shared" ref="A322:A323" si="5">LEFT(B322,FIND(" ",B322)-1)</f>
        <v>92857WBT6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5.7283709822208806</v>
      </c>
      <c r="R322">
        <v>214.9605294882808</v>
      </c>
      <c r="S322">
        <v>90.942499999999995</v>
      </c>
      <c r="T322">
        <v>13.919638850409649</v>
      </c>
      <c r="U322">
        <v>3.645818716290822</v>
      </c>
      <c r="V322">
        <v>72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tr">
        <f t="shared" si="5"/>
        <v>191216AF7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5.0846700541877343</v>
      </c>
      <c r="R323">
        <v>280.00149729352268</v>
      </c>
      <c r="S323">
        <v>143.61000000000001</v>
      </c>
      <c r="T323">
        <v>26.69953995944638</v>
      </c>
      <c r="U323">
        <v>6.2186160293561041</v>
      </c>
      <c r="V323">
        <v>113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3ACA-84FA-4AD8-AE61-F475D6C7A24F}">
  <dimension ref="A1:AC323"/>
  <sheetViews>
    <sheetView workbookViewId="0">
      <selection activeCell="F1" sqref="F1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27.6640625" bestFit="1" customWidth="1"/>
    <col min="4" max="4" width="9.21875" bestFit="1" customWidth="1"/>
    <col min="5" max="5" width="20.33203125" bestFit="1" customWidth="1"/>
    <col min="6" max="6" width="16.33203125" bestFit="1" customWidth="1"/>
    <col min="7" max="7" width="22.88671875" bestFit="1" customWidth="1"/>
    <col min="8" max="8" width="10.109375" bestFit="1" customWidth="1"/>
    <col min="9" max="9" width="9" bestFit="1" customWidth="1"/>
    <col min="10" max="10" width="9.33203125" bestFit="1" customWidth="1"/>
    <col min="11" max="12" width="10.33203125" bestFit="1" customWidth="1"/>
    <col min="13" max="13" width="16.6640625" bestFit="1" customWidth="1"/>
    <col min="14" max="14" width="8" bestFit="1" customWidth="1"/>
    <col min="15" max="15" width="9.88671875" bestFit="1" customWidth="1"/>
    <col min="16" max="16" width="13.33203125" bestFit="1" customWidth="1"/>
    <col min="17" max="17" width="13.5546875" bestFit="1" customWidth="1"/>
    <col min="18" max="18" width="12.6640625" bestFit="1" customWidth="1"/>
    <col min="19" max="19" width="16.5546875" bestFit="1" customWidth="1"/>
    <col min="20" max="20" width="12" bestFit="1" customWidth="1"/>
    <col min="21" max="21" width="26.21875" bestFit="1" customWidth="1"/>
    <col min="22" max="22" width="23.109375" bestFit="1" customWidth="1"/>
    <col min="23" max="23" width="12.21875" bestFit="1" customWidth="1"/>
    <col min="24" max="24" width="13.33203125" bestFit="1" customWidth="1"/>
    <col min="25" max="25" width="15.33203125" bestFit="1" customWidth="1"/>
    <col min="26" max="26" width="7.44140625" bestFit="1" customWidth="1"/>
    <col min="27" max="27" width="12" bestFit="1" customWidth="1"/>
    <col min="28" max="28" width="10.109375" bestFit="1" customWidth="1"/>
    <col min="29" max="29" width="14.5546875" bestFit="1" customWidth="1"/>
  </cols>
  <sheetData>
    <row r="1" spans="1:29" x14ac:dyDescent="0.3">
      <c r="A1" s="1" t="s">
        <v>779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t="str">
        <f t="shared" ref="A2:A65" si="0">LEFT(B2,FIND(" ",B2)-1)</f>
        <v>515110BN3</v>
      </c>
      <c r="B2" t="s">
        <v>402</v>
      </c>
      <c r="C2" t="s">
        <v>403</v>
      </c>
      <c r="D2" t="s">
        <v>125</v>
      </c>
      <c r="E2" t="s">
        <v>109</v>
      </c>
      <c r="F2" t="s">
        <v>109</v>
      </c>
      <c r="G2" t="s">
        <v>110</v>
      </c>
      <c r="H2" t="s">
        <v>32</v>
      </c>
      <c r="I2" t="s">
        <v>404</v>
      </c>
      <c r="J2" t="s">
        <v>34</v>
      </c>
      <c r="K2" s="7">
        <v>42017</v>
      </c>
      <c r="L2" s="7">
        <v>45670</v>
      </c>
      <c r="M2">
        <v>1</v>
      </c>
      <c r="N2">
        <v>2</v>
      </c>
      <c r="O2">
        <v>2</v>
      </c>
      <c r="P2" t="s">
        <v>35</v>
      </c>
      <c r="Q2">
        <v>4.667642538708348</v>
      </c>
      <c r="R2">
        <v>-12.848775465034979</v>
      </c>
      <c r="S2">
        <v>99.349500000000006</v>
      </c>
      <c r="T2">
        <v>0.2413499631025218</v>
      </c>
      <c r="U2">
        <v>1.168250908345238E-3</v>
      </c>
      <c r="V2">
        <v>90</v>
      </c>
      <c r="W2" s="7">
        <v>45670</v>
      </c>
      <c r="X2" s="7">
        <v>45486</v>
      </c>
      <c r="Y2" t="s">
        <v>36</v>
      </c>
      <c r="Z2" t="s">
        <v>45</v>
      </c>
      <c r="AA2" t="s">
        <v>46</v>
      </c>
      <c r="AB2" t="s">
        <v>45</v>
      </c>
      <c r="AC2" t="s">
        <v>45</v>
      </c>
    </row>
    <row r="3" spans="1:29" x14ac:dyDescent="0.3">
      <c r="A3" t="str">
        <f t="shared" si="0"/>
        <v>4581X0CM8</v>
      </c>
      <c r="B3" t="s">
        <v>359</v>
      </c>
      <c r="C3" t="s">
        <v>353</v>
      </c>
      <c r="D3" t="s">
        <v>41</v>
      </c>
      <c r="E3" t="s">
        <v>42</v>
      </c>
      <c r="F3" t="s">
        <v>42</v>
      </c>
      <c r="G3" t="s">
        <v>43</v>
      </c>
      <c r="H3" t="s">
        <v>32</v>
      </c>
      <c r="I3" t="s">
        <v>354</v>
      </c>
      <c r="J3" t="s">
        <v>34</v>
      </c>
      <c r="K3" s="7">
        <v>42019</v>
      </c>
      <c r="L3" s="7">
        <v>45672</v>
      </c>
      <c r="M3">
        <v>1</v>
      </c>
      <c r="N3">
        <v>2.125</v>
      </c>
      <c r="O3">
        <v>2</v>
      </c>
      <c r="P3" t="s">
        <v>35</v>
      </c>
      <c r="Q3">
        <v>4.6799724707502044</v>
      </c>
      <c r="R3">
        <v>-10.58340866922177</v>
      </c>
      <c r="S3">
        <v>99.362499999999997</v>
      </c>
      <c r="T3">
        <v>0.2468462905412139</v>
      </c>
      <c r="U3">
        <v>1.2212556920403619E-3</v>
      </c>
      <c r="V3">
        <v>92</v>
      </c>
      <c r="W3" s="7">
        <v>45672</v>
      </c>
      <c r="X3" s="7">
        <v>45488</v>
      </c>
      <c r="Y3" t="s">
        <v>36</v>
      </c>
      <c r="Z3" t="s">
        <v>45</v>
      </c>
      <c r="AA3" t="s">
        <v>46</v>
      </c>
      <c r="AB3" t="s">
        <v>45</v>
      </c>
      <c r="AC3" t="s">
        <v>45</v>
      </c>
    </row>
    <row r="4" spans="1:29" x14ac:dyDescent="0.3">
      <c r="A4" t="str">
        <f t="shared" si="0"/>
        <v>045167CW1</v>
      </c>
      <c r="B4" t="s">
        <v>72</v>
      </c>
      <c r="C4" t="s">
        <v>73</v>
      </c>
      <c r="D4" t="s">
        <v>41</v>
      </c>
      <c r="E4" t="s">
        <v>42</v>
      </c>
      <c r="F4" t="s">
        <v>42</v>
      </c>
      <c r="G4" t="s">
        <v>43</v>
      </c>
      <c r="H4" t="s">
        <v>32</v>
      </c>
      <c r="I4" t="s">
        <v>74</v>
      </c>
      <c r="J4" t="s">
        <v>34</v>
      </c>
      <c r="K4" s="7">
        <v>42026</v>
      </c>
      <c r="L4" s="7">
        <v>45679</v>
      </c>
      <c r="M4">
        <v>1</v>
      </c>
      <c r="N4">
        <v>2</v>
      </c>
      <c r="O4">
        <v>2</v>
      </c>
      <c r="P4" t="s">
        <v>35</v>
      </c>
      <c r="Q4">
        <v>4.6955962138232596</v>
      </c>
      <c r="R4">
        <v>-6.2057448435493257</v>
      </c>
      <c r="S4">
        <v>99.277000000000001</v>
      </c>
      <c r="T4">
        <v>0.26538119061143561</v>
      </c>
      <c r="U4">
        <v>1.4159502730682881E-3</v>
      </c>
      <c r="V4">
        <v>99</v>
      </c>
      <c r="W4" s="7">
        <v>45679</v>
      </c>
      <c r="X4" s="7">
        <v>45495</v>
      </c>
      <c r="Y4" t="s">
        <v>36</v>
      </c>
      <c r="Z4" t="s">
        <v>45</v>
      </c>
      <c r="AA4" t="s">
        <v>46</v>
      </c>
      <c r="AB4" t="s">
        <v>45</v>
      </c>
      <c r="AC4" t="s">
        <v>45</v>
      </c>
    </row>
    <row r="5" spans="1:29" x14ac:dyDescent="0.3">
      <c r="A5" t="str">
        <f t="shared" si="0"/>
        <v>XS2106583359</v>
      </c>
      <c r="B5" t="s">
        <v>479</v>
      </c>
      <c r="C5" t="s">
        <v>480</v>
      </c>
      <c r="D5" t="s">
        <v>29</v>
      </c>
      <c r="E5" t="s">
        <v>109</v>
      </c>
      <c r="F5" t="s">
        <v>781</v>
      </c>
      <c r="G5" t="s">
        <v>138</v>
      </c>
      <c r="H5" t="s">
        <v>32</v>
      </c>
      <c r="I5" t="s">
        <v>481</v>
      </c>
      <c r="J5" t="s">
        <v>34</v>
      </c>
      <c r="K5" s="7">
        <v>43854</v>
      </c>
      <c r="L5" s="7">
        <v>45681</v>
      </c>
      <c r="M5">
        <v>1</v>
      </c>
      <c r="N5">
        <v>6.5449700000000002</v>
      </c>
      <c r="O5">
        <v>4</v>
      </c>
      <c r="P5" t="s">
        <v>117</v>
      </c>
      <c r="Q5">
        <v>5.4449786995041984</v>
      </c>
      <c r="R5">
        <v>79.767869950419708</v>
      </c>
      <c r="S5">
        <v>100.13849999999999</v>
      </c>
      <c r="V5">
        <v>8</v>
      </c>
      <c r="W5" s="7">
        <v>45589</v>
      </c>
      <c r="X5" s="7">
        <v>45497</v>
      </c>
      <c r="Y5" t="s">
        <v>36</v>
      </c>
    </row>
    <row r="6" spans="1:29" x14ac:dyDescent="0.3">
      <c r="A6" t="str">
        <f t="shared" si="0"/>
        <v>298785GS9</v>
      </c>
      <c r="B6" t="s">
        <v>258</v>
      </c>
      <c r="C6" t="s">
        <v>252</v>
      </c>
      <c r="D6" t="s">
        <v>41</v>
      </c>
      <c r="E6" t="s">
        <v>42</v>
      </c>
      <c r="F6" t="s">
        <v>42</v>
      </c>
      <c r="G6" t="s">
        <v>43</v>
      </c>
      <c r="H6" t="s">
        <v>32</v>
      </c>
      <c r="I6" t="s">
        <v>253</v>
      </c>
      <c r="J6" t="s">
        <v>34</v>
      </c>
      <c r="K6" s="7">
        <v>42045</v>
      </c>
      <c r="L6" s="7">
        <v>45698</v>
      </c>
      <c r="M6">
        <v>1</v>
      </c>
      <c r="N6">
        <v>1.875</v>
      </c>
      <c r="O6">
        <v>2</v>
      </c>
      <c r="P6" t="s">
        <v>35</v>
      </c>
      <c r="Q6">
        <v>4.6757516053500874</v>
      </c>
      <c r="R6">
        <v>-7.2153160795784856</v>
      </c>
      <c r="S6">
        <v>99.113500000000002</v>
      </c>
      <c r="T6">
        <v>0.31301864167048171</v>
      </c>
      <c r="U6">
        <v>1.981266840551118E-3</v>
      </c>
      <c r="V6">
        <v>118</v>
      </c>
      <c r="W6" s="7">
        <v>45698</v>
      </c>
      <c r="X6" s="7">
        <v>45514</v>
      </c>
      <c r="Y6" t="s">
        <v>36</v>
      </c>
      <c r="Z6" t="s">
        <v>45</v>
      </c>
      <c r="AA6" t="s">
        <v>46</v>
      </c>
      <c r="AB6" t="s">
        <v>45</v>
      </c>
      <c r="AC6" t="s">
        <v>45</v>
      </c>
    </row>
    <row r="7" spans="1:29" x14ac:dyDescent="0.3">
      <c r="A7" t="str">
        <f t="shared" si="0"/>
        <v>912828J27</v>
      </c>
      <c r="B7" t="s">
        <v>717</v>
      </c>
      <c r="C7" t="s">
        <v>659</v>
      </c>
      <c r="D7" t="s">
        <v>29</v>
      </c>
      <c r="E7" t="s">
        <v>42</v>
      </c>
      <c r="F7" t="s">
        <v>42</v>
      </c>
      <c r="G7" t="s">
        <v>262</v>
      </c>
      <c r="H7" t="s">
        <v>32</v>
      </c>
      <c r="I7" t="s">
        <v>89</v>
      </c>
      <c r="J7" t="s">
        <v>34</v>
      </c>
      <c r="K7" s="7">
        <v>42052</v>
      </c>
      <c r="L7" s="7">
        <v>45703</v>
      </c>
      <c r="M7">
        <v>1</v>
      </c>
      <c r="N7">
        <v>2</v>
      </c>
      <c r="O7">
        <v>2</v>
      </c>
      <c r="P7" t="s">
        <v>35</v>
      </c>
      <c r="Q7">
        <v>4.58943053687622</v>
      </c>
      <c r="R7">
        <v>-10.239489455545201</v>
      </c>
      <c r="S7">
        <v>99.142578125</v>
      </c>
      <c r="T7">
        <v>0.32745826415379042</v>
      </c>
      <c r="U7">
        <v>2.1673141714635938E-3</v>
      </c>
      <c r="V7">
        <v>123</v>
      </c>
      <c r="W7" s="7">
        <v>45703</v>
      </c>
      <c r="X7" s="7">
        <v>45519</v>
      </c>
      <c r="Y7" t="s">
        <v>264</v>
      </c>
      <c r="AA7" t="s">
        <v>46</v>
      </c>
      <c r="AB7" t="s">
        <v>660</v>
      </c>
      <c r="AC7" t="s">
        <v>122</v>
      </c>
    </row>
    <row r="8" spans="1:29" x14ac:dyDescent="0.3">
      <c r="A8" t="str">
        <f t="shared" si="0"/>
        <v>222213AU4</v>
      </c>
      <c r="B8" t="s">
        <v>214</v>
      </c>
      <c r="C8" t="s">
        <v>215</v>
      </c>
      <c r="D8" t="s">
        <v>41</v>
      </c>
      <c r="E8" t="s">
        <v>42</v>
      </c>
      <c r="F8" t="s">
        <v>42</v>
      </c>
      <c r="G8" t="s">
        <v>43</v>
      </c>
      <c r="H8" t="s">
        <v>32</v>
      </c>
      <c r="I8" t="s">
        <v>216</v>
      </c>
      <c r="J8" t="s">
        <v>34</v>
      </c>
      <c r="K8" s="7">
        <v>43888</v>
      </c>
      <c r="L8" s="7">
        <v>45715</v>
      </c>
      <c r="M8">
        <v>1</v>
      </c>
      <c r="N8">
        <v>1.375</v>
      </c>
      <c r="O8">
        <v>2</v>
      </c>
      <c r="P8" t="s">
        <v>35</v>
      </c>
      <c r="Q8">
        <v>4.6632369396688569</v>
      </c>
      <c r="R8">
        <v>-6.4582130659263726</v>
      </c>
      <c r="S8">
        <v>98.811499999999995</v>
      </c>
      <c r="T8">
        <v>0.35687894867351128</v>
      </c>
      <c r="U8">
        <v>2.599242699264977E-3</v>
      </c>
      <c r="V8">
        <v>135</v>
      </c>
      <c r="W8" s="7">
        <v>45715</v>
      </c>
      <c r="X8" s="7">
        <v>45531</v>
      </c>
      <c r="Y8" t="s">
        <v>36</v>
      </c>
      <c r="Z8" t="s">
        <v>45</v>
      </c>
      <c r="AA8" t="s">
        <v>46</v>
      </c>
      <c r="AB8" t="s">
        <v>45</v>
      </c>
      <c r="AC8" t="s">
        <v>45</v>
      </c>
    </row>
    <row r="9" spans="1:29" x14ac:dyDescent="0.3">
      <c r="A9" t="str">
        <f t="shared" si="0"/>
        <v>59156RBM9</v>
      </c>
      <c r="B9" t="s">
        <v>441</v>
      </c>
      <c r="C9" t="s">
        <v>439</v>
      </c>
      <c r="D9" t="s">
        <v>29</v>
      </c>
      <c r="E9" t="s">
        <v>109</v>
      </c>
      <c r="F9" t="s">
        <v>109</v>
      </c>
      <c r="G9" t="s">
        <v>131</v>
      </c>
      <c r="H9" t="s">
        <v>32</v>
      </c>
      <c r="I9" t="s">
        <v>440</v>
      </c>
      <c r="J9" t="s">
        <v>34</v>
      </c>
      <c r="K9" s="7">
        <v>42068</v>
      </c>
      <c r="L9" s="7">
        <v>45717</v>
      </c>
      <c r="M9">
        <v>1</v>
      </c>
      <c r="N9">
        <v>3</v>
      </c>
      <c r="O9">
        <v>2</v>
      </c>
      <c r="P9" t="s">
        <v>35</v>
      </c>
      <c r="Q9">
        <v>4.995002094721146</v>
      </c>
      <c r="R9">
        <v>27.028016080321489</v>
      </c>
      <c r="S9">
        <v>99.253500000000003</v>
      </c>
      <c r="T9">
        <v>0.36937278499422632</v>
      </c>
      <c r="U9">
        <v>2.74957296702192E-3</v>
      </c>
      <c r="V9">
        <v>137</v>
      </c>
      <c r="W9" s="7">
        <v>45717</v>
      </c>
      <c r="X9" s="7">
        <v>45536</v>
      </c>
      <c r="Y9" t="s">
        <v>36</v>
      </c>
      <c r="Z9" t="s">
        <v>37</v>
      </c>
      <c r="AA9" t="s">
        <v>38</v>
      </c>
      <c r="AB9" t="s">
        <v>37</v>
      </c>
      <c r="AC9" t="s">
        <v>37</v>
      </c>
    </row>
    <row r="10" spans="1:29" x14ac:dyDescent="0.3">
      <c r="A10" t="str">
        <f t="shared" si="0"/>
        <v>XS2133326947</v>
      </c>
      <c r="B10" t="s">
        <v>401</v>
      </c>
      <c r="C10" t="s">
        <v>398</v>
      </c>
      <c r="D10" t="s">
        <v>242</v>
      </c>
      <c r="E10" t="s">
        <v>42</v>
      </c>
      <c r="F10" t="s">
        <v>781</v>
      </c>
      <c r="G10" t="s">
        <v>262</v>
      </c>
      <c r="H10" t="s">
        <v>32</v>
      </c>
      <c r="I10" t="s">
        <v>399</v>
      </c>
      <c r="J10" t="s">
        <v>34</v>
      </c>
      <c r="K10" s="7">
        <v>43902</v>
      </c>
      <c r="L10" s="7">
        <v>45728</v>
      </c>
      <c r="M10">
        <v>1</v>
      </c>
      <c r="N10">
        <v>0.875</v>
      </c>
      <c r="O10">
        <v>2</v>
      </c>
      <c r="P10" t="s">
        <v>35</v>
      </c>
      <c r="Q10">
        <v>4.6954613570899166</v>
      </c>
      <c r="R10">
        <v>9.9680614753559098</v>
      </c>
      <c r="S10">
        <v>98.478000000000009</v>
      </c>
      <c r="T10">
        <v>0.39224867173430772</v>
      </c>
      <c r="U10">
        <v>3.1677139391392091E-3</v>
      </c>
      <c r="V10">
        <v>147</v>
      </c>
      <c r="W10" s="7">
        <v>45728</v>
      </c>
      <c r="X10" s="7">
        <v>45547</v>
      </c>
      <c r="Y10" t="s">
        <v>36</v>
      </c>
      <c r="Z10" t="s">
        <v>45</v>
      </c>
      <c r="AA10" t="s">
        <v>46</v>
      </c>
      <c r="AC10" t="s">
        <v>45</v>
      </c>
    </row>
    <row r="11" spans="1:29" x14ac:dyDescent="0.3">
      <c r="A11" t="str">
        <f t="shared" si="0"/>
        <v>91913YAS9</v>
      </c>
      <c r="B11" t="s">
        <v>731</v>
      </c>
      <c r="C11" t="s">
        <v>732</v>
      </c>
      <c r="D11" t="s">
        <v>29</v>
      </c>
      <c r="E11" t="s">
        <v>208</v>
      </c>
      <c r="F11" t="s">
        <v>781</v>
      </c>
      <c r="G11" t="s">
        <v>209</v>
      </c>
      <c r="H11" t="s">
        <v>32</v>
      </c>
      <c r="I11" t="s">
        <v>733</v>
      </c>
      <c r="J11" t="s">
        <v>34</v>
      </c>
      <c r="K11" s="7">
        <v>42076</v>
      </c>
      <c r="L11" s="7">
        <v>45731</v>
      </c>
      <c r="M11">
        <v>1</v>
      </c>
      <c r="N11">
        <v>3.65</v>
      </c>
      <c r="O11">
        <v>2</v>
      </c>
      <c r="P11" t="s">
        <v>35</v>
      </c>
      <c r="Q11">
        <v>5.2354630402386881</v>
      </c>
      <c r="R11">
        <v>51.740156302862403</v>
      </c>
      <c r="S11">
        <v>99.347000000000008</v>
      </c>
      <c r="T11">
        <v>0.40634892522106719</v>
      </c>
      <c r="U11">
        <v>3.3255497767897871E-3</v>
      </c>
      <c r="V11">
        <v>151</v>
      </c>
      <c r="W11" s="7">
        <v>45731</v>
      </c>
      <c r="X11" s="7">
        <v>45550</v>
      </c>
      <c r="Y11" t="s">
        <v>36</v>
      </c>
      <c r="Z11" t="s">
        <v>64</v>
      </c>
      <c r="AA11" t="s">
        <v>90</v>
      </c>
      <c r="AB11" t="s">
        <v>64</v>
      </c>
      <c r="AC11" t="s">
        <v>64</v>
      </c>
    </row>
    <row r="12" spans="1:29" x14ac:dyDescent="0.3">
      <c r="A12" t="str">
        <f t="shared" si="0"/>
        <v>225433AA9</v>
      </c>
      <c r="B12" t="s">
        <v>653</v>
      </c>
      <c r="C12" t="s">
        <v>652</v>
      </c>
      <c r="D12" t="s">
        <v>649</v>
      </c>
      <c r="E12" t="s">
        <v>109</v>
      </c>
      <c r="F12" t="s">
        <v>109</v>
      </c>
      <c r="G12" t="s">
        <v>110</v>
      </c>
      <c r="H12" t="s">
        <v>32</v>
      </c>
      <c r="I12" t="s">
        <v>650</v>
      </c>
      <c r="J12" t="s">
        <v>34</v>
      </c>
      <c r="K12" s="7">
        <v>42089</v>
      </c>
      <c r="L12" s="7">
        <v>45742</v>
      </c>
      <c r="M12">
        <v>1</v>
      </c>
      <c r="N12">
        <v>3.75</v>
      </c>
      <c r="O12">
        <v>2</v>
      </c>
      <c r="P12" t="s">
        <v>35</v>
      </c>
      <c r="Q12">
        <v>5.8863655376307102</v>
      </c>
      <c r="R12">
        <v>127.6483040806062</v>
      </c>
      <c r="S12">
        <v>99.063999999999993</v>
      </c>
      <c r="T12">
        <v>0.43253481313314518</v>
      </c>
      <c r="U12">
        <v>3.7975784464042961E-3</v>
      </c>
      <c r="V12">
        <v>162</v>
      </c>
      <c r="W12" s="7">
        <v>45742</v>
      </c>
      <c r="X12" s="7">
        <v>45561</v>
      </c>
      <c r="Y12" t="s">
        <v>36</v>
      </c>
      <c r="Z12" t="s">
        <v>37</v>
      </c>
      <c r="AA12" t="s">
        <v>38</v>
      </c>
      <c r="AB12" t="s">
        <v>86</v>
      </c>
      <c r="AC12" t="s">
        <v>37</v>
      </c>
    </row>
    <row r="13" spans="1:29" x14ac:dyDescent="0.3">
      <c r="A13" t="str">
        <f t="shared" si="0"/>
        <v>378272AL2</v>
      </c>
      <c r="B13" t="s">
        <v>313</v>
      </c>
      <c r="C13" t="s">
        <v>314</v>
      </c>
      <c r="D13" t="s">
        <v>29</v>
      </c>
      <c r="E13" t="s">
        <v>126</v>
      </c>
      <c r="F13" t="s">
        <v>781</v>
      </c>
      <c r="G13" t="s">
        <v>294</v>
      </c>
      <c r="H13" t="s">
        <v>32</v>
      </c>
      <c r="I13" t="s">
        <v>315</v>
      </c>
      <c r="J13" t="s">
        <v>34</v>
      </c>
      <c r="K13" s="7">
        <v>42110</v>
      </c>
      <c r="L13" s="7">
        <v>45763</v>
      </c>
      <c r="M13">
        <v>1</v>
      </c>
      <c r="N13">
        <v>4</v>
      </c>
      <c r="O13">
        <v>2</v>
      </c>
      <c r="P13" t="s">
        <v>35</v>
      </c>
      <c r="Q13">
        <v>4.9178416689251891</v>
      </c>
      <c r="R13">
        <v>41.852748890499328</v>
      </c>
      <c r="S13">
        <v>99.549499999999995</v>
      </c>
      <c r="T13">
        <v>0.48850193015823612</v>
      </c>
      <c r="U13">
        <v>4.708329886646101E-3</v>
      </c>
      <c r="V13">
        <v>1</v>
      </c>
      <c r="W13" s="7">
        <v>45581</v>
      </c>
      <c r="X13" s="7">
        <v>45398</v>
      </c>
      <c r="Y13" t="s">
        <v>36</v>
      </c>
      <c r="Z13" t="s">
        <v>54</v>
      </c>
      <c r="AA13" t="s">
        <v>38</v>
      </c>
      <c r="AC13" t="s">
        <v>54</v>
      </c>
    </row>
    <row r="14" spans="1:29" x14ac:dyDescent="0.3">
      <c r="A14" t="str">
        <f t="shared" si="0"/>
        <v>EK8662307</v>
      </c>
      <c r="B14" t="s">
        <v>400</v>
      </c>
      <c r="C14" t="s">
        <v>398</v>
      </c>
      <c r="D14" t="s">
        <v>242</v>
      </c>
      <c r="E14" t="s">
        <v>42</v>
      </c>
      <c r="F14" t="s">
        <v>42</v>
      </c>
      <c r="G14" t="s">
        <v>262</v>
      </c>
      <c r="H14" t="s">
        <v>32</v>
      </c>
      <c r="I14" t="s">
        <v>399</v>
      </c>
      <c r="J14" t="s">
        <v>34</v>
      </c>
      <c r="K14" s="7">
        <v>42117</v>
      </c>
      <c r="L14" s="7">
        <v>45770</v>
      </c>
      <c r="M14">
        <v>1</v>
      </c>
      <c r="N14">
        <v>2.125</v>
      </c>
      <c r="O14">
        <v>2</v>
      </c>
      <c r="P14" t="s">
        <v>35</v>
      </c>
      <c r="Q14">
        <v>4.6067413341490262</v>
      </c>
      <c r="R14">
        <v>6.1793969971013496</v>
      </c>
      <c r="S14">
        <v>98.740000000000009</v>
      </c>
      <c r="T14">
        <v>0.50134820648466416</v>
      </c>
      <c r="U14">
        <v>5.00686418226985E-3</v>
      </c>
      <c r="V14">
        <v>7</v>
      </c>
      <c r="W14" s="7">
        <v>45588</v>
      </c>
      <c r="X14" s="7">
        <v>45405</v>
      </c>
      <c r="Y14" t="s">
        <v>36</v>
      </c>
      <c r="Z14" t="s">
        <v>45</v>
      </c>
      <c r="AA14" t="s">
        <v>46</v>
      </c>
      <c r="AC14" t="s">
        <v>45</v>
      </c>
    </row>
    <row r="15" spans="1:29" x14ac:dyDescent="0.3">
      <c r="A15" t="str">
        <f t="shared" si="0"/>
        <v>172967JP7</v>
      </c>
      <c r="B15" t="s">
        <v>190</v>
      </c>
      <c r="C15" t="s">
        <v>191</v>
      </c>
      <c r="D15" t="s">
        <v>29</v>
      </c>
      <c r="E15" t="s">
        <v>109</v>
      </c>
      <c r="F15" t="s">
        <v>109</v>
      </c>
      <c r="G15" t="s">
        <v>110</v>
      </c>
      <c r="H15" t="s">
        <v>32</v>
      </c>
      <c r="I15" t="s">
        <v>192</v>
      </c>
      <c r="J15" t="s">
        <v>34</v>
      </c>
      <c r="K15" s="7">
        <v>42121</v>
      </c>
      <c r="L15" s="7">
        <v>45774</v>
      </c>
      <c r="M15">
        <v>1</v>
      </c>
      <c r="N15">
        <v>3.3</v>
      </c>
      <c r="O15">
        <v>2</v>
      </c>
      <c r="P15" t="s">
        <v>35</v>
      </c>
      <c r="Q15">
        <v>4.7983419934123859</v>
      </c>
      <c r="R15">
        <v>32.167887494881029</v>
      </c>
      <c r="S15">
        <v>99.218999999999994</v>
      </c>
      <c r="T15">
        <v>0.5167467264151071</v>
      </c>
      <c r="U15">
        <v>5.1727293964676487E-3</v>
      </c>
      <c r="V15">
        <v>12</v>
      </c>
      <c r="W15" s="7">
        <v>45592</v>
      </c>
      <c r="X15" s="7">
        <v>45409</v>
      </c>
      <c r="Y15" t="s">
        <v>36</v>
      </c>
      <c r="Z15" t="s">
        <v>54</v>
      </c>
      <c r="AA15" t="s">
        <v>38</v>
      </c>
      <c r="AB15" t="s">
        <v>86</v>
      </c>
      <c r="AC15" t="s">
        <v>37</v>
      </c>
    </row>
    <row r="16" spans="1:29" x14ac:dyDescent="0.3">
      <c r="A16" t="str">
        <f t="shared" si="0"/>
        <v>98877DAC9</v>
      </c>
      <c r="B16" t="s">
        <v>775</v>
      </c>
      <c r="C16" t="s">
        <v>776</v>
      </c>
      <c r="D16" t="s">
        <v>29</v>
      </c>
      <c r="E16" t="s">
        <v>170</v>
      </c>
      <c r="F16" t="s">
        <v>781</v>
      </c>
      <c r="G16" t="s">
        <v>323</v>
      </c>
      <c r="H16" t="s">
        <v>32</v>
      </c>
      <c r="I16" t="s">
        <v>777</v>
      </c>
      <c r="J16" t="s">
        <v>34</v>
      </c>
      <c r="K16" s="7">
        <v>42123</v>
      </c>
      <c r="L16" s="7">
        <v>45776</v>
      </c>
      <c r="M16">
        <v>1</v>
      </c>
      <c r="N16">
        <v>4.75</v>
      </c>
      <c r="O16">
        <v>2</v>
      </c>
      <c r="P16" t="s">
        <v>35</v>
      </c>
      <c r="Q16">
        <v>6.1506339323621404</v>
      </c>
      <c r="R16">
        <v>164.28784758407519</v>
      </c>
      <c r="S16">
        <v>99.265999999999991</v>
      </c>
      <c r="T16">
        <v>0.5189307859026826</v>
      </c>
      <c r="U16">
        <v>5.1509187236771642E-3</v>
      </c>
      <c r="V16">
        <v>14</v>
      </c>
      <c r="W16" s="7">
        <v>45594</v>
      </c>
      <c r="X16" s="7">
        <v>45411</v>
      </c>
      <c r="Y16" t="s">
        <v>36</v>
      </c>
      <c r="Z16" t="s">
        <v>105</v>
      </c>
      <c r="AA16" t="s">
        <v>1124</v>
      </c>
      <c r="AC16" t="s">
        <v>105</v>
      </c>
    </row>
    <row r="17" spans="1:29" x14ac:dyDescent="0.3">
      <c r="A17" t="str">
        <f t="shared" si="0"/>
        <v>500769GQ1</v>
      </c>
      <c r="B17" t="s">
        <v>393</v>
      </c>
      <c r="C17" t="s">
        <v>391</v>
      </c>
      <c r="D17" t="s">
        <v>125</v>
      </c>
      <c r="E17" t="s">
        <v>109</v>
      </c>
      <c r="F17" t="s">
        <v>109</v>
      </c>
      <c r="G17" t="s">
        <v>110</v>
      </c>
      <c r="H17" t="s">
        <v>32</v>
      </c>
      <c r="I17" t="s">
        <v>391</v>
      </c>
      <c r="J17" t="s">
        <v>34</v>
      </c>
      <c r="K17" s="7">
        <v>42122</v>
      </c>
      <c r="L17" s="7">
        <v>45779</v>
      </c>
      <c r="M17">
        <v>1</v>
      </c>
      <c r="N17">
        <v>2</v>
      </c>
      <c r="O17">
        <v>2</v>
      </c>
      <c r="P17" t="s">
        <v>35</v>
      </c>
      <c r="Q17">
        <v>4.5397695762209693</v>
      </c>
      <c r="R17">
        <v>9.8175973694347363</v>
      </c>
      <c r="S17">
        <v>98.641500000000008</v>
      </c>
      <c r="T17">
        <v>0.52777432957000769</v>
      </c>
      <c r="U17">
        <v>5.4266254134447828E-3</v>
      </c>
      <c r="V17">
        <v>18</v>
      </c>
      <c r="W17" s="7">
        <v>45598</v>
      </c>
      <c r="X17" s="7">
        <v>45414</v>
      </c>
      <c r="Y17" t="s">
        <v>36</v>
      </c>
      <c r="Z17" t="s">
        <v>45</v>
      </c>
      <c r="AA17" t="s">
        <v>46</v>
      </c>
      <c r="AB17" t="s">
        <v>364</v>
      </c>
      <c r="AC17" t="s">
        <v>45</v>
      </c>
    </row>
    <row r="18" spans="1:29" x14ac:dyDescent="0.3">
      <c r="A18" t="str">
        <f t="shared" si="0"/>
        <v>53944VAH2</v>
      </c>
      <c r="B18" t="s">
        <v>411</v>
      </c>
      <c r="C18" t="s">
        <v>412</v>
      </c>
      <c r="D18" t="s">
        <v>120</v>
      </c>
      <c r="E18" t="s">
        <v>109</v>
      </c>
      <c r="F18" t="s">
        <v>109</v>
      </c>
      <c r="G18" t="s">
        <v>110</v>
      </c>
      <c r="H18" t="s">
        <v>32</v>
      </c>
      <c r="I18" t="s">
        <v>413</v>
      </c>
      <c r="J18" t="s">
        <v>34</v>
      </c>
      <c r="K18" s="7">
        <v>42138</v>
      </c>
      <c r="L18" s="7">
        <v>45791</v>
      </c>
      <c r="M18">
        <v>1</v>
      </c>
      <c r="N18">
        <v>3.5</v>
      </c>
      <c r="O18">
        <v>2</v>
      </c>
      <c r="P18" t="s">
        <v>35</v>
      </c>
      <c r="Q18">
        <v>4.6118646953719056</v>
      </c>
      <c r="R18">
        <v>12.926501410461089</v>
      </c>
      <c r="S18">
        <v>99.367500000000007</v>
      </c>
      <c r="T18">
        <v>0.56369018613651178</v>
      </c>
      <c r="U18">
        <v>5.8977091193627559E-3</v>
      </c>
      <c r="V18">
        <v>30</v>
      </c>
      <c r="W18" s="7">
        <v>45610</v>
      </c>
      <c r="X18" s="7">
        <v>45426</v>
      </c>
      <c r="Y18" t="s">
        <v>36</v>
      </c>
      <c r="Z18" t="s">
        <v>113</v>
      </c>
      <c r="AA18" t="s">
        <v>85</v>
      </c>
      <c r="AB18" t="s">
        <v>113</v>
      </c>
      <c r="AC18" t="s">
        <v>113</v>
      </c>
    </row>
    <row r="19" spans="1:29" x14ac:dyDescent="0.3">
      <c r="A19" t="str">
        <f t="shared" si="0"/>
        <v>912828XB1</v>
      </c>
      <c r="B19" t="s">
        <v>720</v>
      </c>
      <c r="C19" t="s">
        <v>659</v>
      </c>
      <c r="D19" t="s">
        <v>29</v>
      </c>
      <c r="E19" t="s">
        <v>42</v>
      </c>
      <c r="F19" t="s">
        <v>42</v>
      </c>
      <c r="G19" t="s">
        <v>262</v>
      </c>
      <c r="H19" t="s">
        <v>32</v>
      </c>
      <c r="I19" t="s">
        <v>89</v>
      </c>
      <c r="J19" t="s">
        <v>34</v>
      </c>
      <c r="K19" s="7">
        <v>42139</v>
      </c>
      <c r="L19" s="7">
        <v>45792</v>
      </c>
      <c r="M19">
        <v>1</v>
      </c>
      <c r="N19">
        <v>2.125</v>
      </c>
      <c r="O19">
        <v>2</v>
      </c>
      <c r="P19" t="s">
        <v>35</v>
      </c>
      <c r="Q19">
        <v>4.4052317045859066</v>
      </c>
      <c r="R19">
        <v>-1.394409262784194</v>
      </c>
      <c r="S19">
        <v>98.697265625</v>
      </c>
      <c r="T19">
        <v>0.5640723702590833</v>
      </c>
      <c r="U19">
        <v>6.0049940134400386E-3</v>
      </c>
      <c r="V19">
        <v>31</v>
      </c>
      <c r="W19" s="7">
        <v>45611</v>
      </c>
      <c r="X19" s="7">
        <v>45427</v>
      </c>
      <c r="Y19" t="s">
        <v>264</v>
      </c>
      <c r="AA19" t="s">
        <v>46</v>
      </c>
      <c r="AB19" t="s">
        <v>660</v>
      </c>
      <c r="AC19" t="s">
        <v>122</v>
      </c>
    </row>
    <row r="20" spans="1:29" x14ac:dyDescent="0.3">
      <c r="A20" t="str">
        <f t="shared" si="0"/>
        <v>471048AP3</v>
      </c>
      <c r="B20" t="s">
        <v>380</v>
      </c>
      <c r="C20" t="s">
        <v>381</v>
      </c>
      <c r="D20" t="s">
        <v>382</v>
      </c>
      <c r="E20" t="s">
        <v>42</v>
      </c>
      <c r="F20" t="s">
        <v>42</v>
      </c>
      <c r="G20" t="s">
        <v>262</v>
      </c>
      <c r="H20" t="s">
        <v>32</v>
      </c>
      <c r="I20" t="s">
        <v>383</v>
      </c>
      <c r="J20" t="s">
        <v>34</v>
      </c>
      <c r="K20" s="7">
        <v>42152</v>
      </c>
      <c r="L20" s="7">
        <v>45805</v>
      </c>
      <c r="M20">
        <v>1</v>
      </c>
      <c r="N20">
        <v>2.5</v>
      </c>
      <c r="O20">
        <v>2</v>
      </c>
      <c r="P20" t="s">
        <v>35</v>
      </c>
      <c r="Q20">
        <v>4.6046167311025261</v>
      </c>
      <c r="R20">
        <v>23.32320773919287</v>
      </c>
      <c r="S20">
        <v>98.726500000000001</v>
      </c>
      <c r="T20">
        <v>0.59747727042278598</v>
      </c>
      <c r="U20">
        <v>6.5519133300324132E-3</v>
      </c>
      <c r="V20">
        <v>44</v>
      </c>
      <c r="W20" s="7">
        <v>45624</v>
      </c>
      <c r="X20" s="7">
        <v>45440</v>
      </c>
      <c r="Y20" t="s">
        <v>36</v>
      </c>
      <c r="Z20" t="s">
        <v>113</v>
      </c>
      <c r="AA20" t="s">
        <v>85</v>
      </c>
      <c r="AC20" t="s">
        <v>113</v>
      </c>
    </row>
    <row r="21" spans="1:29" x14ac:dyDescent="0.3">
      <c r="A21" t="str">
        <f t="shared" si="0"/>
        <v>17275RAW2</v>
      </c>
      <c r="B21" t="s">
        <v>189</v>
      </c>
      <c r="C21" t="s">
        <v>186</v>
      </c>
      <c r="D21" t="s">
        <v>29</v>
      </c>
      <c r="E21" t="s">
        <v>50</v>
      </c>
      <c r="F21" t="s">
        <v>781</v>
      </c>
      <c r="G21" t="s">
        <v>51</v>
      </c>
      <c r="H21" t="s">
        <v>32</v>
      </c>
      <c r="I21" t="s">
        <v>187</v>
      </c>
      <c r="J21" t="s">
        <v>34</v>
      </c>
      <c r="K21" s="7">
        <v>42172</v>
      </c>
      <c r="L21" s="7">
        <v>45823</v>
      </c>
      <c r="M21">
        <v>1</v>
      </c>
      <c r="N21">
        <v>3.5</v>
      </c>
      <c r="O21">
        <v>2</v>
      </c>
      <c r="P21" t="s">
        <v>35</v>
      </c>
      <c r="Q21">
        <v>4.3911920572346466</v>
      </c>
      <c r="R21">
        <v>-7.1138362434085991</v>
      </c>
      <c r="S21">
        <v>99.416499999999999</v>
      </c>
      <c r="T21">
        <v>0.6476478329872748</v>
      </c>
      <c r="U21">
        <v>7.3369095897993404E-3</v>
      </c>
      <c r="V21">
        <v>61</v>
      </c>
      <c r="W21" s="7">
        <v>45641</v>
      </c>
      <c r="X21" s="7">
        <v>45458</v>
      </c>
      <c r="Y21" t="s">
        <v>36</v>
      </c>
      <c r="Z21" t="s">
        <v>112</v>
      </c>
      <c r="AA21" t="s">
        <v>85</v>
      </c>
      <c r="AC21" t="s">
        <v>113</v>
      </c>
    </row>
    <row r="22" spans="1:29" x14ac:dyDescent="0.3">
      <c r="A22" t="str">
        <f t="shared" si="0"/>
        <v>742651DW9</v>
      </c>
      <c r="B22" t="s">
        <v>503</v>
      </c>
      <c r="C22" t="s">
        <v>504</v>
      </c>
      <c r="D22" t="s">
        <v>29</v>
      </c>
      <c r="E22" t="s">
        <v>109</v>
      </c>
      <c r="F22" t="e">
        <v>#N/A</v>
      </c>
      <c r="G22" t="s">
        <v>138</v>
      </c>
      <c r="H22" t="s">
        <v>32</v>
      </c>
      <c r="I22" t="s">
        <v>505</v>
      </c>
      <c r="J22" t="s">
        <v>34</v>
      </c>
      <c r="K22" s="7">
        <v>42174</v>
      </c>
      <c r="L22" s="7">
        <v>45823</v>
      </c>
      <c r="M22">
        <v>1</v>
      </c>
      <c r="N22">
        <v>3.25</v>
      </c>
      <c r="O22">
        <v>2</v>
      </c>
      <c r="P22" t="s">
        <v>35</v>
      </c>
      <c r="Q22">
        <v>4.498429078640906</v>
      </c>
      <c r="R22">
        <v>7.2616904882385569</v>
      </c>
      <c r="S22">
        <v>99.185000000000002</v>
      </c>
      <c r="T22">
        <v>0.64586371549921751</v>
      </c>
      <c r="U22">
        <v>7.3367807620399149E-3</v>
      </c>
      <c r="V22">
        <v>61</v>
      </c>
      <c r="W22" s="7">
        <v>45641</v>
      </c>
      <c r="X22" s="7">
        <v>45458</v>
      </c>
      <c r="Y22" t="s">
        <v>358</v>
      </c>
      <c r="Z22" t="s">
        <v>122</v>
      </c>
      <c r="AA22" t="s">
        <v>46</v>
      </c>
      <c r="AB22" t="s">
        <v>70</v>
      </c>
      <c r="AC22" t="s">
        <v>70</v>
      </c>
    </row>
    <row r="23" spans="1:29" x14ac:dyDescent="0.3">
      <c r="A23" t="str">
        <f t="shared" si="0"/>
        <v>058498AT3</v>
      </c>
      <c r="B23" t="s">
        <v>100</v>
      </c>
      <c r="C23" t="s">
        <v>101</v>
      </c>
      <c r="D23" t="s">
        <v>29</v>
      </c>
      <c r="E23" t="s">
        <v>102</v>
      </c>
      <c r="F23" t="s">
        <v>781</v>
      </c>
      <c r="G23" t="s">
        <v>103</v>
      </c>
      <c r="H23" t="s">
        <v>32</v>
      </c>
      <c r="I23" t="s">
        <v>104</v>
      </c>
      <c r="J23" t="s">
        <v>34</v>
      </c>
      <c r="K23" s="7">
        <v>42180</v>
      </c>
      <c r="L23" s="7">
        <v>45839</v>
      </c>
      <c r="M23">
        <v>1</v>
      </c>
      <c r="N23">
        <v>5.25</v>
      </c>
      <c r="O23">
        <v>2</v>
      </c>
      <c r="P23" t="s">
        <v>35</v>
      </c>
      <c r="Q23">
        <v>5.146834799716685</v>
      </c>
      <c r="R23">
        <v>64.205762107316147</v>
      </c>
      <c r="S23">
        <v>100.063</v>
      </c>
      <c r="T23">
        <v>0.6915625608684195</v>
      </c>
      <c r="U23">
        <v>8.0128294558854032E-3</v>
      </c>
      <c r="V23">
        <v>78</v>
      </c>
      <c r="W23" s="7">
        <v>45658</v>
      </c>
      <c r="X23" s="7">
        <v>45474</v>
      </c>
      <c r="Y23" t="s">
        <v>36</v>
      </c>
      <c r="Z23" t="s">
        <v>105</v>
      </c>
      <c r="AA23" t="s">
        <v>106</v>
      </c>
      <c r="AB23" t="s">
        <v>59</v>
      </c>
      <c r="AC23" t="s">
        <v>105</v>
      </c>
    </row>
    <row r="24" spans="1:29" x14ac:dyDescent="0.3">
      <c r="A24" t="str">
        <f t="shared" si="0"/>
        <v>486661AG6</v>
      </c>
      <c r="B24" t="s">
        <v>536</v>
      </c>
      <c r="C24" t="s">
        <v>537</v>
      </c>
      <c r="D24" t="s">
        <v>538</v>
      </c>
      <c r="E24" t="s">
        <v>42</v>
      </c>
      <c r="F24" t="s">
        <v>42</v>
      </c>
      <c r="G24" t="s">
        <v>262</v>
      </c>
      <c r="H24" t="s">
        <v>32</v>
      </c>
      <c r="I24" t="s">
        <v>539</v>
      </c>
      <c r="J24" t="s">
        <v>34</v>
      </c>
      <c r="K24" s="7">
        <v>42206</v>
      </c>
      <c r="L24" s="7">
        <v>45859</v>
      </c>
      <c r="M24">
        <v>1</v>
      </c>
      <c r="N24">
        <v>5.125</v>
      </c>
      <c r="O24">
        <v>2</v>
      </c>
      <c r="P24" t="s">
        <v>35</v>
      </c>
      <c r="Q24">
        <v>4.9094903355127739</v>
      </c>
      <c r="R24">
        <v>37.448265153701563</v>
      </c>
      <c r="S24">
        <v>100.1525</v>
      </c>
      <c r="T24">
        <v>0.74604259516917182</v>
      </c>
      <c r="U24">
        <v>9.0690488573386026E-3</v>
      </c>
      <c r="V24">
        <v>98</v>
      </c>
      <c r="W24" s="7">
        <v>45678</v>
      </c>
      <c r="X24" s="7">
        <v>45494</v>
      </c>
      <c r="Y24" t="s">
        <v>36</v>
      </c>
      <c r="Z24" t="s">
        <v>228</v>
      </c>
      <c r="AA24" t="s">
        <v>53</v>
      </c>
      <c r="AB24" t="s">
        <v>64</v>
      </c>
      <c r="AC24" t="s">
        <v>64</v>
      </c>
    </row>
    <row r="25" spans="1:29" x14ac:dyDescent="0.3">
      <c r="A25" t="str">
        <f t="shared" si="0"/>
        <v>865622BW3</v>
      </c>
      <c r="B25" t="s">
        <v>598</v>
      </c>
      <c r="C25" t="s">
        <v>599</v>
      </c>
      <c r="D25" t="s">
        <v>382</v>
      </c>
      <c r="E25" t="s">
        <v>109</v>
      </c>
      <c r="F25" t="s">
        <v>109</v>
      </c>
      <c r="G25" t="s">
        <v>110</v>
      </c>
      <c r="H25" t="s">
        <v>32</v>
      </c>
      <c r="I25" t="s">
        <v>600</v>
      </c>
      <c r="J25" t="s">
        <v>34</v>
      </c>
      <c r="K25" s="7">
        <v>42208</v>
      </c>
      <c r="L25" s="7">
        <v>45861</v>
      </c>
      <c r="M25">
        <v>1</v>
      </c>
      <c r="N25">
        <v>3.65</v>
      </c>
      <c r="O25">
        <v>2</v>
      </c>
      <c r="P25" t="s">
        <v>35</v>
      </c>
      <c r="Q25">
        <v>4.5653873851703928</v>
      </c>
      <c r="R25">
        <v>25.01561050463587</v>
      </c>
      <c r="S25">
        <v>99.307999999999993</v>
      </c>
      <c r="T25">
        <v>0.74722813187335646</v>
      </c>
      <c r="U25">
        <v>9.2578851128279609E-3</v>
      </c>
      <c r="V25">
        <v>100</v>
      </c>
      <c r="W25" s="7">
        <v>45680</v>
      </c>
      <c r="X25" s="7">
        <v>45496</v>
      </c>
      <c r="Y25" t="s">
        <v>36</v>
      </c>
      <c r="Z25" t="s">
        <v>86</v>
      </c>
      <c r="AA25" t="s">
        <v>85</v>
      </c>
      <c r="AC25" t="s">
        <v>86</v>
      </c>
    </row>
    <row r="26" spans="1:29" x14ac:dyDescent="0.3">
      <c r="A26" t="str">
        <f t="shared" si="0"/>
        <v>459058EP4</v>
      </c>
      <c r="B26" t="s">
        <v>361</v>
      </c>
      <c r="C26" t="s">
        <v>362</v>
      </c>
      <c r="D26" t="s">
        <v>41</v>
      </c>
      <c r="E26" t="s">
        <v>42</v>
      </c>
      <c r="F26" t="s">
        <v>42</v>
      </c>
      <c r="G26" t="s">
        <v>43</v>
      </c>
      <c r="H26" t="s">
        <v>32</v>
      </c>
      <c r="I26" t="s">
        <v>363</v>
      </c>
      <c r="J26" t="s">
        <v>34</v>
      </c>
      <c r="K26" s="7">
        <v>42214</v>
      </c>
      <c r="L26" s="7">
        <v>45867</v>
      </c>
      <c r="M26">
        <v>1</v>
      </c>
      <c r="N26">
        <v>2.5</v>
      </c>
      <c r="O26">
        <v>2</v>
      </c>
      <c r="P26" t="s">
        <v>35</v>
      </c>
      <c r="Q26">
        <v>4.3534966542787013</v>
      </c>
      <c r="R26">
        <v>10.83894616120816</v>
      </c>
      <c r="S26">
        <v>98.5745</v>
      </c>
      <c r="T26">
        <v>0.75911022157626462</v>
      </c>
      <c r="U26">
        <v>9.6451554671649151E-3</v>
      </c>
      <c r="V26">
        <v>106</v>
      </c>
      <c r="W26" s="7">
        <v>45686</v>
      </c>
      <c r="X26" s="7">
        <v>45502</v>
      </c>
      <c r="Y26" t="s">
        <v>36</v>
      </c>
      <c r="Z26" t="s">
        <v>45</v>
      </c>
      <c r="AA26" t="s">
        <v>46</v>
      </c>
      <c r="AB26" t="s">
        <v>364</v>
      </c>
      <c r="AC26" t="s">
        <v>45</v>
      </c>
    </row>
    <row r="27" spans="1:29" x14ac:dyDescent="0.3">
      <c r="A27" t="str">
        <f t="shared" si="0"/>
        <v>06051GFS3</v>
      </c>
      <c r="B27" t="s">
        <v>114</v>
      </c>
      <c r="C27" t="s">
        <v>108</v>
      </c>
      <c r="D27" t="s">
        <v>29</v>
      </c>
      <c r="E27" t="s">
        <v>109</v>
      </c>
      <c r="F27" t="s">
        <v>109</v>
      </c>
      <c r="G27" t="s">
        <v>110</v>
      </c>
      <c r="H27" t="s">
        <v>32</v>
      </c>
      <c r="I27" t="s">
        <v>111</v>
      </c>
      <c r="J27" t="s">
        <v>34</v>
      </c>
      <c r="K27" s="7">
        <v>42215</v>
      </c>
      <c r="L27" s="7">
        <v>45870</v>
      </c>
      <c r="M27">
        <v>1</v>
      </c>
      <c r="N27">
        <v>3.875</v>
      </c>
      <c r="O27">
        <v>2</v>
      </c>
      <c r="P27" t="s">
        <v>35</v>
      </c>
      <c r="Q27">
        <v>4.4498077383647798</v>
      </c>
      <c r="R27">
        <v>16.72571277788326</v>
      </c>
      <c r="S27">
        <v>99.551000000000002</v>
      </c>
      <c r="T27">
        <v>0.77049971097551406</v>
      </c>
      <c r="U27">
        <v>9.6959746592771758E-3</v>
      </c>
      <c r="V27">
        <v>109</v>
      </c>
      <c r="W27" s="7">
        <v>45689</v>
      </c>
      <c r="X27" s="7">
        <v>45505</v>
      </c>
      <c r="Y27" t="s">
        <v>36</v>
      </c>
      <c r="Z27" t="s">
        <v>37</v>
      </c>
      <c r="AA27" t="s">
        <v>85</v>
      </c>
      <c r="AB27" t="s">
        <v>112</v>
      </c>
      <c r="AC27" t="s">
        <v>113</v>
      </c>
    </row>
    <row r="28" spans="1:29" x14ac:dyDescent="0.3">
      <c r="A28" t="str">
        <f t="shared" si="0"/>
        <v>233851CB8</v>
      </c>
      <c r="B28" t="s">
        <v>437</v>
      </c>
      <c r="C28" t="s">
        <v>434</v>
      </c>
      <c r="D28" t="s">
        <v>29</v>
      </c>
      <c r="E28" t="s">
        <v>170</v>
      </c>
      <c r="F28" t="s">
        <v>781</v>
      </c>
      <c r="G28" t="s">
        <v>282</v>
      </c>
      <c r="H28" t="s">
        <v>32</v>
      </c>
      <c r="I28" t="s">
        <v>435</v>
      </c>
      <c r="J28" t="s">
        <v>34</v>
      </c>
      <c r="K28" s="7">
        <v>42219</v>
      </c>
      <c r="L28" s="7">
        <v>45872</v>
      </c>
      <c r="M28">
        <v>1</v>
      </c>
      <c r="N28">
        <v>3.5</v>
      </c>
      <c r="O28">
        <v>2</v>
      </c>
      <c r="P28" t="s">
        <v>35</v>
      </c>
      <c r="Q28">
        <v>4.740392144190718</v>
      </c>
      <c r="R28">
        <v>45.326923264773043</v>
      </c>
      <c r="S28">
        <v>99.032499999999999</v>
      </c>
      <c r="T28">
        <v>0.77095888888507602</v>
      </c>
      <c r="U28">
        <v>9.7919080620759626E-3</v>
      </c>
      <c r="V28">
        <v>111</v>
      </c>
      <c r="W28" s="7">
        <v>45691</v>
      </c>
      <c r="X28" s="7">
        <v>45507</v>
      </c>
      <c r="Y28" t="s">
        <v>36</v>
      </c>
      <c r="Z28" t="s">
        <v>86</v>
      </c>
      <c r="AA28" t="s">
        <v>167</v>
      </c>
      <c r="AB28" t="s">
        <v>436</v>
      </c>
      <c r="AC28" t="s">
        <v>86</v>
      </c>
    </row>
    <row r="29" spans="1:29" x14ac:dyDescent="0.3">
      <c r="A29" t="str">
        <f t="shared" si="0"/>
        <v>345397XL2</v>
      </c>
      <c r="B29" t="s">
        <v>284</v>
      </c>
      <c r="C29" t="s">
        <v>285</v>
      </c>
      <c r="D29" t="s">
        <v>29</v>
      </c>
      <c r="E29" t="s">
        <v>170</v>
      </c>
      <c r="F29" t="s">
        <v>781</v>
      </c>
      <c r="G29" t="s">
        <v>282</v>
      </c>
      <c r="H29" t="s">
        <v>32</v>
      </c>
      <c r="I29" t="s">
        <v>283</v>
      </c>
      <c r="J29" t="s">
        <v>34</v>
      </c>
      <c r="K29" s="7">
        <v>42220</v>
      </c>
      <c r="L29" s="7">
        <v>45873</v>
      </c>
      <c r="M29">
        <v>1</v>
      </c>
      <c r="N29">
        <v>4.1340000000000003</v>
      </c>
      <c r="O29">
        <v>2</v>
      </c>
      <c r="P29" t="s">
        <v>35</v>
      </c>
      <c r="Q29">
        <v>5.3192237234172701</v>
      </c>
      <c r="R29">
        <v>99.228655629775403</v>
      </c>
      <c r="S29">
        <v>99.073999999999998</v>
      </c>
      <c r="T29">
        <v>0.77120612583669867</v>
      </c>
      <c r="U29">
        <v>9.7684000794537509E-3</v>
      </c>
      <c r="V29">
        <v>112</v>
      </c>
      <c r="W29" s="7">
        <v>45692</v>
      </c>
      <c r="X29" s="7">
        <v>45508</v>
      </c>
      <c r="Y29" t="s">
        <v>36</v>
      </c>
      <c r="Z29" t="s">
        <v>228</v>
      </c>
      <c r="AA29" t="s">
        <v>106</v>
      </c>
      <c r="AB29" t="s">
        <v>228</v>
      </c>
      <c r="AC29" t="s">
        <v>105</v>
      </c>
    </row>
    <row r="30" spans="1:29" x14ac:dyDescent="0.3">
      <c r="A30" t="str">
        <f t="shared" si="0"/>
        <v>XS1270831420</v>
      </c>
      <c r="B30" t="s">
        <v>457</v>
      </c>
      <c r="C30" t="s">
        <v>403</v>
      </c>
      <c r="D30" t="s">
        <v>125</v>
      </c>
      <c r="E30" t="s">
        <v>109</v>
      </c>
      <c r="F30" t="s">
        <v>109</v>
      </c>
      <c r="G30" t="s">
        <v>110</v>
      </c>
      <c r="H30" t="s">
        <v>32</v>
      </c>
      <c r="I30" t="s">
        <v>404</v>
      </c>
      <c r="J30" t="s">
        <v>34</v>
      </c>
      <c r="K30" s="7">
        <v>42228</v>
      </c>
      <c r="L30" s="7">
        <v>45881</v>
      </c>
      <c r="M30">
        <v>1</v>
      </c>
      <c r="N30">
        <v>4</v>
      </c>
      <c r="O30">
        <v>4</v>
      </c>
      <c r="P30" t="s">
        <v>117</v>
      </c>
      <c r="Q30">
        <v>4.592043653305133</v>
      </c>
      <c r="R30">
        <v>-26.167634669486709</v>
      </c>
      <c r="S30">
        <v>99.51400000000001</v>
      </c>
      <c r="V30">
        <v>27</v>
      </c>
      <c r="W30" s="7">
        <v>45608</v>
      </c>
      <c r="X30" s="7">
        <v>45516</v>
      </c>
      <c r="Y30" t="s">
        <v>36</v>
      </c>
      <c r="Z30" t="s">
        <v>45</v>
      </c>
      <c r="AA30" t="s">
        <v>46</v>
      </c>
      <c r="AB30" t="s">
        <v>45</v>
      </c>
      <c r="AC30" t="s">
        <v>45</v>
      </c>
    </row>
    <row r="31" spans="1:29" x14ac:dyDescent="0.3">
      <c r="A31" t="str">
        <f t="shared" si="0"/>
        <v>912828K74</v>
      </c>
      <c r="B31" t="s">
        <v>718</v>
      </c>
      <c r="C31" t="s">
        <v>659</v>
      </c>
      <c r="D31" t="s">
        <v>29</v>
      </c>
      <c r="E31" t="s">
        <v>42</v>
      </c>
      <c r="F31" t="s">
        <v>42</v>
      </c>
      <c r="G31" t="s">
        <v>262</v>
      </c>
      <c r="H31" t="s">
        <v>32</v>
      </c>
      <c r="I31" t="s">
        <v>89</v>
      </c>
      <c r="J31" t="s">
        <v>34</v>
      </c>
      <c r="K31" s="7">
        <v>42233</v>
      </c>
      <c r="L31" s="7">
        <v>45884</v>
      </c>
      <c r="M31">
        <v>1</v>
      </c>
      <c r="N31">
        <v>2</v>
      </c>
      <c r="O31">
        <v>2</v>
      </c>
      <c r="P31" t="s">
        <v>35</v>
      </c>
      <c r="Q31">
        <v>4.2654396999999999</v>
      </c>
      <c r="R31">
        <v>2.246763674330396</v>
      </c>
      <c r="S31">
        <v>98.16015625</v>
      </c>
      <c r="T31">
        <v>0.79967140967625028</v>
      </c>
      <c r="U31">
        <v>1.0590674531901821E-2</v>
      </c>
      <c r="V31">
        <v>123</v>
      </c>
      <c r="W31" s="7">
        <v>45703</v>
      </c>
      <c r="X31" s="7">
        <v>45519</v>
      </c>
      <c r="Y31" t="s">
        <v>264</v>
      </c>
      <c r="AA31" t="s">
        <v>46</v>
      </c>
      <c r="AB31" t="s">
        <v>660</v>
      </c>
      <c r="AC31" t="s">
        <v>122</v>
      </c>
    </row>
    <row r="32" spans="1:29" x14ac:dyDescent="0.3">
      <c r="A32" t="str">
        <f t="shared" si="0"/>
        <v>880591CJ9</v>
      </c>
      <c r="B32" t="s">
        <v>624</v>
      </c>
      <c r="C32" t="s">
        <v>621</v>
      </c>
      <c r="D32" t="s">
        <v>29</v>
      </c>
      <c r="E32" t="s">
        <v>42</v>
      </c>
      <c r="F32" t="s">
        <v>781</v>
      </c>
      <c r="G32" t="s">
        <v>262</v>
      </c>
      <c r="H32" t="s">
        <v>32</v>
      </c>
      <c r="I32" t="s">
        <v>622</v>
      </c>
      <c r="J32" t="s">
        <v>34</v>
      </c>
      <c r="K32" s="7">
        <v>35006</v>
      </c>
      <c r="L32" s="7">
        <v>45962</v>
      </c>
      <c r="M32">
        <v>1</v>
      </c>
      <c r="N32">
        <v>6.75</v>
      </c>
      <c r="O32">
        <v>2</v>
      </c>
      <c r="P32" t="s">
        <v>35</v>
      </c>
      <c r="Q32">
        <v>4.6059492990775182</v>
      </c>
      <c r="R32">
        <v>43.728023153646603</v>
      </c>
      <c r="S32">
        <v>102.15900000000001</v>
      </c>
      <c r="T32">
        <v>1.02535350592845</v>
      </c>
      <c r="U32">
        <v>1.461465532683685E-2</v>
      </c>
      <c r="V32">
        <v>17</v>
      </c>
      <c r="W32" s="7">
        <v>45597</v>
      </c>
      <c r="X32" s="7">
        <v>45413</v>
      </c>
      <c r="Y32" t="s">
        <v>36</v>
      </c>
      <c r="Z32" t="s">
        <v>70</v>
      </c>
      <c r="AA32" t="s">
        <v>46</v>
      </c>
      <c r="AB32" t="s">
        <v>70</v>
      </c>
      <c r="AC32" t="s">
        <v>70</v>
      </c>
    </row>
    <row r="33" spans="1:29" x14ac:dyDescent="0.3">
      <c r="A33" t="str">
        <f t="shared" si="0"/>
        <v>85227SAQ9</v>
      </c>
      <c r="B33" t="s">
        <v>548</v>
      </c>
      <c r="C33" t="s">
        <v>549</v>
      </c>
      <c r="D33" t="s">
        <v>550</v>
      </c>
      <c r="E33" t="s">
        <v>42</v>
      </c>
      <c r="F33" t="s">
        <v>42</v>
      </c>
      <c r="G33" t="s">
        <v>262</v>
      </c>
      <c r="H33" t="s">
        <v>32</v>
      </c>
      <c r="I33" t="s">
        <v>551</v>
      </c>
      <c r="J33" t="s">
        <v>34</v>
      </c>
      <c r="K33" s="7">
        <v>42311</v>
      </c>
      <c r="L33" s="7">
        <v>45964</v>
      </c>
      <c r="M33">
        <v>1</v>
      </c>
      <c r="N33">
        <v>6.85</v>
      </c>
      <c r="O33">
        <v>2</v>
      </c>
      <c r="P33" t="s">
        <v>552</v>
      </c>
      <c r="Q33">
        <v>66.019562286387043</v>
      </c>
      <c r="S33">
        <v>59.3185</v>
      </c>
      <c r="V33">
        <v>19</v>
      </c>
      <c r="W33" s="7">
        <v>45599</v>
      </c>
      <c r="X33" s="7">
        <v>45415</v>
      </c>
      <c r="Y33" t="s">
        <v>36</v>
      </c>
      <c r="Z33" t="s">
        <v>96</v>
      </c>
      <c r="AA33" t="s">
        <v>420</v>
      </c>
      <c r="AB33" t="s">
        <v>59</v>
      </c>
      <c r="AC33" t="s">
        <v>553</v>
      </c>
    </row>
    <row r="34" spans="1:29" x14ac:dyDescent="0.3">
      <c r="A34" t="str">
        <f t="shared" si="0"/>
        <v>QJ4365756</v>
      </c>
      <c r="B34" t="s">
        <v>557</v>
      </c>
      <c r="C34" t="s">
        <v>549</v>
      </c>
      <c r="D34" t="s">
        <v>550</v>
      </c>
      <c r="E34" t="s">
        <v>42</v>
      </c>
      <c r="F34" t="s">
        <v>42</v>
      </c>
      <c r="G34" t="s">
        <v>262</v>
      </c>
      <c r="H34" t="s">
        <v>32</v>
      </c>
      <c r="I34" t="s">
        <v>551</v>
      </c>
      <c r="J34" t="s">
        <v>34</v>
      </c>
      <c r="K34" s="7">
        <v>42311</v>
      </c>
      <c r="L34" s="7">
        <v>45964</v>
      </c>
      <c r="M34">
        <v>1</v>
      </c>
      <c r="N34">
        <v>6.85</v>
      </c>
      <c r="O34">
        <v>2</v>
      </c>
      <c r="P34" t="s">
        <v>552</v>
      </c>
      <c r="Q34">
        <v>66.129687272362119</v>
      </c>
      <c r="S34">
        <v>59.268000000000001</v>
      </c>
      <c r="V34">
        <v>19</v>
      </c>
      <c r="W34" s="7">
        <v>45599</v>
      </c>
      <c r="X34" s="7">
        <v>45415</v>
      </c>
      <c r="Y34" t="s">
        <v>36</v>
      </c>
      <c r="Z34" t="s">
        <v>96</v>
      </c>
      <c r="AA34" t="s">
        <v>420</v>
      </c>
      <c r="AB34" t="s">
        <v>59</v>
      </c>
      <c r="AC34" t="s">
        <v>553</v>
      </c>
    </row>
    <row r="35" spans="1:29" x14ac:dyDescent="0.3">
      <c r="A35" t="str">
        <f t="shared" si="0"/>
        <v>04517PBF8</v>
      </c>
      <c r="B35" t="s">
        <v>116</v>
      </c>
      <c r="C35" t="s">
        <v>73</v>
      </c>
      <c r="D35" t="s">
        <v>41</v>
      </c>
      <c r="E35" t="s">
        <v>42</v>
      </c>
      <c r="F35" t="s">
        <v>42</v>
      </c>
      <c r="G35" t="s">
        <v>43</v>
      </c>
      <c r="H35" t="s">
        <v>32</v>
      </c>
      <c r="I35" t="s">
        <v>74</v>
      </c>
      <c r="J35" t="s">
        <v>34</v>
      </c>
      <c r="K35" s="7">
        <v>44390</v>
      </c>
      <c r="L35" s="7">
        <v>46035</v>
      </c>
      <c r="M35">
        <v>2</v>
      </c>
      <c r="N35">
        <v>5.8499100000000004</v>
      </c>
      <c r="O35">
        <v>4</v>
      </c>
      <c r="P35" t="s">
        <v>117</v>
      </c>
      <c r="Q35">
        <v>5.1073647064122776</v>
      </c>
      <c r="R35">
        <v>28.736470641227822</v>
      </c>
      <c r="S35">
        <v>100.8785</v>
      </c>
      <c r="V35">
        <v>92</v>
      </c>
      <c r="W35" s="7">
        <v>45672</v>
      </c>
      <c r="X35" s="7">
        <v>45580</v>
      </c>
      <c r="Y35" t="s">
        <v>36</v>
      </c>
      <c r="Z35" t="s">
        <v>45</v>
      </c>
      <c r="AA35" t="s">
        <v>46</v>
      </c>
      <c r="AB35" t="s">
        <v>45</v>
      </c>
      <c r="AC35" t="s">
        <v>45</v>
      </c>
    </row>
    <row r="36" spans="1:29" x14ac:dyDescent="0.3">
      <c r="A36" t="str">
        <f t="shared" si="0"/>
        <v>500630CJ5</v>
      </c>
      <c r="B36" t="s">
        <v>405</v>
      </c>
      <c r="C36" t="s">
        <v>406</v>
      </c>
      <c r="D36" t="s">
        <v>407</v>
      </c>
      <c r="E36" t="s">
        <v>109</v>
      </c>
      <c r="F36" t="s">
        <v>109</v>
      </c>
      <c r="G36" t="s">
        <v>110</v>
      </c>
      <c r="H36" t="s">
        <v>32</v>
      </c>
      <c r="I36" t="s">
        <v>408</v>
      </c>
      <c r="J36" t="s">
        <v>34</v>
      </c>
      <c r="K36" s="7">
        <v>42382</v>
      </c>
      <c r="L36" s="7">
        <v>46035</v>
      </c>
      <c r="M36">
        <v>2</v>
      </c>
      <c r="N36">
        <v>3</v>
      </c>
      <c r="O36">
        <v>2</v>
      </c>
      <c r="P36" t="s">
        <v>35</v>
      </c>
      <c r="Q36">
        <v>4.4109095615599268</v>
      </c>
      <c r="R36">
        <v>32.923880025304101</v>
      </c>
      <c r="S36">
        <v>98.305499999999995</v>
      </c>
      <c r="T36">
        <v>1.184669541918737</v>
      </c>
      <c r="U36">
        <v>2.032204374067851E-2</v>
      </c>
      <c r="V36">
        <v>90</v>
      </c>
      <c r="W36" s="7">
        <v>45670</v>
      </c>
      <c r="X36" s="7">
        <v>45486</v>
      </c>
      <c r="Y36" t="s">
        <v>36</v>
      </c>
      <c r="Z36" t="s">
        <v>133</v>
      </c>
      <c r="AA36" t="s">
        <v>134</v>
      </c>
      <c r="AB36" t="s">
        <v>112</v>
      </c>
      <c r="AC36" t="s">
        <v>112</v>
      </c>
    </row>
    <row r="37" spans="1:29" x14ac:dyDescent="0.3">
      <c r="A37" t="str">
        <f t="shared" si="0"/>
        <v>91086QBG2</v>
      </c>
      <c r="B37" t="s">
        <v>657</v>
      </c>
      <c r="C37" t="s">
        <v>655</v>
      </c>
      <c r="D37" t="s">
        <v>49</v>
      </c>
      <c r="E37" t="s">
        <v>42</v>
      </c>
      <c r="F37" t="s">
        <v>42</v>
      </c>
      <c r="G37" t="s">
        <v>262</v>
      </c>
      <c r="H37" t="s">
        <v>32</v>
      </c>
      <c r="I37" t="s">
        <v>656</v>
      </c>
      <c r="J37" t="s">
        <v>34</v>
      </c>
      <c r="K37" s="7">
        <v>42390</v>
      </c>
      <c r="L37" s="7">
        <v>46043</v>
      </c>
      <c r="M37">
        <v>2</v>
      </c>
      <c r="N37">
        <v>4.125</v>
      </c>
      <c r="O37">
        <v>2</v>
      </c>
      <c r="P37" t="s">
        <v>35</v>
      </c>
      <c r="Q37">
        <v>4.5202034705407756</v>
      </c>
      <c r="R37">
        <v>37.574834003721492</v>
      </c>
      <c r="S37">
        <v>99.513000000000005</v>
      </c>
      <c r="T37">
        <v>1.2148863051656631</v>
      </c>
      <c r="U37">
        <v>2.0764858394185879E-2</v>
      </c>
      <c r="V37">
        <v>98</v>
      </c>
      <c r="W37" s="7">
        <v>45678</v>
      </c>
      <c r="X37" s="7">
        <v>45494</v>
      </c>
      <c r="Y37" t="s">
        <v>36</v>
      </c>
      <c r="Z37" t="s">
        <v>64</v>
      </c>
      <c r="AA37" t="s">
        <v>90</v>
      </c>
      <c r="AB37" t="s">
        <v>228</v>
      </c>
      <c r="AC37" t="s">
        <v>228</v>
      </c>
    </row>
    <row r="38" spans="1:29" x14ac:dyDescent="0.3">
      <c r="A38" t="str">
        <f t="shared" si="0"/>
        <v>61746BDZ6</v>
      </c>
      <c r="B38" t="s">
        <v>448</v>
      </c>
      <c r="C38" t="s">
        <v>449</v>
      </c>
      <c r="D38" t="s">
        <v>29</v>
      </c>
      <c r="E38" t="s">
        <v>109</v>
      </c>
      <c r="F38" t="s">
        <v>109</v>
      </c>
      <c r="G38" t="s">
        <v>110</v>
      </c>
      <c r="H38" t="s">
        <v>32</v>
      </c>
      <c r="I38" t="s">
        <v>450</v>
      </c>
      <c r="J38" t="s">
        <v>34</v>
      </c>
      <c r="K38" s="7">
        <v>42396</v>
      </c>
      <c r="L38" s="7">
        <v>46049</v>
      </c>
      <c r="M38">
        <v>2</v>
      </c>
      <c r="N38">
        <v>3.875</v>
      </c>
      <c r="O38">
        <v>2</v>
      </c>
      <c r="P38" t="s">
        <v>35</v>
      </c>
      <c r="Q38">
        <v>4.4529853311947418</v>
      </c>
      <c r="R38">
        <v>45.088907564064279</v>
      </c>
      <c r="S38">
        <v>99.281499999999994</v>
      </c>
      <c r="T38">
        <v>1.229029274585258</v>
      </c>
      <c r="U38">
        <v>2.129250725217471E-2</v>
      </c>
      <c r="V38">
        <v>104</v>
      </c>
      <c r="W38" s="7">
        <v>45684</v>
      </c>
      <c r="X38" s="7">
        <v>45500</v>
      </c>
      <c r="Y38" t="s">
        <v>36</v>
      </c>
      <c r="Z38" t="s">
        <v>37</v>
      </c>
      <c r="AA38" t="s">
        <v>85</v>
      </c>
      <c r="AB38" t="s">
        <v>113</v>
      </c>
      <c r="AC38" t="s">
        <v>86</v>
      </c>
    </row>
    <row r="39" spans="1:29" x14ac:dyDescent="0.3">
      <c r="A39" t="str">
        <f t="shared" si="0"/>
        <v>912810EW4</v>
      </c>
      <c r="B39" t="s">
        <v>658</v>
      </c>
      <c r="C39" t="s">
        <v>659</v>
      </c>
      <c r="D39" t="s">
        <v>29</v>
      </c>
      <c r="E39" t="s">
        <v>42</v>
      </c>
      <c r="F39" t="s">
        <v>42</v>
      </c>
      <c r="G39" t="s">
        <v>262</v>
      </c>
      <c r="H39" t="s">
        <v>32</v>
      </c>
      <c r="I39" t="s">
        <v>89</v>
      </c>
      <c r="J39" t="s">
        <v>34</v>
      </c>
      <c r="K39" s="7">
        <v>35110</v>
      </c>
      <c r="L39" s="7">
        <v>46068</v>
      </c>
      <c r="M39">
        <v>2</v>
      </c>
      <c r="N39">
        <v>6</v>
      </c>
      <c r="O39">
        <v>2</v>
      </c>
      <c r="P39" t="s">
        <v>35</v>
      </c>
      <c r="Q39">
        <v>3.8680370742670211</v>
      </c>
      <c r="R39">
        <v>-31.63133986269057</v>
      </c>
      <c r="S39">
        <v>102.740234375</v>
      </c>
      <c r="T39">
        <v>1.3145011332525769</v>
      </c>
      <c r="U39">
        <v>2.2597729054678811E-2</v>
      </c>
      <c r="V39">
        <v>123</v>
      </c>
      <c r="W39" s="7">
        <v>45703</v>
      </c>
      <c r="X39" s="7">
        <v>45519</v>
      </c>
      <c r="Y39" t="s">
        <v>264</v>
      </c>
      <c r="AA39" t="s">
        <v>46</v>
      </c>
      <c r="AB39" t="s">
        <v>660</v>
      </c>
      <c r="AC39" t="s">
        <v>122</v>
      </c>
    </row>
    <row r="40" spans="1:29" x14ac:dyDescent="0.3">
      <c r="A40" t="str">
        <f t="shared" si="0"/>
        <v>JK3940786</v>
      </c>
      <c r="B40" t="s">
        <v>141</v>
      </c>
      <c r="C40" t="s">
        <v>142</v>
      </c>
      <c r="D40" t="s">
        <v>143</v>
      </c>
      <c r="E40" t="s">
        <v>109</v>
      </c>
      <c r="F40" t="s">
        <v>109</v>
      </c>
      <c r="G40" t="s">
        <v>110</v>
      </c>
      <c r="H40" t="s">
        <v>32</v>
      </c>
      <c r="I40" t="s">
        <v>144</v>
      </c>
      <c r="J40" t="s">
        <v>34</v>
      </c>
      <c r="K40" s="7">
        <v>42445</v>
      </c>
      <c r="L40" s="7">
        <v>46097</v>
      </c>
      <c r="M40">
        <v>2</v>
      </c>
      <c r="N40">
        <v>2.375</v>
      </c>
      <c r="O40">
        <v>2</v>
      </c>
      <c r="P40" t="s">
        <v>35</v>
      </c>
      <c r="Q40">
        <v>4.2370030344222416</v>
      </c>
      <c r="R40">
        <v>29.440620342542928</v>
      </c>
      <c r="S40">
        <v>97.463999999999999</v>
      </c>
      <c r="T40">
        <v>1.3378191322757971</v>
      </c>
      <c r="U40">
        <v>2.5611555499638391E-2</v>
      </c>
      <c r="V40">
        <v>151</v>
      </c>
      <c r="W40" s="7">
        <v>45732</v>
      </c>
      <c r="X40" s="7">
        <v>45551</v>
      </c>
      <c r="Y40" t="s">
        <v>36</v>
      </c>
      <c r="Z40" t="s">
        <v>45</v>
      </c>
      <c r="AA40" t="s">
        <v>46</v>
      </c>
      <c r="AB40" t="s">
        <v>45</v>
      </c>
      <c r="AC40" t="s">
        <v>45</v>
      </c>
    </row>
    <row r="41" spans="1:29" x14ac:dyDescent="0.3">
      <c r="A41" t="str">
        <f t="shared" si="0"/>
        <v>46513CXR2</v>
      </c>
      <c r="B41" t="s">
        <v>584</v>
      </c>
      <c r="C41" t="s">
        <v>581</v>
      </c>
      <c r="D41" t="s">
        <v>582</v>
      </c>
      <c r="E41" t="s">
        <v>42</v>
      </c>
      <c r="F41" t="s">
        <v>42</v>
      </c>
      <c r="G41" t="s">
        <v>262</v>
      </c>
      <c r="H41" t="s">
        <v>32</v>
      </c>
      <c r="I41" t="s">
        <v>583</v>
      </c>
      <c r="J41" t="s">
        <v>34</v>
      </c>
      <c r="K41" s="7">
        <v>42445</v>
      </c>
      <c r="L41" s="7">
        <v>46097</v>
      </c>
      <c r="M41">
        <v>2</v>
      </c>
      <c r="N41">
        <v>2.875</v>
      </c>
      <c r="O41">
        <v>2</v>
      </c>
      <c r="P41" t="s">
        <v>35</v>
      </c>
      <c r="Q41">
        <v>5.3278002026115781</v>
      </c>
      <c r="R41">
        <v>107.1365986679521</v>
      </c>
      <c r="S41">
        <v>96.686499999999995</v>
      </c>
      <c r="T41">
        <v>1.3196350764395961</v>
      </c>
      <c r="U41">
        <v>2.5337593642616271E-2</v>
      </c>
      <c r="V41">
        <v>152</v>
      </c>
      <c r="W41" s="7">
        <v>45732</v>
      </c>
      <c r="X41" s="7">
        <v>45551</v>
      </c>
      <c r="Y41" t="s">
        <v>36</v>
      </c>
      <c r="Z41" t="s">
        <v>86</v>
      </c>
      <c r="AA41" t="s">
        <v>53</v>
      </c>
      <c r="AB41" t="s">
        <v>86</v>
      </c>
      <c r="AC41" t="s">
        <v>37</v>
      </c>
    </row>
    <row r="42" spans="1:29" x14ac:dyDescent="0.3">
      <c r="A42" t="str">
        <f t="shared" si="0"/>
        <v>06051GFX2</v>
      </c>
      <c r="B42" t="s">
        <v>115</v>
      </c>
      <c r="C42" t="s">
        <v>108</v>
      </c>
      <c r="D42" t="s">
        <v>29</v>
      </c>
      <c r="E42" t="s">
        <v>109</v>
      </c>
      <c r="F42" t="s">
        <v>109</v>
      </c>
      <c r="G42" t="s">
        <v>110</v>
      </c>
      <c r="H42" t="s">
        <v>32</v>
      </c>
      <c r="I42" t="s">
        <v>111</v>
      </c>
      <c r="J42" t="s">
        <v>34</v>
      </c>
      <c r="K42" s="7">
        <v>42479</v>
      </c>
      <c r="L42" s="7">
        <v>46131</v>
      </c>
      <c r="M42">
        <v>2</v>
      </c>
      <c r="N42">
        <v>3.5</v>
      </c>
      <c r="O42">
        <v>2</v>
      </c>
      <c r="P42" t="s">
        <v>35</v>
      </c>
      <c r="Q42">
        <v>4.3129845120132622</v>
      </c>
      <c r="R42">
        <v>39.490703019911727</v>
      </c>
      <c r="S42">
        <v>98.822500000000005</v>
      </c>
      <c r="T42">
        <v>1.4364569737089989</v>
      </c>
      <c r="U42">
        <v>2.7961856269226409E-2</v>
      </c>
      <c r="V42">
        <v>4</v>
      </c>
      <c r="W42" s="7">
        <v>45584</v>
      </c>
      <c r="X42" s="7">
        <v>45401</v>
      </c>
      <c r="Y42" t="s">
        <v>36</v>
      </c>
      <c r="Z42" t="s">
        <v>37</v>
      </c>
      <c r="AA42" t="s">
        <v>85</v>
      </c>
      <c r="AB42" t="s">
        <v>112</v>
      </c>
      <c r="AC42" t="s">
        <v>113</v>
      </c>
    </row>
    <row r="43" spans="1:29" x14ac:dyDescent="0.3">
      <c r="A43" t="str">
        <f t="shared" si="0"/>
        <v>748149AJ0</v>
      </c>
      <c r="B43" t="s">
        <v>520</v>
      </c>
      <c r="C43" t="s">
        <v>518</v>
      </c>
      <c r="D43" t="s">
        <v>153</v>
      </c>
      <c r="E43" t="s">
        <v>42</v>
      </c>
      <c r="F43" t="s">
        <v>42</v>
      </c>
      <c r="G43" t="s">
        <v>484</v>
      </c>
      <c r="H43" t="s">
        <v>32</v>
      </c>
      <c r="I43" t="s">
        <v>519</v>
      </c>
      <c r="J43" t="s">
        <v>34</v>
      </c>
      <c r="K43" s="7">
        <v>42480</v>
      </c>
      <c r="L43" s="7">
        <v>46132</v>
      </c>
      <c r="M43">
        <v>2</v>
      </c>
      <c r="N43">
        <v>2.5</v>
      </c>
      <c r="O43">
        <v>2</v>
      </c>
      <c r="P43" t="s">
        <v>35</v>
      </c>
      <c r="Q43">
        <v>4.2176270788780617</v>
      </c>
      <c r="R43">
        <v>31.111087359431249</v>
      </c>
      <c r="S43">
        <v>97.506</v>
      </c>
      <c r="T43">
        <v>1.427463017451913</v>
      </c>
      <c r="U43">
        <v>2.839585332860441E-2</v>
      </c>
      <c r="V43">
        <v>5</v>
      </c>
      <c r="W43" s="7">
        <v>45585</v>
      </c>
      <c r="X43" s="7">
        <v>45402</v>
      </c>
      <c r="Y43" t="s">
        <v>264</v>
      </c>
      <c r="Z43" t="s">
        <v>112</v>
      </c>
      <c r="AA43" t="s">
        <v>134</v>
      </c>
      <c r="AB43" t="s">
        <v>112</v>
      </c>
      <c r="AC43" t="s">
        <v>112</v>
      </c>
    </row>
    <row r="44" spans="1:29" x14ac:dyDescent="0.3">
      <c r="A44" t="str">
        <f t="shared" si="0"/>
        <v>045167DN0</v>
      </c>
      <c r="B44" t="s">
        <v>75</v>
      </c>
      <c r="C44" t="s">
        <v>73</v>
      </c>
      <c r="D44" t="s">
        <v>41</v>
      </c>
      <c r="E44" t="s">
        <v>42</v>
      </c>
      <c r="F44" t="s">
        <v>42</v>
      </c>
      <c r="G44" t="s">
        <v>43</v>
      </c>
      <c r="H44" t="s">
        <v>32</v>
      </c>
      <c r="I44" t="s">
        <v>74</v>
      </c>
      <c r="J44" t="s">
        <v>34</v>
      </c>
      <c r="K44" s="7">
        <v>42486</v>
      </c>
      <c r="L44" s="7">
        <v>46136</v>
      </c>
      <c r="M44">
        <v>2</v>
      </c>
      <c r="N44">
        <v>2</v>
      </c>
      <c r="O44">
        <v>2</v>
      </c>
      <c r="P44" t="s">
        <v>35</v>
      </c>
      <c r="Q44">
        <v>4.1439707748765331</v>
      </c>
      <c r="R44">
        <v>25.01885090059082</v>
      </c>
      <c r="S44">
        <v>96.862500000000011</v>
      </c>
      <c r="T44">
        <v>1.432395861222346</v>
      </c>
      <c r="U44">
        <v>2.8950428920176879E-2</v>
      </c>
      <c r="V44">
        <v>9</v>
      </c>
      <c r="W44" s="7">
        <v>45589</v>
      </c>
      <c r="X44" s="7">
        <v>45406</v>
      </c>
      <c r="Y44" t="s">
        <v>36</v>
      </c>
      <c r="Z44" t="s">
        <v>45</v>
      </c>
      <c r="AA44" t="s">
        <v>46</v>
      </c>
      <c r="AB44" t="s">
        <v>45</v>
      </c>
      <c r="AC44" t="s">
        <v>45</v>
      </c>
    </row>
    <row r="45" spans="1:29" x14ac:dyDescent="0.3">
      <c r="A45" t="str">
        <f t="shared" si="0"/>
        <v>3135G0K36</v>
      </c>
      <c r="B45" t="s">
        <v>268</v>
      </c>
      <c r="C45" t="s">
        <v>261</v>
      </c>
      <c r="D45" t="s">
        <v>29</v>
      </c>
      <c r="E45" t="s">
        <v>42</v>
      </c>
      <c r="F45" t="s">
        <v>42</v>
      </c>
      <c r="G45" t="s">
        <v>262</v>
      </c>
      <c r="H45" t="s">
        <v>32</v>
      </c>
      <c r="I45" t="s">
        <v>263</v>
      </c>
      <c r="J45" t="s">
        <v>34</v>
      </c>
      <c r="K45" s="7">
        <v>42486</v>
      </c>
      <c r="L45" s="7">
        <v>46136</v>
      </c>
      <c r="M45">
        <v>2</v>
      </c>
      <c r="N45">
        <v>2.125</v>
      </c>
      <c r="O45">
        <v>2</v>
      </c>
      <c r="P45" t="s">
        <v>35</v>
      </c>
      <c r="Q45">
        <v>4.0418338399325986</v>
      </c>
      <c r="R45">
        <v>14.149289428492979</v>
      </c>
      <c r="S45">
        <v>97.192000000000007</v>
      </c>
      <c r="T45">
        <v>1.437103616487434</v>
      </c>
      <c r="U45">
        <v>2.8938867897444119E-2</v>
      </c>
      <c r="V45">
        <v>9</v>
      </c>
      <c r="W45" s="7">
        <v>45589</v>
      </c>
      <c r="X45" s="7">
        <v>45406</v>
      </c>
      <c r="Y45" t="s">
        <v>264</v>
      </c>
      <c r="Z45" t="s">
        <v>70</v>
      </c>
      <c r="AA45" t="s">
        <v>46</v>
      </c>
      <c r="AB45" t="s">
        <v>70</v>
      </c>
      <c r="AC45" t="s">
        <v>70</v>
      </c>
    </row>
    <row r="46" spans="1:29" x14ac:dyDescent="0.3">
      <c r="A46" t="str">
        <f t="shared" si="0"/>
        <v>68323ADP6</v>
      </c>
      <c r="B46" t="s">
        <v>486</v>
      </c>
      <c r="C46" t="s">
        <v>483</v>
      </c>
      <c r="D46" t="s">
        <v>153</v>
      </c>
      <c r="E46" t="s">
        <v>42</v>
      </c>
      <c r="F46" t="s">
        <v>42</v>
      </c>
      <c r="G46" t="s">
        <v>484</v>
      </c>
      <c r="H46" t="s">
        <v>32</v>
      </c>
      <c r="I46" t="s">
        <v>485</v>
      </c>
      <c r="J46" t="s">
        <v>34</v>
      </c>
      <c r="K46" s="7">
        <v>42487</v>
      </c>
      <c r="L46" s="7">
        <v>46139</v>
      </c>
      <c r="M46">
        <v>2</v>
      </c>
      <c r="N46">
        <v>2.5</v>
      </c>
      <c r="O46">
        <v>2</v>
      </c>
      <c r="P46" t="s">
        <v>35</v>
      </c>
      <c r="Q46">
        <v>4.2107246628582606</v>
      </c>
      <c r="R46">
        <v>30.2085272613364</v>
      </c>
      <c r="S46">
        <v>97.484499999999997</v>
      </c>
      <c r="T46">
        <v>1.44528687884744</v>
      </c>
      <c r="U46">
        <v>2.9045454809418229E-2</v>
      </c>
      <c r="V46">
        <v>12</v>
      </c>
      <c r="W46" s="7">
        <v>45592</v>
      </c>
      <c r="X46" s="7">
        <v>45409</v>
      </c>
      <c r="Y46" t="s">
        <v>36</v>
      </c>
      <c r="Z46" t="s">
        <v>113</v>
      </c>
      <c r="AA46" t="s">
        <v>140</v>
      </c>
      <c r="AB46" t="s">
        <v>112</v>
      </c>
      <c r="AC46" t="s">
        <v>112</v>
      </c>
    </row>
    <row r="47" spans="1:29" x14ac:dyDescent="0.3">
      <c r="A47" t="str">
        <f t="shared" si="0"/>
        <v>78016EZR1</v>
      </c>
      <c r="B47" t="s">
        <v>595</v>
      </c>
      <c r="C47" t="s">
        <v>596</v>
      </c>
      <c r="D47" t="s">
        <v>153</v>
      </c>
      <c r="E47" t="s">
        <v>109</v>
      </c>
      <c r="F47" t="e">
        <v>#N/A</v>
      </c>
      <c r="G47" t="s">
        <v>110</v>
      </c>
      <c r="H47" t="s">
        <v>32</v>
      </c>
      <c r="I47" t="s">
        <v>597</v>
      </c>
      <c r="J47" t="s">
        <v>34</v>
      </c>
      <c r="K47" s="7">
        <v>44313</v>
      </c>
      <c r="L47" s="7">
        <v>46139</v>
      </c>
      <c r="M47">
        <v>2</v>
      </c>
      <c r="N47">
        <v>5.7488100000000006</v>
      </c>
      <c r="O47">
        <v>4</v>
      </c>
      <c r="P47" t="s">
        <v>117</v>
      </c>
      <c r="Q47">
        <v>5.2969329937115752</v>
      </c>
      <c r="R47">
        <v>47.693299371157487</v>
      </c>
      <c r="S47">
        <v>100.137</v>
      </c>
      <c r="V47">
        <v>13</v>
      </c>
      <c r="W47" s="7">
        <v>45593</v>
      </c>
      <c r="X47" s="7">
        <v>45502</v>
      </c>
      <c r="Y47" t="s">
        <v>36</v>
      </c>
      <c r="Z47" t="s">
        <v>86</v>
      </c>
      <c r="AA47" t="s">
        <v>85</v>
      </c>
      <c r="AB47" t="s">
        <v>112</v>
      </c>
      <c r="AC47" t="s">
        <v>113</v>
      </c>
    </row>
    <row r="48" spans="1:29" x14ac:dyDescent="0.3">
      <c r="A48" t="str">
        <f t="shared" si="0"/>
        <v>65562QBR5</v>
      </c>
      <c r="B48" t="s">
        <v>506</v>
      </c>
      <c r="C48" t="s">
        <v>507</v>
      </c>
      <c r="D48" t="s">
        <v>41</v>
      </c>
      <c r="E48" t="s">
        <v>42</v>
      </c>
      <c r="F48" t="e">
        <v>#N/A</v>
      </c>
      <c r="G48" t="s">
        <v>43</v>
      </c>
      <c r="H48" t="s">
        <v>32</v>
      </c>
      <c r="I48" t="s">
        <v>508</v>
      </c>
      <c r="J48" t="s">
        <v>34</v>
      </c>
      <c r="K48" s="7">
        <v>44328</v>
      </c>
      <c r="L48" s="7">
        <v>46154</v>
      </c>
      <c r="M48">
        <v>2</v>
      </c>
      <c r="N48">
        <v>6.1140400000000001</v>
      </c>
      <c r="O48">
        <v>4</v>
      </c>
      <c r="P48" t="s">
        <v>117</v>
      </c>
      <c r="Q48">
        <v>5.0275098463794698</v>
      </c>
      <c r="R48">
        <v>20.75098463794696</v>
      </c>
      <c r="S48">
        <v>101.2105</v>
      </c>
      <c r="V48">
        <v>28</v>
      </c>
      <c r="W48" s="7">
        <v>45608</v>
      </c>
      <c r="X48" s="7">
        <v>45516</v>
      </c>
      <c r="Y48" t="s">
        <v>36</v>
      </c>
      <c r="Z48" t="s">
        <v>45</v>
      </c>
      <c r="AA48" t="s">
        <v>46</v>
      </c>
      <c r="AC48" t="s">
        <v>45</v>
      </c>
    </row>
    <row r="49" spans="1:29" x14ac:dyDescent="0.3">
      <c r="A49" t="str">
        <f t="shared" si="0"/>
        <v>912828R36</v>
      </c>
      <c r="B49" t="s">
        <v>719</v>
      </c>
      <c r="C49" t="s">
        <v>659</v>
      </c>
      <c r="D49" t="s">
        <v>29</v>
      </c>
      <c r="E49" t="s">
        <v>42</v>
      </c>
      <c r="F49" t="s">
        <v>42</v>
      </c>
      <c r="G49" t="s">
        <v>262</v>
      </c>
      <c r="H49" t="s">
        <v>32</v>
      </c>
      <c r="I49" t="s">
        <v>89</v>
      </c>
      <c r="J49" t="s">
        <v>34</v>
      </c>
      <c r="K49" s="7">
        <v>42506</v>
      </c>
      <c r="L49" s="7">
        <v>46157</v>
      </c>
      <c r="M49">
        <v>2</v>
      </c>
      <c r="N49">
        <v>1.625</v>
      </c>
      <c r="O49">
        <v>2</v>
      </c>
      <c r="P49" t="s">
        <v>35</v>
      </c>
      <c r="Q49">
        <v>4.0258095999999997</v>
      </c>
      <c r="R49">
        <v>14.201145113490441</v>
      </c>
      <c r="S49">
        <v>96.349609375</v>
      </c>
      <c r="T49">
        <v>1.483279223721468</v>
      </c>
      <c r="U49">
        <v>3.1136379517202509E-2</v>
      </c>
      <c r="V49">
        <v>31</v>
      </c>
      <c r="W49" s="7">
        <v>45611</v>
      </c>
      <c r="X49" s="7">
        <v>45427</v>
      </c>
      <c r="Y49" t="s">
        <v>264</v>
      </c>
      <c r="AA49" t="s">
        <v>46</v>
      </c>
      <c r="AB49" t="s">
        <v>660</v>
      </c>
      <c r="AC49" t="s">
        <v>122</v>
      </c>
    </row>
    <row r="50" spans="1:29" x14ac:dyDescent="0.3">
      <c r="A50" t="str">
        <f t="shared" si="0"/>
        <v>4581X0CU0</v>
      </c>
      <c r="B50" t="s">
        <v>360</v>
      </c>
      <c r="C50" t="s">
        <v>353</v>
      </c>
      <c r="D50" t="s">
        <v>41</v>
      </c>
      <c r="E50" t="s">
        <v>42</v>
      </c>
      <c r="F50" t="s">
        <v>42</v>
      </c>
      <c r="G50" t="s">
        <v>43</v>
      </c>
      <c r="H50" t="s">
        <v>32</v>
      </c>
      <c r="I50" t="s">
        <v>354</v>
      </c>
      <c r="J50" t="s">
        <v>34</v>
      </c>
      <c r="K50" s="7">
        <v>42523</v>
      </c>
      <c r="L50" s="7">
        <v>46175</v>
      </c>
      <c r="M50">
        <v>2</v>
      </c>
      <c r="N50">
        <v>2</v>
      </c>
      <c r="O50">
        <v>2</v>
      </c>
      <c r="P50" t="s">
        <v>35</v>
      </c>
      <c r="Q50">
        <v>4.0991616633265791</v>
      </c>
      <c r="R50">
        <v>23.082842934078339</v>
      </c>
      <c r="S50">
        <v>96.719500000000011</v>
      </c>
      <c r="T50">
        <v>1.5283445923998329</v>
      </c>
      <c r="U50">
        <v>3.2607429456835528E-2</v>
      </c>
      <c r="V50">
        <v>48</v>
      </c>
      <c r="W50" s="7">
        <v>45628</v>
      </c>
      <c r="X50" s="7">
        <v>45445</v>
      </c>
      <c r="Y50" t="s">
        <v>36</v>
      </c>
      <c r="Z50" t="s">
        <v>45</v>
      </c>
      <c r="AA50" t="s">
        <v>46</v>
      </c>
      <c r="AB50" t="s">
        <v>45</v>
      </c>
      <c r="AC50" t="s">
        <v>45</v>
      </c>
    </row>
    <row r="51" spans="1:29" x14ac:dyDescent="0.3">
      <c r="A51" t="str">
        <f t="shared" si="0"/>
        <v>LW2393129</v>
      </c>
      <c r="B51" t="s">
        <v>590</v>
      </c>
      <c r="C51" t="s">
        <v>587</v>
      </c>
      <c r="D51" t="s">
        <v>588</v>
      </c>
      <c r="E51" t="s">
        <v>42</v>
      </c>
      <c r="F51" t="s">
        <v>42</v>
      </c>
      <c r="G51" t="s">
        <v>262</v>
      </c>
      <c r="H51" t="s">
        <v>32</v>
      </c>
      <c r="I51" t="s">
        <v>589</v>
      </c>
      <c r="J51" t="s">
        <v>34</v>
      </c>
      <c r="K51" s="7">
        <v>42523</v>
      </c>
      <c r="L51" s="7">
        <v>46175</v>
      </c>
      <c r="M51">
        <v>2</v>
      </c>
      <c r="N51">
        <v>3.25</v>
      </c>
      <c r="O51">
        <v>2</v>
      </c>
      <c r="P51" t="s">
        <v>35</v>
      </c>
      <c r="Q51">
        <v>4.3779118873334566</v>
      </c>
      <c r="R51">
        <v>31.20529087668049</v>
      </c>
      <c r="S51">
        <v>98.242999999999995</v>
      </c>
      <c r="T51">
        <v>1.5374234467458341</v>
      </c>
      <c r="U51">
        <v>3.1978937450521543E-2</v>
      </c>
      <c r="V51">
        <v>47</v>
      </c>
      <c r="W51" s="7">
        <v>45628</v>
      </c>
      <c r="X51" s="7">
        <v>45445</v>
      </c>
      <c r="Y51" t="s">
        <v>36</v>
      </c>
      <c r="Z51" t="s">
        <v>133</v>
      </c>
      <c r="AA51" t="s">
        <v>134</v>
      </c>
      <c r="AB51" t="s">
        <v>133</v>
      </c>
      <c r="AC51" t="s">
        <v>133</v>
      </c>
    </row>
    <row r="52" spans="1:29" x14ac:dyDescent="0.3">
      <c r="A52" t="str">
        <f t="shared" si="0"/>
        <v>94974BFY1</v>
      </c>
      <c r="B52" t="s">
        <v>760</v>
      </c>
      <c r="C52" t="s">
        <v>758</v>
      </c>
      <c r="D52" t="s">
        <v>29</v>
      </c>
      <c r="E52" t="s">
        <v>109</v>
      </c>
      <c r="F52" t="s">
        <v>109</v>
      </c>
      <c r="G52" t="s">
        <v>110</v>
      </c>
      <c r="H52" t="s">
        <v>32</v>
      </c>
      <c r="I52" t="s">
        <v>759</v>
      </c>
      <c r="J52" t="s">
        <v>34</v>
      </c>
      <c r="K52" s="7">
        <v>41793</v>
      </c>
      <c r="L52" s="7">
        <v>46176</v>
      </c>
      <c r="M52">
        <v>2</v>
      </c>
      <c r="N52">
        <v>4.0999999999999996</v>
      </c>
      <c r="O52">
        <v>2</v>
      </c>
      <c r="P52" t="s">
        <v>35</v>
      </c>
      <c r="Q52">
        <v>4.5975968683460913</v>
      </c>
      <c r="R52">
        <v>70.801898851957958</v>
      </c>
      <c r="S52">
        <v>99.221000000000004</v>
      </c>
      <c r="T52">
        <v>1.549330366862733</v>
      </c>
      <c r="U52">
        <v>3.1814290653591738E-2</v>
      </c>
      <c r="V52">
        <v>49</v>
      </c>
      <c r="W52" s="7">
        <v>45629</v>
      </c>
      <c r="X52" s="7">
        <v>45446</v>
      </c>
      <c r="Y52" t="s">
        <v>150</v>
      </c>
      <c r="Z52" t="s">
        <v>64</v>
      </c>
      <c r="AA52" t="s">
        <v>38</v>
      </c>
      <c r="AB52" t="s">
        <v>37</v>
      </c>
      <c r="AC52" t="s">
        <v>37</v>
      </c>
    </row>
    <row r="53" spans="1:29" x14ac:dyDescent="0.3">
      <c r="A53" t="str">
        <f t="shared" si="0"/>
        <v>XS2352275171</v>
      </c>
      <c r="B53" t="s">
        <v>601</v>
      </c>
      <c r="C53" t="s">
        <v>602</v>
      </c>
      <c r="D53" t="s">
        <v>382</v>
      </c>
      <c r="E53" t="s">
        <v>170</v>
      </c>
      <c r="F53" t="s">
        <v>781</v>
      </c>
      <c r="G53" t="s">
        <v>603</v>
      </c>
      <c r="H53" t="s">
        <v>32</v>
      </c>
      <c r="I53" t="s">
        <v>604</v>
      </c>
      <c r="J53" t="s">
        <v>532</v>
      </c>
      <c r="K53" s="7">
        <v>44383</v>
      </c>
      <c r="L53" s="7">
        <v>46209</v>
      </c>
      <c r="M53">
        <v>2</v>
      </c>
      <c r="N53">
        <v>1.55</v>
      </c>
      <c r="O53">
        <v>2</v>
      </c>
      <c r="P53" t="s">
        <v>35</v>
      </c>
      <c r="Q53">
        <v>4.6705613232859999</v>
      </c>
      <c r="R53">
        <v>78.805877255842006</v>
      </c>
      <c r="S53">
        <v>94.890999999999991</v>
      </c>
      <c r="T53">
        <v>1.582039387020018</v>
      </c>
      <c r="U53">
        <v>3.591560248645382E-2</v>
      </c>
      <c r="V53">
        <v>82</v>
      </c>
      <c r="W53" s="7">
        <v>45663</v>
      </c>
      <c r="X53" s="7">
        <v>45479</v>
      </c>
      <c r="Y53" t="s">
        <v>36</v>
      </c>
      <c r="Z53" t="s">
        <v>37</v>
      </c>
      <c r="AA53" t="s">
        <v>53</v>
      </c>
      <c r="AC53" t="s">
        <v>54</v>
      </c>
    </row>
    <row r="54" spans="1:29" x14ac:dyDescent="0.3">
      <c r="A54" t="str">
        <f t="shared" si="0"/>
        <v>85227SAR7</v>
      </c>
      <c r="B54" t="s">
        <v>554</v>
      </c>
      <c r="C54" t="s">
        <v>549</v>
      </c>
      <c r="D54" t="s">
        <v>550</v>
      </c>
      <c r="E54" t="s">
        <v>42</v>
      </c>
      <c r="F54" t="s">
        <v>42</v>
      </c>
      <c r="G54" t="s">
        <v>262</v>
      </c>
      <c r="H54" t="s">
        <v>32</v>
      </c>
      <c r="I54" t="s">
        <v>551</v>
      </c>
      <c r="J54" t="s">
        <v>34</v>
      </c>
      <c r="K54" s="7">
        <v>42569</v>
      </c>
      <c r="L54" s="7">
        <v>46221</v>
      </c>
      <c r="M54">
        <v>2</v>
      </c>
      <c r="N54">
        <v>6.8250000000000002</v>
      </c>
      <c r="O54">
        <v>2</v>
      </c>
      <c r="P54" t="s">
        <v>552</v>
      </c>
      <c r="Q54">
        <v>40.489089029825337</v>
      </c>
      <c r="S54">
        <v>58.802499999999988</v>
      </c>
      <c r="V54">
        <v>95</v>
      </c>
      <c r="W54" s="7">
        <v>45675</v>
      </c>
      <c r="X54" s="7">
        <v>45491</v>
      </c>
      <c r="Y54" t="s">
        <v>36</v>
      </c>
      <c r="Z54" t="s">
        <v>96</v>
      </c>
      <c r="AA54" t="s">
        <v>420</v>
      </c>
      <c r="AB54" t="s">
        <v>59</v>
      </c>
      <c r="AC54" t="s">
        <v>553</v>
      </c>
    </row>
    <row r="55" spans="1:29" x14ac:dyDescent="0.3">
      <c r="A55" t="str">
        <f t="shared" si="0"/>
        <v>LW8500974</v>
      </c>
      <c r="B55" t="s">
        <v>555</v>
      </c>
      <c r="C55" t="s">
        <v>549</v>
      </c>
      <c r="D55" t="s">
        <v>550</v>
      </c>
      <c r="E55" t="s">
        <v>42</v>
      </c>
      <c r="F55" t="s">
        <v>42</v>
      </c>
      <c r="G55" t="s">
        <v>262</v>
      </c>
      <c r="H55" t="s">
        <v>32</v>
      </c>
      <c r="I55" t="s">
        <v>551</v>
      </c>
      <c r="J55" t="s">
        <v>34</v>
      </c>
      <c r="K55" s="7">
        <v>42569</v>
      </c>
      <c r="L55" s="7">
        <v>46221</v>
      </c>
      <c r="M55">
        <v>2</v>
      </c>
      <c r="N55">
        <v>6.8250000000000002</v>
      </c>
      <c r="O55">
        <v>2</v>
      </c>
      <c r="P55" t="s">
        <v>552</v>
      </c>
      <c r="Q55">
        <v>40.485472462119979</v>
      </c>
      <c r="S55">
        <v>58.805499999999988</v>
      </c>
      <c r="V55">
        <v>95</v>
      </c>
      <c r="W55" s="7">
        <v>45675</v>
      </c>
      <c r="X55" s="7">
        <v>45491</v>
      </c>
      <c r="Y55" t="s">
        <v>36</v>
      </c>
      <c r="Z55" t="s">
        <v>96</v>
      </c>
      <c r="AA55" t="s">
        <v>420</v>
      </c>
      <c r="AB55" t="s">
        <v>59</v>
      </c>
      <c r="AC55" t="s">
        <v>553</v>
      </c>
    </row>
    <row r="56" spans="1:29" x14ac:dyDescent="0.3">
      <c r="A56" t="str">
        <f t="shared" si="0"/>
        <v>515110BR4</v>
      </c>
      <c r="B56" t="s">
        <v>409</v>
      </c>
      <c r="C56" t="s">
        <v>403</v>
      </c>
      <c r="D56" t="s">
        <v>125</v>
      </c>
      <c r="E56" t="s">
        <v>109</v>
      </c>
      <c r="F56" t="s">
        <v>109</v>
      </c>
      <c r="G56" t="s">
        <v>110</v>
      </c>
      <c r="H56" t="s">
        <v>32</v>
      </c>
      <c r="I56" t="s">
        <v>404</v>
      </c>
      <c r="J56" t="s">
        <v>34</v>
      </c>
      <c r="K56" s="7">
        <v>42578</v>
      </c>
      <c r="L56" s="7">
        <v>46230</v>
      </c>
      <c r="M56">
        <v>2</v>
      </c>
      <c r="N56">
        <v>1.75</v>
      </c>
      <c r="O56">
        <v>2</v>
      </c>
      <c r="P56" t="s">
        <v>35</v>
      </c>
      <c r="Q56">
        <v>4.093331208422093</v>
      </c>
      <c r="R56">
        <v>23.808862214768229</v>
      </c>
      <c r="S56">
        <v>96.007000000000005</v>
      </c>
      <c r="T56">
        <v>1.659320789512009</v>
      </c>
      <c r="U56">
        <v>3.8364104986102557E-2</v>
      </c>
      <c r="V56">
        <v>104</v>
      </c>
      <c r="W56" s="7">
        <v>45684</v>
      </c>
      <c r="X56" s="7">
        <v>45500</v>
      </c>
      <c r="Y56" t="s">
        <v>36</v>
      </c>
      <c r="Z56" t="s">
        <v>45</v>
      </c>
      <c r="AA56" t="s">
        <v>46</v>
      </c>
      <c r="AB56" t="s">
        <v>45</v>
      </c>
      <c r="AC56" t="s">
        <v>45</v>
      </c>
    </row>
    <row r="57" spans="1:29" x14ac:dyDescent="0.3">
      <c r="A57" t="str">
        <f t="shared" si="0"/>
        <v>912810EX2</v>
      </c>
      <c r="B57" t="s">
        <v>661</v>
      </c>
      <c r="C57" t="s">
        <v>659</v>
      </c>
      <c r="D57" t="s">
        <v>29</v>
      </c>
      <c r="E57" t="s">
        <v>42</v>
      </c>
      <c r="F57" t="s">
        <v>42</v>
      </c>
      <c r="G57" t="s">
        <v>262</v>
      </c>
      <c r="H57" t="s">
        <v>32</v>
      </c>
      <c r="I57" t="s">
        <v>89</v>
      </c>
      <c r="J57" t="s">
        <v>34</v>
      </c>
      <c r="K57" s="7">
        <v>35292</v>
      </c>
      <c r="L57" s="7">
        <v>46249</v>
      </c>
      <c r="M57">
        <v>2</v>
      </c>
      <c r="N57">
        <v>6.75</v>
      </c>
      <c r="O57">
        <v>2</v>
      </c>
      <c r="P57" t="s">
        <v>35</v>
      </c>
      <c r="Q57">
        <v>3.7959568421616221</v>
      </c>
      <c r="R57">
        <v>-15.936856767486351</v>
      </c>
      <c r="S57">
        <v>105.1796875</v>
      </c>
      <c r="T57">
        <v>1.816542857563519</v>
      </c>
      <c r="U57">
        <v>3.8554331251557737E-2</v>
      </c>
      <c r="V57">
        <v>123</v>
      </c>
      <c r="W57" s="7">
        <v>45703</v>
      </c>
      <c r="X57" s="7">
        <v>45519</v>
      </c>
      <c r="Y57" t="s">
        <v>264</v>
      </c>
      <c r="AA57" t="s">
        <v>46</v>
      </c>
      <c r="AB57" t="s">
        <v>660</v>
      </c>
      <c r="AC57" t="s">
        <v>122</v>
      </c>
    </row>
    <row r="58" spans="1:29" x14ac:dyDescent="0.3">
      <c r="A58" t="str">
        <f t="shared" si="0"/>
        <v>3135G0Q22</v>
      </c>
      <c r="B58" t="s">
        <v>269</v>
      </c>
      <c r="C58" t="s">
        <v>261</v>
      </c>
      <c r="D58" t="s">
        <v>29</v>
      </c>
      <c r="E58" t="s">
        <v>42</v>
      </c>
      <c r="F58" t="s">
        <v>42</v>
      </c>
      <c r="G58" t="s">
        <v>262</v>
      </c>
      <c r="H58" t="s">
        <v>32</v>
      </c>
      <c r="I58" t="s">
        <v>263</v>
      </c>
      <c r="J58" t="s">
        <v>34</v>
      </c>
      <c r="K58" s="7">
        <v>42640</v>
      </c>
      <c r="L58" s="7">
        <v>46289</v>
      </c>
      <c r="M58">
        <v>2</v>
      </c>
      <c r="N58">
        <v>1.875</v>
      </c>
      <c r="O58">
        <v>2</v>
      </c>
      <c r="P58" t="s">
        <v>35</v>
      </c>
      <c r="Q58">
        <v>4.0270883696759503</v>
      </c>
      <c r="R58">
        <v>21.843924356902679</v>
      </c>
      <c r="S58">
        <v>96.018000000000001</v>
      </c>
      <c r="T58">
        <v>1.802898822739962</v>
      </c>
      <c r="U58">
        <v>4.4680552359223961E-2</v>
      </c>
      <c r="V58">
        <v>160</v>
      </c>
      <c r="W58" s="7">
        <v>45740</v>
      </c>
      <c r="X58" s="7">
        <v>45559</v>
      </c>
      <c r="Y58" t="s">
        <v>264</v>
      </c>
      <c r="Z58" t="s">
        <v>70</v>
      </c>
      <c r="AA58" t="s">
        <v>46</v>
      </c>
      <c r="AB58" t="s">
        <v>70</v>
      </c>
      <c r="AC58" t="s">
        <v>70</v>
      </c>
    </row>
    <row r="59" spans="1:29" x14ac:dyDescent="0.3">
      <c r="A59" t="str">
        <f t="shared" si="0"/>
        <v>US29874QEQ38</v>
      </c>
      <c r="B59" t="s">
        <v>254</v>
      </c>
      <c r="C59" t="s">
        <v>255</v>
      </c>
      <c r="D59" t="s">
        <v>41</v>
      </c>
      <c r="E59" t="s">
        <v>42</v>
      </c>
      <c r="F59" t="s">
        <v>781</v>
      </c>
      <c r="G59" t="s">
        <v>43</v>
      </c>
      <c r="H59" t="s">
        <v>32</v>
      </c>
      <c r="I59" t="s">
        <v>256</v>
      </c>
      <c r="J59" t="s">
        <v>34</v>
      </c>
      <c r="K59" s="7">
        <v>44496</v>
      </c>
      <c r="L59" s="7">
        <v>46322</v>
      </c>
      <c r="M59">
        <v>2</v>
      </c>
      <c r="N59">
        <v>1.1895</v>
      </c>
      <c r="O59">
        <v>2</v>
      </c>
      <c r="P59" t="s">
        <v>35</v>
      </c>
      <c r="Q59">
        <v>4.5339696062765356</v>
      </c>
      <c r="R59">
        <v>64.623010179489768</v>
      </c>
      <c r="S59">
        <v>93.572500000000005</v>
      </c>
      <c r="T59">
        <v>1.8431028883064471</v>
      </c>
      <c r="U59">
        <v>4.8351276553858513E-2</v>
      </c>
      <c r="V59">
        <v>12</v>
      </c>
      <c r="W59" s="7">
        <v>45592</v>
      </c>
      <c r="X59" s="7">
        <v>45409</v>
      </c>
      <c r="Y59" t="s">
        <v>36</v>
      </c>
    </row>
    <row r="60" spans="1:29" x14ac:dyDescent="0.3">
      <c r="A60" t="str">
        <f t="shared" si="0"/>
        <v>459058FT5</v>
      </c>
      <c r="B60" t="s">
        <v>365</v>
      </c>
      <c r="C60" t="s">
        <v>362</v>
      </c>
      <c r="D60" t="s">
        <v>41</v>
      </c>
      <c r="E60" t="s">
        <v>42</v>
      </c>
      <c r="F60" t="s">
        <v>42</v>
      </c>
      <c r="G60" t="s">
        <v>43</v>
      </c>
      <c r="H60" t="s">
        <v>32</v>
      </c>
      <c r="I60" t="s">
        <v>363</v>
      </c>
      <c r="J60" t="s">
        <v>34</v>
      </c>
      <c r="K60" s="7">
        <v>42670</v>
      </c>
      <c r="L60" s="7">
        <v>46322</v>
      </c>
      <c r="M60">
        <v>2</v>
      </c>
      <c r="N60">
        <v>1.875</v>
      </c>
      <c r="O60">
        <v>2</v>
      </c>
      <c r="P60" t="s">
        <v>35</v>
      </c>
      <c r="Q60">
        <v>4.0007391621594834</v>
      </c>
      <c r="R60">
        <v>22.155633055450579</v>
      </c>
      <c r="S60">
        <v>95.889499999999998</v>
      </c>
      <c r="T60">
        <v>1.8839400575046741</v>
      </c>
      <c r="U60">
        <v>4.8115973939441399E-2</v>
      </c>
      <c r="V60">
        <v>12</v>
      </c>
      <c r="W60" s="7">
        <v>45592</v>
      </c>
      <c r="X60" s="7">
        <v>45409</v>
      </c>
      <c r="Y60" t="s">
        <v>36</v>
      </c>
      <c r="Z60" t="s">
        <v>45</v>
      </c>
      <c r="AA60" t="s">
        <v>46</v>
      </c>
      <c r="AB60" t="s">
        <v>364</v>
      </c>
      <c r="AC60" t="s">
        <v>45</v>
      </c>
    </row>
    <row r="61" spans="1:29" x14ac:dyDescent="0.3">
      <c r="A61" t="str">
        <f t="shared" si="0"/>
        <v>TT3311889</v>
      </c>
      <c r="B61" t="s">
        <v>259</v>
      </c>
      <c r="C61" t="s">
        <v>252</v>
      </c>
      <c r="D61" t="s">
        <v>41</v>
      </c>
      <c r="E61" t="s">
        <v>42</v>
      </c>
      <c r="F61" t="s">
        <v>42</v>
      </c>
      <c r="G61" t="s">
        <v>43</v>
      </c>
      <c r="H61" t="s">
        <v>32</v>
      </c>
      <c r="I61" t="s">
        <v>253</v>
      </c>
      <c r="J61" t="s">
        <v>34</v>
      </c>
      <c r="K61" s="7">
        <v>35375</v>
      </c>
      <c r="L61" s="7">
        <v>46332</v>
      </c>
      <c r="M61">
        <v>2</v>
      </c>
      <c r="N61">
        <v>0</v>
      </c>
      <c r="P61" t="s">
        <v>233</v>
      </c>
      <c r="Q61">
        <v>4.0680102803444473</v>
      </c>
      <c r="R61">
        <v>22.419305374959041</v>
      </c>
      <c r="S61">
        <v>92.130499999999998</v>
      </c>
      <c r="T61">
        <v>1.819765403531193</v>
      </c>
      <c r="U61">
        <v>5.7994246284485622E-2</v>
      </c>
      <c r="V61">
        <v>751</v>
      </c>
      <c r="Y61" t="s">
        <v>36</v>
      </c>
      <c r="Z61" t="s">
        <v>45</v>
      </c>
      <c r="AA61" t="s">
        <v>46</v>
      </c>
      <c r="AB61" t="s">
        <v>45</v>
      </c>
      <c r="AC61" t="s">
        <v>45</v>
      </c>
    </row>
    <row r="62" spans="1:29" x14ac:dyDescent="0.3">
      <c r="A62" t="str">
        <f t="shared" si="0"/>
        <v>912810EY0</v>
      </c>
      <c r="B62" t="s">
        <v>663</v>
      </c>
      <c r="C62" t="s">
        <v>659</v>
      </c>
      <c r="D62" t="s">
        <v>29</v>
      </c>
      <c r="E62" t="s">
        <v>42</v>
      </c>
      <c r="F62" t="s">
        <v>42</v>
      </c>
      <c r="G62" t="s">
        <v>262</v>
      </c>
      <c r="H62" t="s">
        <v>32</v>
      </c>
      <c r="I62" t="s">
        <v>89</v>
      </c>
      <c r="J62" t="s">
        <v>34</v>
      </c>
      <c r="K62" s="7">
        <v>35384</v>
      </c>
      <c r="L62" s="7">
        <v>46341</v>
      </c>
      <c r="M62">
        <v>2</v>
      </c>
      <c r="N62">
        <v>6.5</v>
      </c>
      <c r="O62">
        <v>2</v>
      </c>
      <c r="P62" t="s">
        <v>35</v>
      </c>
      <c r="Q62">
        <v>3.6225251879234772</v>
      </c>
      <c r="R62">
        <v>-30.71278073393842</v>
      </c>
      <c r="S62">
        <v>105.72265625</v>
      </c>
      <c r="T62">
        <v>2.0633137623576658</v>
      </c>
      <c r="U62">
        <v>4.7488103489129123E-2</v>
      </c>
      <c r="V62">
        <v>31</v>
      </c>
      <c r="W62" s="7">
        <v>45611</v>
      </c>
      <c r="X62" s="7">
        <v>45427</v>
      </c>
      <c r="Y62" t="s">
        <v>264</v>
      </c>
      <c r="AA62" t="s">
        <v>46</v>
      </c>
      <c r="AB62" t="s">
        <v>660</v>
      </c>
      <c r="AC62" t="s">
        <v>122</v>
      </c>
    </row>
    <row r="63" spans="1:29" x14ac:dyDescent="0.3">
      <c r="A63" t="str">
        <f t="shared" si="0"/>
        <v>045167DU4</v>
      </c>
      <c r="B63" t="s">
        <v>76</v>
      </c>
      <c r="C63" t="s">
        <v>73</v>
      </c>
      <c r="D63" t="s">
        <v>41</v>
      </c>
      <c r="E63" t="s">
        <v>42</v>
      </c>
      <c r="F63" t="s">
        <v>42</v>
      </c>
      <c r="G63" t="s">
        <v>43</v>
      </c>
      <c r="H63" t="s">
        <v>32</v>
      </c>
      <c r="I63" t="s">
        <v>74</v>
      </c>
      <c r="J63" t="s">
        <v>34</v>
      </c>
      <c r="K63" s="7">
        <v>42747</v>
      </c>
      <c r="L63" s="7">
        <v>46399</v>
      </c>
      <c r="M63">
        <v>3</v>
      </c>
      <c r="N63">
        <v>2.625</v>
      </c>
      <c r="O63">
        <v>2</v>
      </c>
      <c r="P63" t="s">
        <v>35</v>
      </c>
      <c r="Q63">
        <v>4.002605386177259</v>
      </c>
      <c r="R63">
        <v>25.7051125965192</v>
      </c>
      <c r="S63">
        <v>97.070999999999998</v>
      </c>
      <c r="T63">
        <v>2.085731159120741</v>
      </c>
      <c r="U63">
        <v>5.6894131204117522E-2</v>
      </c>
      <c r="V63">
        <v>89</v>
      </c>
      <c r="W63" s="7">
        <v>45669</v>
      </c>
      <c r="X63" s="7">
        <v>45485</v>
      </c>
      <c r="Y63" t="s">
        <v>36</v>
      </c>
      <c r="Z63" t="s">
        <v>45</v>
      </c>
      <c r="AA63" t="s">
        <v>46</v>
      </c>
      <c r="AB63" t="s">
        <v>45</v>
      </c>
      <c r="AC63" t="s">
        <v>45</v>
      </c>
    </row>
    <row r="64" spans="1:29" x14ac:dyDescent="0.3">
      <c r="A64" t="str">
        <f t="shared" si="0"/>
        <v>36966tedo</v>
      </c>
      <c r="B64" t="s">
        <v>300</v>
      </c>
      <c r="C64" t="s">
        <v>1123</v>
      </c>
      <c r="D64" t="s">
        <v>29</v>
      </c>
      <c r="E64" t="s">
        <v>102</v>
      </c>
      <c r="F64" t="s">
        <v>781</v>
      </c>
      <c r="G64" t="s">
        <v>154</v>
      </c>
      <c r="H64" t="s">
        <v>32</v>
      </c>
      <c r="I64" t="s">
        <v>125</v>
      </c>
      <c r="J64" t="s">
        <v>34</v>
      </c>
      <c r="K64" s="7">
        <v>40920</v>
      </c>
      <c r="L64" s="7">
        <v>46402</v>
      </c>
      <c r="M64">
        <v>3</v>
      </c>
      <c r="N64">
        <v>4</v>
      </c>
      <c r="O64">
        <v>2</v>
      </c>
      <c r="P64" t="s">
        <v>35</v>
      </c>
      <c r="Q64">
        <v>4.807645495883353</v>
      </c>
      <c r="R64">
        <v>85.434348606854925</v>
      </c>
      <c r="S64">
        <v>98.290999999999997</v>
      </c>
      <c r="T64">
        <v>2.087344712784756</v>
      </c>
      <c r="U64">
        <v>5.5770432705918388E-2</v>
      </c>
      <c r="V64">
        <v>92</v>
      </c>
      <c r="W64" s="7">
        <v>45672</v>
      </c>
      <c r="X64" s="7">
        <v>45488</v>
      </c>
      <c r="Y64" t="s">
        <v>36</v>
      </c>
      <c r="Z64" t="s">
        <v>54</v>
      </c>
      <c r="AA64" t="s">
        <v>53</v>
      </c>
      <c r="AB64" t="s">
        <v>59</v>
      </c>
      <c r="AC64" t="s">
        <v>54</v>
      </c>
    </row>
    <row r="65" spans="1:29" x14ac:dyDescent="0.3">
      <c r="A65" t="str">
        <f t="shared" si="0"/>
        <v>448814gx5</v>
      </c>
      <c r="B65" t="s">
        <v>346</v>
      </c>
      <c r="C65" t="s">
        <v>347</v>
      </c>
      <c r="D65" t="s">
        <v>153</v>
      </c>
      <c r="E65" t="s">
        <v>82</v>
      </c>
      <c r="F65" t="s">
        <v>781</v>
      </c>
      <c r="G65" t="s">
        <v>247</v>
      </c>
      <c r="H65" t="s">
        <v>32</v>
      </c>
      <c r="I65" t="s">
        <v>348</v>
      </c>
      <c r="J65" t="s">
        <v>34</v>
      </c>
      <c r="K65" s="7">
        <v>31806</v>
      </c>
      <c r="L65" s="7">
        <v>46402</v>
      </c>
      <c r="M65">
        <v>3</v>
      </c>
      <c r="N65">
        <v>8.25</v>
      </c>
      <c r="O65">
        <v>2</v>
      </c>
      <c r="P65" t="s">
        <v>35</v>
      </c>
      <c r="Q65">
        <v>4.7307324075727291</v>
      </c>
      <c r="R65">
        <v>100.48259366432571</v>
      </c>
      <c r="S65">
        <v>107.4165</v>
      </c>
      <c r="T65">
        <v>2.211764334253985</v>
      </c>
      <c r="U65">
        <v>5.2991346924907798E-2</v>
      </c>
      <c r="V65">
        <v>92</v>
      </c>
      <c r="W65" s="7">
        <v>45672</v>
      </c>
      <c r="X65" s="7">
        <v>45488</v>
      </c>
      <c r="Y65" t="s">
        <v>264</v>
      </c>
      <c r="Z65" t="s">
        <v>112</v>
      </c>
      <c r="AA65" t="s">
        <v>134</v>
      </c>
      <c r="AB65" t="s">
        <v>112</v>
      </c>
      <c r="AC65" t="s">
        <v>112</v>
      </c>
    </row>
    <row r="66" spans="1:29" x14ac:dyDescent="0.3">
      <c r="A66" t="str">
        <f t="shared" ref="A66:A129" si="1">LEFT(B66,FIND(" ",B66)-1)</f>
        <v>912810EZ7</v>
      </c>
      <c r="B66" t="s">
        <v>662</v>
      </c>
      <c r="C66" t="s">
        <v>659</v>
      </c>
      <c r="D66" t="s">
        <v>29</v>
      </c>
      <c r="E66" t="s">
        <v>42</v>
      </c>
      <c r="F66" t="s">
        <v>42</v>
      </c>
      <c r="G66" t="s">
        <v>262</v>
      </c>
      <c r="H66" t="s">
        <v>32</v>
      </c>
      <c r="I66" t="s">
        <v>89</v>
      </c>
      <c r="J66" t="s">
        <v>34</v>
      </c>
      <c r="K66" s="7">
        <v>35479</v>
      </c>
      <c r="L66" s="7">
        <v>46433</v>
      </c>
      <c r="M66">
        <v>3</v>
      </c>
      <c r="N66">
        <v>6.625</v>
      </c>
      <c r="O66">
        <v>2</v>
      </c>
      <c r="P66" t="s">
        <v>35</v>
      </c>
      <c r="Q66">
        <v>3.7002532000000001</v>
      </c>
      <c r="R66">
        <v>-16.479640225877969</v>
      </c>
      <c r="S66">
        <v>106.4765625</v>
      </c>
      <c r="T66">
        <v>2.3076935481299188</v>
      </c>
      <c r="U66">
        <v>5.8507708937523613E-2</v>
      </c>
      <c r="V66">
        <v>123</v>
      </c>
      <c r="W66" s="7">
        <v>45703</v>
      </c>
      <c r="X66" s="7">
        <v>45519</v>
      </c>
      <c r="Y66" t="s">
        <v>264</v>
      </c>
      <c r="AA66" t="s">
        <v>46</v>
      </c>
      <c r="AB66" t="s">
        <v>660</v>
      </c>
      <c r="AC66" t="s">
        <v>122</v>
      </c>
    </row>
    <row r="67" spans="1:29" x14ac:dyDescent="0.3">
      <c r="A67" t="str">
        <f t="shared" si="1"/>
        <v>05581LAC3</v>
      </c>
      <c r="B67" t="s">
        <v>146</v>
      </c>
      <c r="C67" t="s">
        <v>147</v>
      </c>
      <c r="D67" t="s">
        <v>148</v>
      </c>
      <c r="E67" t="s">
        <v>109</v>
      </c>
      <c r="F67" t="s">
        <v>109</v>
      </c>
      <c r="G67" t="s">
        <v>110</v>
      </c>
      <c r="H67" t="s">
        <v>32</v>
      </c>
      <c r="I67" t="s">
        <v>149</v>
      </c>
      <c r="J67" t="s">
        <v>34</v>
      </c>
      <c r="K67" s="7">
        <v>42807</v>
      </c>
      <c r="L67" s="7">
        <v>46459</v>
      </c>
      <c r="M67">
        <v>3</v>
      </c>
      <c r="N67">
        <v>4.625</v>
      </c>
      <c r="O67">
        <v>2</v>
      </c>
      <c r="P67" t="s">
        <v>35</v>
      </c>
      <c r="Q67">
        <v>4.9921270882024213</v>
      </c>
      <c r="R67">
        <v>119.8560523495044</v>
      </c>
      <c r="S67">
        <v>99.171500000000009</v>
      </c>
      <c r="T67">
        <v>2.234689287129044</v>
      </c>
      <c r="U67">
        <v>6.2785952150776189E-2</v>
      </c>
      <c r="V67">
        <v>149</v>
      </c>
      <c r="W67" s="7">
        <v>45729</v>
      </c>
      <c r="X67" s="7">
        <v>45548</v>
      </c>
      <c r="Y67" t="s">
        <v>150</v>
      </c>
      <c r="Z67" t="s">
        <v>54</v>
      </c>
      <c r="AA67" t="s">
        <v>90</v>
      </c>
      <c r="AB67" t="s">
        <v>37</v>
      </c>
      <c r="AC67" t="s">
        <v>54</v>
      </c>
    </row>
    <row r="68" spans="1:29" x14ac:dyDescent="0.3">
      <c r="A68" t="str">
        <f t="shared" si="1"/>
        <v>09247XAN1</v>
      </c>
      <c r="B68" t="s">
        <v>136</v>
      </c>
      <c r="C68" t="s">
        <v>137</v>
      </c>
      <c r="D68" t="s">
        <v>29</v>
      </c>
      <c r="E68" t="s">
        <v>109</v>
      </c>
      <c r="F68" t="s">
        <v>109</v>
      </c>
      <c r="G68" t="s">
        <v>138</v>
      </c>
      <c r="H68" t="s">
        <v>32</v>
      </c>
      <c r="I68" t="s">
        <v>139</v>
      </c>
      <c r="J68" t="s">
        <v>34</v>
      </c>
      <c r="K68" s="7">
        <v>42822</v>
      </c>
      <c r="L68" s="7">
        <v>46461</v>
      </c>
      <c r="M68">
        <v>3</v>
      </c>
      <c r="N68">
        <v>3.2</v>
      </c>
      <c r="O68">
        <v>2</v>
      </c>
      <c r="P68" t="s">
        <v>35</v>
      </c>
      <c r="Q68">
        <v>4.0571245129733624</v>
      </c>
      <c r="R68">
        <v>31.2064172860313</v>
      </c>
      <c r="S68">
        <v>98.043499999999995</v>
      </c>
      <c r="T68">
        <v>2.2530019153428782</v>
      </c>
      <c r="U68">
        <v>6.4829815663893176E-2</v>
      </c>
      <c r="V68">
        <v>151</v>
      </c>
      <c r="W68" s="7">
        <v>45731</v>
      </c>
      <c r="X68" s="7">
        <v>45550</v>
      </c>
      <c r="Y68" t="s">
        <v>36</v>
      </c>
      <c r="Z68" t="s">
        <v>112</v>
      </c>
      <c r="AA68" t="s">
        <v>140</v>
      </c>
      <c r="AC68" t="s">
        <v>112</v>
      </c>
    </row>
    <row r="69" spans="1:29" x14ac:dyDescent="0.3">
      <c r="A69" t="str">
        <f t="shared" si="1"/>
        <v>91087BAC4</v>
      </c>
      <c r="B69" t="s">
        <v>654</v>
      </c>
      <c r="C69" t="s">
        <v>655</v>
      </c>
      <c r="D69" t="s">
        <v>49</v>
      </c>
      <c r="E69" t="s">
        <v>42</v>
      </c>
      <c r="F69" t="s">
        <v>42</v>
      </c>
      <c r="G69" t="s">
        <v>262</v>
      </c>
      <c r="H69" t="s">
        <v>32</v>
      </c>
      <c r="I69" t="s">
        <v>656</v>
      </c>
      <c r="J69" t="s">
        <v>34</v>
      </c>
      <c r="K69" s="7">
        <v>42822</v>
      </c>
      <c r="L69" s="7">
        <v>46474</v>
      </c>
      <c r="M69">
        <v>3</v>
      </c>
      <c r="N69">
        <v>4.1500000000000004</v>
      </c>
      <c r="O69">
        <v>2</v>
      </c>
      <c r="P69" t="s">
        <v>35</v>
      </c>
      <c r="Q69">
        <v>4.6706306556660167</v>
      </c>
      <c r="R69">
        <v>86.587630595928232</v>
      </c>
      <c r="S69">
        <v>98.80449999999999</v>
      </c>
      <c r="T69">
        <v>2.2758030484780529</v>
      </c>
      <c r="U69">
        <v>6.5427208306527332E-2</v>
      </c>
      <c r="V69">
        <v>164</v>
      </c>
      <c r="W69" s="7">
        <v>45744</v>
      </c>
      <c r="X69" s="7">
        <v>45563</v>
      </c>
      <c r="Y69" t="s">
        <v>36</v>
      </c>
      <c r="Z69" t="s">
        <v>64</v>
      </c>
      <c r="AA69" t="s">
        <v>90</v>
      </c>
      <c r="AB69" t="s">
        <v>228</v>
      </c>
      <c r="AC69" t="s">
        <v>228</v>
      </c>
    </row>
    <row r="70" spans="1:29" x14ac:dyDescent="0.3">
      <c r="A70" t="str">
        <f t="shared" si="1"/>
        <v>748149AN1</v>
      </c>
      <c r="B70" t="s">
        <v>521</v>
      </c>
      <c r="C70" t="s">
        <v>518</v>
      </c>
      <c r="D70" t="s">
        <v>153</v>
      </c>
      <c r="E70" t="s">
        <v>42</v>
      </c>
      <c r="F70" t="s">
        <v>42</v>
      </c>
      <c r="G70" t="s">
        <v>484</v>
      </c>
      <c r="H70" t="s">
        <v>32</v>
      </c>
      <c r="I70" t="s">
        <v>519</v>
      </c>
      <c r="J70" t="s">
        <v>34</v>
      </c>
      <c r="K70" s="7">
        <v>42837</v>
      </c>
      <c r="L70" s="7">
        <v>46489</v>
      </c>
      <c r="M70">
        <v>3</v>
      </c>
      <c r="N70">
        <v>2.75</v>
      </c>
      <c r="O70">
        <v>2</v>
      </c>
      <c r="P70" t="s">
        <v>35</v>
      </c>
      <c r="Q70">
        <v>4.0632225102567574</v>
      </c>
      <c r="R70">
        <v>34.347131785571953</v>
      </c>
      <c r="S70">
        <v>96.917500000000004</v>
      </c>
      <c r="T70">
        <v>2.3025777942123682</v>
      </c>
      <c r="U70">
        <v>6.9001941299137004E-2</v>
      </c>
      <c r="V70">
        <v>179</v>
      </c>
      <c r="W70" s="7">
        <v>45759</v>
      </c>
      <c r="X70" s="7">
        <v>45577</v>
      </c>
      <c r="Y70" t="s">
        <v>36</v>
      </c>
      <c r="Z70" t="s">
        <v>112</v>
      </c>
      <c r="AA70" t="s">
        <v>134</v>
      </c>
      <c r="AB70" t="s">
        <v>112</v>
      </c>
      <c r="AC70" t="s">
        <v>112</v>
      </c>
    </row>
    <row r="71" spans="1:29" x14ac:dyDescent="0.3">
      <c r="A71" t="str">
        <f t="shared" si="1"/>
        <v>85227SAT3</v>
      </c>
      <c r="B71" t="s">
        <v>556</v>
      </c>
      <c r="C71" t="s">
        <v>549</v>
      </c>
      <c r="D71" t="s">
        <v>550</v>
      </c>
      <c r="E71" t="s">
        <v>42</v>
      </c>
      <c r="F71" t="s">
        <v>42</v>
      </c>
      <c r="G71" t="s">
        <v>262</v>
      </c>
      <c r="H71" t="s">
        <v>32</v>
      </c>
      <c r="I71" t="s">
        <v>551</v>
      </c>
      <c r="J71" t="s">
        <v>34</v>
      </c>
      <c r="K71" s="7">
        <v>42866</v>
      </c>
      <c r="L71" s="7">
        <v>46518</v>
      </c>
      <c r="M71">
        <v>3</v>
      </c>
      <c r="N71">
        <v>6.2</v>
      </c>
      <c r="O71">
        <v>2</v>
      </c>
      <c r="P71" t="s">
        <v>552</v>
      </c>
      <c r="Q71">
        <v>30.079837241247311</v>
      </c>
      <c r="S71">
        <v>58.811</v>
      </c>
      <c r="V71">
        <v>27</v>
      </c>
      <c r="W71" s="7">
        <v>45607</v>
      </c>
      <c r="X71" s="7">
        <v>45423</v>
      </c>
      <c r="Y71" t="s">
        <v>36</v>
      </c>
      <c r="Z71" t="s">
        <v>96</v>
      </c>
      <c r="AA71" t="s">
        <v>420</v>
      </c>
      <c r="AB71" t="s">
        <v>59</v>
      </c>
      <c r="AC71" t="s">
        <v>553</v>
      </c>
    </row>
    <row r="72" spans="1:29" x14ac:dyDescent="0.3">
      <c r="A72" t="str">
        <f t="shared" si="1"/>
        <v>984245aq3</v>
      </c>
      <c r="B72" t="s">
        <v>771</v>
      </c>
      <c r="C72" t="s">
        <v>772</v>
      </c>
      <c r="D72" t="s">
        <v>773</v>
      </c>
      <c r="E72" t="s">
        <v>208</v>
      </c>
      <c r="F72" t="s">
        <v>781</v>
      </c>
      <c r="G72" t="s">
        <v>209</v>
      </c>
      <c r="H72" t="s">
        <v>32</v>
      </c>
      <c r="I72" t="s">
        <v>774</v>
      </c>
      <c r="J72" t="s">
        <v>34</v>
      </c>
      <c r="K72" s="7">
        <v>42937</v>
      </c>
      <c r="L72" s="7">
        <v>46589</v>
      </c>
      <c r="M72">
        <v>3</v>
      </c>
      <c r="N72">
        <v>6.95</v>
      </c>
      <c r="O72">
        <v>2</v>
      </c>
      <c r="P72" t="s">
        <v>35</v>
      </c>
      <c r="Q72">
        <v>7.9039687280226296</v>
      </c>
      <c r="R72">
        <v>405.45441963079588</v>
      </c>
      <c r="S72">
        <v>97.653500000000008</v>
      </c>
      <c r="T72">
        <v>2.4087058533460488</v>
      </c>
      <c r="U72">
        <v>7.4201207375667974E-2</v>
      </c>
      <c r="V72">
        <v>98</v>
      </c>
      <c r="W72" s="7">
        <v>45678</v>
      </c>
      <c r="X72" s="7">
        <v>45494</v>
      </c>
      <c r="Y72" t="s">
        <v>36</v>
      </c>
      <c r="Z72" t="s">
        <v>421</v>
      </c>
      <c r="AB72" t="s">
        <v>419</v>
      </c>
      <c r="AC72" t="s">
        <v>419</v>
      </c>
    </row>
    <row r="73" spans="1:29" x14ac:dyDescent="0.3">
      <c r="A73" t="str">
        <f t="shared" si="1"/>
        <v>94974BGL8</v>
      </c>
      <c r="B73" t="s">
        <v>761</v>
      </c>
      <c r="C73" t="s">
        <v>758</v>
      </c>
      <c r="D73" t="s">
        <v>29</v>
      </c>
      <c r="E73" t="s">
        <v>109</v>
      </c>
      <c r="F73" t="s">
        <v>109</v>
      </c>
      <c r="G73" t="s">
        <v>110</v>
      </c>
      <c r="H73" t="s">
        <v>32</v>
      </c>
      <c r="I73" t="s">
        <v>759</v>
      </c>
      <c r="J73" t="s">
        <v>34</v>
      </c>
      <c r="K73" s="7">
        <v>42207</v>
      </c>
      <c r="L73" s="7">
        <v>46590</v>
      </c>
      <c r="M73">
        <v>3</v>
      </c>
      <c r="N73">
        <v>4.3</v>
      </c>
      <c r="O73">
        <v>2</v>
      </c>
      <c r="P73" t="s">
        <v>35</v>
      </c>
      <c r="Q73">
        <v>4.5809293877476689</v>
      </c>
      <c r="R73">
        <v>88.151156000048914</v>
      </c>
      <c r="S73">
        <v>99.271000000000001</v>
      </c>
      <c r="T73">
        <v>2.5633804720655462</v>
      </c>
      <c r="U73">
        <v>8.0363331467269358E-2</v>
      </c>
      <c r="V73">
        <v>99</v>
      </c>
      <c r="W73" s="7">
        <v>45679</v>
      </c>
      <c r="X73" s="7">
        <v>45495</v>
      </c>
      <c r="Y73" t="s">
        <v>150</v>
      </c>
      <c r="Z73" t="s">
        <v>64</v>
      </c>
      <c r="AA73" t="s">
        <v>38</v>
      </c>
      <c r="AB73" t="s">
        <v>37</v>
      </c>
      <c r="AC73" t="s">
        <v>37</v>
      </c>
    </row>
    <row r="74" spans="1:29" x14ac:dyDescent="0.3">
      <c r="A74" t="str">
        <f t="shared" si="1"/>
        <v>91282CAD3</v>
      </c>
      <c r="B74" t="s">
        <v>723</v>
      </c>
      <c r="C74" t="s">
        <v>659</v>
      </c>
      <c r="D74" t="s">
        <v>29</v>
      </c>
      <c r="E74" t="s">
        <v>42</v>
      </c>
      <c r="F74" t="s">
        <v>42</v>
      </c>
      <c r="G74" t="s">
        <v>262</v>
      </c>
      <c r="H74" t="s">
        <v>32</v>
      </c>
      <c r="I74" t="s">
        <v>89</v>
      </c>
      <c r="J74" t="s">
        <v>34</v>
      </c>
      <c r="K74" s="7">
        <v>44043</v>
      </c>
      <c r="L74" s="7">
        <v>46599</v>
      </c>
      <c r="M74">
        <v>3</v>
      </c>
      <c r="N74">
        <v>0.375</v>
      </c>
      <c r="O74">
        <v>2</v>
      </c>
      <c r="P74" t="s">
        <v>35</v>
      </c>
      <c r="Q74">
        <v>3.8878307136153238</v>
      </c>
      <c r="R74">
        <v>20.339055326934101</v>
      </c>
      <c r="S74">
        <v>90.78515625</v>
      </c>
      <c r="T74">
        <v>2.4765294625439078</v>
      </c>
      <c r="U74">
        <v>8.7918853026500959E-2</v>
      </c>
      <c r="V74">
        <v>108</v>
      </c>
      <c r="W74" s="7">
        <v>45688</v>
      </c>
      <c r="X74" s="7">
        <v>45504</v>
      </c>
      <c r="Y74" t="s">
        <v>264</v>
      </c>
      <c r="AA74" t="s">
        <v>46</v>
      </c>
      <c r="AB74" t="s">
        <v>660</v>
      </c>
      <c r="AC74" t="s">
        <v>122</v>
      </c>
    </row>
    <row r="75" spans="1:29" x14ac:dyDescent="0.3">
      <c r="A75" t="str">
        <f t="shared" si="1"/>
        <v>912810FA1</v>
      </c>
      <c r="B75" t="s">
        <v>664</v>
      </c>
      <c r="C75" t="s">
        <v>659</v>
      </c>
      <c r="D75" t="s">
        <v>29</v>
      </c>
      <c r="E75" t="s">
        <v>42</v>
      </c>
      <c r="F75" t="s">
        <v>42</v>
      </c>
      <c r="G75" t="s">
        <v>262</v>
      </c>
      <c r="H75" t="s">
        <v>32</v>
      </c>
      <c r="I75" t="s">
        <v>89</v>
      </c>
      <c r="J75" t="s">
        <v>34</v>
      </c>
      <c r="K75" s="7">
        <v>35657</v>
      </c>
      <c r="L75" s="7">
        <v>46614</v>
      </c>
      <c r="M75">
        <v>3</v>
      </c>
      <c r="N75">
        <v>6.375</v>
      </c>
      <c r="O75">
        <v>2</v>
      </c>
      <c r="P75" t="s">
        <v>35</v>
      </c>
      <c r="Q75">
        <v>3.8095593509134198</v>
      </c>
      <c r="R75">
        <v>3.0115551581458249</v>
      </c>
      <c r="S75">
        <v>106.82421875</v>
      </c>
      <c r="T75">
        <v>2.774491429609327</v>
      </c>
      <c r="U75">
        <v>8.2120131677034719E-2</v>
      </c>
      <c r="V75">
        <v>123</v>
      </c>
      <c r="W75" s="7">
        <v>45703</v>
      </c>
      <c r="X75" s="7">
        <v>45519</v>
      </c>
      <c r="Y75" t="s">
        <v>264</v>
      </c>
      <c r="AA75" t="s">
        <v>46</v>
      </c>
      <c r="AB75" t="s">
        <v>660</v>
      </c>
      <c r="AC75" t="s">
        <v>122</v>
      </c>
    </row>
    <row r="76" spans="1:29" x14ac:dyDescent="0.3">
      <c r="A76" t="str">
        <f t="shared" si="1"/>
        <v>715638BU5</v>
      </c>
      <c r="B76" t="s">
        <v>544</v>
      </c>
      <c r="C76" t="s">
        <v>545</v>
      </c>
      <c r="D76" t="s">
        <v>546</v>
      </c>
      <c r="E76" t="s">
        <v>42</v>
      </c>
      <c r="F76" t="s">
        <v>42</v>
      </c>
      <c r="G76" t="s">
        <v>262</v>
      </c>
      <c r="H76" t="s">
        <v>32</v>
      </c>
      <c r="I76" t="s">
        <v>547</v>
      </c>
      <c r="J76" t="s">
        <v>34</v>
      </c>
      <c r="K76" s="7">
        <v>42241</v>
      </c>
      <c r="L76" s="7">
        <v>46624</v>
      </c>
      <c r="M76">
        <v>3</v>
      </c>
      <c r="N76">
        <v>4.125</v>
      </c>
      <c r="O76">
        <v>2</v>
      </c>
      <c r="P76" t="s">
        <v>35</v>
      </c>
      <c r="Q76">
        <v>4.7486293492203604</v>
      </c>
      <c r="R76">
        <v>98.215552558410593</v>
      </c>
      <c r="S76">
        <v>98.344999999999999</v>
      </c>
      <c r="T76">
        <v>2.6204673967171739</v>
      </c>
      <c r="U76">
        <v>8.5539023718429488E-2</v>
      </c>
      <c r="V76">
        <v>133</v>
      </c>
      <c r="W76" s="7">
        <v>45713</v>
      </c>
      <c r="X76" s="7">
        <v>45529</v>
      </c>
      <c r="Y76" t="s">
        <v>36</v>
      </c>
      <c r="Z76" t="s">
        <v>228</v>
      </c>
      <c r="AA76" t="s">
        <v>53</v>
      </c>
      <c r="AB76" t="s">
        <v>64</v>
      </c>
      <c r="AC76" t="s">
        <v>64</v>
      </c>
    </row>
    <row r="77" spans="1:29" x14ac:dyDescent="0.3">
      <c r="A77" t="str">
        <f t="shared" si="1"/>
        <v>786514as8</v>
      </c>
      <c r="B77" t="s">
        <v>574</v>
      </c>
      <c r="C77" t="s">
        <v>575</v>
      </c>
      <c r="D77" t="s">
        <v>29</v>
      </c>
      <c r="E77" t="s">
        <v>30</v>
      </c>
      <c r="F77" t="s">
        <v>781</v>
      </c>
      <c r="G77" t="s">
        <v>387</v>
      </c>
      <c r="H77" t="s">
        <v>32</v>
      </c>
      <c r="I77" t="s">
        <v>576</v>
      </c>
      <c r="J77" t="s">
        <v>34</v>
      </c>
      <c r="K77" s="7">
        <v>35683</v>
      </c>
      <c r="L77" s="7">
        <v>46645</v>
      </c>
      <c r="M77">
        <v>3</v>
      </c>
      <c r="N77">
        <v>7.45</v>
      </c>
      <c r="O77">
        <v>2</v>
      </c>
      <c r="P77" t="s">
        <v>35</v>
      </c>
      <c r="Q77">
        <v>6.2712214946238287</v>
      </c>
      <c r="R77">
        <v>255.92279388159079</v>
      </c>
      <c r="S77">
        <v>103.09</v>
      </c>
      <c r="T77">
        <v>2.679394040098515</v>
      </c>
      <c r="U77">
        <v>8.3075108889642479E-2</v>
      </c>
      <c r="V77">
        <v>151</v>
      </c>
      <c r="W77" s="7">
        <v>45731</v>
      </c>
      <c r="X77" s="7">
        <v>45550</v>
      </c>
      <c r="Y77" t="s">
        <v>36</v>
      </c>
      <c r="Z77" t="s">
        <v>577</v>
      </c>
      <c r="AA77" t="s">
        <v>250</v>
      </c>
      <c r="AB77" t="s">
        <v>59</v>
      </c>
      <c r="AC77" t="s">
        <v>98</v>
      </c>
    </row>
    <row r="78" spans="1:29" x14ac:dyDescent="0.3">
      <c r="A78" t="str">
        <f t="shared" si="1"/>
        <v>US515110CC65</v>
      </c>
      <c r="B78" t="s">
        <v>410</v>
      </c>
      <c r="C78" t="s">
        <v>403</v>
      </c>
      <c r="D78" t="s">
        <v>125</v>
      </c>
      <c r="E78" t="s">
        <v>109</v>
      </c>
      <c r="F78" t="s">
        <v>109</v>
      </c>
      <c r="G78" t="s">
        <v>110</v>
      </c>
      <c r="H78" t="s">
        <v>32</v>
      </c>
      <c r="I78" t="s">
        <v>404</v>
      </c>
      <c r="J78" t="s">
        <v>34</v>
      </c>
      <c r="K78" s="7">
        <v>44832</v>
      </c>
      <c r="L78" s="7">
        <v>46658</v>
      </c>
      <c r="M78">
        <v>3</v>
      </c>
      <c r="N78">
        <v>3.875</v>
      </c>
      <c r="O78">
        <v>2</v>
      </c>
      <c r="P78" t="s">
        <v>35</v>
      </c>
      <c r="Q78">
        <v>3.9662364280374991</v>
      </c>
      <c r="R78">
        <v>27.591529119767529</v>
      </c>
      <c r="S78">
        <v>99.746499999999997</v>
      </c>
      <c r="T78">
        <v>2.756919045544493</v>
      </c>
      <c r="U78">
        <v>9.1927143170760756E-2</v>
      </c>
      <c r="V78">
        <v>164</v>
      </c>
      <c r="W78" s="7">
        <v>45744</v>
      </c>
      <c r="X78" s="7">
        <v>45563</v>
      </c>
      <c r="Y78" t="s">
        <v>36</v>
      </c>
      <c r="Z78" t="s">
        <v>45</v>
      </c>
      <c r="AA78" t="s">
        <v>46</v>
      </c>
      <c r="AB78" t="s">
        <v>45</v>
      </c>
      <c r="AC78" t="s">
        <v>45</v>
      </c>
    </row>
    <row r="79" spans="1:29" x14ac:dyDescent="0.3">
      <c r="A79" t="str">
        <f t="shared" si="1"/>
        <v>172967KA8</v>
      </c>
      <c r="B79" t="s">
        <v>193</v>
      </c>
      <c r="C79" t="s">
        <v>191</v>
      </c>
      <c r="D79" t="s">
        <v>29</v>
      </c>
      <c r="E79" t="s">
        <v>109</v>
      </c>
      <c r="F79" t="s">
        <v>109</v>
      </c>
      <c r="G79" t="s">
        <v>110</v>
      </c>
      <c r="H79" t="s">
        <v>32</v>
      </c>
      <c r="I79" t="s">
        <v>192</v>
      </c>
      <c r="J79" t="s">
        <v>34</v>
      </c>
      <c r="K79" s="7">
        <v>42276</v>
      </c>
      <c r="L79" s="7">
        <v>46659</v>
      </c>
      <c r="M79">
        <v>3</v>
      </c>
      <c r="N79">
        <v>4.45</v>
      </c>
      <c r="O79">
        <v>2</v>
      </c>
      <c r="P79" t="s">
        <v>35</v>
      </c>
      <c r="Q79">
        <v>4.6355167292414441</v>
      </c>
      <c r="R79">
        <v>95.153995077663609</v>
      </c>
      <c r="S79">
        <v>99.491</v>
      </c>
      <c r="T79">
        <v>2.7246324592411502</v>
      </c>
      <c r="U79">
        <v>9.0627392897276837E-2</v>
      </c>
      <c r="V79">
        <v>165</v>
      </c>
      <c r="W79" s="7">
        <v>45745</v>
      </c>
      <c r="X79" s="7">
        <v>45564</v>
      </c>
      <c r="Y79" t="s">
        <v>150</v>
      </c>
      <c r="Z79" t="s">
        <v>64</v>
      </c>
      <c r="AA79" t="s">
        <v>90</v>
      </c>
      <c r="AB79" t="s">
        <v>54</v>
      </c>
      <c r="AC79" t="s">
        <v>54</v>
      </c>
    </row>
    <row r="80" spans="1:29" x14ac:dyDescent="0.3">
      <c r="A80" t="str">
        <f t="shared" si="1"/>
        <v>045167EE9</v>
      </c>
      <c r="B80" t="s">
        <v>77</v>
      </c>
      <c r="C80" t="s">
        <v>73</v>
      </c>
      <c r="D80" t="s">
        <v>41</v>
      </c>
      <c r="E80" t="s">
        <v>42</v>
      </c>
      <c r="F80" t="s">
        <v>42</v>
      </c>
      <c r="G80" t="s">
        <v>43</v>
      </c>
      <c r="H80" t="s">
        <v>32</v>
      </c>
      <c r="I80" t="s">
        <v>74</v>
      </c>
      <c r="J80" t="s">
        <v>34</v>
      </c>
      <c r="K80" s="7">
        <v>43041</v>
      </c>
      <c r="L80" s="7">
        <v>46693</v>
      </c>
      <c r="M80">
        <v>3</v>
      </c>
      <c r="N80">
        <v>2.5</v>
      </c>
      <c r="O80">
        <v>2</v>
      </c>
      <c r="P80" t="s">
        <v>35</v>
      </c>
      <c r="Q80">
        <v>3.952070562726878</v>
      </c>
      <c r="R80">
        <v>28.350278882768581</v>
      </c>
      <c r="S80">
        <v>95.868499999999997</v>
      </c>
      <c r="T80">
        <v>2.7741433955064561</v>
      </c>
      <c r="U80">
        <v>9.8401926384359184E-2</v>
      </c>
      <c r="V80">
        <v>18</v>
      </c>
      <c r="W80" s="7">
        <v>45598</v>
      </c>
      <c r="X80" s="7">
        <v>45414</v>
      </c>
      <c r="Y80" t="s">
        <v>36</v>
      </c>
      <c r="Z80" t="s">
        <v>45</v>
      </c>
      <c r="AA80" t="s">
        <v>46</v>
      </c>
      <c r="AB80" t="s">
        <v>45</v>
      </c>
      <c r="AC80" t="s">
        <v>45</v>
      </c>
    </row>
    <row r="81" spans="1:29" x14ac:dyDescent="0.3">
      <c r="A81" t="str">
        <f t="shared" si="1"/>
        <v>912810FB9</v>
      </c>
      <c r="B81" t="s">
        <v>665</v>
      </c>
      <c r="C81" t="s">
        <v>659</v>
      </c>
      <c r="D81" t="s">
        <v>29</v>
      </c>
      <c r="E81" t="s">
        <v>42</v>
      </c>
      <c r="F81" t="s">
        <v>42</v>
      </c>
      <c r="G81" t="s">
        <v>262</v>
      </c>
      <c r="H81" t="s">
        <v>32</v>
      </c>
      <c r="I81" t="s">
        <v>89</v>
      </c>
      <c r="J81" t="s">
        <v>34</v>
      </c>
      <c r="K81" s="7">
        <v>35751</v>
      </c>
      <c r="L81" s="7">
        <v>46706</v>
      </c>
      <c r="M81">
        <v>3</v>
      </c>
      <c r="N81">
        <v>6.125</v>
      </c>
      <c r="O81">
        <v>2</v>
      </c>
      <c r="P81" t="s">
        <v>35</v>
      </c>
      <c r="Q81">
        <v>3.8389164</v>
      </c>
      <c r="R81">
        <v>12.69107262262048</v>
      </c>
      <c r="S81">
        <v>106.5859375</v>
      </c>
      <c r="T81">
        <v>2.9977063914337521</v>
      </c>
      <c r="U81">
        <v>9.4142392401823163E-2</v>
      </c>
      <c r="V81">
        <v>31</v>
      </c>
      <c r="W81" s="7">
        <v>45611</v>
      </c>
      <c r="X81" s="7">
        <v>45427</v>
      </c>
      <c r="Y81" t="s">
        <v>264</v>
      </c>
      <c r="AA81" t="s">
        <v>46</v>
      </c>
      <c r="AB81" t="s">
        <v>660</v>
      </c>
      <c r="AC81" t="s">
        <v>122</v>
      </c>
    </row>
    <row r="82" spans="1:29" x14ac:dyDescent="0.3">
      <c r="A82" t="str">
        <f t="shared" si="1"/>
        <v>US022249AU09</v>
      </c>
      <c r="B82" t="s">
        <v>343</v>
      </c>
      <c r="C82" t="s">
        <v>344</v>
      </c>
      <c r="D82" t="s">
        <v>29</v>
      </c>
      <c r="E82" t="s">
        <v>102</v>
      </c>
      <c r="F82" t="s">
        <v>781</v>
      </c>
      <c r="G82" t="s">
        <v>154</v>
      </c>
      <c r="H82" t="s">
        <v>32</v>
      </c>
      <c r="I82" t="s">
        <v>345</v>
      </c>
      <c r="J82" t="s">
        <v>34</v>
      </c>
      <c r="K82" s="7">
        <v>35822</v>
      </c>
      <c r="L82" s="7">
        <v>46767</v>
      </c>
      <c r="M82">
        <v>4</v>
      </c>
      <c r="N82">
        <v>6.75</v>
      </c>
      <c r="O82">
        <v>2</v>
      </c>
      <c r="P82" t="s">
        <v>35</v>
      </c>
      <c r="Q82">
        <v>4.6030485022046301</v>
      </c>
      <c r="R82">
        <v>95.213314203963961</v>
      </c>
      <c r="S82">
        <v>106.40300000000001</v>
      </c>
      <c r="T82">
        <v>3.1039820203147879</v>
      </c>
      <c r="U82">
        <v>0.102106624205795</v>
      </c>
      <c r="V82">
        <v>92</v>
      </c>
      <c r="W82" s="7">
        <v>45672</v>
      </c>
      <c r="X82" s="7">
        <v>45488</v>
      </c>
      <c r="Y82" t="s">
        <v>36</v>
      </c>
      <c r="Z82" t="s">
        <v>228</v>
      </c>
      <c r="AA82" t="s">
        <v>53</v>
      </c>
      <c r="AB82" t="s">
        <v>64</v>
      </c>
      <c r="AC82" t="s">
        <v>64</v>
      </c>
    </row>
    <row r="83" spans="1:29" x14ac:dyDescent="0.3">
      <c r="A83" t="str">
        <f t="shared" si="1"/>
        <v>XS0240295658</v>
      </c>
      <c r="B83" t="s">
        <v>528</v>
      </c>
      <c r="C83" t="s">
        <v>529</v>
      </c>
      <c r="D83" t="s">
        <v>530</v>
      </c>
      <c r="E83" t="s">
        <v>42</v>
      </c>
      <c r="F83" t="s">
        <v>42</v>
      </c>
      <c r="G83" t="s">
        <v>262</v>
      </c>
      <c r="H83" t="s">
        <v>32</v>
      </c>
      <c r="I83" t="s">
        <v>531</v>
      </c>
      <c r="J83" t="s">
        <v>532</v>
      </c>
      <c r="K83" s="7">
        <v>38736</v>
      </c>
      <c r="L83" s="7">
        <v>46767</v>
      </c>
      <c r="M83">
        <v>4</v>
      </c>
      <c r="N83">
        <v>5.8</v>
      </c>
      <c r="O83">
        <v>2</v>
      </c>
      <c r="P83" t="s">
        <v>35</v>
      </c>
      <c r="Q83">
        <v>6.8494973383842819</v>
      </c>
      <c r="R83">
        <v>317.76267522112659</v>
      </c>
      <c r="S83">
        <v>96.978000000000009</v>
      </c>
      <c r="T83">
        <v>0.67150258200343593</v>
      </c>
      <c r="U83">
        <v>3.260482142143311E-2</v>
      </c>
      <c r="V83">
        <v>91</v>
      </c>
      <c r="W83" s="7">
        <v>45672</v>
      </c>
      <c r="X83" s="7">
        <v>45488</v>
      </c>
      <c r="Y83" t="s">
        <v>36</v>
      </c>
    </row>
    <row r="84" spans="1:29" x14ac:dyDescent="0.3">
      <c r="A84" t="str">
        <f t="shared" si="1"/>
        <v>US742718FZ79</v>
      </c>
      <c r="B84" t="s">
        <v>515</v>
      </c>
      <c r="C84" t="s">
        <v>510</v>
      </c>
      <c r="D84" t="s">
        <v>29</v>
      </c>
      <c r="E84" t="s">
        <v>30</v>
      </c>
      <c r="F84" t="s">
        <v>781</v>
      </c>
      <c r="G84" t="s">
        <v>93</v>
      </c>
      <c r="H84" t="s">
        <v>32</v>
      </c>
      <c r="I84" t="s">
        <v>511</v>
      </c>
      <c r="J84" t="s">
        <v>34</v>
      </c>
      <c r="K84" s="7">
        <v>44952</v>
      </c>
      <c r="L84" s="7">
        <v>46778</v>
      </c>
      <c r="M84">
        <v>4</v>
      </c>
      <c r="N84">
        <v>3.95</v>
      </c>
      <c r="O84">
        <v>2</v>
      </c>
      <c r="P84" t="s">
        <v>35</v>
      </c>
      <c r="Q84">
        <v>3.9942147758140512</v>
      </c>
      <c r="R84">
        <v>33.280088107134993</v>
      </c>
      <c r="S84">
        <v>99.860500000000002</v>
      </c>
      <c r="T84">
        <v>3.045078204085883</v>
      </c>
      <c r="U84">
        <v>0.109982868697398</v>
      </c>
      <c r="V84">
        <v>103</v>
      </c>
      <c r="W84" s="7">
        <v>45683</v>
      </c>
      <c r="X84" s="7">
        <v>45499</v>
      </c>
      <c r="Y84" t="s">
        <v>36</v>
      </c>
      <c r="Z84" t="s">
        <v>112</v>
      </c>
      <c r="AA84" t="s">
        <v>140</v>
      </c>
      <c r="AC84" t="s">
        <v>112</v>
      </c>
    </row>
    <row r="85" spans="1:29" x14ac:dyDescent="0.3">
      <c r="A85" t="str">
        <f t="shared" si="1"/>
        <v>TT3299530</v>
      </c>
      <c r="B85" t="s">
        <v>673</v>
      </c>
      <c r="C85" t="s">
        <v>674</v>
      </c>
      <c r="D85" t="s">
        <v>675</v>
      </c>
      <c r="E85" t="s">
        <v>42</v>
      </c>
      <c r="F85" t="s">
        <v>42</v>
      </c>
      <c r="G85" t="s">
        <v>262</v>
      </c>
      <c r="H85" t="s">
        <v>32</v>
      </c>
      <c r="I85" t="s">
        <v>676</v>
      </c>
      <c r="J85" t="s">
        <v>532</v>
      </c>
      <c r="K85" s="7">
        <v>35866</v>
      </c>
      <c r="L85" s="7">
        <v>46824</v>
      </c>
      <c r="M85">
        <v>4</v>
      </c>
      <c r="N85">
        <v>5.5</v>
      </c>
      <c r="O85">
        <v>2</v>
      </c>
      <c r="P85" t="s">
        <v>677</v>
      </c>
      <c r="Q85">
        <v>-22.93980420475318</v>
      </c>
      <c r="S85">
        <v>95.758499999999998</v>
      </c>
      <c r="V85">
        <v>147</v>
      </c>
      <c r="W85" s="7">
        <v>45728</v>
      </c>
      <c r="X85" s="7">
        <v>45547</v>
      </c>
      <c r="Y85" t="s">
        <v>358</v>
      </c>
      <c r="Z85" t="s">
        <v>105</v>
      </c>
      <c r="AB85" t="s">
        <v>105</v>
      </c>
      <c r="AC85" t="s">
        <v>105</v>
      </c>
    </row>
    <row r="86" spans="1:29" x14ac:dyDescent="0.3">
      <c r="A86" t="str">
        <f t="shared" si="1"/>
        <v>382550ad3</v>
      </c>
      <c r="B86" t="s">
        <v>321</v>
      </c>
      <c r="C86" t="s">
        <v>322</v>
      </c>
      <c r="D86" t="s">
        <v>29</v>
      </c>
      <c r="E86" t="s">
        <v>170</v>
      </c>
      <c r="F86" t="s">
        <v>781</v>
      </c>
      <c r="G86" t="s">
        <v>323</v>
      </c>
      <c r="H86" t="s">
        <v>32</v>
      </c>
      <c r="I86" t="s">
        <v>324</v>
      </c>
      <c r="J86" t="s">
        <v>34</v>
      </c>
      <c r="K86" s="7">
        <v>35870</v>
      </c>
      <c r="L86" s="7">
        <v>46827</v>
      </c>
      <c r="M86">
        <v>4</v>
      </c>
      <c r="N86">
        <v>7</v>
      </c>
      <c r="O86">
        <v>2</v>
      </c>
      <c r="P86" t="s">
        <v>35</v>
      </c>
      <c r="Q86">
        <v>6.474230757449182</v>
      </c>
      <c r="R86">
        <v>267.06806723829902</v>
      </c>
      <c r="S86">
        <v>101.581</v>
      </c>
      <c r="T86">
        <v>3.0520708951364379</v>
      </c>
      <c r="U86">
        <v>0.109546786157437</v>
      </c>
      <c r="V86">
        <v>151</v>
      </c>
      <c r="W86" s="7">
        <v>45731</v>
      </c>
      <c r="X86" s="7">
        <v>45550</v>
      </c>
      <c r="Y86" t="s">
        <v>36</v>
      </c>
      <c r="Z86" t="s">
        <v>156</v>
      </c>
      <c r="AA86" t="s">
        <v>325</v>
      </c>
      <c r="AB86" t="s">
        <v>249</v>
      </c>
      <c r="AC86" t="s">
        <v>326</v>
      </c>
    </row>
    <row r="87" spans="1:29" x14ac:dyDescent="0.3">
      <c r="A87" t="str">
        <f t="shared" si="1"/>
        <v>as0111508</v>
      </c>
      <c r="B87" t="s">
        <v>236</v>
      </c>
      <c r="C87" t="s">
        <v>237</v>
      </c>
      <c r="D87" t="s">
        <v>238</v>
      </c>
      <c r="E87" t="s">
        <v>109</v>
      </c>
      <c r="F87" t="s">
        <v>109</v>
      </c>
      <c r="G87" t="s">
        <v>110</v>
      </c>
      <c r="H87" t="s">
        <v>32</v>
      </c>
      <c r="I87" t="s">
        <v>239</v>
      </c>
      <c r="J87" t="s">
        <v>34</v>
      </c>
      <c r="K87" s="7">
        <v>43200</v>
      </c>
      <c r="L87" s="7">
        <v>46853</v>
      </c>
      <c r="M87">
        <v>4</v>
      </c>
      <c r="N87">
        <v>4.5599999999999996</v>
      </c>
      <c r="O87">
        <v>2</v>
      </c>
      <c r="P87" t="s">
        <v>35</v>
      </c>
      <c r="Q87">
        <v>4.6978254161049771</v>
      </c>
      <c r="R87">
        <v>95.451176731830515</v>
      </c>
      <c r="S87">
        <v>99.561000000000007</v>
      </c>
      <c r="T87">
        <v>3.170872209260267</v>
      </c>
      <c r="U87">
        <v>0.1210697793088404</v>
      </c>
      <c r="V87">
        <v>176</v>
      </c>
      <c r="W87" s="7">
        <v>45757</v>
      </c>
      <c r="X87" s="7">
        <v>45575</v>
      </c>
      <c r="Y87" t="s">
        <v>36</v>
      </c>
      <c r="AA87" t="s">
        <v>167</v>
      </c>
      <c r="AB87" t="s">
        <v>113</v>
      </c>
      <c r="AC87" t="s">
        <v>86</v>
      </c>
    </row>
    <row r="88" spans="1:29" x14ac:dyDescent="0.3">
      <c r="A88" t="str">
        <f t="shared" si="1"/>
        <v>78014RDJ6</v>
      </c>
      <c r="B88" t="s">
        <v>625</v>
      </c>
      <c r="C88" t="s">
        <v>596</v>
      </c>
      <c r="D88" t="s">
        <v>153</v>
      </c>
      <c r="E88" t="s">
        <v>109</v>
      </c>
      <c r="F88" t="s">
        <v>781</v>
      </c>
      <c r="G88" t="s">
        <v>110</v>
      </c>
      <c r="H88" t="s">
        <v>32</v>
      </c>
      <c r="I88" t="s">
        <v>597</v>
      </c>
      <c r="J88" t="s">
        <v>34</v>
      </c>
      <c r="K88" s="7">
        <v>44299</v>
      </c>
      <c r="L88" s="7">
        <v>46856</v>
      </c>
      <c r="M88">
        <v>4</v>
      </c>
      <c r="N88">
        <v>2.75</v>
      </c>
      <c r="O88">
        <v>4</v>
      </c>
      <c r="P88" t="s">
        <v>626</v>
      </c>
      <c r="Q88">
        <v>4.7785212619062998</v>
      </c>
      <c r="R88">
        <v>72.426126190629958</v>
      </c>
      <c r="S88">
        <v>93.507000000000005</v>
      </c>
      <c r="V88">
        <v>90</v>
      </c>
      <c r="W88" s="7">
        <v>45670</v>
      </c>
      <c r="X88" s="7">
        <v>45578</v>
      </c>
      <c r="Y88" t="s">
        <v>36</v>
      </c>
      <c r="Z88" t="s">
        <v>112</v>
      </c>
      <c r="AA88" t="s">
        <v>627</v>
      </c>
      <c r="AB88" t="s">
        <v>112</v>
      </c>
      <c r="AC88" t="s">
        <v>112</v>
      </c>
    </row>
    <row r="89" spans="1:29" x14ac:dyDescent="0.3">
      <c r="A89" t="str">
        <f t="shared" si="1"/>
        <v>247025ae9</v>
      </c>
      <c r="B89" t="s">
        <v>229</v>
      </c>
      <c r="C89" t="s">
        <v>225</v>
      </c>
      <c r="D89" t="s">
        <v>29</v>
      </c>
      <c r="E89" t="s">
        <v>67</v>
      </c>
      <c r="F89" t="s">
        <v>781</v>
      </c>
      <c r="G89" t="s">
        <v>68</v>
      </c>
      <c r="H89" t="s">
        <v>32</v>
      </c>
      <c r="I89" t="s">
        <v>226</v>
      </c>
      <c r="J89" t="s">
        <v>34</v>
      </c>
      <c r="K89" s="7">
        <v>35912</v>
      </c>
      <c r="L89" s="7">
        <v>46858</v>
      </c>
      <c r="M89">
        <v>4</v>
      </c>
      <c r="N89">
        <v>7.1</v>
      </c>
      <c r="O89">
        <v>2</v>
      </c>
      <c r="P89" t="s">
        <v>35</v>
      </c>
      <c r="Q89">
        <v>4.5506712754493401</v>
      </c>
      <c r="R89">
        <v>90.900749218209711</v>
      </c>
      <c r="S89">
        <v>108.163</v>
      </c>
      <c r="T89">
        <v>3.358057555001182</v>
      </c>
      <c r="U89">
        <v>0.1173598873038498</v>
      </c>
      <c r="V89">
        <v>182</v>
      </c>
      <c r="W89" s="7">
        <v>45762</v>
      </c>
      <c r="X89" s="7">
        <v>45580</v>
      </c>
      <c r="Y89" t="s">
        <v>36</v>
      </c>
      <c r="Z89" t="s">
        <v>64</v>
      </c>
      <c r="AA89" t="s">
        <v>227</v>
      </c>
      <c r="AB89" t="s">
        <v>228</v>
      </c>
      <c r="AC89" t="s">
        <v>228</v>
      </c>
    </row>
    <row r="90" spans="1:29" x14ac:dyDescent="0.3">
      <c r="A90" t="str">
        <f t="shared" si="1"/>
        <v>141784bh0</v>
      </c>
      <c r="B90" t="s">
        <v>179</v>
      </c>
      <c r="C90" t="s">
        <v>175</v>
      </c>
      <c r="D90" t="s">
        <v>29</v>
      </c>
      <c r="E90" t="s">
        <v>30</v>
      </c>
      <c r="F90" t="s">
        <v>781</v>
      </c>
      <c r="G90" t="s">
        <v>176</v>
      </c>
      <c r="H90" t="s">
        <v>32</v>
      </c>
      <c r="I90" t="s">
        <v>177</v>
      </c>
      <c r="J90" t="s">
        <v>34</v>
      </c>
      <c r="K90" s="7">
        <v>35916</v>
      </c>
      <c r="L90" s="7">
        <v>46874</v>
      </c>
      <c r="M90">
        <v>4</v>
      </c>
      <c r="N90">
        <v>6.875</v>
      </c>
      <c r="O90">
        <v>2</v>
      </c>
      <c r="P90" t="s">
        <v>35</v>
      </c>
      <c r="Q90">
        <v>4.2193411913849479</v>
      </c>
      <c r="R90">
        <v>54.173508417333608</v>
      </c>
      <c r="S90">
        <v>108.6555</v>
      </c>
      <c r="T90">
        <v>3.4288928130948189</v>
      </c>
      <c r="U90">
        <v>0.1174848533858152</v>
      </c>
      <c r="V90">
        <v>17</v>
      </c>
      <c r="W90" s="7">
        <v>45597</v>
      </c>
      <c r="X90" s="7">
        <v>45413</v>
      </c>
      <c r="Y90" t="s">
        <v>36</v>
      </c>
      <c r="AA90" t="s">
        <v>167</v>
      </c>
      <c r="AB90" t="s">
        <v>86</v>
      </c>
      <c r="AC90" t="s">
        <v>86</v>
      </c>
    </row>
    <row r="91" spans="1:29" x14ac:dyDescent="0.3">
      <c r="A91" t="str">
        <f t="shared" si="1"/>
        <v>438506as6</v>
      </c>
      <c r="B91" t="s">
        <v>339</v>
      </c>
      <c r="C91" t="s">
        <v>340</v>
      </c>
      <c r="D91" t="s">
        <v>29</v>
      </c>
      <c r="E91" t="s">
        <v>102</v>
      </c>
      <c r="F91" t="s">
        <v>781</v>
      </c>
      <c r="G91" t="s">
        <v>341</v>
      </c>
      <c r="H91" t="s">
        <v>32</v>
      </c>
      <c r="I91" t="s">
        <v>342</v>
      </c>
      <c r="J91" t="s">
        <v>34</v>
      </c>
      <c r="K91" s="7">
        <v>35961</v>
      </c>
      <c r="L91" s="7">
        <v>46919</v>
      </c>
      <c r="M91">
        <v>4</v>
      </c>
      <c r="N91">
        <v>6.625</v>
      </c>
      <c r="O91">
        <v>2</v>
      </c>
      <c r="P91" t="s">
        <v>35</v>
      </c>
      <c r="Q91">
        <v>4.3285504982239562</v>
      </c>
      <c r="R91">
        <v>69.013635059153813</v>
      </c>
      <c r="S91">
        <v>107.7015</v>
      </c>
      <c r="T91">
        <v>3.5125548447574322</v>
      </c>
      <c r="U91">
        <v>0.1259723471678556</v>
      </c>
      <c r="V91">
        <v>61</v>
      </c>
      <c r="W91" s="7">
        <v>45641</v>
      </c>
      <c r="X91" s="7">
        <v>45458</v>
      </c>
      <c r="Y91" t="s">
        <v>36</v>
      </c>
      <c r="Z91" t="s">
        <v>86</v>
      </c>
      <c r="AA91" t="s">
        <v>167</v>
      </c>
      <c r="AB91" t="s">
        <v>86</v>
      </c>
      <c r="AC91" t="s">
        <v>86</v>
      </c>
    </row>
    <row r="92" spans="1:29" x14ac:dyDescent="0.3">
      <c r="A92" t="str">
        <f t="shared" si="1"/>
        <v>91282CCH2</v>
      </c>
      <c r="B92" t="s">
        <v>722</v>
      </c>
      <c r="C92" t="s">
        <v>659</v>
      </c>
      <c r="D92" t="s">
        <v>29</v>
      </c>
      <c r="E92" t="s">
        <v>42</v>
      </c>
      <c r="F92" t="s">
        <v>42</v>
      </c>
      <c r="G92" t="s">
        <v>262</v>
      </c>
      <c r="H92" t="s">
        <v>32</v>
      </c>
      <c r="I92" t="s">
        <v>89</v>
      </c>
      <c r="J92" t="s">
        <v>34</v>
      </c>
      <c r="K92" s="7">
        <v>44377</v>
      </c>
      <c r="L92" s="7">
        <v>46934</v>
      </c>
      <c r="M92">
        <v>4</v>
      </c>
      <c r="N92">
        <v>1.25</v>
      </c>
      <c r="O92">
        <v>2</v>
      </c>
      <c r="P92" t="s">
        <v>35</v>
      </c>
      <c r="Q92">
        <v>3.90818692832435</v>
      </c>
      <c r="R92">
        <v>27.367613459077401</v>
      </c>
      <c r="S92">
        <v>90.90234375</v>
      </c>
      <c r="T92">
        <v>3.2384388880515762</v>
      </c>
      <c r="U92">
        <v>0.14545666848985361</v>
      </c>
      <c r="V92">
        <v>77</v>
      </c>
      <c r="W92" s="7">
        <v>45657</v>
      </c>
      <c r="X92" s="7">
        <v>45473</v>
      </c>
      <c r="Y92" t="s">
        <v>264</v>
      </c>
      <c r="AA92" t="s">
        <v>46</v>
      </c>
      <c r="AB92" t="s">
        <v>660</v>
      </c>
      <c r="AC92" t="s">
        <v>122</v>
      </c>
    </row>
    <row r="93" spans="1:29" x14ac:dyDescent="0.3">
      <c r="A93" t="str">
        <f t="shared" si="1"/>
        <v>136375BD3</v>
      </c>
      <c r="B93" t="s">
        <v>163</v>
      </c>
      <c r="C93" t="s">
        <v>164</v>
      </c>
      <c r="D93" t="s">
        <v>153</v>
      </c>
      <c r="E93" t="s">
        <v>102</v>
      </c>
      <c r="F93" t="s">
        <v>781</v>
      </c>
      <c r="G93" t="s">
        <v>165</v>
      </c>
      <c r="H93" t="s">
        <v>32</v>
      </c>
      <c r="I93" t="s">
        <v>166</v>
      </c>
      <c r="J93" t="s">
        <v>34</v>
      </c>
      <c r="K93" s="7">
        <v>35983</v>
      </c>
      <c r="L93" s="7">
        <v>46949</v>
      </c>
      <c r="M93">
        <v>4</v>
      </c>
      <c r="N93">
        <v>6.9</v>
      </c>
      <c r="O93">
        <v>2</v>
      </c>
      <c r="P93" t="s">
        <v>35</v>
      </c>
      <c r="Q93">
        <v>4.3151772502586896</v>
      </c>
      <c r="R93">
        <v>67.502160908099142</v>
      </c>
      <c r="S93">
        <v>108.85250000000001</v>
      </c>
      <c r="T93">
        <v>3.6105449246505832</v>
      </c>
      <c r="U93">
        <v>0.13100143820703489</v>
      </c>
      <c r="V93">
        <v>92</v>
      </c>
      <c r="W93" s="7">
        <v>45672</v>
      </c>
      <c r="X93" s="7">
        <v>45488</v>
      </c>
      <c r="Y93" t="s">
        <v>36</v>
      </c>
      <c r="Z93" t="s">
        <v>37</v>
      </c>
      <c r="AA93" t="s">
        <v>167</v>
      </c>
      <c r="AC93" t="s">
        <v>37</v>
      </c>
    </row>
    <row r="94" spans="1:29" x14ac:dyDescent="0.3">
      <c r="A94" t="str">
        <f t="shared" si="1"/>
        <v>29646AAC0</v>
      </c>
      <c r="B94" t="s">
        <v>244</v>
      </c>
      <c r="C94" t="s">
        <v>245</v>
      </c>
      <c r="D94" t="s">
        <v>246</v>
      </c>
      <c r="E94" t="s">
        <v>82</v>
      </c>
      <c r="F94" t="s">
        <v>781</v>
      </c>
      <c r="G94" t="s">
        <v>247</v>
      </c>
      <c r="H94" t="s">
        <v>32</v>
      </c>
      <c r="I94" t="s">
        <v>248</v>
      </c>
      <c r="J94" t="s">
        <v>34</v>
      </c>
      <c r="K94" s="7">
        <v>43322</v>
      </c>
      <c r="L94" s="7">
        <v>46975</v>
      </c>
      <c r="M94">
        <v>4</v>
      </c>
      <c r="N94">
        <v>6.35</v>
      </c>
      <c r="O94">
        <v>2</v>
      </c>
      <c r="P94" t="s">
        <v>35</v>
      </c>
      <c r="Q94">
        <v>6.0761907230693328</v>
      </c>
      <c r="R94">
        <v>236.92810942957161</v>
      </c>
      <c r="S94">
        <v>100.91</v>
      </c>
      <c r="T94">
        <v>3.3838951891354441</v>
      </c>
      <c r="U94">
        <v>0.13415659024494411</v>
      </c>
      <c r="V94">
        <v>118</v>
      </c>
      <c r="W94" s="7">
        <v>45698</v>
      </c>
      <c r="X94" s="7">
        <v>45514</v>
      </c>
      <c r="Y94" t="s">
        <v>36</v>
      </c>
      <c r="Z94" t="s">
        <v>249</v>
      </c>
      <c r="AA94" t="s">
        <v>250</v>
      </c>
      <c r="AC94" t="s">
        <v>249</v>
      </c>
    </row>
    <row r="95" spans="1:29" x14ac:dyDescent="0.3">
      <c r="A95" t="str">
        <f t="shared" si="1"/>
        <v>912810FE3</v>
      </c>
      <c r="B95" t="s">
        <v>666</v>
      </c>
      <c r="C95" t="s">
        <v>659</v>
      </c>
      <c r="D95" t="s">
        <v>29</v>
      </c>
      <c r="E95" t="s">
        <v>42</v>
      </c>
      <c r="F95" t="s">
        <v>42</v>
      </c>
      <c r="G95" t="s">
        <v>262</v>
      </c>
      <c r="H95" t="s">
        <v>32</v>
      </c>
      <c r="I95" t="s">
        <v>89</v>
      </c>
      <c r="J95" t="s">
        <v>34</v>
      </c>
      <c r="K95" s="7">
        <v>36024</v>
      </c>
      <c r="L95" s="7">
        <v>46980</v>
      </c>
      <c r="M95">
        <v>4</v>
      </c>
      <c r="N95">
        <v>5.5</v>
      </c>
      <c r="O95">
        <v>2</v>
      </c>
      <c r="P95" t="s">
        <v>35</v>
      </c>
      <c r="Q95">
        <v>3.7955065000000001</v>
      </c>
      <c r="R95">
        <v>12.607288941194129</v>
      </c>
      <c r="S95">
        <v>106.0234375</v>
      </c>
      <c r="T95">
        <v>3.6642546484102918</v>
      </c>
      <c r="U95">
        <v>0.14144145858434179</v>
      </c>
      <c r="V95">
        <v>123</v>
      </c>
      <c r="W95" s="7">
        <v>45703</v>
      </c>
      <c r="X95" s="7">
        <v>45519</v>
      </c>
      <c r="Y95" t="s">
        <v>264</v>
      </c>
      <c r="AA95" t="s">
        <v>46</v>
      </c>
      <c r="AB95" t="s">
        <v>660</v>
      </c>
      <c r="AC95" t="s">
        <v>122</v>
      </c>
    </row>
    <row r="96" spans="1:29" x14ac:dyDescent="0.3">
      <c r="A96" t="str">
        <f t="shared" si="1"/>
        <v>XS1883244284</v>
      </c>
      <c r="B96" t="s">
        <v>79</v>
      </c>
      <c r="C96" t="s">
        <v>73</v>
      </c>
      <c r="D96" t="s">
        <v>41</v>
      </c>
      <c r="E96" t="s">
        <v>42</v>
      </c>
      <c r="F96" t="s">
        <v>42</v>
      </c>
      <c r="G96" t="s">
        <v>43</v>
      </c>
      <c r="H96" t="s">
        <v>32</v>
      </c>
      <c r="I96" t="s">
        <v>74</v>
      </c>
      <c r="J96" t="s">
        <v>34</v>
      </c>
      <c r="K96" s="7">
        <v>43369</v>
      </c>
      <c r="L96" s="7">
        <v>47022</v>
      </c>
      <c r="M96">
        <v>4</v>
      </c>
      <c r="N96">
        <v>3.1</v>
      </c>
      <c r="O96">
        <v>2</v>
      </c>
      <c r="P96" t="s">
        <v>35</v>
      </c>
      <c r="Q96">
        <v>4.1761202696404949</v>
      </c>
      <c r="R96">
        <v>49.033114590301423</v>
      </c>
      <c r="S96">
        <v>96.122</v>
      </c>
      <c r="T96">
        <v>3.520213854340426</v>
      </c>
      <c r="U96">
        <v>0.15627010001628139</v>
      </c>
      <c r="V96">
        <v>161</v>
      </c>
      <c r="W96" s="7">
        <v>45742</v>
      </c>
      <c r="X96" s="7">
        <v>45561</v>
      </c>
      <c r="Y96" t="s">
        <v>36</v>
      </c>
      <c r="AA96" t="s">
        <v>46</v>
      </c>
      <c r="AB96" t="s">
        <v>45</v>
      </c>
      <c r="AC96" t="s">
        <v>45</v>
      </c>
    </row>
    <row r="97" spans="1:29" x14ac:dyDescent="0.3">
      <c r="A97" t="str">
        <f t="shared" si="1"/>
        <v>89152UAH5</v>
      </c>
      <c r="B97" t="s">
        <v>639</v>
      </c>
      <c r="C97" t="s">
        <v>640</v>
      </c>
      <c r="D97" t="s">
        <v>148</v>
      </c>
      <c r="E97" t="s">
        <v>208</v>
      </c>
      <c r="F97" t="s">
        <v>781</v>
      </c>
      <c r="G97" t="s">
        <v>209</v>
      </c>
      <c r="H97" t="s">
        <v>32</v>
      </c>
      <c r="I97" t="s">
        <v>641</v>
      </c>
      <c r="J97" t="s">
        <v>34</v>
      </c>
      <c r="K97" s="7">
        <v>43384</v>
      </c>
      <c r="L97" s="7">
        <v>47037</v>
      </c>
      <c r="M97">
        <v>4</v>
      </c>
      <c r="N97">
        <v>3.883</v>
      </c>
      <c r="O97">
        <v>2</v>
      </c>
      <c r="P97" t="s">
        <v>35</v>
      </c>
      <c r="Q97">
        <v>4.201360333979876</v>
      </c>
      <c r="R97">
        <v>56.225536555502103</v>
      </c>
      <c r="S97">
        <v>98.841499999999996</v>
      </c>
      <c r="T97">
        <v>3.612846173374606</v>
      </c>
      <c r="U97">
        <v>0.15701543677336721</v>
      </c>
      <c r="V97">
        <v>178</v>
      </c>
      <c r="W97" s="7">
        <v>45758</v>
      </c>
      <c r="X97" s="7">
        <v>45576</v>
      </c>
      <c r="Y97" t="s">
        <v>36</v>
      </c>
      <c r="Z97" t="s">
        <v>113</v>
      </c>
      <c r="AA97" t="s">
        <v>85</v>
      </c>
      <c r="AB97" t="s">
        <v>642</v>
      </c>
      <c r="AC97" t="s">
        <v>113</v>
      </c>
    </row>
    <row r="98" spans="1:29" x14ac:dyDescent="0.3">
      <c r="A98" t="str">
        <f t="shared" si="1"/>
        <v>AV5564795</v>
      </c>
      <c r="B98" t="s">
        <v>749</v>
      </c>
      <c r="C98" t="s">
        <v>747</v>
      </c>
      <c r="D98" t="s">
        <v>29</v>
      </c>
      <c r="E98" t="s">
        <v>170</v>
      </c>
      <c r="F98" t="s">
        <v>170</v>
      </c>
      <c r="G98" t="s">
        <v>282</v>
      </c>
      <c r="H98" t="s">
        <v>32</v>
      </c>
      <c r="I98" t="s">
        <v>748</v>
      </c>
      <c r="J98" t="s">
        <v>34</v>
      </c>
      <c r="K98" s="7">
        <v>43417</v>
      </c>
      <c r="L98" s="7">
        <v>47070</v>
      </c>
      <c r="M98">
        <v>4</v>
      </c>
      <c r="N98">
        <v>4.75</v>
      </c>
      <c r="O98">
        <v>2</v>
      </c>
      <c r="P98" t="s">
        <v>35</v>
      </c>
      <c r="Q98">
        <v>5.0490015867823574</v>
      </c>
      <c r="R98">
        <v>137.8543761385331</v>
      </c>
      <c r="S98">
        <v>98.906499999999994</v>
      </c>
      <c r="T98">
        <v>3.6212897290376129</v>
      </c>
      <c r="U98">
        <v>0.1556930933330766</v>
      </c>
      <c r="V98">
        <v>29</v>
      </c>
      <c r="W98" s="7">
        <v>45609</v>
      </c>
      <c r="X98" s="7">
        <v>45425</v>
      </c>
      <c r="Y98" t="s">
        <v>36</v>
      </c>
      <c r="Z98" t="s">
        <v>54</v>
      </c>
      <c r="AA98" t="s">
        <v>38</v>
      </c>
      <c r="AB98" t="s">
        <v>37</v>
      </c>
      <c r="AC98" t="s">
        <v>54</v>
      </c>
    </row>
    <row r="99" spans="1:29" x14ac:dyDescent="0.3">
      <c r="A99" t="str">
        <f t="shared" si="1"/>
        <v>912810FF0</v>
      </c>
      <c r="B99" t="s">
        <v>667</v>
      </c>
      <c r="C99" t="s">
        <v>659</v>
      </c>
      <c r="D99" t="s">
        <v>29</v>
      </c>
      <c r="E99" t="s">
        <v>42</v>
      </c>
      <c r="F99" t="s">
        <v>42</v>
      </c>
      <c r="G99" t="s">
        <v>262</v>
      </c>
      <c r="H99" t="s">
        <v>32</v>
      </c>
      <c r="I99" t="s">
        <v>89</v>
      </c>
      <c r="J99" t="s">
        <v>34</v>
      </c>
      <c r="K99" s="7">
        <v>36115</v>
      </c>
      <c r="L99" s="7">
        <v>47072</v>
      </c>
      <c r="M99">
        <v>4</v>
      </c>
      <c r="N99">
        <v>5.25</v>
      </c>
      <c r="O99">
        <v>2</v>
      </c>
      <c r="P99" t="s">
        <v>35</v>
      </c>
      <c r="Q99">
        <v>3.8689338000000002</v>
      </c>
      <c r="R99">
        <v>21.09450218665819</v>
      </c>
      <c r="S99">
        <v>105.16796875</v>
      </c>
      <c r="T99">
        <v>3.859102480492993</v>
      </c>
      <c r="U99">
        <v>0.15676378731652529</v>
      </c>
      <c r="V99">
        <v>31</v>
      </c>
      <c r="W99" s="7">
        <v>45611</v>
      </c>
      <c r="X99" s="7">
        <v>45427</v>
      </c>
      <c r="Y99" t="s">
        <v>264</v>
      </c>
      <c r="AA99" t="s">
        <v>46</v>
      </c>
      <c r="AB99" t="s">
        <v>660</v>
      </c>
      <c r="AC99" t="s">
        <v>122</v>
      </c>
    </row>
    <row r="100" spans="1:29" x14ac:dyDescent="0.3">
      <c r="A100" t="str">
        <f t="shared" si="1"/>
        <v>055262B*9</v>
      </c>
      <c r="B100" t="s">
        <v>123</v>
      </c>
      <c r="C100" t="s">
        <v>124</v>
      </c>
      <c r="D100" t="s">
        <v>125</v>
      </c>
      <c r="E100" t="s">
        <v>126</v>
      </c>
      <c r="F100" t="s">
        <v>781</v>
      </c>
      <c r="G100" t="s">
        <v>127</v>
      </c>
      <c r="H100" t="s">
        <v>32</v>
      </c>
      <c r="I100" t="s">
        <v>128</v>
      </c>
      <c r="J100" t="s">
        <v>34</v>
      </c>
      <c r="K100" s="7">
        <v>41619</v>
      </c>
      <c r="L100" s="7">
        <v>47098</v>
      </c>
      <c r="M100">
        <v>4</v>
      </c>
      <c r="N100">
        <v>4.09</v>
      </c>
      <c r="O100">
        <v>2</v>
      </c>
      <c r="P100" t="s">
        <v>35</v>
      </c>
      <c r="Q100">
        <v>4.5604706019933037</v>
      </c>
      <c r="R100">
        <v>91.95134136767652</v>
      </c>
      <c r="S100">
        <v>98.234499999999997</v>
      </c>
      <c r="T100">
        <v>3.704447583450587</v>
      </c>
      <c r="U100">
        <v>0.16474019492581801</v>
      </c>
      <c r="V100">
        <v>55</v>
      </c>
      <c r="W100" s="7">
        <v>45637</v>
      </c>
      <c r="X100" s="7">
        <v>45454</v>
      </c>
      <c r="Y100" t="s">
        <v>36</v>
      </c>
      <c r="Z100" t="s">
        <v>37</v>
      </c>
      <c r="AA100" t="s">
        <v>38</v>
      </c>
      <c r="AC100" t="s">
        <v>37</v>
      </c>
    </row>
    <row r="101" spans="1:29" x14ac:dyDescent="0.3">
      <c r="A101" t="str">
        <f t="shared" si="1"/>
        <v>767754ar5</v>
      </c>
      <c r="B101" t="s">
        <v>568</v>
      </c>
      <c r="C101" t="s">
        <v>569</v>
      </c>
      <c r="D101" t="s">
        <v>29</v>
      </c>
      <c r="E101" t="s">
        <v>170</v>
      </c>
      <c r="F101" t="s">
        <v>781</v>
      </c>
      <c r="G101" t="s">
        <v>337</v>
      </c>
      <c r="H101" t="s">
        <v>32</v>
      </c>
      <c r="I101" t="s">
        <v>570</v>
      </c>
      <c r="J101" t="s">
        <v>34</v>
      </c>
      <c r="K101" s="7">
        <v>36150</v>
      </c>
      <c r="L101" s="7">
        <v>47102</v>
      </c>
      <c r="M101">
        <v>4</v>
      </c>
      <c r="N101">
        <v>6.875</v>
      </c>
      <c r="O101">
        <v>2</v>
      </c>
      <c r="P101" t="s">
        <v>95</v>
      </c>
      <c r="Q101">
        <v>176.0138832868744</v>
      </c>
      <c r="S101">
        <v>3.6635</v>
      </c>
      <c r="V101">
        <v>61</v>
      </c>
      <c r="W101" s="7">
        <v>45641</v>
      </c>
      <c r="X101" s="7">
        <v>45458</v>
      </c>
      <c r="Y101" t="s">
        <v>36</v>
      </c>
      <c r="Z101" t="s">
        <v>122</v>
      </c>
      <c r="AA101" t="s">
        <v>200</v>
      </c>
      <c r="AB101" t="s">
        <v>59</v>
      </c>
      <c r="AC101" t="s">
        <v>122</v>
      </c>
    </row>
    <row r="102" spans="1:29" x14ac:dyDescent="0.3">
      <c r="A102" t="str">
        <f t="shared" si="1"/>
        <v>US465138ZR91</v>
      </c>
      <c r="B102" t="s">
        <v>585</v>
      </c>
      <c r="C102" t="s">
        <v>581</v>
      </c>
      <c r="D102" t="s">
        <v>582</v>
      </c>
      <c r="E102" t="s">
        <v>42</v>
      </c>
      <c r="F102" t="s">
        <v>42</v>
      </c>
      <c r="G102" t="s">
        <v>262</v>
      </c>
      <c r="H102" t="s">
        <v>32</v>
      </c>
      <c r="I102" t="s">
        <v>583</v>
      </c>
      <c r="J102" t="s">
        <v>34</v>
      </c>
      <c r="K102" s="7">
        <v>36144</v>
      </c>
      <c r="L102" s="7">
        <v>47102</v>
      </c>
      <c r="M102">
        <v>4</v>
      </c>
      <c r="N102">
        <v>7.25</v>
      </c>
      <c r="O102">
        <v>2</v>
      </c>
      <c r="P102" t="s">
        <v>35</v>
      </c>
      <c r="Q102">
        <v>5.3506083530346187</v>
      </c>
      <c r="R102">
        <v>165.4372312016236</v>
      </c>
      <c r="S102">
        <v>107</v>
      </c>
      <c r="T102">
        <v>3.84714724285331</v>
      </c>
      <c r="U102">
        <v>0.15303500635515899</v>
      </c>
      <c r="V102">
        <v>61</v>
      </c>
      <c r="W102" s="7">
        <v>45641</v>
      </c>
      <c r="X102" s="7">
        <v>45458</v>
      </c>
      <c r="Y102" t="s">
        <v>36</v>
      </c>
      <c r="Z102" t="s">
        <v>86</v>
      </c>
      <c r="AA102" t="s">
        <v>53</v>
      </c>
      <c r="AB102" t="s">
        <v>86</v>
      </c>
      <c r="AC102" t="s">
        <v>37</v>
      </c>
    </row>
    <row r="103" spans="1:29" x14ac:dyDescent="0.3">
      <c r="A103" t="str">
        <f t="shared" si="1"/>
        <v>89236TFT7</v>
      </c>
      <c r="B103" t="s">
        <v>646</v>
      </c>
      <c r="C103" t="s">
        <v>644</v>
      </c>
      <c r="D103" t="s">
        <v>29</v>
      </c>
      <c r="E103" t="s">
        <v>170</v>
      </c>
      <c r="F103" t="s">
        <v>170</v>
      </c>
      <c r="G103" t="s">
        <v>282</v>
      </c>
      <c r="H103" t="s">
        <v>32</v>
      </c>
      <c r="I103" t="s">
        <v>645</v>
      </c>
      <c r="J103" t="s">
        <v>34</v>
      </c>
      <c r="K103" s="7">
        <v>43473</v>
      </c>
      <c r="L103" s="7">
        <v>47126</v>
      </c>
      <c r="M103">
        <v>5</v>
      </c>
      <c r="N103">
        <v>3.65</v>
      </c>
      <c r="O103">
        <v>2</v>
      </c>
      <c r="P103" t="s">
        <v>35</v>
      </c>
      <c r="Q103">
        <v>4.3521725147840824</v>
      </c>
      <c r="R103">
        <v>69.27014085967194</v>
      </c>
      <c r="S103">
        <v>97.308499999999995</v>
      </c>
      <c r="T103">
        <v>3.766731761699305</v>
      </c>
      <c r="U103">
        <v>0.1733320903978143</v>
      </c>
      <c r="V103">
        <v>85</v>
      </c>
      <c r="W103" s="7">
        <v>45665</v>
      </c>
      <c r="X103" s="7">
        <v>45481</v>
      </c>
      <c r="Y103" t="s">
        <v>36</v>
      </c>
      <c r="Z103" t="s">
        <v>113</v>
      </c>
      <c r="AA103" t="s">
        <v>85</v>
      </c>
      <c r="AB103" t="s">
        <v>113</v>
      </c>
      <c r="AC103" t="s">
        <v>113</v>
      </c>
    </row>
    <row r="104" spans="1:29" x14ac:dyDescent="0.3">
      <c r="A104" t="str">
        <f t="shared" si="1"/>
        <v>71654QCM2</v>
      </c>
      <c r="B104" t="s">
        <v>498</v>
      </c>
      <c r="C104" t="s">
        <v>499</v>
      </c>
      <c r="D104" t="s">
        <v>49</v>
      </c>
      <c r="E104" t="s">
        <v>208</v>
      </c>
      <c r="F104" t="s">
        <v>208</v>
      </c>
      <c r="G104" t="s">
        <v>209</v>
      </c>
      <c r="H104" t="s">
        <v>32</v>
      </c>
      <c r="I104" t="s">
        <v>500</v>
      </c>
      <c r="J104" t="s">
        <v>34</v>
      </c>
      <c r="K104" s="7">
        <v>43396</v>
      </c>
      <c r="L104" s="7">
        <v>47141</v>
      </c>
      <c r="M104">
        <v>5</v>
      </c>
      <c r="N104">
        <v>6.5</v>
      </c>
      <c r="O104">
        <v>2</v>
      </c>
      <c r="P104" t="s">
        <v>35</v>
      </c>
      <c r="Q104">
        <v>8.2348029717547533</v>
      </c>
      <c r="R104">
        <v>443.07698801414989</v>
      </c>
      <c r="S104">
        <v>93.840499999999992</v>
      </c>
      <c r="T104">
        <v>3.4094528827367299</v>
      </c>
      <c r="U104">
        <v>0.15705483600151521</v>
      </c>
      <c r="V104">
        <v>100</v>
      </c>
      <c r="W104" s="7">
        <v>45680</v>
      </c>
      <c r="X104" s="7">
        <v>45496</v>
      </c>
      <c r="Y104" t="s">
        <v>36</v>
      </c>
      <c r="Z104" t="s">
        <v>64</v>
      </c>
      <c r="AA104" t="s">
        <v>325</v>
      </c>
      <c r="AB104" t="s">
        <v>501</v>
      </c>
      <c r="AC104" t="s">
        <v>249</v>
      </c>
    </row>
    <row r="105" spans="1:29" x14ac:dyDescent="0.3">
      <c r="A105" t="str">
        <f t="shared" si="1"/>
        <v>912810FG8</v>
      </c>
      <c r="B105" t="s">
        <v>668</v>
      </c>
      <c r="C105" t="s">
        <v>659</v>
      </c>
      <c r="D105" t="s">
        <v>29</v>
      </c>
      <c r="E105" t="s">
        <v>42</v>
      </c>
      <c r="F105" t="s">
        <v>42</v>
      </c>
      <c r="G105" t="s">
        <v>262</v>
      </c>
      <c r="H105" t="s">
        <v>32</v>
      </c>
      <c r="I105" t="s">
        <v>89</v>
      </c>
      <c r="J105" t="s">
        <v>34</v>
      </c>
      <c r="K105" s="7">
        <v>36207</v>
      </c>
      <c r="L105" s="7">
        <v>47164</v>
      </c>
      <c r="M105">
        <v>5</v>
      </c>
      <c r="N105">
        <v>5.25</v>
      </c>
      <c r="O105">
        <v>2</v>
      </c>
      <c r="P105" t="s">
        <v>35</v>
      </c>
      <c r="Q105">
        <v>3.7925157999999999</v>
      </c>
      <c r="R105">
        <v>13.673660989042761</v>
      </c>
      <c r="S105">
        <v>105.76953125</v>
      </c>
      <c r="T105">
        <v>4.097427499964823</v>
      </c>
      <c r="U105">
        <v>0.1763775046350399</v>
      </c>
      <c r="V105">
        <v>123</v>
      </c>
      <c r="W105" s="7">
        <v>45703</v>
      </c>
      <c r="X105" s="7">
        <v>45519</v>
      </c>
      <c r="Y105" t="s">
        <v>264</v>
      </c>
      <c r="AA105" t="s">
        <v>46</v>
      </c>
      <c r="AB105" t="s">
        <v>660</v>
      </c>
      <c r="AC105" t="s">
        <v>122</v>
      </c>
    </row>
    <row r="106" spans="1:29" x14ac:dyDescent="0.3">
      <c r="A106" t="str">
        <f t="shared" si="1"/>
        <v>31359MEU3</v>
      </c>
      <c r="B106" t="s">
        <v>260</v>
      </c>
      <c r="C106" t="s">
        <v>261</v>
      </c>
      <c r="D106" t="s">
        <v>29</v>
      </c>
      <c r="E106" t="s">
        <v>42</v>
      </c>
      <c r="F106" t="s">
        <v>42</v>
      </c>
      <c r="G106" t="s">
        <v>262</v>
      </c>
      <c r="H106" t="s">
        <v>32</v>
      </c>
      <c r="I106" t="s">
        <v>263</v>
      </c>
      <c r="J106" t="s">
        <v>34</v>
      </c>
      <c r="K106" s="7">
        <v>36305</v>
      </c>
      <c r="L106" s="7">
        <v>47253</v>
      </c>
      <c r="M106">
        <v>5</v>
      </c>
      <c r="N106">
        <v>6.25</v>
      </c>
      <c r="O106">
        <v>2</v>
      </c>
      <c r="P106" t="s">
        <v>35</v>
      </c>
      <c r="Q106">
        <v>3.87684548377403</v>
      </c>
      <c r="R106">
        <v>27.417256240112518</v>
      </c>
      <c r="S106">
        <v>109.874</v>
      </c>
      <c r="T106">
        <v>4.4033985424917432</v>
      </c>
      <c r="U106">
        <v>0.18740875903268969</v>
      </c>
      <c r="V106">
        <v>31</v>
      </c>
      <c r="W106" s="7">
        <v>45611</v>
      </c>
      <c r="X106" s="7">
        <v>45427</v>
      </c>
      <c r="Y106" t="s">
        <v>264</v>
      </c>
      <c r="Z106" t="s">
        <v>70</v>
      </c>
      <c r="AA106" t="s">
        <v>46</v>
      </c>
      <c r="AB106" t="s">
        <v>70</v>
      </c>
      <c r="AC106" t="s">
        <v>70</v>
      </c>
    </row>
    <row r="107" spans="1:29" x14ac:dyDescent="0.3">
      <c r="A107" t="str">
        <f t="shared" si="1"/>
        <v>XS2004924986</v>
      </c>
      <c r="B107" t="s">
        <v>39</v>
      </c>
      <c r="C107" t="s">
        <v>40</v>
      </c>
      <c r="D107" t="s">
        <v>41</v>
      </c>
      <c r="E107" t="s">
        <v>42</v>
      </c>
      <c r="F107" t="s">
        <v>42</v>
      </c>
      <c r="G107" t="s">
        <v>43</v>
      </c>
      <c r="H107" t="s">
        <v>32</v>
      </c>
      <c r="I107" t="s">
        <v>44</v>
      </c>
      <c r="J107" t="s">
        <v>34</v>
      </c>
      <c r="K107" s="7">
        <v>43616</v>
      </c>
      <c r="L107" s="7">
        <v>47269</v>
      </c>
      <c r="M107">
        <v>5</v>
      </c>
      <c r="N107">
        <v>2.2599999999999998</v>
      </c>
      <c r="O107">
        <v>2</v>
      </c>
      <c r="P107" t="s">
        <v>35</v>
      </c>
      <c r="Q107">
        <v>4.5914643397757713</v>
      </c>
      <c r="R107">
        <v>86.941811510788966</v>
      </c>
      <c r="S107">
        <v>90.386499999999998</v>
      </c>
      <c r="T107">
        <v>3.8897403124472869</v>
      </c>
      <c r="U107">
        <v>0.20997275729799861</v>
      </c>
      <c r="V107">
        <v>45</v>
      </c>
      <c r="W107" s="7">
        <v>45626</v>
      </c>
      <c r="X107" s="7">
        <v>45443</v>
      </c>
      <c r="Y107" t="s">
        <v>36</v>
      </c>
      <c r="Z107" t="s">
        <v>45</v>
      </c>
      <c r="AA107" t="s">
        <v>46</v>
      </c>
      <c r="AB107" t="s">
        <v>45</v>
      </c>
      <c r="AC107" t="s">
        <v>45</v>
      </c>
    </row>
    <row r="108" spans="1:29" x14ac:dyDescent="0.3">
      <c r="A108" t="str">
        <f t="shared" si="1"/>
        <v>912810FJ2</v>
      </c>
      <c r="B108" t="s">
        <v>669</v>
      </c>
      <c r="C108" t="s">
        <v>659</v>
      </c>
      <c r="D108" t="s">
        <v>29</v>
      </c>
      <c r="E108" t="s">
        <v>42</v>
      </c>
      <c r="F108" t="s">
        <v>42</v>
      </c>
      <c r="G108" t="s">
        <v>262</v>
      </c>
      <c r="H108" t="s">
        <v>32</v>
      </c>
      <c r="I108" t="s">
        <v>89</v>
      </c>
      <c r="J108" t="s">
        <v>34</v>
      </c>
      <c r="K108" s="7">
        <v>36388</v>
      </c>
      <c r="L108" s="7">
        <v>47345</v>
      </c>
      <c r="M108">
        <v>5</v>
      </c>
      <c r="N108">
        <v>6.125</v>
      </c>
      <c r="O108">
        <v>2</v>
      </c>
      <c r="P108" t="s">
        <v>35</v>
      </c>
      <c r="Q108">
        <v>3.8974071000000001</v>
      </c>
      <c r="R108">
        <v>26.638718479480499</v>
      </c>
      <c r="S108">
        <v>109.72265625</v>
      </c>
      <c r="T108">
        <v>4.6166810719142859</v>
      </c>
      <c r="U108">
        <v>0.20902659055251499</v>
      </c>
      <c r="V108">
        <v>123</v>
      </c>
      <c r="W108" s="7">
        <v>45703</v>
      </c>
      <c r="X108" s="7">
        <v>45519</v>
      </c>
      <c r="Y108" t="s">
        <v>264</v>
      </c>
      <c r="AA108" t="s">
        <v>46</v>
      </c>
      <c r="AB108" t="s">
        <v>660</v>
      </c>
      <c r="AC108" t="s">
        <v>122</v>
      </c>
    </row>
    <row r="109" spans="1:29" x14ac:dyDescent="0.3">
      <c r="A109" t="str">
        <f t="shared" si="1"/>
        <v>478160AJ3</v>
      </c>
      <c r="B109" t="s">
        <v>371</v>
      </c>
      <c r="C109" t="s">
        <v>372</v>
      </c>
      <c r="D109" t="s">
        <v>29</v>
      </c>
      <c r="E109" t="s">
        <v>30</v>
      </c>
      <c r="F109" t="s">
        <v>781</v>
      </c>
      <c r="G109" t="s">
        <v>31</v>
      </c>
      <c r="H109" t="s">
        <v>32</v>
      </c>
      <c r="I109" t="s">
        <v>373</v>
      </c>
      <c r="J109" t="s">
        <v>34</v>
      </c>
      <c r="K109" s="7">
        <v>36405</v>
      </c>
      <c r="L109" s="7">
        <v>47362</v>
      </c>
      <c r="M109">
        <v>5</v>
      </c>
      <c r="N109">
        <v>6.95</v>
      </c>
      <c r="O109">
        <v>2</v>
      </c>
      <c r="P109" t="s">
        <v>35</v>
      </c>
      <c r="Q109">
        <v>3.924460606225614</v>
      </c>
      <c r="R109">
        <v>29.293348433269841</v>
      </c>
      <c r="S109">
        <v>113.307</v>
      </c>
      <c r="T109">
        <v>4.7429892369059701</v>
      </c>
      <c r="U109">
        <v>0.20886886894031639</v>
      </c>
      <c r="V109">
        <v>137</v>
      </c>
      <c r="W109" s="7">
        <v>45717</v>
      </c>
      <c r="X109" s="7">
        <v>45536</v>
      </c>
      <c r="Y109" t="s">
        <v>36</v>
      </c>
      <c r="Z109" t="s">
        <v>45</v>
      </c>
      <c r="AA109" t="s">
        <v>46</v>
      </c>
      <c r="AB109" t="s">
        <v>59</v>
      </c>
      <c r="AC109" t="s">
        <v>45</v>
      </c>
    </row>
    <row r="110" spans="1:29" x14ac:dyDescent="0.3">
      <c r="A110" t="str">
        <f t="shared" si="1"/>
        <v>US500769JD71</v>
      </c>
      <c r="B110" t="s">
        <v>395</v>
      </c>
      <c r="C110" t="s">
        <v>391</v>
      </c>
      <c r="D110" t="s">
        <v>125</v>
      </c>
      <c r="E110" t="s">
        <v>109</v>
      </c>
      <c r="F110" t="s">
        <v>109</v>
      </c>
      <c r="G110" t="s">
        <v>110</v>
      </c>
      <c r="H110" t="s">
        <v>32</v>
      </c>
      <c r="I110" t="s">
        <v>391</v>
      </c>
      <c r="J110" t="s">
        <v>34</v>
      </c>
      <c r="K110" s="7">
        <v>43725</v>
      </c>
      <c r="L110" s="7">
        <v>47375</v>
      </c>
      <c r="M110">
        <v>5</v>
      </c>
      <c r="N110">
        <v>1.75</v>
      </c>
      <c r="O110">
        <v>2</v>
      </c>
      <c r="P110" t="s">
        <v>35</v>
      </c>
      <c r="Q110">
        <v>3.9406721055743898</v>
      </c>
      <c r="R110">
        <v>31.725240154638161</v>
      </c>
      <c r="S110">
        <v>90.29849999999999</v>
      </c>
      <c r="T110">
        <v>4.1781802296085857</v>
      </c>
      <c r="U110">
        <v>0.24192761678222949</v>
      </c>
      <c r="V110">
        <v>150</v>
      </c>
      <c r="W110" s="7">
        <v>45730</v>
      </c>
      <c r="X110" s="7">
        <v>45549</v>
      </c>
      <c r="Y110" t="s">
        <v>36</v>
      </c>
      <c r="Z110" t="s">
        <v>45</v>
      </c>
      <c r="AA110" t="s">
        <v>46</v>
      </c>
      <c r="AC110" t="s">
        <v>45</v>
      </c>
    </row>
    <row r="111" spans="1:29" x14ac:dyDescent="0.3">
      <c r="A111" t="str">
        <f t="shared" si="1"/>
        <v>3134A3U46</v>
      </c>
      <c r="B111" t="s">
        <v>289</v>
      </c>
      <c r="C111" t="s">
        <v>287</v>
      </c>
      <c r="D111" t="s">
        <v>29</v>
      </c>
      <c r="E111" t="s">
        <v>42</v>
      </c>
      <c r="F111" t="s">
        <v>42</v>
      </c>
      <c r="G111" t="s">
        <v>262</v>
      </c>
      <c r="H111" t="s">
        <v>32</v>
      </c>
      <c r="I111" t="s">
        <v>288</v>
      </c>
      <c r="J111" t="s">
        <v>34</v>
      </c>
      <c r="K111" s="7">
        <v>36486</v>
      </c>
      <c r="L111" s="7">
        <v>47376</v>
      </c>
      <c r="M111">
        <v>5</v>
      </c>
      <c r="N111">
        <v>6.75</v>
      </c>
      <c r="O111">
        <v>2</v>
      </c>
      <c r="P111" t="s">
        <v>35</v>
      </c>
      <c r="Q111">
        <v>3.9061953469432571</v>
      </c>
      <c r="R111">
        <v>30.872343076474749</v>
      </c>
      <c r="S111">
        <v>112.60550000000001</v>
      </c>
      <c r="T111">
        <v>4.7607992220001449</v>
      </c>
      <c r="U111">
        <v>0.2132200416195798</v>
      </c>
      <c r="V111">
        <v>151</v>
      </c>
      <c r="W111" s="7">
        <v>45731</v>
      </c>
      <c r="X111" s="7">
        <v>45550</v>
      </c>
      <c r="Y111" t="s">
        <v>264</v>
      </c>
      <c r="Z111" t="s">
        <v>70</v>
      </c>
      <c r="AA111" t="s">
        <v>46</v>
      </c>
      <c r="AB111" t="s">
        <v>70</v>
      </c>
      <c r="AC111" t="s">
        <v>70</v>
      </c>
    </row>
    <row r="112" spans="1:29" x14ac:dyDescent="0.3">
      <c r="A112" t="str">
        <f t="shared" si="1"/>
        <v>63743fa89</v>
      </c>
      <c r="B112" t="s">
        <v>452</v>
      </c>
      <c r="C112" t="s">
        <v>453</v>
      </c>
      <c r="D112" t="s">
        <v>29</v>
      </c>
      <c r="E112" t="s">
        <v>82</v>
      </c>
      <c r="F112" t="s">
        <v>82</v>
      </c>
      <c r="G112" t="s">
        <v>247</v>
      </c>
      <c r="H112" t="s">
        <v>32</v>
      </c>
      <c r="I112" t="s">
        <v>454</v>
      </c>
      <c r="J112" t="s">
        <v>34</v>
      </c>
      <c r="K112" s="7">
        <v>42614</v>
      </c>
      <c r="L112" s="7">
        <v>47376</v>
      </c>
      <c r="M112">
        <v>5</v>
      </c>
      <c r="N112">
        <v>3</v>
      </c>
      <c r="O112">
        <v>12</v>
      </c>
      <c r="P112" t="s">
        <v>35</v>
      </c>
      <c r="Q112">
        <v>4.7840433189579716</v>
      </c>
      <c r="R112">
        <v>113.06282537639311</v>
      </c>
      <c r="S112">
        <v>92.197500000000005</v>
      </c>
      <c r="T112">
        <v>4.1866704468347393</v>
      </c>
      <c r="U112">
        <v>0.2204549079464595</v>
      </c>
      <c r="V112">
        <v>31</v>
      </c>
      <c r="W112" s="7">
        <v>45611</v>
      </c>
      <c r="X112" s="7">
        <v>45580</v>
      </c>
      <c r="Y112" t="s">
        <v>36</v>
      </c>
      <c r="Z112" t="s">
        <v>37</v>
      </c>
      <c r="AA112" t="s">
        <v>167</v>
      </c>
      <c r="AB112" t="s">
        <v>86</v>
      </c>
      <c r="AC112" t="s">
        <v>37</v>
      </c>
    </row>
    <row r="113" spans="1:29" x14ac:dyDescent="0.3">
      <c r="A113" t="str">
        <f t="shared" si="1"/>
        <v>748148QR7</v>
      </c>
      <c r="B113" t="s">
        <v>517</v>
      </c>
      <c r="C113" t="s">
        <v>518</v>
      </c>
      <c r="D113" t="s">
        <v>153</v>
      </c>
      <c r="E113" t="s">
        <v>42</v>
      </c>
      <c r="F113" t="s">
        <v>42</v>
      </c>
      <c r="G113" t="s">
        <v>484</v>
      </c>
      <c r="H113" t="s">
        <v>32</v>
      </c>
      <c r="I113" t="s">
        <v>519</v>
      </c>
      <c r="J113" t="s">
        <v>34</v>
      </c>
      <c r="K113" s="7">
        <v>36427</v>
      </c>
      <c r="L113" s="7">
        <v>47376</v>
      </c>
      <c r="M113">
        <v>5</v>
      </c>
      <c r="N113">
        <v>7.5</v>
      </c>
      <c r="O113">
        <v>2</v>
      </c>
      <c r="P113" t="s">
        <v>35</v>
      </c>
      <c r="Q113">
        <v>4.1687507828222223</v>
      </c>
      <c r="R113">
        <v>59.179170548535012</v>
      </c>
      <c r="S113">
        <v>114.6665</v>
      </c>
      <c r="T113">
        <v>4.7830172277947716</v>
      </c>
      <c r="U113">
        <v>0.20900926097161279</v>
      </c>
      <c r="V113">
        <v>151</v>
      </c>
      <c r="W113" s="7">
        <v>45731</v>
      </c>
      <c r="X113" s="7">
        <v>45550</v>
      </c>
      <c r="Y113" t="s">
        <v>36</v>
      </c>
      <c r="Z113" t="s">
        <v>112</v>
      </c>
      <c r="AA113" t="s">
        <v>134</v>
      </c>
      <c r="AB113" t="s">
        <v>112</v>
      </c>
      <c r="AC113" t="s">
        <v>112</v>
      </c>
    </row>
    <row r="114" spans="1:29" x14ac:dyDescent="0.3">
      <c r="A114" t="str">
        <f t="shared" si="1"/>
        <v>023551af1</v>
      </c>
      <c r="B114" t="s">
        <v>327</v>
      </c>
      <c r="C114" t="s">
        <v>328</v>
      </c>
      <c r="D114" t="s">
        <v>29</v>
      </c>
      <c r="E114" t="s">
        <v>208</v>
      </c>
      <c r="F114" t="s">
        <v>781</v>
      </c>
      <c r="G114" t="s">
        <v>209</v>
      </c>
      <c r="H114" t="s">
        <v>32</v>
      </c>
      <c r="I114" t="s">
        <v>329</v>
      </c>
      <c r="J114" t="s">
        <v>34</v>
      </c>
      <c r="K114" s="7">
        <v>36434</v>
      </c>
      <c r="L114" s="7">
        <v>47392</v>
      </c>
      <c r="M114">
        <v>5</v>
      </c>
      <c r="N114">
        <v>7.875</v>
      </c>
      <c r="O114">
        <v>2</v>
      </c>
      <c r="P114" t="s">
        <v>35</v>
      </c>
      <c r="Q114">
        <v>4.7767783299750217</v>
      </c>
      <c r="R114">
        <v>123.6856799400299</v>
      </c>
      <c r="S114">
        <v>113.539</v>
      </c>
      <c r="T114">
        <v>4.7201741232818506</v>
      </c>
      <c r="U114">
        <v>0.2092761294791271</v>
      </c>
      <c r="V114">
        <v>168</v>
      </c>
      <c r="W114" s="7">
        <v>45748</v>
      </c>
      <c r="X114" s="7">
        <v>45566</v>
      </c>
      <c r="Y114" t="s">
        <v>36</v>
      </c>
      <c r="Z114" t="s">
        <v>330</v>
      </c>
      <c r="AA114" t="s">
        <v>331</v>
      </c>
      <c r="AB114" t="s">
        <v>332</v>
      </c>
      <c r="AC114" t="s">
        <v>228</v>
      </c>
    </row>
    <row r="115" spans="1:29" x14ac:dyDescent="0.3">
      <c r="A115" t="str">
        <f t="shared" si="1"/>
        <v>68323AFG4</v>
      </c>
      <c r="B115" t="s">
        <v>482</v>
      </c>
      <c r="C115" t="s">
        <v>483</v>
      </c>
      <c r="D115" t="s">
        <v>153</v>
      </c>
      <c r="E115" t="s">
        <v>42</v>
      </c>
      <c r="F115" t="s">
        <v>42</v>
      </c>
      <c r="G115" t="s">
        <v>484</v>
      </c>
      <c r="H115" t="s">
        <v>32</v>
      </c>
      <c r="I115" t="s">
        <v>485</v>
      </c>
      <c r="J115" t="s">
        <v>34</v>
      </c>
      <c r="K115" s="7">
        <v>43740</v>
      </c>
      <c r="L115" s="7">
        <v>47393</v>
      </c>
      <c r="M115">
        <v>5</v>
      </c>
      <c r="N115">
        <v>2</v>
      </c>
      <c r="O115">
        <v>2</v>
      </c>
      <c r="P115" t="s">
        <v>35</v>
      </c>
      <c r="Q115">
        <v>4.1157052743176639</v>
      </c>
      <c r="R115">
        <v>47.427358908255911</v>
      </c>
      <c r="S115">
        <v>90.587500000000006</v>
      </c>
      <c r="T115">
        <v>4.204402646553973</v>
      </c>
      <c r="U115">
        <v>0.24440702243745241</v>
      </c>
      <c r="V115">
        <v>169</v>
      </c>
      <c r="W115" s="7">
        <v>45749</v>
      </c>
      <c r="X115" s="7">
        <v>45567</v>
      </c>
      <c r="Y115" t="s">
        <v>36</v>
      </c>
      <c r="Z115" t="s">
        <v>113</v>
      </c>
      <c r="AA115" t="s">
        <v>140</v>
      </c>
      <c r="AB115" t="s">
        <v>112</v>
      </c>
      <c r="AC115" t="s">
        <v>112</v>
      </c>
    </row>
    <row r="116" spans="1:29" x14ac:dyDescent="0.3">
      <c r="A116" t="str">
        <f t="shared" si="1"/>
        <v>45475qar4</v>
      </c>
      <c r="B116" t="s">
        <v>349</v>
      </c>
      <c r="C116" t="s">
        <v>350</v>
      </c>
      <c r="D116" t="s">
        <v>29</v>
      </c>
      <c r="E116" t="s">
        <v>82</v>
      </c>
      <c r="F116" t="s">
        <v>781</v>
      </c>
      <c r="G116" t="s">
        <v>83</v>
      </c>
      <c r="H116" t="s">
        <v>32</v>
      </c>
      <c r="I116" t="s">
        <v>351</v>
      </c>
      <c r="J116" t="s">
        <v>34</v>
      </c>
      <c r="K116" s="7">
        <v>36438</v>
      </c>
      <c r="L116" s="7">
        <v>47396</v>
      </c>
      <c r="M116">
        <v>5</v>
      </c>
      <c r="N116">
        <v>7.08</v>
      </c>
      <c r="O116">
        <v>2</v>
      </c>
      <c r="P116" t="s">
        <v>35</v>
      </c>
      <c r="Q116">
        <v>4.9568594737025737</v>
      </c>
      <c r="R116">
        <v>137.05723671137841</v>
      </c>
      <c r="S116">
        <v>109.253</v>
      </c>
      <c r="T116">
        <v>4.5982196866390268</v>
      </c>
      <c r="U116">
        <v>0.21241841743139461</v>
      </c>
      <c r="V116">
        <v>151</v>
      </c>
      <c r="W116" s="7">
        <v>45731</v>
      </c>
      <c r="X116" s="7">
        <v>45550</v>
      </c>
      <c r="Y116" t="s">
        <v>36</v>
      </c>
      <c r="Z116" t="s">
        <v>54</v>
      </c>
      <c r="AA116" t="s">
        <v>200</v>
      </c>
      <c r="AC116" t="s">
        <v>122</v>
      </c>
    </row>
    <row r="117" spans="1:29" x14ac:dyDescent="0.3">
      <c r="A117" t="str">
        <f t="shared" si="1"/>
        <v>244199bd6</v>
      </c>
      <c r="B117" t="s">
        <v>220</v>
      </c>
      <c r="C117" t="s">
        <v>221</v>
      </c>
      <c r="D117" t="s">
        <v>29</v>
      </c>
      <c r="E117" t="s">
        <v>102</v>
      </c>
      <c r="F117" t="s">
        <v>781</v>
      </c>
      <c r="G117" t="s">
        <v>222</v>
      </c>
      <c r="H117" t="s">
        <v>32</v>
      </c>
      <c r="I117" t="s">
        <v>223</v>
      </c>
      <c r="J117" t="s">
        <v>34</v>
      </c>
      <c r="K117" s="7">
        <v>40102</v>
      </c>
      <c r="L117" s="7">
        <v>47407</v>
      </c>
      <c r="M117">
        <v>5</v>
      </c>
      <c r="N117">
        <v>5.375</v>
      </c>
      <c r="O117">
        <v>2</v>
      </c>
      <c r="P117" t="s">
        <v>35</v>
      </c>
      <c r="Q117">
        <v>4.2603755794124787</v>
      </c>
      <c r="R117">
        <v>64.356626628461242</v>
      </c>
      <c r="S117">
        <v>104.97450000000001</v>
      </c>
      <c r="T117">
        <v>4.5928966227890564</v>
      </c>
      <c r="U117">
        <v>0.2209745645621872</v>
      </c>
      <c r="V117">
        <v>1</v>
      </c>
      <c r="W117" s="7">
        <v>45581</v>
      </c>
      <c r="X117" s="7">
        <v>45398</v>
      </c>
      <c r="Y117" t="s">
        <v>36</v>
      </c>
      <c r="Z117" t="s">
        <v>86</v>
      </c>
      <c r="AA117" t="s">
        <v>85</v>
      </c>
      <c r="AB117" t="s">
        <v>113</v>
      </c>
      <c r="AC117" t="s">
        <v>86</v>
      </c>
    </row>
    <row r="118" spans="1:29" x14ac:dyDescent="0.3">
      <c r="A118" t="str">
        <f t="shared" si="1"/>
        <v>471048CF3</v>
      </c>
      <c r="B118" t="s">
        <v>384</v>
      </c>
      <c r="C118" t="s">
        <v>381</v>
      </c>
      <c r="D118" t="s">
        <v>382</v>
      </c>
      <c r="E118" t="s">
        <v>42</v>
      </c>
      <c r="F118" t="s">
        <v>42</v>
      </c>
      <c r="G118" t="s">
        <v>262</v>
      </c>
      <c r="H118" t="s">
        <v>32</v>
      </c>
      <c r="I118" t="s">
        <v>383</v>
      </c>
      <c r="J118" t="s">
        <v>34</v>
      </c>
      <c r="K118" s="7">
        <v>43755</v>
      </c>
      <c r="L118" s="7">
        <v>47408</v>
      </c>
      <c r="M118">
        <v>5</v>
      </c>
      <c r="N118">
        <v>2</v>
      </c>
      <c r="O118">
        <v>2</v>
      </c>
      <c r="P118" t="s">
        <v>35</v>
      </c>
      <c r="Q118">
        <v>4.1833340189940031</v>
      </c>
      <c r="R118">
        <v>53.795182648192217</v>
      </c>
      <c r="S118">
        <v>90.230999999999995</v>
      </c>
      <c r="T118">
        <v>4.2191019481528258</v>
      </c>
      <c r="U118">
        <v>0.245495499994523</v>
      </c>
      <c r="V118">
        <v>2</v>
      </c>
      <c r="W118" s="7">
        <v>45582</v>
      </c>
      <c r="X118" s="7">
        <v>45399</v>
      </c>
      <c r="Y118" t="s">
        <v>36</v>
      </c>
      <c r="Z118" t="s">
        <v>113</v>
      </c>
      <c r="AA118" t="s">
        <v>85</v>
      </c>
      <c r="AC118" t="s">
        <v>113</v>
      </c>
    </row>
    <row r="119" spans="1:29" x14ac:dyDescent="0.3">
      <c r="A119" t="str">
        <f t="shared" si="1"/>
        <v>64110LAU0</v>
      </c>
      <c r="B119" t="s">
        <v>459</v>
      </c>
      <c r="C119" t="s">
        <v>460</v>
      </c>
      <c r="D119" t="s">
        <v>29</v>
      </c>
      <c r="E119" t="s">
        <v>50</v>
      </c>
      <c r="F119" t="e">
        <v>#N/A</v>
      </c>
      <c r="G119" t="s">
        <v>461</v>
      </c>
      <c r="H119" t="s">
        <v>32</v>
      </c>
      <c r="I119" t="s">
        <v>462</v>
      </c>
      <c r="J119" t="s">
        <v>34</v>
      </c>
      <c r="K119" s="7">
        <v>43584</v>
      </c>
      <c r="L119" s="7">
        <v>47437</v>
      </c>
      <c r="M119">
        <v>5</v>
      </c>
      <c r="N119">
        <v>5.375</v>
      </c>
      <c r="O119">
        <v>2</v>
      </c>
      <c r="P119" t="s">
        <v>35</v>
      </c>
      <c r="Q119">
        <v>4.4728137565833963</v>
      </c>
      <c r="R119">
        <v>88.502720784226611</v>
      </c>
      <c r="S119">
        <v>104.0585</v>
      </c>
      <c r="T119">
        <v>4.6102464705377599</v>
      </c>
      <c r="U119">
        <v>0.22833210785643299</v>
      </c>
      <c r="V119">
        <v>61</v>
      </c>
      <c r="W119" s="7">
        <v>45641</v>
      </c>
      <c r="X119" s="7">
        <v>45458</v>
      </c>
      <c r="Y119" t="s">
        <v>36</v>
      </c>
      <c r="Z119" t="s">
        <v>86</v>
      </c>
      <c r="AA119" t="s">
        <v>53</v>
      </c>
      <c r="AC119" t="s">
        <v>37</v>
      </c>
    </row>
    <row r="120" spans="1:29" x14ac:dyDescent="0.3">
      <c r="A120" t="str">
        <f t="shared" si="1"/>
        <v>31359MFJ7</v>
      </c>
      <c r="B120" t="s">
        <v>265</v>
      </c>
      <c r="C120" t="s">
        <v>261</v>
      </c>
      <c r="D120" t="s">
        <v>29</v>
      </c>
      <c r="E120" t="s">
        <v>42</v>
      </c>
      <c r="F120" t="s">
        <v>42</v>
      </c>
      <c r="G120" t="s">
        <v>262</v>
      </c>
      <c r="H120" t="s">
        <v>32</v>
      </c>
      <c r="I120" t="s">
        <v>263</v>
      </c>
      <c r="J120" t="s">
        <v>34</v>
      </c>
      <c r="K120" s="7">
        <v>36571</v>
      </c>
      <c r="L120" s="7">
        <v>47498</v>
      </c>
      <c r="M120">
        <v>6</v>
      </c>
      <c r="N120">
        <v>7.125</v>
      </c>
      <c r="O120">
        <v>2</v>
      </c>
      <c r="P120" t="s">
        <v>35</v>
      </c>
      <c r="Q120">
        <v>3.981741963654271</v>
      </c>
      <c r="R120">
        <v>38.114447520253123</v>
      </c>
      <c r="S120">
        <v>114.751</v>
      </c>
      <c r="T120">
        <v>5.1009609747879381</v>
      </c>
      <c r="U120">
        <v>0.2340059224260887</v>
      </c>
      <c r="V120">
        <v>92</v>
      </c>
      <c r="W120" s="7">
        <v>45672</v>
      </c>
      <c r="X120" s="7">
        <v>45488</v>
      </c>
      <c r="Y120" t="s">
        <v>264</v>
      </c>
      <c r="Z120" t="s">
        <v>70</v>
      </c>
      <c r="AA120" t="s">
        <v>46</v>
      </c>
      <c r="AB120" t="s">
        <v>70</v>
      </c>
      <c r="AC120" t="s">
        <v>70</v>
      </c>
    </row>
    <row r="121" spans="1:29" x14ac:dyDescent="0.3">
      <c r="A121" t="str">
        <f t="shared" si="1"/>
        <v>761157AB2</v>
      </c>
      <c r="B121" t="s">
        <v>558</v>
      </c>
      <c r="C121" t="s">
        <v>559</v>
      </c>
      <c r="D121" t="s">
        <v>29</v>
      </c>
      <c r="E121" t="s">
        <v>42</v>
      </c>
      <c r="F121" t="s">
        <v>42</v>
      </c>
      <c r="G121" t="s">
        <v>262</v>
      </c>
      <c r="H121" t="s">
        <v>32</v>
      </c>
      <c r="I121" t="s">
        <v>560</v>
      </c>
      <c r="J121" t="s">
        <v>34</v>
      </c>
      <c r="K121" s="7">
        <v>32903</v>
      </c>
      <c r="L121" s="7">
        <v>47498</v>
      </c>
      <c r="M121">
        <v>6</v>
      </c>
      <c r="N121">
        <v>8.625</v>
      </c>
      <c r="O121">
        <v>2</v>
      </c>
      <c r="P121" t="s">
        <v>35</v>
      </c>
      <c r="Q121">
        <v>4.1364593543309196</v>
      </c>
      <c r="R121">
        <v>52.66628274262132</v>
      </c>
      <c r="S121">
        <v>120.977</v>
      </c>
      <c r="T121">
        <v>5.2505881575164892</v>
      </c>
      <c r="U121">
        <v>0.22566303330093879</v>
      </c>
      <c r="V121">
        <v>92</v>
      </c>
      <c r="W121" s="7">
        <v>45672</v>
      </c>
      <c r="X121" s="7">
        <v>45488</v>
      </c>
      <c r="Y121" t="s">
        <v>264</v>
      </c>
      <c r="AA121" t="s">
        <v>46</v>
      </c>
      <c r="AC121" t="s">
        <v>122</v>
      </c>
    </row>
    <row r="122" spans="1:29" x14ac:dyDescent="0.3">
      <c r="A122" t="str">
        <f t="shared" si="1"/>
        <v>86562MBW9</v>
      </c>
      <c r="B122" t="s">
        <v>605</v>
      </c>
      <c r="C122" t="s">
        <v>606</v>
      </c>
      <c r="D122" t="s">
        <v>382</v>
      </c>
      <c r="E122" t="s">
        <v>109</v>
      </c>
      <c r="F122" t="s">
        <v>109</v>
      </c>
      <c r="G122" t="s">
        <v>110</v>
      </c>
      <c r="H122" t="s">
        <v>32</v>
      </c>
      <c r="I122" t="s">
        <v>600</v>
      </c>
      <c r="J122" t="s">
        <v>34</v>
      </c>
      <c r="K122" s="7">
        <v>43845</v>
      </c>
      <c r="L122" s="7">
        <v>47498</v>
      </c>
      <c r="M122">
        <v>6</v>
      </c>
      <c r="N122">
        <v>2.75</v>
      </c>
      <c r="O122">
        <v>2</v>
      </c>
      <c r="P122" t="s">
        <v>35</v>
      </c>
      <c r="Q122">
        <v>4.7036564510873484</v>
      </c>
      <c r="R122">
        <v>101.63154451360261</v>
      </c>
      <c r="S122">
        <v>91.000500000000002</v>
      </c>
      <c r="T122">
        <v>4.3618979392412882</v>
      </c>
      <c r="U122">
        <v>0.26114897503874163</v>
      </c>
      <c r="V122">
        <v>92</v>
      </c>
      <c r="W122" s="7">
        <v>45672</v>
      </c>
      <c r="X122" s="7">
        <v>45488</v>
      </c>
      <c r="Y122" t="s">
        <v>36</v>
      </c>
      <c r="Z122" t="s">
        <v>37</v>
      </c>
      <c r="AA122" t="s">
        <v>85</v>
      </c>
      <c r="AC122" t="s">
        <v>86</v>
      </c>
    </row>
    <row r="123" spans="1:29" x14ac:dyDescent="0.3">
      <c r="A123" t="str">
        <f t="shared" si="1"/>
        <v>577778BK8</v>
      </c>
      <c r="B123" t="s">
        <v>422</v>
      </c>
      <c r="C123" t="s">
        <v>423</v>
      </c>
      <c r="D123" t="s">
        <v>29</v>
      </c>
      <c r="E123" t="s">
        <v>170</v>
      </c>
      <c r="F123" t="s">
        <v>170</v>
      </c>
      <c r="G123" t="s">
        <v>337</v>
      </c>
      <c r="H123" t="s">
        <v>32</v>
      </c>
      <c r="I123" t="s">
        <v>424</v>
      </c>
      <c r="J123" t="s">
        <v>34</v>
      </c>
      <c r="K123" s="7">
        <v>36585</v>
      </c>
      <c r="L123" s="7">
        <v>47543</v>
      </c>
      <c r="M123">
        <v>6</v>
      </c>
      <c r="N123">
        <v>7.875</v>
      </c>
      <c r="O123">
        <v>2</v>
      </c>
      <c r="P123" t="s">
        <v>35</v>
      </c>
      <c r="Q123">
        <v>8.2181868422987634</v>
      </c>
      <c r="R123">
        <v>433.78382914613212</v>
      </c>
      <c r="S123">
        <v>98.517499999999998</v>
      </c>
      <c r="T123">
        <v>4.2402875346105873</v>
      </c>
      <c r="U123">
        <v>0.2253780437443437</v>
      </c>
      <c r="V123">
        <v>137</v>
      </c>
      <c r="W123" s="7">
        <v>45717</v>
      </c>
      <c r="X123" s="7">
        <v>45536</v>
      </c>
      <c r="Y123" t="s">
        <v>36</v>
      </c>
      <c r="Z123" t="s">
        <v>105</v>
      </c>
      <c r="AA123" t="s">
        <v>250</v>
      </c>
      <c r="AB123" t="s">
        <v>228</v>
      </c>
      <c r="AC123" t="s">
        <v>105</v>
      </c>
    </row>
    <row r="124" spans="1:29" x14ac:dyDescent="0.3">
      <c r="A124" t="str">
        <f t="shared" si="1"/>
        <v>EK7906770</v>
      </c>
      <c r="B124" t="s">
        <v>591</v>
      </c>
      <c r="C124" t="s">
        <v>592</v>
      </c>
      <c r="D124" t="s">
        <v>593</v>
      </c>
      <c r="E124" t="s">
        <v>208</v>
      </c>
      <c r="F124" t="s">
        <v>781</v>
      </c>
      <c r="G124" t="s">
        <v>209</v>
      </c>
      <c r="H124" t="s">
        <v>32</v>
      </c>
      <c r="I124" t="s">
        <v>594</v>
      </c>
      <c r="J124" t="s">
        <v>34</v>
      </c>
      <c r="K124" s="7">
        <v>42081</v>
      </c>
      <c r="L124" s="7">
        <v>47560</v>
      </c>
      <c r="M124">
        <v>6</v>
      </c>
      <c r="N124">
        <v>6.95</v>
      </c>
      <c r="O124">
        <v>2</v>
      </c>
      <c r="P124" t="s">
        <v>35</v>
      </c>
      <c r="Q124">
        <v>5.745845375085735</v>
      </c>
      <c r="R124">
        <v>212.73011008037381</v>
      </c>
      <c r="S124">
        <v>105.536</v>
      </c>
      <c r="T124">
        <v>4.7560019109063489</v>
      </c>
      <c r="U124">
        <v>0.2440379790622372</v>
      </c>
      <c r="V124">
        <v>153</v>
      </c>
      <c r="W124" s="7">
        <v>45734</v>
      </c>
      <c r="X124" s="7">
        <v>45553</v>
      </c>
      <c r="Y124" t="s">
        <v>36</v>
      </c>
      <c r="Z124" t="s">
        <v>249</v>
      </c>
      <c r="AA124" t="s">
        <v>122</v>
      </c>
      <c r="AB124" t="s">
        <v>228</v>
      </c>
      <c r="AC124" t="s">
        <v>98</v>
      </c>
    </row>
    <row r="125" spans="1:29" x14ac:dyDescent="0.3">
      <c r="A125" t="str">
        <f t="shared" si="1"/>
        <v>668027at2</v>
      </c>
      <c r="B125" t="s">
        <v>473</v>
      </c>
      <c r="C125" t="s">
        <v>474</v>
      </c>
      <c r="D125" t="s">
        <v>29</v>
      </c>
      <c r="E125" t="s">
        <v>50</v>
      </c>
      <c r="F125" t="s">
        <v>781</v>
      </c>
      <c r="G125" t="s">
        <v>51</v>
      </c>
      <c r="H125" t="s">
        <v>32</v>
      </c>
      <c r="I125" t="s">
        <v>418</v>
      </c>
      <c r="J125" t="s">
        <v>34</v>
      </c>
      <c r="K125" s="7">
        <v>33002</v>
      </c>
      <c r="L125" s="7">
        <v>47604</v>
      </c>
      <c r="M125">
        <v>6</v>
      </c>
      <c r="N125">
        <v>7.75</v>
      </c>
      <c r="O125">
        <v>2</v>
      </c>
      <c r="P125" t="s">
        <v>35</v>
      </c>
      <c r="Q125">
        <v>16.747181177436719</v>
      </c>
      <c r="R125">
        <v>1041.3793752460031</v>
      </c>
      <c r="S125">
        <v>68.287999999999997</v>
      </c>
      <c r="T125">
        <v>2.7579451882047579</v>
      </c>
      <c r="U125">
        <v>0.19723120589024429</v>
      </c>
      <c r="V125">
        <v>17</v>
      </c>
      <c r="W125" s="7">
        <v>45597</v>
      </c>
      <c r="X125" s="7">
        <v>45413</v>
      </c>
      <c r="Y125" t="s">
        <v>36</v>
      </c>
      <c r="Z125" t="s">
        <v>475</v>
      </c>
      <c r="AA125" t="s">
        <v>476</v>
      </c>
      <c r="AB125" t="s">
        <v>156</v>
      </c>
      <c r="AC125" t="s">
        <v>478</v>
      </c>
    </row>
    <row r="126" spans="1:29" x14ac:dyDescent="0.3">
      <c r="A126" t="str">
        <f t="shared" si="1"/>
        <v>880591DM1</v>
      </c>
      <c r="B126" t="s">
        <v>620</v>
      </c>
      <c r="C126" t="s">
        <v>621</v>
      </c>
      <c r="D126" t="s">
        <v>29</v>
      </c>
      <c r="E126" t="s">
        <v>42</v>
      </c>
      <c r="F126" t="s">
        <v>781</v>
      </c>
      <c r="G126" t="s">
        <v>262</v>
      </c>
      <c r="H126" t="s">
        <v>32</v>
      </c>
      <c r="I126" t="s">
        <v>622</v>
      </c>
      <c r="J126" t="s">
        <v>34</v>
      </c>
      <c r="K126" s="7">
        <v>36707</v>
      </c>
      <c r="L126" s="7">
        <v>47604</v>
      </c>
      <c r="M126">
        <v>6</v>
      </c>
      <c r="N126">
        <v>7.125</v>
      </c>
      <c r="O126">
        <v>2</v>
      </c>
      <c r="P126" t="s">
        <v>35</v>
      </c>
      <c r="Q126">
        <v>4.0787648782038808</v>
      </c>
      <c r="R126">
        <v>49.999267860505817</v>
      </c>
      <c r="S126">
        <v>114.97750000000001</v>
      </c>
      <c r="T126">
        <v>5.3470383677300504</v>
      </c>
      <c r="U126">
        <v>0.25328309704377472</v>
      </c>
      <c r="V126">
        <v>17</v>
      </c>
      <c r="W126" s="7">
        <v>45597</v>
      </c>
      <c r="X126" s="7">
        <v>45413</v>
      </c>
      <c r="Y126" t="s">
        <v>36</v>
      </c>
      <c r="Z126" t="s">
        <v>70</v>
      </c>
      <c r="AA126" t="s">
        <v>46</v>
      </c>
      <c r="AB126" t="s">
        <v>70</v>
      </c>
      <c r="AC126" t="s">
        <v>70</v>
      </c>
    </row>
    <row r="127" spans="1:29" x14ac:dyDescent="0.3">
      <c r="A127" t="str">
        <f t="shared" si="1"/>
        <v>928668BF8</v>
      </c>
      <c r="B127" t="s">
        <v>746</v>
      </c>
      <c r="C127" t="s">
        <v>747</v>
      </c>
      <c r="D127" t="s">
        <v>29</v>
      </c>
      <c r="E127" t="s">
        <v>170</v>
      </c>
      <c r="F127" t="s">
        <v>781</v>
      </c>
      <c r="G127" t="s">
        <v>282</v>
      </c>
      <c r="H127" t="s">
        <v>32</v>
      </c>
      <c r="I127" t="s">
        <v>748</v>
      </c>
      <c r="J127" t="s">
        <v>34</v>
      </c>
      <c r="K127" s="7">
        <v>43964</v>
      </c>
      <c r="L127" s="7">
        <v>47616</v>
      </c>
      <c r="M127">
        <v>6</v>
      </c>
      <c r="N127">
        <v>3.75</v>
      </c>
      <c r="O127">
        <v>2</v>
      </c>
      <c r="P127" t="s">
        <v>35</v>
      </c>
      <c r="Q127">
        <v>5.1418033216733798</v>
      </c>
      <c r="R127">
        <v>146.0391090979241</v>
      </c>
      <c r="S127">
        <v>93.3215</v>
      </c>
      <c r="T127">
        <v>4.6075159656787434</v>
      </c>
      <c r="U127">
        <v>0.27826696587077931</v>
      </c>
      <c r="V127">
        <v>29</v>
      </c>
      <c r="W127" s="7">
        <v>45609</v>
      </c>
      <c r="X127" s="7">
        <v>45425</v>
      </c>
      <c r="Y127" t="s">
        <v>36</v>
      </c>
      <c r="Z127" t="s">
        <v>54</v>
      </c>
      <c r="AA127" t="s">
        <v>38</v>
      </c>
      <c r="AB127" t="s">
        <v>37</v>
      </c>
      <c r="AC127" t="s">
        <v>54</v>
      </c>
    </row>
    <row r="128" spans="1:29" x14ac:dyDescent="0.3">
      <c r="A128" t="str">
        <f t="shared" si="1"/>
        <v>US928668BF80</v>
      </c>
      <c r="B128" t="s">
        <v>750</v>
      </c>
      <c r="C128" t="s">
        <v>747</v>
      </c>
      <c r="D128" t="s">
        <v>29</v>
      </c>
      <c r="E128" t="s">
        <v>170</v>
      </c>
      <c r="F128" t="s">
        <v>781</v>
      </c>
      <c r="G128" t="s">
        <v>282</v>
      </c>
      <c r="H128" t="s">
        <v>32</v>
      </c>
      <c r="I128" t="s">
        <v>748</v>
      </c>
      <c r="J128" t="s">
        <v>34</v>
      </c>
      <c r="K128" s="7">
        <v>43964</v>
      </c>
      <c r="L128" s="7">
        <v>47616</v>
      </c>
      <c r="M128">
        <v>6</v>
      </c>
      <c r="N128">
        <v>3.75</v>
      </c>
      <c r="O128">
        <v>2</v>
      </c>
      <c r="P128" t="s">
        <v>35</v>
      </c>
      <c r="Q128">
        <v>5.1418033216733798</v>
      </c>
      <c r="R128">
        <v>146.0391090979241</v>
      </c>
      <c r="S128">
        <v>93.3215</v>
      </c>
      <c r="T128">
        <v>4.6075159656787434</v>
      </c>
      <c r="U128">
        <v>0.27826696587077931</v>
      </c>
      <c r="V128">
        <v>29</v>
      </c>
      <c r="W128" s="7">
        <v>45609</v>
      </c>
      <c r="X128" s="7">
        <v>45425</v>
      </c>
      <c r="Y128" t="s">
        <v>36</v>
      </c>
      <c r="Z128" t="s">
        <v>54</v>
      </c>
      <c r="AA128" t="s">
        <v>38</v>
      </c>
      <c r="AB128" t="s">
        <v>37</v>
      </c>
      <c r="AC128" t="s">
        <v>54</v>
      </c>
    </row>
    <row r="129" spans="1:29" x14ac:dyDescent="0.3">
      <c r="A129" t="str">
        <f t="shared" si="1"/>
        <v>31359MFP3</v>
      </c>
      <c r="B129" t="s">
        <v>266</v>
      </c>
      <c r="C129" t="s">
        <v>261</v>
      </c>
      <c r="D129" t="s">
        <v>29</v>
      </c>
      <c r="E129" t="s">
        <v>42</v>
      </c>
      <c r="F129" t="s">
        <v>42</v>
      </c>
      <c r="G129" t="s">
        <v>262</v>
      </c>
      <c r="H129" t="s">
        <v>32</v>
      </c>
      <c r="I129" t="s">
        <v>263</v>
      </c>
      <c r="J129" t="s">
        <v>34</v>
      </c>
      <c r="K129" s="7">
        <v>36651</v>
      </c>
      <c r="L129" s="7">
        <v>47618</v>
      </c>
      <c r="M129">
        <v>6</v>
      </c>
      <c r="N129">
        <v>7.25</v>
      </c>
      <c r="O129">
        <v>2</v>
      </c>
      <c r="P129" t="s">
        <v>35</v>
      </c>
      <c r="Q129">
        <v>3.9845146811847409</v>
      </c>
      <c r="R129">
        <v>40.779349536527889</v>
      </c>
      <c r="S129">
        <v>116.19799999999999</v>
      </c>
      <c r="T129">
        <v>5.4302041657862787</v>
      </c>
      <c r="U129">
        <v>0.25652870123750349</v>
      </c>
      <c r="V129">
        <v>31</v>
      </c>
      <c r="W129" s="7">
        <v>45611</v>
      </c>
      <c r="X129" s="7">
        <v>45427</v>
      </c>
      <c r="Y129" t="s">
        <v>264</v>
      </c>
      <c r="Z129" t="s">
        <v>70</v>
      </c>
      <c r="AA129" t="s">
        <v>46</v>
      </c>
      <c r="AB129" t="s">
        <v>70</v>
      </c>
      <c r="AC129" t="s">
        <v>70</v>
      </c>
    </row>
    <row r="130" spans="1:29" x14ac:dyDescent="0.3">
      <c r="A130" t="str">
        <f t="shared" ref="A130:A193" si="2">LEFT(B130,FIND(" ",B130)-1)</f>
        <v>912810FM5</v>
      </c>
      <c r="B130" t="s">
        <v>670</v>
      </c>
      <c r="C130" t="s">
        <v>659</v>
      </c>
      <c r="D130" t="s">
        <v>29</v>
      </c>
      <c r="E130" t="s">
        <v>42</v>
      </c>
      <c r="F130" t="s">
        <v>42</v>
      </c>
      <c r="G130" t="s">
        <v>262</v>
      </c>
      <c r="H130" t="s">
        <v>32</v>
      </c>
      <c r="I130" t="s">
        <v>89</v>
      </c>
      <c r="J130" t="s">
        <v>34</v>
      </c>
      <c r="K130" s="7">
        <v>36571</v>
      </c>
      <c r="L130" s="7">
        <v>47618</v>
      </c>
      <c r="M130">
        <v>6</v>
      </c>
      <c r="N130">
        <v>6.25</v>
      </c>
      <c r="O130">
        <v>2</v>
      </c>
      <c r="P130" t="s">
        <v>35</v>
      </c>
      <c r="Q130">
        <v>3.9270084999999999</v>
      </c>
      <c r="R130">
        <v>31.542434681860041</v>
      </c>
      <c r="S130">
        <v>111.54296875</v>
      </c>
      <c r="T130">
        <v>5.3050968438228097</v>
      </c>
      <c r="U130">
        <v>0.26366799578296513</v>
      </c>
      <c r="V130">
        <v>31</v>
      </c>
      <c r="W130" s="7">
        <v>45611</v>
      </c>
      <c r="X130" s="7">
        <v>45427</v>
      </c>
      <c r="Y130" t="s">
        <v>264</v>
      </c>
      <c r="AA130" t="s">
        <v>46</v>
      </c>
      <c r="AB130" t="s">
        <v>660</v>
      </c>
      <c r="AC130" t="s">
        <v>122</v>
      </c>
    </row>
    <row r="131" spans="1:29" x14ac:dyDescent="0.3">
      <c r="A131" t="str">
        <f t="shared" si="2"/>
        <v>912828ZQ6</v>
      </c>
      <c r="B131" t="s">
        <v>721</v>
      </c>
      <c r="C131" t="s">
        <v>659</v>
      </c>
      <c r="D131" t="s">
        <v>29</v>
      </c>
      <c r="E131" t="s">
        <v>42</v>
      </c>
      <c r="F131" t="s">
        <v>42</v>
      </c>
      <c r="G131" t="s">
        <v>262</v>
      </c>
      <c r="H131" t="s">
        <v>32</v>
      </c>
      <c r="I131" t="s">
        <v>89</v>
      </c>
      <c r="J131" t="s">
        <v>34</v>
      </c>
      <c r="K131" s="7">
        <v>43966</v>
      </c>
      <c r="L131" s="7">
        <v>47618</v>
      </c>
      <c r="M131">
        <v>6</v>
      </c>
      <c r="N131">
        <v>0.625</v>
      </c>
      <c r="O131">
        <v>2</v>
      </c>
      <c r="P131" t="s">
        <v>35</v>
      </c>
      <c r="Q131">
        <v>3.949574714542389</v>
      </c>
      <c r="R131">
        <v>32.244156550340684</v>
      </c>
      <c r="S131">
        <v>83.484375</v>
      </c>
      <c r="T131">
        <v>4.4913522838278652</v>
      </c>
      <c r="U131">
        <v>0.31812765421275568</v>
      </c>
      <c r="V131">
        <v>31</v>
      </c>
      <c r="W131" s="7">
        <v>45611</v>
      </c>
      <c r="X131" s="7">
        <v>45427</v>
      </c>
      <c r="Y131" t="s">
        <v>264</v>
      </c>
      <c r="AA131" t="s">
        <v>46</v>
      </c>
      <c r="AB131" t="s">
        <v>660</v>
      </c>
      <c r="AC131" t="s">
        <v>122</v>
      </c>
    </row>
    <row r="132" spans="1:29" x14ac:dyDescent="0.3">
      <c r="A132" t="str">
        <f t="shared" si="2"/>
        <v>US05591F2H28</v>
      </c>
      <c r="B132" t="s">
        <v>145</v>
      </c>
      <c r="C132" t="s">
        <v>142</v>
      </c>
      <c r="D132" t="s">
        <v>143</v>
      </c>
      <c r="E132" t="s">
        <v>109</v>
      </c>
      <c r="F132" t="s">
        <v>109</v>
      </c>
      <c r="G132" t="s">
        <v>110</v>
      </c>
      <c r="H132" t="s">
        <v>32</v>
      </c>
      <c r="I132" t="s">
        <v>144</v>
      </c>
      <c r="J132" t="s">
        <v>34</v>
      </c>
      <c r="K132" s="7">
        <v>43985</v>
      </c>
      <c r="L132" s="7">
        <v>47637</v>
      </c>
      <c r="M132">
        <v>6</v>
      </c>
      <c r="N132">
        <v>1</v>
      </c>
      <c r="O132">
        <v>2</v>
      </c>
      <c r="P132" t="s">
        <v>35</v>
      </c>
      <c r="Q132">
        <v>4.1122450092833436</v>
      </c>
      <c r="R132">
        <v>46.757332688550427</v>
      </c>
      <c r="S132">
        <v>84.490499999999997</v>
      </c>
      <c r="T132">
        <v>4.5335030782027266</v>
      </c>
      <c r="U132">
        <v>0.31807039675797982</v>
      </c>
      <c r="V132">
        <v>49</v>
      </c>
      <c r="W132" s="7">
        <v>45629</v>
      </c>
      <c r="X132" s="7">
        <v>45446</v>
      </c>
      <c r="Y132" t="s">
        <v>36</v>
      </c>
      <c r="Z132" t="s">
        <v>45</v>
      </c>
      <c r="AA132" t="s">
        <v>46</v>
      </c>
      <c r="AB132" t="s">
        <v>45</v>
      </c>
      <c r="AC132" t="s">
        <v>45</v>
      </c>
    </row>
    <row r="133" spans="1:29" x14ac:dyDescent="0.3">
      <c r="A133" t="str">
        <f t="shared" si="2"/>
        <v>50048MCV0</v>
      </c>
      <c r="B133" t="s">
        <v>397</v>
      </c>
      <c r="C133" t="s">
        <v>398</v>
      </c>
      <c r="D133" t="s">
        <v>242</v>
      </c>
      <c r="E133" t="s">
        <v>42</v>
      </c>
      <c r="F133" t="s">
        <v>42</v>
      </c>
      <c r="G133" t="s">
        <v>262</v>
      </c>
      <c r="H133" t="s">
        <v>32</v>
      </c>
      <c r="I133" t="s">
        <v>399</v>
      </c>
      <c r="J133" t="s">
        <v>34</v>
      </c>
      <c r="K133" s="7">
        <v>43998</v>
      </c>
      <c r="L133" s="7">
        <v>47648</v>
      </c>
      <c r="M133">
        <v>6</v>
      </c>
      <c r="N133">
        <v>1.125</v>
      </c>
      <c r="O133">
        <v>2</v>
      </c>
      <c r="P133" t="s">
        <v>35</v>
      </c>
      <c r="Q133">
        <v>4.0984312615664704</v>
      </c>
      <c r="R133">
        <v>45.291813754315058</v>
      </c>
      <c r="S133">
        <v>85.104500000000002</v>
      </c>
      <c r="T133">
        <v>4.5752911605745794</v>
      </c>
      <c r="U133">
        <v>0.31987609165678532</v>
      </c>
      <c r="V133">
        <v>60</v>
      </c>
      <c r="W133" s="7">
        <v>45640</v>
      </c>
      <c r="X133" s="7">
        <v>45457</v>
      </c>
      <c r="Y133" t="s">
        <v>36</v>
      </c>
      <c r="Z133" t="s">
        <v>45</v>
      </c>
      <c r="AA133" t="s">
        <v>46</v>
      </c>
      <c r="AC133" t="s">
        <v>45</v>
      </c>
    </row>
    <row r="134" spans="1:29" x14ac:dyDescent="0.3">
      <c r="A134" t="str">
        <f t="shared" si="2"/>
        <v>EC2682416</v>
      </c>
      <c r="B134" t="s">
        <v>586</v>
      </c>
      <c r="C134" t="s">
        <v>587</v>
      </c>
      <c r="D134" t="s">
        <v>588</v>
      </c>
      <c r="E134" t="s">
        <v>42</v>
      </c>
      <c r="F134" t="e">
        <v>#N/A</v>
      </c>
      <c r="G134" t="s">
        <v>262</v>
      </c>
      <c r="H134" t="s">
        <v>32</v>
      </c>
      <c r="I134" t="s">
        <v>589</v>
      </c>
      <c r="J134" t="s">
        <v>34</v>
      </c>
      <c r="K134" s="7">
        <v>36706</v>
      </c>
      <c r="L134" s="7">
        <v>47649</v>
      </c>
      <c r="M134">
        <v>6</v>
      </c>
      <c r="N134">
        <v>9.75</v>
      </c>
      <c r="O134">
        <v>2</v>
      </c>
      <c r="P134" t="s">
        <v>35</v>
      </c>
      <c r="Q134">
        <v>4.1303976717852793</v>
      </c>
      <c r="R134">
        <v>50.255573490416509</v>
      </c>
      <c r="S134">
        <v>128.11199999999999</v>
      </c>
      <c r="T134">
        <v>5.8264269400822846</v>
      </c>
      <c r="U134">
        <v>0.24860512287685649</v>
      </c>
      <c r="V134">
        <v>60</v>
      </c>
      <c r="W134" s="7">
        <v>45641</v>
      </c>
      <c r="X134" s="7">
        <v>45458</v>
      </c>
      <c r="Y134" t="s">
        <v>36</v>
      </c>
      <c r="Z134" t="s">
        <v>133</v>
      </c>
      <c r="AA134" t="s">
        <v>134</v>
      </c>
      <c r="AC134" t="s">
        <v>133</v>
      </c>
    </row>
    <row r="135" spans="1:29" x14ac:dyDescent="0.3">
      <c r="A135" t="str">
        <f t="shared" si="2"/>
        <v>XS2093711625</v>
      </c>
      <c r="B135" t="s">
        <v>463</v>
      </c>
      <c r="C135" t="s">
        <v>464</v>
      </c>
      <c r="D135" t="s">
        <v>143</v>
      </c>
      <c r="E135" t="s">
        <v>109</v>
      </c>
      <c r="F135" t="s">
        <v>781</v>
      </c>
      <c r="G135" t="s">
        <v>110</v>
      </c>
      <c r="H135" t="s">
        <v>32</v>
      </c>
      <c r="I135" t="s">
        <v>465</v>
      </c>
      <c r="J135" t="s">
        <v>34</v>
      </c>
      <c r="K135" s="7">
        <v>43818</v>
      </c>
      <c r="L135" s="7">
        <v>47652</v>
      </c>
      <c r="M135">
        <v>6</v>
      </c>
      <c r="N135">
        <v>0</v>
      </c>
      <c r="P135" t="s">
        <v>233</v>
      </c>
      <c r="Q135">
        <v>4.132639131762569</v>
      </c>
      <c r="R135">
        <v>48.299061576936587</v>
      </c>
      <c r="S135">
        <v>79.218500000000006</v>
      </c>
      <c r="T135">
        <v>4.3764036603555212</v>
      </c>
      <c r="U135">
        <v>0.35825010697002102</v>
      </c>
      <c r="V135">
        <v>2071</v>
      </c>
      <c r="Y135" t="s">
        <v>36</v>
      </c>
      <c r="Z135" t="s">
        <v>45</v>
      </c>
      <c r="AB135" t="s">
        <v>45</v>
      </c>
      <c r="AC135" t="s">
        <v>45</v>
      </c>
    </row>
    <row r="136" spans="1:29" x14ac:dyDescent="0.3">
      <c r="A136" t="str">
        <f t="shared" si="2"/>
        <v>013051EM5</v>
      </c>
      <c r="B136" t="s">
        <v>512</v>
      </c>
      <c r="C136" t="s">
        <v>513</v>
      </c>
      <c r="D136" t="s">
        <v>153</v>
      </c>
      <c r="E136" t="s">
        <v>42</v>
      </c>
      <c r="F136" t="s">
        <v>42</v>
      </c>
      <c r="G136" t="s">
        <v>484</v>
      </c>
      <c r="H136" t="s">
        <v>32</v>
      </c>
      <c r="I136" t="s">
        <v>514</v>
      </c>
      <c r="J136" t="s">
        <v>34</v>
      </c>
      <c r="K136" s="7">
        <v>44034</v>
      </c>
      <c r="L136" s="7">
        <v>47686</v>
      </c>
      <c r="M136">
        <v>6</v>
      </c>
      <c r="N136">
        <v>1.3</v>
      </c>
      <c r="O136">
        <v>2</v>
      </c>
      <c r="P136" t="s">
        <v>35</v>
      </c>
      <c r="Q136">
        <v>4.2054830056069683</v>
      </c>
      <c r="R136">
        <v>55.045931219961567</v>
      </c>
      <c r="S136">
        <v>85.250499999999988</v>
      </c>
      <c r="T136">
        <v>4.6400052686138338</v>
      </c>
      <c r="U136">
        <v>0.32889591138109908</v>
      </c>
      <c r="V136">
        <v>99</v>
      </c>
      <c r="W136" s="7">
        <v>45679</v>
      </c>
      <c r="X136" s="7">
        <v>45495</v>
      </c>
      <c r="Y136" t="s">
        <v>36</v>
      </c>
      <c r="Z136" t="s">
        <v>112</v>
      </c>
      <c r="AA136" t="s">
        <v>134</v>
      </c>
      <c r="AB136" t="s">
        <v>133</v>
      </c>
      <c r="AC136" t="s">
        <v>112</v>
      </c>
    </row>
    <row r="137" spans="1:29" x14ac:dyDescent="0.3">
      <c r="A137" t="str">
        <f t="shared" si="2"/>
        <v>ZO1820471</v>
      </c>
      <c r="B137" t="s">
        <v>367</v>
      </c>
      <c r="C137" t="s">
        <v>362</v>
      </c>
      <c r="D137" t="s">
        <v>41</v>
      </c>
      <c r="E137" t="s">
        <v>42</v>
      </c>
      <c r="F137" t="s">
        <v>42</v>
      </c>
      <c r="G137" t="s">
        <v>43</v>
      </c>
      <c r="H137" t="s">
        <v>32</v>
      </c>
      <c r="I137" t="s">
        <v>363</v>
      </c>
      <c r="J137" t="s">
        <v>34</v>
      </c>
      <c r="K137" s="7">
        <v>44083</v>
      </c>
      <c r="L137" s="7">
        <v>47735</v>
      </c>
      <c r="M137">
        <v>6</v>
      </c>
      <c r="N137">
        <v>0.78</v>
      </c>
      <c r="O137">
        <v>2</v>
      </c>
      <c r="P137" t="s">
        <v>35</v>
      </c>
      <c r="Q137">
        <v>4.3146260794076223</v>
      </c>
      <c r="R137">
        <v>59.040132630307198</v>
      </c>
      <c r="S137">
        <v>81.767499999999998</v>
      </c>
      <c r="T137">
        <v>4.6092645891704356</v>
      </c>
      <c r="U137">
        <v>0.34990540960937172</v>
      </c>
      <c r="V137">
        <v>144</v>
      </c>
      <c r="W137" s="7">
        <v>45725</v>
      </c>
      <c r="X137" s="7">
        <v>45544</v>
      </c>
      <c r="Y137" t="s">
        <v>36</v>
      </c>
    </row>
    <row r="138" spans="1:29" x14ac:dyDescent="0.3">
      <c r="A138" t="str">
        <f t="shared" si="2"/>
        <v>500769JG0</v>
      </c>
      <c r="B138" t="s">
        <v>394</v>
      </c>
      <c r="C138" t="s">
        <v>391</v>
      </c>
      <c r="D138" t="s">
        <v>125</v>
      </c>
      <c r="E138" t="s">
        <v>109</v>
      </c>
      <c r="F138" t="s">
        <v>109</v>
      </c>
      <c r="G138" t="s">
        <v>110</v>
      </c>
      <c r="H138" t="s">
        <v>32</v>
      </c>
      <c r="I138" t="s">
        <v>391</v>
      </c>
      <c r="J138" t="s">
        <v>34</v>
      </c>
      <c r="K138" s="7">
        <v>44068</v>
      </c>
      <c r="L138" s="7">
        <v>47756</v>
      </c>
      <c r="M138">
        <v>6</v>
      </c>
      <c r="N138">
        <v>0.75</v>
      </c>
      <c r="O138">
        <v>2</v>
      </c>
      <c r="P138" t="s">
        <v>35</v>
      </c>
      <c r="Q138">
        <v>3.955089629385053</v>
      </c>
      <c r="R138">
        <v>32.090431772034378</v>
      </c>
      <c r="S138">
        <v>83.133499999999998</v>
      </c>
      <c r="T138">
        <v>4.7473288412241743</v>
      </c>
      <c r="U138">
        <v>0.35880486493756403</v>
      </c>
      <c r="V138">
        <v>166</v>
      </c>
      <c r="W138" s="7">
        <v>45746</v>
      </c>
      <c r="X138" s="7">
        <v>45565</v>
      </c>
      <c r="Y138" t="s">
        <v>36</v>
      </c>
      <c r="Z138" t="s">
        <v>45</v>
      </c>
      <c r="AA138" t="s">
        <v>46</v>
      </c>
      <c r="AC138" t="s">
        <v>45</v>
      </c>
    </row>
    <row r="139" spans="1:29" x14ac:dyDescent="0.3">
      <c r="A139" t="str">
        <f t="shared" si="2"/>
        <v>035229cf8</v>
      </c>
      <c r="B139" t="s">
        <v>55</v>
      </c>
      <c r="C139" t="s">
        <v>56</v>
      </c>
      <c r="D139" t="s">
        <v>29</v>
      </c>
      <c r="E139" t="s">
        <v>30</v>
      </c>
      <c r="F139" t="s">
        <v>781</v>
      </c>
      <c r="G139" t="s">
        <v>57</v>
      </c>
      <c r="H139" t="s">
        <v>32</v>
      </c>
      <c r="I139" t="s">
        <v>58</v>
      </c>
      <c r="J139" t="s">
        <v>34</v>
      </c>
      <c r="K139" s="7">
        <v>36804</v>
      </c>
      <c r="L139" s="7">
        <v>47757</v>
      </c>
      <c r="M139">
        <v>6</v>
      </c>
      <c r="N139">
        <v>7.55</v>
      </c>
      <c r="O139">
        <v>2</v>
      </c>
      <c r="P139" t="s">
        <v>35</v>
      </c>
      <c r="Q139">
        <v>4.8423230877339876</v>
      </c>
      <c r="R139">
        <v>127.8934920840574</v>
      </c>
      <c r="S139">
        <v>113.8725</v>
      </c>
      <c r="T139">
        <v>5.5438771193870204</v>
      </c>
      <c r="U139">
        <v>0.28709963923555659</v>
      </c>
      <c r="V139">
        <v>168</v>
      </c>
      <c r="W139" s="7">
        <v>45748</v>
      </c>
      <c r="X139" s="7">
        <v>45566</v>
      </c>
      <c r="Y139" t="s">
        <v>36</v>
      </c>
      <c r="Z139" t="s">
        <v>37</v>
      </c>
      <c r="AA139" t="s">
        <v>38</v>
      </c>
      <c r="AB139" t="s">
        <v>59</v>
      </c>
      <c r="AC139" t="s">
        <v>37</v>
      </c>
    </row>
    <row r="140" spans="1:29" x14ac:dyDescent="0.3">
      <c r="A140" t="str">
        <f t="shared" si="2"/>
        <v>31359MGK3</v>
      </c>
      <c r="B140" t="s">
        <v>267</v>
      </c>
      <c r="C140" t="s">
        <v>261</v>
      </c>
      <c r="D140" t="s">
        <v>29</v>
      </c>
      <c r="E140" t="s">
        <v>42</v>
      </c>
      <c r="F140" t="s">
        <v>42</v>
      </c>
      <c r="G140" t="s">
        <v>262</v>
      </c>
      <c r="H140" t="s">
        <v>32</v>
      </c>
      <c r="I140" t="s">
        <v>263</v>
      </c>
      <c r="J140" t="s">
        <v>34</v>
      </c>
      <c r="K140" s="7">
        <v>36833</v>
      </c>
      <c r="L140" s="7">
        <v>47802</v>
      </c>
      <c r="M140">
        <v>6</v>
      </c>
      <c r="N140">
        <v>6.625</v>
      </c>
      <c r="O140">
        <v>2</v>
      </c>
      <c r="P140" t="s">
        <v>35</v>
      </c>
      <c r="Q140">
        <v>4.0399535018405404</v>
      </c>
      <c r="R140">
        <v>45.28315353570332</v>
      </c>
      <c r="S140">
        <v>113.815</v>
      </c>
      <c r="T140">
        <v>5.7764236473971664</v>
      </c>
      <c r="U140">
        <v>0.30164877339014329</v>
      </c>
      <c r="V140">
        <v>31</v>
      </c>
      <c r="W140" s="7">
        <v>45611</v>
      </c>
      <c r="X140" s="7">
        <v>45427</v>
      </c>
      <c r="Y140" t="s">
        <v>264</v>
      </c>
      <c r="Z140" t="s">
        <v>70</v>
      </c>
      <c r="AA140" t="s">
        <v>46</v>
      </c>
      <c r="AB140" t="s">
        <v>70</v>
      </c>
      <c r="AC140" t="s">
        <v>70</v>
      </c>
    </row>
    <row r="141" spans="1:29" x14ac:dyDescent="0.3">
      <c r="A141" t="str">
        <f t="shared" si="2"/>
        <v>233835AQ0</v>
      </c>
      <c r="B141" t="s">
        <v>433</v>
      </c>
      <c r="C141" t="s">
        <v>434</v>
      </c>
      <c r="D141" t="s">
        <v>29</v>
      </c>
      <c r="E141" t="s">
        <v>170</v>
      </c>
      <c r="F141" t="s">
        <v>781</v>
      </c>
      <c r="G141" t="s">
        <v>282</v>
      </c>
      <c r="H141" t="s">
        <v>32</v>
      </c>
      <c r="I141" t="s">
        <v>435</v>
      </c>
      <c r="J141" t="s">
        <v>34</v>
      </c>
      <c r="K141" s="7">
        <v>36909</v>
      </c>
      <c r="L141" s="7">
        <v>47866</v>
      </c>
      <c r="M141">
        <v>7</v>
      </c>
      <c r="N141">
        <v>8.5</v>
      </c>
      <c r="O141">
        <v>2</v>
      </c>
      <c r="P141" t="s">
        <v>35</v>
      </c>
      <c r="Q141">
        <v>4.8374274063573024</v>
      </c>
      <c r="R141">
        <v>134.65160157500861</v>
      </c>
      <c r="S141">
        <v>119.5625</v>
      </c>
      <c r="T141">
        <v>5.9635168847478326</v>
      </c>
      <c r="U141">
        <v>0.30010108430174848</v>
      </c>
      <c r="V141">
        <v>95</v>
      </c>
      <c r="W141" s="7">
        <v>45675</v>
      </c>
      <c r="X141" s="7">
        <v>45491</v>
      </c>
      <c r="Y141" t="s">
        <v>36</v>
      </c>
      <c r="Z141" t="s">
        <v>86</v>
      </c>
      <c r="AA141" t="s">
        <v>167</v>
      </c>
      <c r="AB141" t="s">
        <v>436</v>
      </c>
      <c r="AC141" t="s">
        <v>86</v>
      </c>
    </row>
    <row r="142" spans="1:29" x14ac:dyDescent="0.3">
      <c r="A142" t="str">
        <f t="shared" si="2"/>
        <v>786514ba6</v>
      </c>
      <c r="B142" t="s">
        <v>579</v>
      </c>
      <c r="C142" t="s">
        <v>575</v>
      </c>
      <c r="D142" t="s">
        <v>29</v>
      </c>
      <c r="E142" t="s">
        <v>30</v>
      </c>
      <c r="F142" t="s">
        <v>781</v>
      </c>
      <c r="G142" t="s">
        <v>387</v>
      </c>
      <c r="H142" t="s">
        <v>32</v>
      </c>
      <c r="I142" t="s">
        <v>576</v>
      </c>
      <c r="J142" t="s">
        <v>34</v>
      </c>
      <c r="K142" s="7">
        <v>36922</v>
      </c>
      <c r="L142" s="7">
        <v>47880</v>
      </c>
      <c r="M142">
        <v>7</v>
      </c>
      <c r="N142">
        <v>7.25</v>
      </c>
      <c r="O142">
        <v>2</v>
      </c>
      <c r="P142" t="s">
        <v>35</v>
      </c>
      <c r="Q142">
        <v>6.6449728102382037</v>
      </c>
      <c r="R142">
        <v>300.62940913617501</v>
      </c>
      <c r="S142">
        <v>103.057</v>
      </c>
      <c r="T142">
        <v>5.1730942079636577</v>
      </c>
      <c r="U142">
        <v>0.30333099970877397</v>
      </c>
      <c r="V142">
        <v>109</v>
      </c>
      <c r="W142" s="7">
        <v>45689</v>
      </c>
      <c r="X142" s="7">
        <v>45505</v>
      </c>
      <c r="Y142" t="s">
        <v>36</v>
      </c>
      <c r="Z142" t="s">
        <v>577</v>
      </c>
      <c r="AA142" t="s">
        <v>250</v>
      </c>
      <c r="AB142" t="s">
        <v>59</v>
      </c>
      <c r="AC142" t="s">
        <v>98</v>
      </c>
    </row>
    <row r="143" spans="1:29" x14ac:dyDescent="0.3">
      <c r="A143" t="str">
        <f t="shared" si="2"/>
        <v>912810FP8</v>
      </c>
      <c r="B143" t="s">
        <v>671</v>
      </c>
      <c r="C143" t="s">
        <v>659</v>
      </c>
      <c r="D143" t="s">
        <v>29</v>
      </c>
      <c r="E143" t="s">
        <v>42</v>
      </c>
      <c r="F143" t="s">
        <v>42</v>
      </c>
      <c r="G143" t="s">
        <v>262</v>
      </c>
      <c r="H143" t="s">
        <v>32</v>
      </c>
      <c r="I143" t="s">
        <v>89</v>
      </c>
      <c r="J143" t="s">
        <v>34</v>
      </c>
      <c r="K143" s="7">
        <v>36937</v>
      </c>
      <c r="L143" s="7">
        <v>47894</v>
      </c>
      <c r="M143">
        <v>7</v>
      </c>
      <c r="N143">
        <v>5.375</v>
      </c>
      <c r="O143">
        <v>2</v>
      </c>
      <c r="P143" t="s">
        <v>35</v>
      </c>
      <c r="Q143">
        <v>3.9125991600459629</v>
      </c>
      <c r="R143">
        <v>28.898834337092861</v>
      </c>
      <c r="S143">
        <v>108.12890625</v>
      </c>
      <c r="T143">
        <v>5.8263776914273544</v>
      </c>
      <c r="U143">
        <v>0.34046865080763528</v>
      </c>
      <c r="V143">
        <v>123</v>
      </c>
      <c r="W143" s="7">
        <v>45703</v>
      </c>
      <c r="X143" s="7">
        <v>45519</v>
      </c>
      <c r="Y143" t="s">
        <v>264</v>
      </c>
      <c r="AA143" t="s">
        <v>46</v>
      </c>
      <c r="AB143" t="s">
        <v>660</v>
      </c>
      <c r="AC143" t="s">
        <v>122</v>
      </c>
    </row>
    <row r="144" spans="1:29" x14ac:dyDescent="0.3">
      <c r="A144" t="str">
        <f t="shared" si="2"/>
        <v>68323AFH2</v>
      </c>
      <c r="B144" t="s">
        <v>487</v>
      </c>
      <c r="C144" t="s">
        <v>483</v>
      </c>
      <c r="D144" t="s">
        <v>153</v>
      </c>
      <c r="E144" t="s">
        <v>42</v>
      </c>
      <c r="F144" t="s">
        <v>42</v>
      </c>
      <c r="G144" t="s">
        <v>484</v>
      </c>
      <c r="H144" t="s">
        <v>32</v>
      </c>
      <c r="I144" t="s">
        <v>485</v>
      </c>
      <c r="J144" t="s">
        <v>34</v>
      </c>
      <c r="K144" s="7">
        <v>44252</v>
      </c>
      <c r="L144" s="7">
        <v>47904</v>
      </c>
      <c r="M144">
        <v>7</v>
      </c>
      <c r="N144">
        <v>1.6</v>
      </c>
      <c r="O144">
        <v>2</v>
      </c>
      <c r="P144" t="s">
        <v>35</v>
      </c>
      <c r="Q144">
        <v>4.249657353723622</v>
      </c>
      <c r="R144">
        <v>58.294028351391773</v>
      </c>
      <c r="S144">
        <v>85.364499999999992</v>
      </c>
      <c r="T144">
        <v>5.051893390693607</v>
      </c>
      <c r="U144">
        <v>0.38983665727643452</v>
      </c>
      <c r="V144">
        <v>133</v>
      </c>
      <c r="W144" s="7">
        <v>45713</v>
      </c>
      <c r="X144" s="7">
        <v>45529</v>
      </c>
      <c r="Y144" t="s">
        <v>36</v>
      </c>
      <c r="Z144" t="s">
        <v>113</v>
      </c>
      <c r="AA144" t="s">
        <v>140</v>
      </c>
      <c r="AB144" t="s">
        <v>112</v>
      </c>
      <c r="AC144" t="s">
        <v>112</v>
      </c>
    </row>
    <row r="145" spans="1:29" x14ac:dyDescent="0.3">
      <c r="A145" t="str">
        <f t="shared" si="2"/>
        <v>045167FB4</v>
      </c>
      <c r="B145" t="s">
        <v>78</v>
      </c>
      <c r="C145" t="s">
        <v>73</v>
      </c>
      <c r="D145" t="s">
        <v>41</v>
      </c>
      <c r="E145" t="s">
        <v>42</v>
      </c>
      <c r="F145" t="s">
        <v>42</v>
      </c>
      <c r="G145" t="s">
        <v>43</v>
      </c>
      <c r="H145" t="s">
        <v>32</v>
      </c>
      <c r="I145" t="s">
        <v>74</v>
      </c>
      <c r="J145" t="s">
        <v>34</v>
      </c>
      <c r="K145" s="7">
        <v>44259</v>
      </c>
      <c r="L145" s="7">
        <v>47911</v>
      </c>
      <c r="M145">
        <v>7</v>
      </c>
      <c r="N145">
        <v>1.5</v>
      </c>
      <c r="O145">
        <v>2</v>
      </c>
      <c r="P145" t="s">
        <v>35</v>
      </c>
      <c r="Q145">
        <v>4.0424535960653269</v>
      </c>
      <c r="R145">
        <v>41.238087258885457</v>
      </c>
      <c r="S145">
        <v>85.813999999999993</v>
      </c>
      <c r="T145">
        <v>5.1195176122000419</v>
      </c>
      <c r="U145">
        <v>0.39547821609553002</v>
      </c>
      <c r="V145">
        <v>140</v>
      </c>
      <c r="W145" s="7">
        <v>45720</v>
      </c>
      <c r="X145" s="7">
        <v>45539</v>
      </c>
      <c r="Y145" t="s">
        <v>36</v>
      </c>
      <c r="Z145" t="s">
        <v>45</v>
      </c>
      <c r="AA145" t="s">
        <v>46</v>
      </c>
      <c r="AB145" t="s">
        <v>45</v>
      </c>
      <c r="AC145" t="s">
        <v>45</v>
      </c>
    </row>
    <row r="146" spans="1:29" x14ac:dyDescent="0.3">
      <c r="A146" t="str">
        <f t="shared" si="2"/>
        <v>3134A4AA2</v>
      </c>
      <c r="B146" t="s">
        <v>290</v>
      </c>
      <c r="C146" t="s">
        <v>287</v>
      </c>
      <c r="D146" t="s">
        <v>29</v>
      </c>
      <c r="E146" t="s">
        <v>42</v>
      </c>
      <c r="F146" t="s">
        <v>42</v>
      </c>
      <c r="G146" t="s">
        <v>262</v>
      </c>
      <c r="H146" t="s">
        <v>32</v>
      </c>
      <c r="I146" t="s">
        <v>288</v>
      </c>
      <c r="J146" t="s">
        <v>34</v>
      </c>
      <c r="K146" s="7">
        <v>36824</v>
      </c>
      <c r="L146" s="7">
        <v>47922</v>
      </c>
      <c r="M146">
        <v>7</v>
      </c>
      <c r="N146">
        <v>6.75</v>
      </c>
      <c r="O146">
        <v>2</v>
      </c>
      <c r="P146" t="s">
        <v>35</v>
      </c>
      <c r="Q146">
        <v>4.0189328291038304</v>
      </c>
      <c r="R146">
        <v>41.325100536896507</v>
      </c>
      <c r="S146">
        <v>115.30800000000001</v>
      </c>
      <c r="T146">
        <v>6.1067659691289577</v>
      </c>
      <c r="U146">
        <v>0.33569099965093591</v>
      </c>
      <c r="V146">
        <v>151</v>
      </c>
      <c r="W146" s="7">
        <v>45731</v>
      </c>
      <c r="X146" s="7">
        <v>45550</v>
      </c>
      <c r="Y146" t="s">
        <v>264</v>
      </c>
      <c r="Z146" t="s">
        <v>70</v>
      </c>
      <c r="AA146" t="s">
        <v>46</v>
      </c>
      <c r="AB146" t="s">
        <v>70</v>
      </c>
      <c r="AC146" t="s">
        <v>70</v>
      </c>
    </row>
    <row r="147" spans="1:29" x14ac:dyDescent="0.3">
      <c r="A147" t="str">
        <f t="shared" si="2"/>
        <v>EC4232897</v>
      </c>
      <c r="B147" t="s">
        <v>389</v>
      </c>
      <c r="C147" t="s">
        <v>386</v>
      </c>
      <c r="D147" t="s">
        <v>29</v>
      </c>
      <c r="E147" t="s">
        <v>30</v>
      </c>
      <c r="F147" t="s">
        <v>781</v>
      </c>
      <c r="G147" t="s">
        <v>387</v>
      </c>
      <c r="H147" t="s">
        <v>32</v>
      </c>
      <c r="I147" t="s">
        <v>388</v>
      </c>
      <c r="J147" t="s">
        <v>34</v>
      </c>
      <c r="K147" s="7">
        <v>37085</v>
      </c>
      <c r="L147" s="7">
        <v>47939</v>
      </c>
      <c r="M147">
        <v>7</v>
      </c>
      <c r="N147">
        <v>7.45</v>
      </c>
      <c r="O147">
        <v>2</v>
      </c>
      <c r="P147" t="s">
        <v>35</v>
      </c>
      <c r="Q147">
        <v>4.8202094508218822</v>
      </c>
      <c r="R147">
        <v>130.1129841887051</v>
      </c>
      <c r="S147">
        <v>114.449</v>
      </c>
      <c r="T147">
        <v>5.9641793818734357</v>
      </c>
      <c r="U147">
        <v>0.32951797973764058</v>
      </c>
      <c r="V147">
        <v>168</v>
      </c>
      <c r="W147" s="7">
        <v>45748</v>
      </c>
      <c r="X147" s="7">
        <v>45566</v>
      </c>
      <c r="Y147" t="s">
        <v>36</v>
      </c>
      <c r="Z147" t="s">
        <v>122</v>
      </c>
      <c r="AA147" t="s">
        <v>1121</v>
      </c>
      <c r="AB147" t="s">
        <v>332</v>
      </c>
      <c r="AC147" t="s">
        <v>64</v>
      </c>
    </row>
    <row r="148" spans="1:29" x14ac:dyDescent="0.3">
      <c r="A148" t="str">
        <f t="shared" si="2"/>
        <v>748149AR2</v>
      </c>
      <c r="B148" t="s">
        <v>522</v>
      </c>
      <c r="C148" t="s">
        <v>518</v>
      </c>
      <c r="D148" t="s">
        <v>153</v>
      </c>
      <c r="E148" t="s">
        <v>42</v>
      </c>
      <c r="F148" t="s">
        <v>42</v>
      </c>
      <c r="G148" t="s">
        <v>484</v>
      </c>
      <c r="H148" t="s">
        <v>32</v>
      </c>
      <c r="I148" t="s">
        <v>519</v>
      </c>
      <c r="J148" t="s">
        <v>34</v>
      </c>
      <c r="K148" s="7">
        <v>44307</v>
      </c>
      <c r="L148" s="7">
        <v>47959</v>
      </c>
      <c r="M148">
        <v>7</v>
      </c>
      <c r="N148">
        <v>1.9</v>
      </c>
      <c r="O148">
        <v>2</v>
      </c>
      <c r="P148" t="s">
        <v>35</v>
      </c>
      <c r="Q148">
        <v>4.2677016459310311</v>
      </c>
      <c r="R148">
        <v>61.067870167914009</v>
      </c>
      <c r="S148">
        <v>86.652999999999992</v>
      </c>
      <c r="T148">
        <v>5.1979773969279108</v>
      </c>
      <c r="U148">
        <v>0.39945508213480763</v>
      </c>
      <c r="V148">
        <v>6</v>
      </c>
      <c r="W148" s="7">
        <v>45586</v>
      </c>
      <c r="X148" s="7">
        <v>45403</v>
      </c>
      <c r="Y148" t="s">
        <v>264</v>
      </c>
      <c r="Z148" t="s">
        <v>112</v>
      </c>
      <c r="AA148" t="s">
        <v>134</v>
      </c>
      <c r="AB148" t="s">
        <v>112</v>
      </c>
      <c r="AC148" t="s">
        <v>112</v>
      </c>
    </row>
    <row r="149" spans="1:29" x14ac:dyDescent="0.3">
      <c r="A149" t="str">
        <f t="shared" si="2"/>
        <v>149123bj9</v>
      </c>
      <c r="B149" t="s">
        <v>180</v>
      </c>
      <c r="C149" t="s">
        <v>181</v>
      </c>
      <c r="D149" t="s">
        <v>29</v>
      </c>
      <c r="E149" t="s">
        <v>102</v>
      </c>
      <c r="F149" t="s">
        <v>781</v>
      </c>
      <c r="G149" t="s">
        <v>182</v>
      </c>
      <c r="H149" t="s">
        <v>32</v>
      </c>
      <c r="I149" t="s">
        <v>183</v>
      </c>
      <c r="J149" t="s">
        <v>34</v>
      </c>
      <c r="K149" s="7">
        <v>37022</v>
      </c>
      <c r="L149" s="7">
        <v>47969</v>
      </c>
      <c r="M149">
        <v>7</v>
      </c>
      <c r="N149">
        <v>7.3</v>
      </c>
      <c r="O149">
        <v>2</v>
      </c>
      <c r="P149" t="s">
        <v>35</v>
      </c>
      <c r="Q149">
        <v>4.4725975725070741</v>
      </c>
      <c r="R149">
        <v>87.897761657365493</v>
      </c>
      <c r="S149">
        <v>115.886</v>
      </c>
      <c r="T149">
        <v>6.1435268936349976</v>
      </c>
      <c r="U149">
        <v>0.33146121127019401</v>
      </c>
      <c r="V149">
        <v>17</v>
      </c>
      <c r="W149" s="7">
        <v>45597</v>
      </c>
      <c r="X149" s="7">
        <v>45413</v>
      </c>
      <c r="Y149" t="s">
        <v>36</v>
      </c>
      <c r="Z149" t="s">
        <v>86</v>
      </c>
      <c r="AA149" t="s">
        <v>167</v>
      </c>
      <c r="AB149" t="s">
        <v>113</v>
      </c>
      <c r="AC149" t="s">
        <v>86</v>
      </c>
    </row>
    <row r="150" spans="1:29" x14ac:dyDescent="0.3">
      <c r="A150" t="str">
        <f t="shared" si="2"/>
        <v>717265al6</v>
      </c>
      <c r="B150" t="s">
        <v>292</v>
      </c>
      <c r="C150" t="s">
        <v>293</v>
      </c>
      <c r="D150" t="s">
        <v>29</v>
      </c>
      <c r="E150" t="s">
        <v>126</v>
      </c>
      <c r="F150" t="s">
        <v>781</v>
      </c>
      <c r="G150" t="s">
        <v>294</v>
      </c>
      <c r="H150" t="s">
        <v>32</v>
      </c>
      <c r="I150" t="s">
        <v>295</v>
      </c>
      <c r="J150" t="s">
        <v>34</v>
      </c>
      <c r="K150" s="7">
        <v>37041</v>
      </c>
      <c r="L150" s="7">
        <v>48000</v>
      </c>
      <c r="M150">
        <v>7</v>
      </c>
      <c r="N150">
        <v>9.5</v>
      </c>
      <c r="O150">
        <v>2</v>
      </c>
      <c r="P150" t="s">
        <v>35</v>
      </c>
      <c r="Q150">
        <v>5.3381921146575326</v>
      </c>
      <c r="R150">
        <v>192.38315423404899</v>
      </c>
      <c r="S150">
        <v>122.96550000000001</v>
      </c>
      <c r="T150">
        <v>6.2780055707932547</v>
      </c>
      <c r="U150">
        <v>0.31547309391339601</v>
      </c>
      <c r="V150">
        <v>47</v>
      </c>
      <c r="W150" s="7">
        <v>45627</v>
      </c>
      <c r="X150" s="7">
        <v>45444</v>
      </c>
      <c r="Y150" t="s">
        <v>36</v>
      </c>
      <c r="Z150" t="s">
        <v>228</v>
      </c>
      <c r="AA150" t="s">
        <v>53</v>
      </c>
      <c r="AB150" t="s">
        <v>64</v>
      </c>
      <c r="AC150" t="s">
        <v>64</v>
      </c>
    </row>
    <row r="151" spans="1:29" x14ac:dyDescent="0.3">
      <c r="A151" t="str">
        <f t="shared" si="2"/>
        <v>11043haa6</v>
      </c>
      <c r="B151" t="s">
        <v>168</v>
      </c>
      <c r="C151" t="s">
        <v>169</v>
      </c>
      <c r="D151" t="s">
        <v>29</v>
      </c>
      <c r="E151" t="s">
        <v>170</v>
      </c>
      <c r="F151" t="s">
        <v>781</v>
      </c>
      <c r="G151" t="s">
        <v>171</v>
      </c>
      <c r="H151" t="s">
        <v>32</v>
      </c>
      <c r="I151" t="s">
        <v>172</v>
      </c>
      <c r="J151" t="s">
        <v>34</v>
      </c>
      <c r="K151" s="7">
        <v>43185</v>
      </c>
      <c r="L151" s="7">
        <v>48111</v>
      </c>
      <c r="M151">
        <v>7</v>
      </c>
      <c r="N151">
        <v>4.125</v>
      </c>
      <c r="O151">
        <v>4</v>
      </c>
      <c r="P151" t="s">
        <v>35</v>
      </c>
      <c r="Q151">
        <v>5.1145211324148736</v>
      </c>
      <c r="R151">
        <v>197.15790597875139</v>
      </c>
      <c r="S151">
        <v>94.254999999999995</v>
      </c>
      <c r="T151">
        <v>1.6535928247127329</v>
      </c>
      <c r="U151">
        <v>0.1007782143892455</v>
      </c>
      <c r="V151">
        <v>66</v>
      </c>
      <c r="W151" s="7">
        <v>45646</v>
      </c>
      <c r="X151" s="7">
        <v>45555</v>
      </c>
      <c r="Y151" t="s">
        <v>173</v>
      </c>
      <c r="AA151" t="s">
        <v>167</v>
      </c>
      <c r="AB151" t="s">
        <v>37</v>
      </c>
      <c r="AC151" t="s">
        <v>37</v>
      </c>
    </row>
    <row r="152" spans="1:29" x14ac:dyDescent="0.3">
      <c r="A152" t="str">
        <f t="shared" si="2"/>
        <v>20825uac8</v>
      </c>
      <c r="B152" t="s">
        <v>206</v>
      </c>
      <c r="C152" t="s">
        <v>207</v>
      </c>
      <c r="D152" t="s">
        <v>153</v>
      </c>
      <c r="E152" t="s">
        <v>208</v>
      </c>
      <c r="F152" t="s">
        <v>781</v>
      </c>
      <c r="G152" t="s">
        <v>209</v>
      </c>
      <c r="H152" t="s">
        <v>32</v>
      </c>
      <c r="I152" t="s">
        <v>210</v>
      </c>
      <c r="J152" t="s">
        <v>34</v>
      </c>
      <c r="K152" s="7">
        <v>37175</v>
      </c>
      <c r="L152" s="7">
        <v>48136</v>
      </c>
      <c r="M152">
        <v>7</v>
      </c>
      <c r="N152">
        <v>7.25</v>
      </c>
      <c r="O152">
        <v>2</v>
      </c>
      <c r="P152" t="s">
        <v>35</v>
      </c>
      <c r="Q152">
        <v>4.7699808992455131</v>
      </c>
      <c r="R152">
        <v>121.2781441785266</v>
      </c>
      <c r="S152">
        <v>114.613</v>
      </c>
      <c r="T152">
        <v>6.4002332460688649</v>
      </c>
      <c r="U152">
        <v>0.37988180128811222</v>
      </c>
      <c r="V152">
        <v>182</v>
      </c>
      <c r="W152" s="7">
        <v>45762</v>
      </c>
      <c r="X152" s="7">
        <v>45580</v>
      </c>
      <c r="Y152" t="s">
        <v>36</v>
      </c>
      <c r="Z152" t="s">
        <v>37</v>
      </c>
      <c r="AA152" t="s">
        <v>167</v>
      </c>
      <c r="AB152" t="s">
        <v>86</v>
      </c>
      <c r="AC152" t="s">
        <v>37</v>
      </c>
    </row>
    <row r="153" spans="1:29" x14ac:dyDescent="0.3">
      <c r="A153" t="str">
        <f t="shared" si="2"/>
        <v>US50064FAU84</v>
      </c>
      <c r="B153" t="s">
        <v>533</v>
      </c>
      <c r="C153" t="s">
        <v>534</v>
      </c>
      <c r="D153" t="s">
        <v>407</v>
      </c>
      <c r="E153" t="s">
        <v>42</v>
      </c>
      <c r="F153" t="e">
        <v>#N/A</v>
      </c>
      <c r="G153" t="s">
        <v>262</v>
      </c>
      <c r="H153" t="s">
        <v>32</v>
      </c>
      <c r="I153" t="s">
        <v>535</v>
      </c>
      <c r="J153" t="s">
        <v>34</v>
      </c>
      <c r="K153" s="7">
        <v>44484</v>
      </c>
      <c r="L153" s="7">
        <v>48136</v>
      </c>
      <c r="M153">
        <v>7</v>
      </c>
      <c r="N153">
        <v>1.75</v>
      </c>
      <c r="O153">
        <v>2</v>
      </c>
      <c r="P153" t="s">
        <v>35</v>
      </c>
      <c r="Q153">
        <v>4.2945452282211187</v>
      </c>
      <c r="R153">
        <v>59.689201845352947</v>
      </c>
      <c r="S153">
        <v>84.756</v>
      </c>
      <c r="T153">
        <v>5.4569445762382429</v>
      </c>
      <c r="U153">
        <v>0.46300993275219832</v>
      </c>
      <c r="V153">
        <v>182</v>
      </c>
      <c r="W153" s="7">
        <v>45762</v>
      </c>
      <c r="X153" s="7">
        <v>45580</v>
      </c>
      <c r="Y153" t="s">
        <v>36</v>
      </c>
      <c r="Z153" t="s">
        <v>133</v>
      </c>
      <c r="AA153" t="s">
        <v>134</v>
      </c>
      <c r="AB153" t="s">
        <v>112</v>
      </c>
      <c r="AC153" t="s">
        <v>112</v>
      </c>
    </row>
    <row r="154" spans="1:29" x14ac:dyDescent="0.3">
      <c r="A154" t="str">
        <f t="shared" si="2"/>
        <v>88033gav2</v>
      </c>
      <c r="B154" t="s">
        <v>616</v>
      </c>
      <c r="C154" t="s">
        <v>617</v>
      </c>
      <c r="D154" t="s">
        <v>29</v>
      </c>
      <c r="E154" t="s">
        <v>30</v>
      </c>
      <c r="F154" t="s">
        <v>781</v>
      </c>
      <c r="G154" t="s">
        <v>618</v>
      </c>
      <c r="H154" t="s">
        <v>32</v>
      </c>
      <c r="I154" t="s">
        <v>619</v>
      </c>
      <c r="J154" t="s">
        <v>34</v>
      </c>
      <c r="K154" s="7">
        <v>37270</v>
      </c>
      <c r="L154" s="7">
        <v>48167</v>
      </c>
      <c r="M154">
        <v>7</v>
      </c>
      <c r="N154">
        <v>6.875</v>
      </c>
      <c r="O154">
        <v>2</v>
      </c>
      <c r="P154" t="s">
        <v>35</v>
      </c>
      <c r="Q154">
        <v>5.4611868209085648</v>
      </c>
      <c r="R154">
        <v>189.92721099754999</v>
      </c>
      <c r="S154">
        <v>108.20699999999999</v>
      </c>
      <c r="T154">
        <v>6.0958712696930206</v>
      </c>
      <c r="U154">
        <v>0.37639107438266611</v>
      </c>
      <c r="V154">
        <v>31</v>
      </c>
      <c r="W154" s="7">
        <v>45611</v>
      </c>
      <c r="X154" s="7">
        <v>45427</v>
      </c>
      <c r="Y154" t="s">
        <v>36</v>
      </c>
      <c r="Z154" t="s">
        <v>475</v>
      </c>
      <c r="AA154" t="s">
        <v>325</v>
      </c>
      <c r="AB154" t="s">
        <v>249</v>
      </c>
      <c r="AC154" t="s">
        <v>326</v>
      </c>
    </row>
    <row r="155" spans="1:29" x14ac:dyDescent="0.3">
      <c r="A155" t="str">
        <f t="shared" si="2"/>
        <v>36962GXZ2</v>
      </c>
      <c r="B155" t="s">
        <v>301</v>
      </c>
      <c r="C155" t="s">
        <v>1123</v>
      </c>
      <c r="D155" t="s">
        <v>29</v>
      </c>
      <c r="E155" t="s">
        <v>102</v>
      </c>
      <c r="F155" t="s">
        <v>781</v>
      </c>
      <c r="G155" t="s">
        <v>154</v>
      </c>
      <c r="H155" t="s">
        <v>32</v>
      </c>
      <c r="I155" t="s">
        <v>125</v>
      </c>
      <c r="J155" t="s">
        <v>34</v>
      </c>
      <c r="K155" s="7">
        <v>37335</v>
      </c>
      <c r="L155" s="7">
        <v>48288</v>
      </c>
      <c r="M155">
        <v>8</v>
      </c>
      <c r="N155">
        <v>6.75</v>
      </c>
      <c r="O155">
        <v>2</v>
      </c>
      <c r="P155" t="s">
        <v>35</v>
      </c>
      <c r="Q155">
        <v>4.6449547755630194</v>
      </c>
      <c r="R155">
        <v>109.4976757661303</v>
      </c>
      <c r="S155">
        <v>113.075</v>
      </c>
      <c r="T155">
        <v>6.6942370390194128</v>
      </c>
      <c r="U155">
        <v>0.42322330060469382</v>
      </c>
      <c r="V155">
        <v>151</v>
      </c>
      <c r="W155" s="7">
        <v>45731</v>
      </c>
      <c r="X155" s="7">
        <v>45550</v>
      </c>
      <c r="Y155" t="s">
        <v>36</v>
      </c>
      <c r="Z155" t="s">
        <v>54</v>
      </c>
      <c r="AA155" t="s">
        <v>53</v>
      </c>
      <c r="AB155" t="s">
        <v>59</v>
      </c>
      <c r="AC155" t="s">
        <v>54</v>
      </c>
    </row>
    <row r="156" spans="1:29" x14ac:dyDescent="0.3">
      <c r="A156" t="str">
        <f t="shared" si="2"/>
        <v>3134A4KX1</v>
      </c>
      <c r="B156" t="s">
        <v>291</v>
      </c>
      <c r="C156" t="s">
        <v>287</v>
      </c>
      <c r="D156" t="s">
        <v>29</v>
      </c>
      <c r="E156" t="s">
        <v>42</v>
      </c>
      <c r="F156" t="s">
        <v>42</v>
      </c>
      <c r="G156" t="s">
        <v>262</v>
      </c>
      <c r="H156" t="s">
        <v>32</v>
      </c>
      <c r="I156" t="s">
        <v>288</v>
      </c>
      <c r="J156" t="s">
        <v>34</v>
      </c>
      <c r="K156" s="7">
        <v>37307</v>
      </c>
      <c r="L156" s="7">
        <v>48410</v>
      </c>
      <c r="M156">
        <v>8</v>
      </c>
      <c r="N156">
        <v>6.25</v>
      </c>
      <c r="O156">
        <v>2</v>
      </c>
      <c r="P156" t="s">
        <v>35</v>
      </c>
      <c r="Q156">
        <v>4.044346014929376</v>
      </c>
      <c r="R156">
        <v>44.764357431069641</v>
      </c>
      <c r="S156">
        <v>114.5415</v>
      </c>
      <c r="T156">
        <v>7.1581382012148254</v>
      </c>
      <c r="U156">
        <v>0.46413381968920098</v>
      </c>
      <c r="V156">
        <v>92</v>
      </c>
      <c r="W156" s="7">
        <v>45672</v>
      </c>
      <c r="X156" s="7">
        <v>45488</v>
      </c>
      <c r="Y156" t="s">
        <v>264</v>
      </c>
      <c r="Z156" t="s">
        <v>70</v>
      </c>
      <c r="AA156" t="s">
        <v>46</v>
      </c>
      <c r="AB156" t="s">
        <v>70</v>
      </c>
      <c r="AC156" t="s">
        <v>70</v>
      </c>
    </row>
    <row r="157" spans="1:29" x14ac:dyDescent="0.3">
      <c r="A157" t="str">
        <f t="shared" si="2"/>
        <v>XS0811904456</v>
      </c>
      <c r="B157" t="s">
        <v>355</v>
      </c>
      <c r="C157" t="s">
        <v>356</v>
      </c>
      <c r="D157" t="s">
        <v>143</v>
      </c>
      <c r="E157" t="s">
        <v>109</v>
      </c>
      <c r="F157" t="s">
        <v>781</v>
      </c>
      <c r="G157" t="s">
        <v>110</v>
      </c>
      <c r="H157" t="s">
        <v>32</v>
      </c>
      <c r="I157" t="s">
        <v>357</v>
      </c>
      <c r="J157" t="s">
        <v>34</v>
      </c>
      <c r="K157" s="7">
        <v>41123</v>
      </c>
      <c r="L157" s="7">
        <v>48428</v>
      </c>
      <c r="M157">
        <v>8</v>
      </c>
      <c r="N157">
        <v>3.15</v>
      </c>
      <c r="O157">
        <v>1</v>
      </c>
      <c r="P157" t="s">
        <v>35</v>
      </c>
      <c r="Q157">
        <v>4.5489710770669047</v>
      </c>
      <c r="R157">
        <v>79.562809536515601</v>
      </c>
      <c r="S157">
        <v>90.977499999999992</v>
      </c>
      <c r="T157">
        <v>6.083734760062498</v>
      </c>
      <c r="U157">
        <v>0.53774834888348233</v>
      </c>
      <c r="V157">
        <v>290</v>
      </c>
      <c r="W157" s="7">
        <v>45871</v>
      </c>
      <c r="X157" s="7">
        <v>45506</v>
      </c>
      <c r="Y157" t="s">
        <v>358</v>
      </c>
      <c r="Z157" t="s">
        <v>45</v>
      </c>
      <c r="AA157" t="s">
        <v>46</v>
      </c>
      <c r="AB157" t="s">
        <v>45</v>
      </c>
      <c r="AC157" t="s">
        <v>45</v>
      </c>
    </row>
    <row r="158" spans="1:29" x14ac:dyDescent="0.3">
      <c r="A158" t="str">
        <f t="shared" si="2"/>
        <v>453258AP0</v>
      </c>
      <c r="B158" t="s">
        <v>724</v>
      </c>
      <c r="C158" t="s">
        <v>725</v>
      </c>
      <c r="D158" t="s">
        <v>153</v>
      </c>
      <c r="E158" t="s">
        <v>126</v>
      </c>
      <c r="F158" t="s">
        <v>781</v>
      </c>
      <c r="G158" t="s">
        <v>294</v>
      </c>
      <c r="H158" t="s">
        <v>32</v>
      </c>
      <c r="I158" t="s">
        <v>726</v>
      </c>
      <c r="J158" t="s">
        <v>34</v>
      </c>
      <c r="K158" s="7">
        <v>37522</v>
      </c>
      <c r="L158" s="7">
        <v>48472</v>
      </c>
      <c r="M158">
        <v>8</v>
      </c>
      <c r="N158">
        <v>7.2</v>
      </c>
      <c r="O158">
        <v>2</v>
      </c>
      <c r="P158" t="s">
        <v>35</v>
      </c>
      <c r="Q158">
        <v>5.6140346918659043</v>
      </c>
      <c r="R158">
        <v>206.5370133680872</v>
      </c>
      <c r="S158">
        <v>110.0185</v>
      </c>
      <c r="T158">
        <v>6.704918563956852</v>
      </c>
      <c r="U158">
        <v>0.45521447323080122</v>
      </c>
      <c r="V158">
        <v>151</v>
      </c>
      <c r="W158" s="7">
        <v>45731</v>
      </c>
      <c r="X158" s="7">
        <v>45550</v>
      </c>
      <c r="Y158" t="s">
        <v>36</v>
      </c>
      <c r="Z158" t="s">
        <v>228</v>
      </c>
      <c r="AA158" t="s">
        <v>227</v>
      </c>
      <c r="AB158" t="s">
        <v>64</v>
      </c>
      <c r="AC158" t="s">
        <v>228</v>
      </c>
    </row>
    <row r="159" spans="1:29" x14ac:dyDescent="0.3">
      <c r="A159" t="str">
        <f t="shared" si="2"/>
        <v>20825caf1</v>
      </c>
      <c r="B159" t="s">
        <v>211</v>
      </c>
      <c r="C159" t="s">
        <v>212</v>
      </c>
      <c r="D159" t="s">
        <v>29</v>
      </c>
      <c r="E159" t="s">
        <v>208</v>
      </c>
      <c r="F159" t="s">
        <v>781</v>
      </c>
      <c r="G159" t="s">
        <v>209</v>
      </c>
      <c r="H159" t="s">
        <v>32</v>
      </c>
      <c r="I159" t="s">
        <v>210</v>
      </c>
      <c r="J159" t="s">
        <v>34</v>
      </c>
      <c r="K159" s="7">
        <v>37684</v>
      </c>
      <c r="L159" s="7">
        <v>48502</v>
      </c>
      <c r="M159">
        <v>8</v>
      </c>
      <c r="N159">
        <v>5.9</v>
      </c>
      <c r="O159">
        <v>2</v>
      </c>
      <c r="P159" t="s">
        <v>35</v>
      </c>
      <c r="Q159">
        <v>4.6473505018436452</v>
      </c>
      <c r="R159">
        <v>106.06594667399639</v>
      </c>
      <c r="S159">
        <v>108.29</v>
      </c>
      <c r="T159">
        <v>6.9425683161021823</v>
      </c>
      <c r="U159">
        <v>0.49563868101102238</v>
      </c>
      <c r="V159">
        <v>182</v>
      </c>
      <c r="W159" s="7">
        <v>45762</v>
      </c>
      <c r="X159" s="7">
        <v>45580</v>
      </c>
      <c r="Y159" t="s">
        <v>36</v>
      </c>
      <c r="Z159" t="s">
        <v>37</v>
      </c>
      <c r="AA159" t="s">
        <v>167</v>
      </c>
      <c r="AB159" t="s">
        <v>86</v>
      </c>
      <c r="AC159" t="s">
        <v>37</v>
      </c>
    </row>
    <row r="160" spans="1:29" x14ac:dyDescent="0.3">
      <c r="A160" t="str">
        <f t="shared" si="2"/>
        <v>US92857WAB63</v>
      </c>
      <c r="B160" t="s">
        <v>745</v>
      </c>
      <c r="C160" t="s">
        <v>743</v>
      </c>
      <c r="D160" t="s">
        <v>120</v>
      </c>
      <c r="E160" t="s">
        <v>50</v>
      </c>
      <c r="F160" t="s">
        <v>781</v>
      </c>
      <c r="G160" t="s">
        <v>51</v>
      </c>
      <c r="H160" t="s">
        <v>32</v>
      </c>
      <c r="I160" t="s">
        <v>744</v>
      </c>
      <c r="J160" t="s">
        <v>34</v>
      </c>
      <c r="K160" s="7">
        <v>37586</v>
      </c>
      <c r="L160" s="7">
        <v>48548</v>
      </c>
      <c r="M160">
        <v>8</v>
      </c>
      <c r="N160">
        <v>6.25</v>
      </c>
      <c r="O160">
        <v>2</v>
      </c>
      <c r="P160" t="s">
        <v>35</v>
      </c>
      <c r="Q160">
        <v>4.7855588042004236</v>
      </c>
      <c r="R160">
        <v>118.6442512925949</v>
      </c>
      <c r="S160">
        <v>109.756</v>
      </c>
      <c r="T160">
        <v>7.0546398758736473</v>
      </c>
      <c r="U160">
        <v>0.49077634278271498</v>
      </c>
      <c r="V160">
        <v>46</v>
      </c>
      <c r="W160" s="7">
        <v>45626</v>
      </c>
      <c r="X160" s="7">
        <v>45442</v>
      </c>
      <c r="Y160" t="s">
        <v>36</v>
      </c>
      <c r="Z160" t="s">
        <v>64</v>
      </c>
      <c r="AA160" t="s">
        <v>90</v>
      </c>
      <c r="AB160" t="s">
        <v>64</v>
      </c>
      <c r="AC160" t="s">
        <v>64</v>
      </c>
    </row>
    <row r="161" spans="1:29" x14ac:dyDescent="0.3">
      <c r="A161" t="str">
        <f t="shared" si="2"/>
        <v>38141GCU6</v>
      </c>
      <c r="B161" t="s">
        <v>316</v>
      </c>
      <c r="C161" t="s">
        <v>317</v>
      </c>
      <c r="D161" t="s">
        <v>29</v>
      </c>
      <c r="E161" t="s">
        <v>109</v>
      </c>
      <c r="F161" t="s">
        <v>109</v>
      </c>
      <c r="G161" t="s">
        <v>110</v>
      </c>
      <c r="H161" t="s">
        <v>32</v>
      </c>
      <c r="I161" t="s">
        <v>318</v>
      </c>
      <c r="J161" t="s">
        <v>34</v>
      </c>
      <c r="K161" s="7">
        <v>37665</v>
      </c>
      <c r="L161" s="7">
        <v>48625</v>
      </c>
      <c r="M161">
        <v>9</v>
      </c>
      <c r="N161">
        <v>6.125</v>
      </c>
      <c r="O161">
        <v>2</v>
      </c>
      <c r="P161" t="s">
        <v>35</v>
      </c>
      <c r="Q161">
        <v>4.6292869839394841</v>
      </c>
      <c r="R161">
        <v>101.4523137611336</v>
      </c>
      <c r="S161">
        <v>110.23699999999999</v>
      </c>
      <c r="T161">
        <v>7.2669679177295166</v>
      </c>
      <c r="U161">
        <v>0.52187300259892</v>
      </c>
      <c r="V161">
        <v>123</v>
      </c>
      <c r="W161" s="7">
        <v>45703</v>
      </c>
      <c r="X161" s="7">
        <v>45519</v>
      </c>
      <c r="Y161" t="s">
        <v>36</v>
      </c>
      <c r="Z161" t="s">
        <v>54</v>
      </c>
      <c r="AA161" t="s">
        <v>167</v>
      </c>
      <c r="AB161" t="s">
        <v>86</v>
      </c>
      <c r="AC161" t="s">
        <v>37</v>
      </c>
    </row>
    <row r="162" spans="1:29" x14ac:dyDescent="0.3">
      <c r="A162" t="str">
        <f t="shared" si="2"/>
        <v>20030NAC5</v>
      </c>
      <c r="B162" t="s">
        <v>201</v>
      </c>
      <c r="C162" t="s">
        <v>202</v>
      </c>
      <c r="D162" t="s">
        <v>29</v>
      </c>
      <c r="E162" t="s">
        <v>50</v>
      </c>
      <c r="F162" t="s">
        <v>781</v>
      </c>
      <c r="G162" t="s">
        <v>203</v>
      </c>
      <c r="H162" t="s">
        <v>32</v>
      </c>
      <c r="I162" t="s">
        <v>204</v>
      </c>
      <c r="J162" t="s">
        <v>34</v>
      </c>
      <c r="K162" s="7">
        <v>37694</v>
      </c>
      <c r="L162" s="7">
        <v>48653</v>
      </c>
      <c r="M162">
        <v>9</v>
      </c>
      <c r="N162">
        <v>7.05</v>
      </c>
      <c r="O162">
        <v>2</v>
      </c>
      <c r="P162" t="s">
        <v>35</v>
      </c>
      <c r="Q162">
        <v>4.8197385152160948</v>
      </c>
      <c r="R162">
        <v>128.7386220000364</v>
      </c>
      <c r="S162">
        <v>115.276</v>
      </c>
      <c r="T162">
        <v>7.4768051594269016</v>
      </c>
      <c r="U162">
        <v>0.51457656705219579</v>
      </c>
      <c r="V162">
        <v>151</v>
      </c>
      <c r="W162" s="7">
        <v>45731</v>
      </c>
      <c r="X162" s="7">
        <v>45550</v>
      </c>
      <c r="Y162" t="s">
        <v>36</v>
      </c>
      <c r="Z162" t="s">
        <v>37</v>
      </c>
      <c r="AA162" t="s">
        <v>38</v>
      </c>
      <c r="AB162" t="s">
        <v>37</v>
      </c>
      <c r="AC162" t="s">
        <v>37</v>
      </c>
    </row>
    <row r="163" spans="1:29" x14ac:dyDescent="0.3">
      <c r="A163" t="str">
        <f t="shared" si="2"/>
        <v>36966THU9</v>
      </c>
      <c r="B163" t="s">
        <v>302</v>
      </c>
      <c r="C163" t="s">
        <v>1123</v>
      </c>
      <c r="D163" t="s">
        <v>29</v>
      </c>
      <c r="E163" t="s">
        <v>102</v>
      </c>
      <c r="F163" t="s">
        <v>781</v>
      </c>
      <c r="G163" t="s">
        <v>154</v>
      </c>
      <c r="H163" t="s">
        <v>32</v>
      </c>
      <c r="I163" t="s">
        <v>125</v>
      </c>
      <c r="J163" t="s">
        <v>34</v>
      </c>
      <c r="K163" s="7">
        <v>41347</v>
      </c>
      <c r="L163" s="7">
        <v>48653</v>
      </c>
      <c r="M163">
        <v>9</v>
      </c>
      <c r="N163">
        <v>3.875</v>
      </c>
      <c r="O163">
        <v>2</v>
      </c>
      <c r="P163" t="s">
        <v>35</v>
      </c>
      <c r="Q163">
        <v>4.9976209765663402</v>
      </c>
      <c r="R163">
        <v>122.0703570063805</v>
      </c>
      <c r="S163">
        <v>92.36</v>
      </c>
      <c r="T163">
        <v>6.4926095472813472</v>
      </c>
      <c r="U163">
        <v>0.57719285474467441</v>
      </c>
      <c r="V163">
        <v>151</v>
      </c>
      <c r="W163" s="7">
        <v>45731</v>
      </c>
      <c r="X163" s="7">
        <v>45550</v>
      </c>
      <c r="Y163" t="s">
        <v>36</v>
      </c>
      <c r="Z163" t="s">
        <v>54</v>
      </c>
      <c r="AA163" t="s">
        <v>53</v>
      </c>
      <c r="AB163" t="s">
        <v>59</v>
      </c>
      <c r="AC163" t="s">
        <v>54</v>
      </c>
    </row>
    <row r="164" spans="1:29" x14ac:dyDescent="0.3">
      <c r="A164" t="str">
        <f t="shared" si="2"/>
        <v>023551AM6</v>
      </c>
      <c r="B164" t="s">
        <v>333</v>
      </c>
      <c r="C164" t="s">
        <v>328</v>
      </c>
      <c r="D164" t="s">
        <v>29</v>
      </c>
      <c r="E164" t="s">
        <v>208</v>
      </c>
      <c r="F164" t="s">
        <v>781</v>
      </c>
      <c r="G164" t="s">
        <v>209</v>
      </c>
      <c r="H164" t="s">
        <v>32</v>
      </c>
      <c r="I164" t="s">
        <v>329</v>
      </c>
      <c r="J164" t="s">
        <v>34</v>
      </c>
      <c r="K164" s="7">
        <v>37320</v>
      </c>
      <c r="L164" s="7">
        <v>48653</v>
      </c>
      <c r="M164">
        <v>9</v>
      </c>
      <c r="N164">
        <v>7.125</v>
      </c>
      <c r="O164">
        <v>2</v>
      </c>
      <c r="P164" t="s">
        <v>35</v>
      </c>
      <c r="Q164">
        <v>5.0937650785330284</v>
      </c>
      <c r="R164">
        <v>154.77326402479619</v>
      </c>
      <c r="S164">
        <v>113.75749999999999</v>
      </c>
      <c r="T164">
        <v>7.3360243901852584</v>
      </c>
      <c r="U164">
        <v>0.51005340322421844</v>
      </c>
      <c r="V164">
        <v>151</v>
      </c>
      <c r="W164" s="7">
        <v>45731</v>
      </c>
      <c r="X164" s="7">
        <v>45550</v>
      </c>
      <c r="Y164" t="s">
        <v>36</v>
      </c>
      <c r="Z164" t="s">
        <v>330</v>
      </c>
      <c r="AA164" t="s">
        <v>331</v>
      </c>
      <c r="AB164" t="s">
        <v>332</v>
      </c>
      <c r="AC164" t="s">
        <v>228</v>
      </c>
    </row>
    <row r="165" spans="1:29" x14ac:dyDescent="0.3">
      <c r="A165" t="str">
        <f t="shared" si="2"/>
        <v>478160AL8</v>
      </c>
      <c r="B165" t="s">
        <v>374</v>
      </c>
      <c r="C165" t="s">
        <v>372</v>
      </c>
      <c r="D165" t="s">
        <v>29</v>
      </c>
      <c r="E165" t="s">
        <v>30</v>
      </c>
      <c r="F165" t="s">
        <v>781</v>
      </c>
      <c r="G165" t="s">
        <v>31</v>
      </c>
      <c r="H165" t="s">
        <v>32</v>
      </c>
      <c r="I165" t="s">
        <v>373</v>
      </c>
      <c r="J165" t="s">
        <v>34</v>
      </c>
      <c r="K165" s="7">
        <v>37763</v>
      </c>
      <c r="L165" s="7">
        <v>48714</v>
      </c>
      <c r="M165">
        <v>9</v>
      </c>
      <c r="N165">
        <v>4.95</v>
      </c>
      <c r="O165">
        <v>2</v>
      </c>
      <c r="P165" t="s">
        <v>35</v>
      </c>
      <c r="Q165">
        <v>4.1810485289597521</v>
      </c>
      <c r="R165">
        <v>55.420316655090389</v>
      </c>
      <c r="S165">
        <v>105.4945</v>
      </c>
      <c r="T165">
        <v>7.3819100738532484</v>
      </c>
      <c r="U165">
        <v>0.57162468450280568</v>
      </c>
      <c r="V165">
        <v>31</v>
      </c>
      <c r="W165" s="7">
        <v>45611</v>
      </c>
      <c r="X165" s="7">
        <v>45427</v>
      </c>
      <c r="Y165" t="s">
        <v>36</v>
      </c>
      <c r="Z165" t="s">
        <v>45</v>
      </c>
      <c r="AA165" t="s">
        <v>46</v>
      </c>
      <c r="AB165" t="s">
        <v>59</v>
      </c>
      <c r="AC165" t="s">
        <v>45</v>
      </c>
    </row>
    <row r="166" spans="1:29" x14ac:dyDescent="0.3">
      <c r="A166" t="str">
        <f t="shared" si="2"/>
        <v>US500769JY19</v>
      </c>
      <c r="B166" t="s">
        <v>396</v>
      </c>
      <c r="C166" t="s">
        <v>391</v>
      </c>
      <c r="D166" t="s">
        <v>125</v>
      </c>
      <c r="E166" t="s">
        <v>109</v>
      </c>
      <c r="F166" t="s">
        <v>109</v>
      </c>
      <c r="G166" t="s">
        <v>110</v>
      </c>
      <c r="H166" t="s">
        <v>32</v>
      </c>
      <c r="I166" t="s">
        <v>391</v>
      </c>
      <c r="J166" t="s">
        <v>34</v>
      </c>
      <c r="K166" s="7">
        <v>45125</v>
      </c>
      <c r="L166" s="7">
        <v>48775</v>
      </c>
      <c r="M166">
        <v>9</v>
      </c>
      <c r="N166">
        <v>4.125</v>
      </c>
      <c r="O166">
        <v>2</v>
      </c>
      <c r="P166" t="s">
        <v>35</v>
      </c>
      <c r="Q166">
        <v>4.142687251019316</v>
      </c>
      <c r="R166">
        <v>51.074795652379542</v>
      </c>
      <c r="S166">
        <v>99.866</v>
      </c>
      <c r="T166">
        <v>7.2730024033283769</v>
      </c>
      <c r="U166">
        <v>0.61651692689204096</v>
      </c>
      <c r="V166">
        <v>92</v>
      </c>
      <c r="W166" s="7">
        <v>45672</v>
      </c>
      <c r="X166" s="7">
        <v>45488</v>
      </c>
      <c r="Y166" t="s">
        <v>36</v>
      </c>
      <c r="Z166" t="s">
        <v>45</v>
      </c>
      <c r="AA166" t="s">
        <v>46</v>
      </c>
      <c r="AC166" t="s">
        <v>45</v>
      </c>
    </row>
    <row r="167" spans="1:29" x14ac:dyDescent="0.3">
      <c r="A167" t="str">
        <f t="shared" si="2"/>
        <v>31428XAX4</v>
      </c>
      <c r="B167" t="s">
        <v>276</v>
      </c>
      <c r="C167" t="s">
        <v>277</v>
      </c>
      <c r="D167" t="s">
        <v>29</v>
      </c>
      <c r="E167" t="s">
        <v>102</v>
      </c>
      <c r="F167" t="s">
        <v>781</v>
      </c>
      <c r="G167" t="s">
        <v>165</v>
      </c>
      <c r="H167" t="s">
        <v>32</v>
      </c>
      <c r="I167" t="s">
        <v>278</v>
      </c>
      <c r="J167" t="s">
        <v>34</v>
      </c>
      <c r="K167" s="7">
        <v>41648</v>
      </c>
      <c r="L167" s="7">
        <v>48959</v>
      </c>
      <c r="M167">
        <v>10</v>
      </c>
      <c r="N167">
        <v>4.9000000000000004</v>
      </c>
      <c r="O167">
        <v>2</v>
      </c>
      <c r="P167" t="s">
        <v>35</v>
      </c>
      <c r="Q167">
        <v>4.8099131700881301</v>
      </c>
      <c r="R167">
        <v>115.7770205229538</v>
      </c>
      <c r="S167">
        <v>100.65900000000001</v>
      </c>
      <c r="T167">
        <v>7.4269756746900839</v>
      </c>
      <c r="U167">
        <v>0.64526877071791078</v>
      </c>
      <c r="V167">
        <v>92</v>
      </c>
      <c r="W167" s="7">
        <v>45672</v>
      </c>
      <c r="X167" s="7">
        <v>45488</v>
      </c>
      <c r="Y167" t="s">
        <v>36</v>
      </c>
      <c r="Z167" t="s">
        <v>64</v>
      </c>
      <c r="AA167" t="s">
        <v>90</v>
      </c>
      <c r="AC167" t="s">
        <v>64</v>
      </c>
    </row>
    <row r="168" spans="1:29" x14ac:dyDescent="0.3">
      <c r="A168" t="str">
        <f t="shared" si="2"/>
        <v>91911TAE3</v>
      </c>
      <c r="B168" t="s">
        <v>727</v>
      </c>
      <c r="C168" t="s">
        <v>728</v>
      </c>
      <c r="D168" t="s">
        <v>729</v>
      </c>
      <c r="E168" t="s">
        <v>126</v>
      </c>
      <c r="F168" t="s">
        <v>781</v>
      </c>
      <c r="G168" t="s">
        <v>730</v>
      </c>
      <c r="H168" t="s">
        <v>32</v>
      </c>
      <c r="I168" t="s">
        <v>726</v>
      </c>
      <c r="J168" t="s">
        <v>34</v>
      </c>
      <c r="K168" s="7">
        <v>38001</v>
      </c>
      <c r="L168" s="7">
        <v>48961</v>
      </c>
      <c r="M168">
        <v>10</v>
      </c>
      <c r="N168">
        <v>8.25</v>
      </c>
      <c r="O168">
        <v>2</v>
      </c>
      <c r="P168" t="s">
        <v>35</v>
      </c>
      <c r="Q168">
        <v>5.2549327896682154</v>
      </c>
      <c r="R168">
        <v>178.97275095524279</v>
      </c>
      <c r="S168">
        <v>121.7175</v>
      </c>
      <c r="T168">
        <v>8.2130290638424697</v>
      </c>
      <c r="U168">
        <v>0.56479265496737185</v>
      </c>
      <c r="V168">
        <v>94</v>
      </c>
      <c r="W168" s="7">
        <v>45674</v>
      </c>
      <c r="X168" s="7">
        <v>45490</v>
      </c>
      <c r="Y168" t="s">
        <v>36</v>
      </c>
      <c r="Z168" t="s">
        <v>228</v>
      </c>
      <c r="AA168" t="s">
        <v>90</v>
      </c>
      <c r="AB168" t="s">
        <v>64</v>
      </c>
      <c r="AC168" t="s">
        <v>228</v>
      </c>
    </row>
    <row r="169" spans="1:29" x14ac:dyDescent="0.3">
      <c r="A169" t="str">
        <f t="shared" si="2"/>
        <v>983024AG5</v>
      </c>
      <c r="B169" t="s">
        <v>762</v>
      </c>
      <c r="C169" t="s">
        <v>763</v>
      </c>
      <c r="D169" t="s">
        <v>29</v>
      </c>
      <c r="E169" t="s">
        <v>30</v>
      </c>
      <c r="F169" t="s">
        <v>781</v>
      </c>
      <c r="G169" t="s">
        <v>31</v>
      </c>
      <c r="H169" t="s">
        <v>32</v>
      </c>
      <c r="I169" t="s">
        <v>497</v>
      </c>
      <c r="J169" t="s">
        <v>34</v>
      </c>
      <c r="K169" s="7">
        <v>37971</v>
      </c>
      <c r="L169" s="7">
        <v>48976</v>
      </c>
      <c r="M169">
        <v>10</v>
      </c>
      <c r="N169">
        <v>6.5</v>
      </c>
      <c r="O169">
        <v>2</v>
      </c>
      <c r="P169" t="s">
        <v>35</v>
      </c>
      <c r="Q169">
        <v>4.7076385648204946</v>
      </c>
      <c r="R169">
        <v>112.8729049529155</v>
      </c>
      <c r="S169">
        <v>113.35850000000001</v>
      </c>
      <c r="T169">
        <v>8.0561431210931289</v>
      </c>
      <c r="U169">
        <v>0.6135747873875077</v>
      </c>
      <c r="V169">
        <v>109</v>
      </c>
      <c r="W169" s="7">
        <v>45689</v>
      </c>
      <c r="X169" s="7">
        <v>45505</v>
      </c>
      <c r="Y169" t="s">
        <v>36</v>
      </c>
      <c r="Z169" t="s">
        <v>86</v>
      </c>
      <c r="AA169" t="s">
        <v>167</v>
      </c>
      <c r="AB169" t="s">
        <v>59</v>
      </c>
      <c r="AC169" t="s">
        <v>86</v>
      </c>
    </row>
    <row r="170" spans="1:29" x14ac:dyDescent="0.3">
      <c r="A170" t="str">
        <f t="shared" si="2"/>
        <v>377372AB3</v>
      </c>
      <c r="B170" t="s">
        <v>309</v>
      </c>
      <c r="C170" t="s">
        <v>310</v>
      </c>
      <c r="D170" t="s">
        <v>29</v>
      </c>
      <c r="E170" t="s">
        <v>30</v>
      </c>
      <c r="F170" t="s">
        <v>781</v>
      </c>
      <c r="G170" t="s">
        <v>31</v>
      </c>
      <c r="H170" t="s">
        <v>32</v>
      </c>
      <c r="I170" t="s">
        <v>311</v>
      </c>
      <c r="J170" t="s">
        <v>34</v>
      </c>
      <c r="K170" s="7">
        <v>38083</v>
      </c>
      <c r="L170" s="7">
        <v>49049</v>
      </c>
      <c r="M170">
        <v>10</v>
      </c>
      <c r="N170">
        <v>5.375</v>
      </c>
      <c r="O170">
        <v>2</v>
      </c>
      <c r="P170" t="s">
        <v>35</v>
      </c>
      <c r="Q170">
        <v>4.5797052296253007</v>
      </c>
      <c r="R170">
        <v>95.415581269670142</v>
      </c>
      <c r="S170">
        <v>106.071</v>
      </c>
      <c r="T170">
        <v>7.9103097267562816</v>
      </c>
      <c r="U170">
        <v>0.67314927381451428</v>
      </c>
      <c r="V170">
        <v>182</v>
      </c>
      <c r="W170" s="7">
        <v>45762</v>
      </c>
      <c r="X170" s="7">
        <v>45580</v>
      </c>
      <c r="Y170" t="s">
        <v>36</v>
      </c>
      <c r="Z170" t="s">
        <v>86</v>
      </c>
      <c r="AA170" t="s">
        <v>167</v>
      </c>
      <c r="AB170" t="s">
        <v>59</v>
      </c>
      <c r="AC170" t="s">
        <v>86</v>
      </c>
    </row>
    <row r="171" spans="1:29" x14ac:dyDescent="0.3">
      <c r="A171" t="str">
        <f t="shared" si="2"/>
        <v>097751AL5</v>
      </c>
      <c r="B171" t="s">
        <v>151</v>
      </c>
      <c r="C171" t="s">
        <v>152</v>
      </c>
      <c r="D171" t="s">
        <v>153</v>
      </c>
      <c r="E171" t="s">
        <v>102</v>
      </c>
      <c r="F171" t="s">
        <v>102</v>
      </c>
      <c r="G171" t="s">
        <v>154</v>
      </c>
      <c r="H171" t="s">
        <v>32</v>
      </c>
      <c r="I171" t="s">
        <v>155</v>
      </c>
      <c r="J171" t="s">
        <v>34</v>
      </c>
      <c r="K171" s="7">
        <v>38098</v>
      </c>
      <c r="L171" s="7">
        <v>49065</v>
      </c>
      <c r="M171">
        <v>10</v>
      </c>
      <c r="N171">
        <v>7.45</v>
      </c>
      <c r="O171">
        <v>2</v>
      </c>
      <c r="P171" t="s">
        <v>35</v>
      </c>
      <c r="Q171">
        <v>6.1038520725529821</v>
      </c>
      <c r="R171">
        <v>254.91199141286521</v>
      </c>
      <c r="S171">
        <v>109.6255</v>
      </c>
      <c r="T171">
        <v>7.5815397688330677</v>
      </c>
      <c r="U171">
        <v>0.58590669020747421</v>
      </c>
      <c r="V171">
        <v>17</v>
      </c>
      <c r="W171" s="7">
        <v>45597</v>
      </c>
      <c r="X171" s="7">
        <v>45413</v>
      </c>
      <c r="Y171" t="s">
        <v>36</v>
      </c>
      <c r="Z171" t="s">
        <v>156</v>
      </c>
      <c r="AA171" t="s">
        <v>157</v>
      </c>
      <c r="AB171" t="s">
        <v>59</v>
      </c>
      <c r="AC171" t="s">
        <v>156</v>
      </c>
    </row>
    <row r="172" spans="1:29" x14ac:dyDescent="0.3">
      <c r="A172" t="str">
        <f t="shared" si="2"/>
        <v>37247dab2</v>
      </c>
      <c r="B172" t="s">
        <v>306</v>
      </c>
      <c r="C172" t="s">
        <v>307</v>
      </c>
      <c r="D172" t="s">
        <v>29</v>
      </c>
      <c r="E172" t="s">
        <v>109</v>
      </c>
      <c r="F172" t="s">
        <v>109</v>
      </c>
      <c r="G172" t="s">
        <v>131</v>
      </c>
      <c r="H172" t="s">
        <v>32</v>
      </c>
      <c r="I172" t="s">
        <v>308</v>
      </c>
      <c r="J172" t="s">
        <v>34</v>
      </c>
      <c r="K172" s="7">
        <v>38153</v>
      </c>
      <c r="L172" s="7">
        <v>49110</v>
      </c>
      <c r="M172">
        <v>10</v>
      </c>
      <c r="N172">
        <v>6.5</v>
      </c>
      <c r="O172">
        <v>2</v>
      </c>
      <c r="P172" t="s">
        <v>35</v>
      </c>
      <c r="Q172">
        <v>6.5450316263783579</v>
      </c>
      <c r="R172">
        <v>283.21230528685612</v>
      </c>
      <c r="S172">
        <v>99.669499999999999</v>
      </c>
      <c r="T172">
        <v>7.0682021881268042</v>
      </c>
      <c r="U172">
        <v>0.6166658682588656</v>
      </c>
      <c r="V172">
        <v>61</v>
      </c>
      <c r="W172" s="7">
        <v>45641</v>
      </c>
      <c r="X172" s="7">
        <v>45458</v>
      </c>
      <c r="Y172" t="s">
        <v>36</v>
      </c>
      <c r="Z172" t="s">
        <v>249</v>
      </c>
      <c r="AA172" t="s">
        <v>106</v>
      </c>
      <c r="AB172" t="s">
        <v>122</v>
      </c>
      <c r="AC172" t="s">
        <v>98</v>
      </c>
    </row>
    <row r="173" spans="1:29" x14ac:dyDescent="0.3">
      <c r="A173" t="str">
        <f t="shared" si="2"/>
        <v>XS2035558571</v>
      </c>
      <c r="B173" t="s">
        <v>368</v>
      </c>
      <c r="C173" t="s">
        <v>369</v>
      </c>
      <c r="D173" t="s">
        <v>41</v>
      </c>
      <c r="E173" t="s">
        <v>42</v>
      </c>
      <c r="F173" t="s">
        <v>42</v>
      </c>
      <c r="G173" t="s">
        <v>43</v>
      </c>
      <c r="H173" t="s">
        <v>32</v>
      </c>
      <c r="I173" t="s">
        <v>370</v>
      </c>
      <c r="J173" t="s">
        <v>34</v>
      </c>
      <c r="K173" s="7">
        <v>43678</v>
      </c>
      <c r="L173" s="7">
        <v>49157</v>
      </c>
      <c r="M173">
        <v>10</v>
      </c>
      <c r="N173">
        <v>2.25</v>
      </c>
      <c r="O173">
        <v>2</v>
      </c>
      <c r="P173" t="s">
        <v>35</v>
      </c>
      <c r="Q173">
        <v>4.4314764311222206</v>
      </c>
      <c r="R173">
        <v>66.111628269751776</v>
      </c>
      <c r="S173">
        <v>82.818999999999988</v>
      </c>
      <c r="T173">
        <v>7.068884613060078</v>
      </c>
      <c r="U173">
        <v>0.8217673352000826</v>
      </c>
      <c r="V173">
        <v>108</v>
      </c>
      <c r="W173" s="7">
        <v>45689</v>
      </c>
      <c r="X173" s="7">
        <v>45505</v>
      </c>
      <c r="Y173" t="s">
        <v>36</v>
      </c>
    </row>
    <row r="174" spans="1:29" x14ac:dyDescent="0.3">
      <c r="A174" t="str">
        <f t="shared" si="2"/>
        <v>049560AG0</v>
      </c>
      <c r="B174" t="s">
        <v>80</v>
      </c>
      <c r="C174" t="s">
        <v>81</v>
      </c>
      <c r="D174" t="s">
        <v>29</v>
      </c>
      <c r="E174" t="s">
        <v>82</v>
      </c>
      <c r="F174" t="s">
        <v>781</v>
      </c>
      <c r="G174" t="s">
        <v>83</v>
      </c>
      <c r="H174" t="s">
        <v>32</v>
      </c>
      <c r="I174" t="s">
        <v>84</v>
      </c>
      <c r="J174" t="s">
        <v>34</v>
      </c>
      <c r="K174" s="7">
        <v>38282</v>
      </c>
      <c r="L174" s="7">
        <v>49232</v>
      </c>
      <c r="M174">
        <v>10</v>
      </c>
      <c r="N174">
        <v>5.95</v>
      </c>
      <c r="O174">
        <v>2</v>
      </c>
      <c r="P174" t="s">
        <v>35</v>
      </c>
      <c r="Q174">
        <v>5.0642679760689351</v>
      </c>
      <c r="R174">
        <v>138.6050967609165</v>
      </c>
      <c r="S174">
        <v>106.883</v>
      </c>
      <c r="T174">
        <v>8.0956162952467992</v>
      </c>
      <c r="U174">
        <v>0.70667643821843218</v>
      </c>
      <c r="V174">
        <v>182</v>
      </c>
      <c r="W174" s="7">
        <v>45762</v>
      </c>
      <c r="X174" s="7">
        <v>45580</v>
      </c>
      <c r="Y174" t="s">
        <v>36</v>
      </c>
      <c r="Z174" t="s">
        <v>37</v>
      </c>
      <c r="AA174" t="s">
        <v>85</v>
      </c>
      <c r="AB174" t="s">
        <v>59</v>
      </c>
      <c r="AC174" t="s">
        <v>86</v>
      </c>
    </row>
    <row r="175" spans="1:29" x14ac:dyDescent="0.3">
      <c r="A175" t="str">
        <f t="shared" si="2"/>
        <v>US45905CAA27</v>
      </c>
      <c r="B175" t="s">
        <v>366</v>
      </c>
      <c r="C175" t="s">
        <v>362</v>
      </c>
      <c r="D175" t="s">
        <v>41</v>
      </c>
      <c r="E175" t="s">
        <v>42</v>
      </c>
      <c r="F175" t="s">
        <v>42</v>
      </c>
      <c r="G175" t="s">
        <v>43</v>
      </c>
      <c r="H175" t="s">
        <v>32</v>
      </c>
      <c r="I175" t="s">
        <v>363</v>
      </c>
      <c r="J175" t="s">
        <v>34</v>
      </c>
      <c r="K175" s="7">
        <v>38392</v>
      </c>
      <c r="L175" s="7">
        <v>49355</v>
      </c>
      <c r="M175">
        <v>11</v>
      </c>
      <c r="N175">
        <v>4.75</v>
      </c>
      <c r="O175">
        <v>2</v>
      </c>
      <c r="P175" t="s">
        <v>35</v>
      </c>
      <c r="Q175">
        <v>4.2814606455142217</v>
      </c>
      <c r="R175">
        <v>61.239432974418868</v>
      </c>
      <c r="S175">
        <v>103.874</v>
      </c>
      <c r="T175">
        <v>8.4729558366653634</v>
      </c>
      <c r="U175">
        <v>0.79405797590582483</v>
      </c>
      <c r="V175">
        <v>123</v>
      </c>
      <c r="W175" s="7">
        <v>45703</v>
      </c>
      <c r="X175" s="7">
        <v>45519</v>
      </c>
      <c r="Y175" t="s">
        <v>36</v>
      </c>
      <c r="Z175" t="s">
        <v>45</v>
      </c>
      <c r="AA175" t="s">
        <v>46</v>
      </c>
      <c r="AB175" t="s">
        <v>364</v>
      </c>
      <c r="AC175" t="s">
        <v>45</v>
      </c>
    </row>
    <row r="176" spans="1:29" x14ac:dyDescent="0.3">
      <c r="A176" t="str">
        <f t="shared" si="2"/>
        <v>984121cl5</v>
      </c>
      <c r="B176" t="s">
        <v>770</v>
      </c>
      <c r="C176" t="s">
        <v>765</v>
      </c>
      <c r="D176" t="s">
        <v>29</v>
      </c>
      <c r="E176" t="s">
        <v>67</v>
      </c>
      <c r="F176" t="s">
        <v>781</v>
      </c>
      <c r="G176" t="s">
        <v>766</v>
      </c>
      <c r="H176" t="s">
        <v>32</v>
      </c>
      <c r="I176" t="s">
        <v>767</v>
      </c>
      <c r="J176" t="s">
        <v>34</v>
      </c>
      <c r="K176" s="7">
        <v>42066</v>
      </c>
      <c r="L176" s="7">
        <v>49369</v>
      </c>
      <c r="M176">
        <v>11</v>
      </c>
      <c r="N176">
        <v>4.8</v>
      </c>
      <c r="O176">
        <v>2</v>
      </c>
      <c r="P176" t="s">
        <v>35</v>
      </c>
      <c r="Q176">
        <v>9.952925066878322</v>
      </c>
      <c r="R176">
        <v>490.06067892065369</v>
      </c>
      <c r="S176">
        <v>67.110500000000002</v>
      </c>
      <c r="T176">
        <v>4.9460684205584471</v>
      </c>
      <c r="U176">
        <v>0.68285163505077717</v>
      </c>
      <c r="V176">
        <v>137</v>
      </c>
      <c r="W176" s="7">
        <v>45717</v>
      </c>
      <c r="X176" s="7">
        <v>45536</v>
      </c>
      <c r="Y176" t="s">
        <v>36</v>
      </c>
      <c r="Z176" t="s">
        <v>249</v>
      </c>
      <c r="AA176" t="s">
        <v>768</v>
      </c>
      <c r="AB176" t="s">
        <v>59</v>
      </c>
      <c r="AC176" t="s">
        <v>156</v>
      </c>
    </row>
    <row r="177" spans="1:29" x14ac:dyDescent="0.3">
      <c r="A177" t="str">
        <f t="shared" si="2"/>
        <v>585055BT2</v>
      </c>
      <c r="B177" t="s">
        <v>432</v>
      </c>
      <c r="C177" t="s">
        <v>430</v>
      </c>
      <c r="D177" t="s">
        <v>29</v>
      </c>
      <c r="E177" t="s">
        <v>30</v>
      </c>
      <c r="F177" t="s">
        <v>781</v>
      </c>
      <c r="G177" t="s">
        <v>160</v>
      </c>
      <c r="H177" t="s">
        <v>32</v>
      </c>
      <c r="I177" t="s">
        <v>431</v>
      </c>
      <c r="J177" t="s">
        <v>34</v>
      </c>
      <c r="K177" s="7">
        <v>42247</v>
      </c>
      <c r="L177" s="7">
        <v>49383</v>
      </c>
      <c r="M177">
        <v>11</v>
      </c>
      <c r="N177">
        <v>4.375</v>
      </c>
      <c r="O177">
        <v>2</v>
      </c>
      <c r="P177" t="s">
        <v>35</v>
      </c>
      <c r="Q177">
        <v>4.6937363438104098</v>
      </c>
      <c r="R177">
        <v>100.3633074447733</v>
      </c>
      <c r="S177">
        <v>97.394000000000005</v>
      </c>
      <c r="T177">
        <v>8.0375555231988471</v>
      </c>
      <c r="U177">
        <v>0.81346654013081177</v>
      </c>
      <c r="V177">
        <v>151</v>
      </c>
      <c r="W177" s="7">
        <v>45731</v>
      </c>
      <c r="X177" s="7">
        <v>45550</v>
      </c>
      <c r="Y177" t="s">
        <v>36</v>
      </c>
      <c r="Z177" t="s">
        <v>86</v>
      </c>
      <c r="AA177" t="s">
        <v>38</v>
      </c>
      <c r="AC177" t="s">
        <v>37</v>
      </c>
    </row>
    <row r="178" spans="1:29" x14ac:dyDescent="0.3">
      <c r="A178" t="str">
        <f t="shared" si="2"/>
        <v>37045VAH3</v>
      </c>
      <c r="B178" t="s">
        <v>303</v>
      </c>
      <c r="C178" t="s">
        <v>304</v>
      </c>
      <c r="D178" t="s">
        <v>29</v>
      </c>
      <c r="E178" t="s">
        <v>170</v>
      </c>
      <c r="F178" t="s">
        <v>781</v>
      </c>
      <c r="G178" t="s">
        <v>282</v>
      </c>
      <c r="H178" t="s">
        <v>32</v>
      </c>
      <c r="I178" t="s">
        <v>305</v>
      </c>
      <c r="J178" t="s">
        <v>34</v>
      </c>
      <c r="K178" s="7">
        <v>41955</v>
      </c>
      <c r="L178" s="7">
        <v>49400</v>
      </c>
      <c r="M178">
        <v>11</v>
      </c>
      <c r="N178">
        <v>5</v>
      </c>
      <c r="O178">
        <v>2</v>
      </c>
      <c r="P178" t="s">
        <v>35</v>
      </c>
      <c r="Q178">
        <v>5.5162418324818763</v>
      </c>
      <c r="R178">
        <v>178.5281147139317</v>
      </c>
      <c r="S178">
        <v>95.935500000000005</v>
      </c>
      <c r="T178">
        <v>7.6717932607245132</v>
      </c>
      <c r="U178">
        <v>0.78013142773541211</v>
      </c>
      <c r="V178">
        <v>168</v>
      </c>
      <c r="W178" s="7">
        <v>45748</v>
      </c>
      <c r="X178" s="7">
        <v>45566</v>
      </c>
      <c r="Y178" t="s">
        <v>36</v>
      </c>
      <c r="Z178" t="s">
        <v>64</v>
      </c>
      <c r="AA178" t="s">
        <v>90</v>
      </c>
      <c r="AB178" t="s">
        <v>64</v>
      </c>
      <c r="AC178" t="s">
        <v>64</v>
      </c>
    </row>
    <row r="179" spans="1:29" x14ac:dyDescent="0.3">
      <c r="A179" t="str">
        <f t="shared" si="2"/>
        <v>713448EH7</v>
      </c>
      <c r="B179" t="s">
        <v>494</v>
      </c>
      <c r="C179" t="s">
        <v>489</v>
      </c>
      <c r="D179" t="s">
        <v>29</v>
      </c>
      <c r="E179" t="s">
        <v>30</v>
      </c>
      <c r="F179" t="s">
        <v>781</v>
      </c>
      <c r="G179" t="s">
        <v>57</v>
      </c>
      <c r="H179" t="s">
        <v>32</v>
      </c>
      <c r="I179" t="s">
        <v>490</v>
      </c>
      <c r="J179" t="s">
        <v>34</v>
      </c>
      <c r="K179" s="7">
        <v>43467</v>
      </c>
      <c r="L179" s="7">
        <v>49444</v>
      </c>
      <c r="M179">
        <v>11</v>
      </c>
      <c r="N179">
        <v>5.5</v>
      </c>
      <c r="O179">
        <v>2</v>
      </c>
      <c r="P179" t="s">
        <v>35</v>
      </c>
      <c r="Q179">
        <v>4.6516511223846209</v>
      </c>
      <c r="R179">
        <v>96.614400342075669</v>
      </c>
      <c r="S179">
        <v>107.023</v>
      </c>
      <c r="T179">
        <v>8.63585045280999</v>
      </c>
      <c r="U179">
        <v>0.78088976399496213</v>
      </c>
      <c r="V179">
        <v>31</v>
      </c>
      <c r="W179" s="7">
        <v>45611</v>
      </c>
      <c r="X179" s="7">
        <v>45427</v>
      </c>
      <c r="Y179" t="s">
        <v>36</v>
      </c>
      <c r="Z179" t="s">
        <v>113</v>
      </c>
      <c r="AA179" t="s">
        <v>85</v>
      </c>
      <c r="AB179" t="s">
        <v>59</v>
      </c>
      <c r="AC179" t="s">
        <v>113</v>
      </c>
    </row>
    <row r="180" spans="1:29" x14ac:dyDescent="0.3">
      <c r="A180" t="str">
        <f t="shared" si="2"/>
        <v>013716AW5</v>
      </c>
      <c r="B180" t="s">
        <v>565</v>
      </c>
      <c r="C180" t="s">
        <v>566</v>
      </c>
      <c r="D180" t="s">
        <v>153</v>
      </c>
      <c r="E180" t="s">
        <v>126</v>
      </c>
      <c r="F180" t="s">
        <v>781</v>
      </c>
      <c r="G180" t="s">
        <v>294</v>
      </c>
      <c r="H180" t="s">
        <v>32</v>
      </c>
      <c r="I180" t="s">
        <v>567</v>
      </c>
      <c r="J180" t="s">
        <v>34</v>
      </c>
      <c r="K180" s="7">
        <v>38503</v>
      </c>
      <c r="L180" s="7">
        <v>49461</v>
      </c>
      <c r="M180">
        <v>11</v>
      </c>
      <c r="N180">
        <v>5.75</v>
      </c>
      <c r="O180">
        <v>2</v>
      </c>
      <c r="P180" t="s">
        <v>35</v>
      </c>
      <c r="Q180">
        <v>4.8671171478827473</v>
      </c>
      <c r="R180">
        <v>122.66193672459219</v>
      </c>
      <c r="S180">
        <v>107.252</v>
      </c>
      <c r="T180">
        <v>8.5852051488700454</v>
      </c>
      <c r="U180">
        <v>0.77448776674564646</v>
      </c>
      <c r="V180">
        <v>47</v>
      </c>
      <c r="W180" s="7">
        <v>45627</v>
      </c>
      <c r="X180" s="7">
        <v>45444</v>
      </c>
      <c r="Y180" t="s">
        <v>36</v>
      </c>
      <c r="Z180" t="s">
        <v>86</v>
      </c>
      <c r="AA180" t="s">
        <v>200</v>
      </c>
      <c r="AB180" t="s">
        <v>436</v>
      </c>
      <c r="AC180" t="s">
        <v>122</v>
      </c>
    </row>
    <row r="181" spans="1:29" x14ac:dyDescent="0.3">
      <c r="A181" t="str">
        <f t="shared" si="2"/>
        <v>US59156RAM07</v>
      </c>
      <c r="B181" t="s">
        <v>438</v>
      </c>
      <c r="C181" t="s">
        <v>439</v>
      </c>
      <c r="D181" t="s">
        <v>29</v>
      </c>
      <c r="E181" t="s">
        <v>109</v>
      </c>
      <c r="F181" t="s">
        <v>109</v>
      </c>
      <c r="G181" t="s">
        <v>131</v>
      </c>
      <c r="H181" t="s">
        <v>32</v>
      </c>
      <c r="I181" t="s">
        <v>440</v>
      </c>
      <c r="J181" t="s">
        <v>34</v>
      </c>
      <c r="K181" s="7">
        <v>38526</v>
      </c>
      <c r="L181" s="7">
        <v>49475</v>
      </c>
      <c r="M181">
        <v>11</v>
      </c>
      <c r="N181">
        <v>5.7</v>
      </c>
      <c r="O181">
        <v>2</v>
      </c>
      <c r="P181" t="s">
        <v>35</v>
      </c>
      <c r="Q181">
        <v>4.8928858452685233</v>
      </c>
      <c r="R181">
        <v>126.62458645528881</v>
      </c>
      <c r="S181">
        <v>106.63800000000001</v>
      </c>
      <c r="T181">
        <v>8.5680630992442275</v>
      </c>
      <c r="U181">
        <v>0.78174979939526168</v>
      </c>
      <c r="V181">
        <v>61</v>
      </c>
      <c r="W181" s="7">
        <v>45641</v>
      </c>
      <c r="X181" s="7">
        <v>45458</v>
      </c>
      <c r="Y181" t="s">
        <v>36</v>
      </c>
      <c r="Z181" t="s">
        <v>37</v>
      </c>
      <c r="AA181" t="s">
        <v>38</v>
      </c>
      <c r="AB181" t="s">
        <v>37</v>
      </c>
      <c r="AC181" t="s">
        <v>37</v>
      </c>
    </row>
    <row r="182" spans="1:29" x14ac:dyDescent="0.3">
      <c r="A182" t="str">
        <f t="shared" si="2"/>
        <v>931142CB7</v>
      </c>
      <c r="B182" t="s">
        <v>751</v>
      </c>
      <c r="C182" t="s">
        <v>752</v>
      </c>
      <c r="D182" t="s">
        <v>29</v>
      </c>
      <c r="E182" t="s">
        <v>170</v>
      </c>
      <c r="F182" t="s">
        <v>781</v>
      </c>
      <c r="G182" t="s">
        <v>337</v>
      </c>
      <c r="H182" t="s">
        <v>32</v>
      </c>
      <c r="I182" t="s">
        <v>753</v>
      </c>
      <c r="J182" t="s">
        <v>34</v>
      </c>
      <c r="K182" s="7">
        <v>38595</v>
      </c>
      <c r="L182" s="7">
        <v>49553</v>
      </c>
      <c r="M182">
        <v>11</v>
      </c>
      <c r="N182">
        <v>5.25</v>
      </c>
      <c r="O182">
        <v>2</v>
      </c>
      <c r="P182" t="s">
        <v>35</v>
      </c>
      <c r="Q182">
        <v>4.485577028973184</v>
      </c>
      <c r="R182">
        <v>83.20416401119364</v>
      </c>
      <c r="S182">
        <v>106.518</v>
      </c>
      <c r="T182">
        <v>8.8701208376946283</v>
      </c>
      <c r="U182">
        <v>0.84174297594828429</v>
      </c>
      <c r="V182">
        <v>137</v>
      </c>
      <c r="W182" s="7">
        <v>45717</v>
      </c>
      <c r="X182" s="7">
        <v>45536</v>
      </c>
      <c r="Y182" t="s">
        <v>36</v>
      </c>
      <c r="Z182" t="s">
        <v>133</v>
      </c>
      <c r="AA182" t="s">
        <v>134</v>
      </c>
      <c r="AB182" t="s">
        <v>133</v>
      </c>
      <c r="AC182" t="s">
        <v>133</v>
      </c>
    </row>
    <row r="183" spans="1:29" x14ac:dyDescent="0.3">
      <c r="A183" t="str">
        <f t="shared" si="2"/>
        <v>149123BL4</v>
      </c>
      <c r="B183" t="s">
        <v>184</v>
      </c>
      <c r="C183" t="s">
        <v>181</v>
      </c>
      <c r="D183" t="s">
        <v>29</v>
      </c>
      <c r="E183" t="s">
        <v>102</v>
      </c>
      <c r="F183" t="s">
        <v>781</v>
      </c>
      <c r="G183" t="s">
        <v>182</v>
      </c>
      <c r="H183" t="s">
        <v>32</v>
      </c>
      <c r="I183" t="s">
        <v>183</v>
      </c>
      <c r="J183" t="s">
        <v>34</v>
      </c>
      <c r="K183" s="7">
        <v>38608</v>
      </c>
      <c r="L183" s="7">
        <v>49567</v>
      </c>
      <c r="M183">
        <v>11</v>
      </c>
      <c r="N183">
        <v>5.3</v>
      </c>
      <c r="O183">
        <v>2</v>
      </c>
      <c r="P183" t="s">
        <v>35</v>
      </c>
      <c r="Q183">
        <v>4.6039541205712018</v>
      </c>
      <c r="R183">
        <v>92.444950225851429</v>
      </c>
      <c r="S183">
        <v>105.916</v>
      </c>
      <c r="T183">
        <v>8.8106797732613984</v>
      </c>
      <c r="U183">
        <v>0.84353368550053953</v>
      </c>
      <c r="V183">
        <v>151</v>
      </c>
      <c r="W183" s="7">
        <v>45731</v>
      </c>
      <c r="X183" s="7">
        <v>45550</v>
      </c>
      <c r="Y183" t="s">
        <v>36</v>
      </c>
      <c r="Z183" t="s">
        <v>86</v>
      </c>
      <c r="AA183" t="s">
        <v>167</v>
      </c>
      <c r="AB183" t="s">
        <v>113</v>
      </c>
      <c r="AC183" t="s">
        <v>86</v>
      </c>
    </row>
    <row r="184" spans="1:29" x14ac:dyDescent="0.3">
      <c r="A184" t="str">
        <f t="shared" si="2"/>
        <v>878742ae5</v>
      </c>
      <c r="B184" t="s">
        <v>607</v>
      </c>
      <c r="C184" t="s">
        <v>608</v>
      </c>
      <c r="D184" t="s">
        <v>153</v>
      </c>
      <c r="E184" t="s">
        <v>208</v>
      </c>
      <c r="F184" t="s">
        <v>781</v>
      </c>
      <c r="G184" t="s">
        <v>609</v>
      </c>
      <c r="H184" t="s">
        <v>32</v>
      </c>
      <c r="I184" t="s">
        <v>610</v>
      </c>
      <c r="J184" t="s">
        <v>34</v>
      </c>
      <c r="K184" s="7">
        <v>38623</v>
      </c>
      <c r="L184" s="7">
        <v>49583</v>
      </c>
      <c r="M184">
        <v>11</v>
      </c>
      <c r="N184">
        <v>6.125</v>
      </c>
      <c r="O184">
        <v>2</v>
      </c>
      <c r="P184" t="s">
        <v>35</v>
      </c>
      <c r="Q184">
        <v>5.5881154860485207</v>
      </c>
      <c r="R184">
        <v>192.91991431513239</v>
      </c>
      <c r="S184">
        <v>104.3535</v>
      </c>
      <c r="T184">
        <v>8.3346373297153775</v>
      </c>
      <c r="U184">
        <v>0.79787065176860905</v>
      </c>
      <c r="V184">
        <v>168</v>
      </c>
      <c r="W184" s="7">
        <v>45748</v>
      </c>
      <c r="X184" s="7">
        <v>45566</v>
      </c>
      <c r="Y184" t="s">
        <v>36</v>
      </c>
      <c r="Z184" t="s">
        <v>228</v>
      </c>
      <c r="AA184" t="s">
        <v>227</v>
      </c>
      <c r="AB184" t="s">
        <v>59</v>
      </c>
      <c r="AC184" t="s">
        <v>228</v>
      </c>
    </row>
    <row r="185" spans="1:29" x14ac:dyDescent="0.3">
      <c r="A185" t="str">
        <f t="shared" si="2"/>
        <v>455780AT3</v>
      </c>
      <c r="B185" t="s">
        <v>523</v>
      </c>
      <c r="C185" t="s">
        <v>524</v>
      </c>
      <c r="D185" t="s">
        <v>525</v>
      </c>
      <c r="E185" t="s">
        <v>42</v>
      </c>
      <c r="F185" t="s">
        <v>42</v>
      </c>
      <c r="G185" t="s">
        <v>262</v>
      </c>
      <c r="H185" t="s">
        <v>32</v>
      </c>
      <c r="I185" t="s">
        <v>526</v>
      </c>
      <c r="J185" t="s">
        <v>34</v>
      </c>
      <c r="K185" s="7">
        <v>38637</v>
      </c>
      <c r="L185" s="7">
        <v>49594</v>
      </c>
      <c r="M185">
        <v>11</v>
      </c>
      <c r="N185">
        <v>8.5</v>
      </c>
      <c r="O185">
        <v>2</v>
      </c>
      <c r="P185" t="s">
        <v>35</v>
      </c>
      <c r="Q185">
        <v>4.9727486053842469</v>
      </c>
      <c r="R185">
        <v>149.67429626212049</v>
      </c>
      <c r="S185">
        <v>129.5915</v>
      </c>
      <c r="T185">
        <v>9.9070716044636242</v>
      </c>
      <c r="U185">
        <v>0.75072395441024686</v>
      </c>
      <c r="V185">
        <v>179</v>
      </c>
      <c r="W185" s="7">
        <v>45759</v>
      </c>
      <c r="X185" s="7">
        <v>45577</v>
      </c>
      <c r="Y185" t="s">
        <v>36</v>
      </c>
      <c r="Z185" t="s">
        <v>64</v>
      </c>
      <c r="AA185" t="s">
        <v>90</v>
      </c>
      <c r="AB185" t="s">
        <v>64</v>
      </c>
      <c r="AC185" t="s">
        <v>64</v>
      </c>
    </row>
    <row r="186" spans="1:29" x14ac:dyDescent="0.3">
      <c r="A186" t="str">
        <f t="shared" si="2"/>
        <v>101137AE7</v>
      </c>
      <c r="B186" t="s">
        <v>158</v>
      </c>
      <c r="C186" t="s">
        <v>159</v>
      </c>
      <c r="D186" t="s">
        <v>29</v>
      </c>
      <c r="E186" t="s">
        <v>30</v>
      </c>
      <c r="F186" t="s">
        <v>781</v>
      </c>
      <c r="G186" t="s">
        <v>160</v>
      </c>
      <c r="H186" t="s">
        <v>32</v>
      </c>
      <c r="I186" t="s">
        <v>161</v>
      </c>
      <c r="J186" t="s">
        <v>34</v>
      </c>
      <c r="K186" s="7">
        <v>38673</v>
      </c>
      <c r="L186" s="7">
        <v>49628</v>
      </c>
      <c r="M186">
        <v>11</v>
      </c>
      <c r="N186">
        <v>6.5</v>
      </c>
      <c r="O186">
        <v>2</v>
      </c>
      <c r="P186" t="s">
        <v>35</v>
      </c>
      <c r="Q186">
        <v>4.9576037133018147</v>
      </c>
      <c r="R186">
        <v>132.34133157357459</v>
      </c>
      <c r="S186">
        <v>113.026</v>
      </c>
      <c r="T186">
        <v>9.1231820535092822</v>
      </c>
      <c r="U186">
        <v>0.79791107275935624</v>
      </c>
      <c r="V186">
        <v>31</v>
      </c>
      <c r="W186" s="7">
        <v>45611</v>
      </c>
      <c r="X186" s="7">
        <v>45427</v>
      </c>
      <c r="Y186" t="s">
        <v>36</v>
      </c>
      <c r="Z186" t="s">
        <v>54</v>
      </c>
      <c r="AA186" t="s">
        <v>53</v>
      </c>
      <c r="AB186" t="s">
        <v>54</v>
      </c>
      <c r="AC186" t="s">
        <v>54</v>
      </c>
    </row>
    <row r="187" spans="1:29" x14ac:dyDescent="0.3">
      <c r="A187" t="str">
        <f t="shared" si="2"/>
        <v>92343VCV4</v>
      </c>
      <c r="B187" t="s">
        <v>738</v>
      </c>
      <c r="C187" t="s">
        <v>735</v>
      </c>
      <c r="D187" t="s">
        <v>29</v>
      </c>
      <c r="E187" t="s">
        <v>50</v>
      </c>
      <c r="F187" t="s">
        <v>781</v>
      </c>
      <c r="G187" t="s">
        <v>51</v>
      </c>
      <c r="H187" t="s">
        <v>32</v>
      </c>
      <c r="I187" t="s">
        <v>736</v>
      </c>
      <c r="J187" t="s">
        <v>34</v>
      </c>
      <c r="K187" s="7">
        <v>42236</v>
      </c>
      <c r="L187" s="7">
        <v>49689</v>
      </c>
      <c r="M187">
        <v>12</v>
      </c>
      <c r="N187">
        <v>4.2720000000000002</v>
      </c>
      <c r="O187">
        <v>2</v>
      </c>
      <c r="P187" t="s">
        <v>35</v>
      </c>
      <c r="Q187">
        <v>4.9258014967283241</v>
      </c>
      <c r="R187">
        <v>117.27585880804099</v>
      </c>
      <c r="S187">
        <v>94.397999999999996</v>
      </c>
      <c r="T187">
        <v>8.26671720332115</v>
      </c>
      <c r="U187">
        <v>0.91551697250266406</v>
      </c>
      <c r="V187">
        <v>92</v>
      </c>
      <c r="W187" s="7">
        <v>45672</v>
      </c>
      <c r="X187" s="7">
        <v>45488</v>
      </c>
      <c r="Y187" t="s">
        <v>36</v>
      </c>
      <c r="Z187" t="s">
        <v>54</v>
      </c>
      <c r="AA187" t="s">
        <v>53</v>
      </c>
      <c r="AB187" t="s">
        <v>37</v>
      </c>
      <c r="AC187" t="s">
        <v>54</v>
      </c>
    </row>
    <row r="188" spans="1:29" x14ac:dyDescent="0.3">
      <c r="A188" t="str">
        <f t="shared" si="2"/>
        <v>141781AD6</v>
      </c>
      <c r="B188" t="s">
        <v>174</v>
      </c>
      <c r="C188" t="s">
        <v>175</v>
      </c>
      <c r="D188" t="s">
        <v>29</v>
      </c>
      <c r="E188" t="s">
        <v>30</v>
      </c>
      <c r="F188" t="s">
        <v>781</v>
      </c>
      <c r="G188" t="s">
        <v>176</v>
      </c>
      <c r="H188" t="s">
        <v>32</v>
      </c>
      <c r="I188" t="s">
        <v>177</v>
      </c>
      <c r="J188" t="s">
        <v>34</v>
      </c>
      <c r="K188" s="7">
        <v>35094</v>
      </c>
      <c r="L188" s="7">
        <v>49706</v>
      </c>
      <c r="M188">
        <v>12</v>
      </c>
      <c r="N188">
        <v>6.875</v>
      </c>
      <c r="O188">
        <v>2</v>
      </c>
      <c r="P188" t="s">
        <v>35</v>
      </c>
      <c r="Q188">
        <v>5.4445351842935397</v>
      </c>
      <c r="R188">
        <v>182.35577172728119</v>
      </c>
      <c r="S188">
        <v>111.9395</v>
      </c>
      <c r="T188">
        <v>8.976598572009209</v>
      </c>
      <c r="U188">
        <v>0.80643398902224661</v>
      </c>
      <c r="V188">
        <v>109</v>
      </c>
      <c r="W188" s="7">
        <v>45689</v>
      </c>
      <c r="X188" s="7">
        <v>45505</v>
      </c>
      <c r="Y188" t="s">
        <v>36</v>
      </c>
      <c r="Z188" t="s">
        <v>86</v>
      </c>
      <c r="AA188" t="s">
        <v>167</v>
      </c>
      <c r="AB188" t="s">
        <v>86</v>
      </c>
      <c r="AC188" t="s">
        <v>86</v>
      </c>
    </row>
    <row r="189" spans="1:29" x14ac:dyDescent="0.3">
      <c r="A189" t="str">
        <f t="shared" si="2"/>
        <v>88163VAD1</v>
      </c>
      <c r="B189" t="s">
        <v>629</v>
      </c>
      <c r="C189" t="s">
        <v>630</v>
      </c>
      <c r="D189" t="s">
        <v>29</v>
      </c>
      <c r="E189" t="s">
        <v>30</v>
      </c>
      <c r="F189" t="s">
        <v>781</v>
      </c>
      <c r="G189" t="s">
        <v>31</v>
      </c>
      <c r="H189" t="s">
        <v>32</v>
      </c>
      <c r="I189" t="s">
        <v>631</v>
      </c>
      <c r="J189" t="s">
        <v>34</v>
      </c>
      <c r="K189" s="7">
        <v>38748</v>
      </c>
      <c r="L189" s="7">
        <v>49706</v>
      </c>
      <c r="M189">
        <v>12</v>
      </c>
      <c r="N189">
        <v>6.15</v>
      </c>
      <c r="O189">
        <v>2</v>
      </c>
      <c r="P189" t="s">
        <v>35</v>
      </c>
      <c r="Q189">
        <v>6.0186901946643294</v>
      </c>
      <c r="R189">
        <v>229.53500148400639</v>
      </c>
      <c r="S189">
        <v>101.054</v>
      </c>
      <c r="T189">
        <v>8.1671122211240288</v>
      </c>
      <c r="U189">
        <v>0.81553616669015461</v>
      </c>
      <c r="V189">
        <v>109</v>
      </c>
      <c r="W189" s="7">
        <v>45689</v>
      </c>
      <c r="X189" s="7">
        <v>45505</v>
      </c>
      <c r="Y189" t="s">
        <v>36</v>
      </c>
      <c r="Z189" t="s">
        <v>249</v>
      </c>
      <c r="AA189" t="s">
        <v>250</v>
      </c>
      <c r="AB189" t="s">
        <v>98</v>
      </c>
      <c r="AC189" t="s">
        <v>249</v>
      </c>
    </row>
    <row r="190" spans="1:29" x14ac:dyDescent="0.3">
      <c r="A190" t="str">
        <f t="shared" si="2"/>
        <v>298785DV5</v>
      </c>
      <c r="B190" t="s">
        <v>251</v>
      </c>
      <c r="C190" t="s">
        <v>252</v>
      </c>
      <c r="D190" t="s">
        <v>41</v>
      </c>
      <c r="E190" t="s">
        <v>42</v>
      </c>
      <c r="F190" t="s">
        <v>42</v>
      </c>
      <c r="G190" t="s">
        <v>43</v>
      </c>
      <c r="H190" t="s">
        <v>32</v>
      </c>
      <c r="I190" t="s">
        <v>253</v>
      </c>
      <c r="J190" t="s">
        <v>34</v>
      </c>
      <c r="K190" s="7">
        <v>38778</v>
      </c>
      <c r="L190" s="7">
        <v>49720</v>
      </c>
      <c r="M190">
        <v>12</v>
      </c>
      <c r="N190">
        <v>4.875</v>
      </c>
      <c r="O190">
        <v>2</v>
      </c>
      <c r="P190" t="s">
        <v>35</v>
      </c>
      <c r="Q190">
        <v>4.2126173728429217</v>
      </c>
      <c r="R190">
        <v>52.918763936018237</v>
      </c>
      <c r="S190">
        <v>105.91500000000001</v>
      </c>
      <c r="T190">
        <v>9.2570718528179441</v>
      </c>
      <c r="U190">
        <v>0.92082972235341853</v>
      </c>
      <c r="V190">
        <v>123</v>
      </c>
      <c r="W190" s="7">
        <v>45703</v>
      </c>
      <c r="X190" s="7">
        <v>45519</v>
      </c>
      <c r="Y190" t="s">
        <v>36</v>
      </c>
      <c r="Z190" t="s">
        <v>45</v>
      </c>
      <c r="AA190" t="s">
        <v>46</v>
      </c>
      <c r="AB190" t="s">
        <v>45</v>
      </c>
      <c r="AC190" t="s">
        <v>45</v>
      </c>
    </row>
    <row r="191" spans="1:29" x14ac:dyDescent="0.3">
      <c r="A191" t="str">
        <f t="shared" si="2"/>
        <v>912810FT0</v>
      </c>
      <c r="B191" t="s">
        <v>672</v>
      </c>
      <c r="C191" t="s">
        <v>659</v>
      </c>
      <c r="D191" t="s">
        <v>29</v>
      </c>
      <c r="E191" t="s">
        <v>42</v>
      </c>
      <c r="F191" t="s">
        <v>42</v>
      </c>
      <c r="G191" t="s">
        <v>262</v>
      </c>
      <c r="H191" t="s">
        <v>32</v>
      </c>
      <c r="I191" t="s">
        <v>89</v>
      </c>
      <c r="J191" t="s">
        <v>34</v>
      </c>
      <c r="K191" s="7">
        <v>38763</v>
      </c>
      <c r="L191" s="7">
        <v>49720</v>
      </c>
      <c r="M191">
        <v>12</v>
      </c>
      <c r="N191">
        <v>4.5</v>
      </c>
      <c r="O191">
        <v>2</v>
      </c>
      <c r="P191" t="s">
        <v>35</v>
      </c>
      <c r="Q191">
        <v>4.0303657193698701</v>
      </c>
      <c r="R191">
        <v>35.110197151638083</v>
      </c>
      <c r="S191">
        <v>104.234375</v>
      </c>
      <c r="T191">
        <v>9.256360083492865</v>
      </c>
      <c r="U191">
        <v>0.94273831452561485</v>
      </c>
      <c r="V191">
        <v>123</v>
      </c>
      <c r="W191" s="7">
        <v>45703</v>
      </c>
      <c r="X191" s="7">
        <v>45519</v>
      </c>
      <c r="Y191" t="s">
        <v>264</v>
      </c>
      <c r="AA191" t="s">
        <v>46</v>
      </c>
      <c r="AB191" t="s">
        <v>660</v>
      </c>
      <c r="AC191" t="s">
        <v>122</v>
      </c>
    </row>
    <row r="192" spans="1:29" x14ac:dyDescent="0.3">
      <c r="A192" t="str">
        <f t="shared" si="2"/>
        <v>983024AL4</v>
      </c>
      <c r="B192" t="s">
        <v>769</v>
      </c>
      <c r="C192" t="s">
        <v>763</v>
      </c>
      <c r="D192" t="s">
        <v>29</v>
      </c>
      <c r="E192" t="s">
        <v>30</v>
      </c>
      <c r="F192" t="s">
        <v>781</v>
      </c>
      <c r="G192" t="s">
        <v>31</v>
      </c>
      <c r="H192" t="s">
        <v>32</v>
      </c>
      <c r="I192" t="s">
        <v>497</v>
      </c>
      <c r="J192" t="s">
        <v>34</v>
      </c>
      <c r="K192" s="7">
        <v>38756</v>
      </c>
      <c r="L192" s="7">
        <v>49720</v>
      </c>
      <c r="M192">
        <v>12</v>
      </c>
      <c r="N192">
        <v>6</v>
      </c>
      <c r="O192">
        <v>2</v>
      </c>
      <c r="P192" t="s">
        <v>35</v>
      </c>
      <c r="Q192">
        <v>4.8992714603214704</v>
      </c>
      <c r="R192">
        <v>126.0700530759138</v>
      </c>
      <c r="S192">
        <v>109.47799999999999</v>
      </c>
      <c r="T192">
        <v>9.1198037294724088</v>
      </c>
      <c r="U192">
        <v>0.85735562224576822</v>
      </c>
      <c r="V192">
        <v>123</v>
      </c>
      <c r="W192" s="7">
        <v>45703</v>
      </c>
      <c r="X192" s="7">
        <v>45519</v>
      </c>
      <c r="Y192" t="s">
        <v>36</v>
      </c>
      <c r="Z192" t="s">
        <v>86</v>
      </c>
      <c r="AA192" t="s">
        <v>167</v>
      </c>
      <c r="AB192" t="s">
        <v>59</v>
      </c>
      <c r="AC192" t="s">
        <v>86</v>
      </c>
    </row>
    <row r="193" spans="1:29" x14ac:dyDescent="0.3">
      <c r="A193" t="str">
        <f t="shared" si="2"/>
        <v>500769BR4</v>
      </c>
      <c r="B193" t="s">
        <v>390</v>
      </c>
      <c r="C193" t="s">
        <v>391</v>
      </c>
      <c r="D193" t="s">
        <v>125</v>
      </c>
      <c r="E193" t="s">
        <v>109</v>
      </c>
      <c r="F193" t="s">
        <v>109</v>
      </c>
      <c r="G193" t="s">
        <v>110</v>
      </c>
      <c r="H193" t="s">
        <v>32</v>
      </c>
      <c r="I193" t="s">
        <v>391</v>
      </c>
      <c r="J193" t="s">
        <v>34</v>
      </c>
      <c r="K193" s="7">
        <v>38826</v>
      </c>
      <c r="L193" s="7">
        <v>49783</v>
      </c>
      <c r="M193">
        <v>12</v>
      </c>
      <c r="N193">
        <v>0</v>
      </c>
      <c r="P193" t="s">
        <v>233</v>
      </c>
      <c r="Q193">
        <v>4.3029424672032413</v>
      </c>
      <c r="R193">
        <v>44.933670574429932</v>
      </c>
      <c r="S193">
        <v>61.266000000000012</v>
      </c>
      <c r="T193">
        <v>6.9021983789124164</v>
      </c>
      <c r="U193">
        <v>1.3243597465451631</v>
      </c>
      <c r="V193">
        <v>4203</v>
      </c>
      <c r="Y193" t="s">
        <v>36</v>
      </c>
      <c r="Z193" t="s">
        <v>45</v>
      </c>
      <c r="AA193" t="s">
        <v>46</v>
      </c>
      <c r="AB193" t="s">
        <v>364</v>
      </c>
      <c r="AC193" t="s">
        <v>45</v>
      </c>
    </row>
    <row r="194" spans="1:29" x14ac:dyDescent="0.3">
      <c r="A194" t="str">
        <f t="shared" ref="A194:A257" si="3">LEFT(B194,FIND(" ",B194)-1)</f>
        <v>3133XGAY0</v>
      </c>
      <c r="B194" t="s">
        <v>275</v>
      </c>
      <c r="C194" t="s">
        <v>272</v>
      </c>
      <c r="D194" t="s">
        <v>29</v>
      </c>
      <c r="E194" t="s">
        <v>42</v>
      </c>
      <c r="F194" t="s">
        <v>781</v>
      </c>
      <c r="G194" t="s">
        <v>262</v>
      </c>
      <c r="H194" t="s">
        <v>32</v>
      </c>
      <c r="I194" t="s">
        <v>273</v>
      </c>
      <c r="J194" t="s">
        <v>34</v>
      </c>
      <c r="K194" s="7">
        <v>38915</v>
      </c>
      <c r="L194" s="7">
        <v>49871</v>
      </c>
      <c r="M194">
        <v>12</v>
      </c>
      <c r="N194">
        <v>5.5</v>
      </c>
      <c r="O194">
        <v>2</v>
      </c>
      <c r="P194" t="s">
        <v>35</v>
      </c>
      <c r="Q194">
        <v>4.2840711302372041</v>
      </c>
      <c r="R194">
        <v>62.895349265216083</v>
      </c>
      <c r="S194">
        <v>111.127</v>
      </c>
      <c r="T194">
        <v>9.7735314027936226</v>
      </c>
      <c r="U194">
        <v>0.94252580958973031</v>
      </c>
      <c r="V194">
        <v>92</v>
      </c>
      <c r="W194" s="7">
        <v>45672</v>
      </c>
      <c r="X194" s="7">
        <v>45488</v>
      </c>
      <c r="Y194" t="s">
        <v>264</v>
      </c>
      <c r="Z194" t="s">
        <v>70</v>
      </c>
      <c r="AA194" t="s">
        <v>46</v>
      </c>
      <c r="AC194" t="s">
        <v>70</v>
      </c>
    </row>
    <row r="195" spans="1:29" x14ac:dyDescent="0.3">
      <c r="A195" t="str">
        <f t="shared" si="3"/>
        <v>172967DS7</v>
      </c>
      <c r="B195" t="s">
        <v>257</v>
      </c>
      <c r="C195" t="s">
        <v>191</v>
      </c>
      <c r="D195" t="s">
        <v>29</v>
      </c>
      <c r="E195" t="s">
        <v>109</v>
      </c>
      <c r="F195" t="s">
        <v>109</v>
      </c>
      <c r="G195" t="s">
        <v>110</v>
      </c>
      <c r="H195" t="s">
        <v>32</v>
      </c>
      <c r="I195" t="s">
        <v>192</v>
      </c>
      <c r="J195" t="s">
        <v>34</v>
      </c>
      <c r="K195" s="7">
        <v>38954</v>
      </c>
      <c r="L195" s="7">
        <v>49912</v>
      </c>
      <c r="M195">
        <v>12</v>
      </c>
      <c r="N195">
        <v>5.8829200000000004</v>
      </c>
      <c r="O195">
        <v>4</v>
      </c>
      <c r="P195" t="s">
        <v>117</v>
      </c>
      <c r="Q195">
        <v>7.0451858837502011</v>
      </c>
      <c r="R195">
        <v>239.78858837502011</v>
      </c>
      <c r="S195">
        <v>87.241500000000002</v>
      </c>
      <c r="V195">
        <v>41</v>
      </c>
      <c r="W195" s="7">
        <v>45621</v>
      </c>
      <c r="X195" s="7">
        <v>45530</v>
      </c>
      <c r="Y195" t="s">
        <v>150</v>
      </c>
      <c r="Z195" t="s">
        <v>64</v>
      </c>
      <c r="AA195" t="s">
        <v>90</v>
      </c>
      <c r="AB195" t="s">
        <v>54</v>
      </c>
      <c r="AC195" t="s">
        <v>54</v>
      </c>
    </row>
    <row r="196" spans="1:29" x14ac:dyDescent="0.3">
      <c r="A196" t="str">
        <f t="shared" si="3"/>
        <v>437076AS1</v>
      </c>
      <c r="B196" t="s">
        <v>335</v>
      </c>
      <c r="C196" t="s">
        <v>336</v>
      </c>
      <c r="D196" t="s">
        <v>29</v>
      </c>
      <c r="E196" t="s">
        <v>170</v>
      </c>
      <c r="F196" t="s">
        <v>781</v>
      </c>
      <c r="G196" t="s">
        <v>337</v>
      </c>
      <c r="H196" t="s">
        <v>32</v>
      </c>
      <c r="I196" t="s">
        <v>338</v>
      </c>
      <c r="J196" t="s">
        <v>34</v>
      </c>
      <c r="K196" s="7">
        <v>39070</v>
      </c>
      <c r="L196" s="7">
        <v>50025</v>
      </c>
      <c r="M196">
        <v>12</v>
      </c>
      <c r="N196">
        <v>5.875</v>
      </c>
      <c r="O196">
        <v>2</v>
      </c>
      <c r="P196" t="s">
        <v>35</v>
      </c>
      <c r="Q196">
        <v>4.8103150902491709</v>
      </c>
      <c r="R196">
        <v>117.561635570535</v>
      </c>
      <c r="S196">
        <v>109.714</v>
      </c>
      <c r="T196">
        <v>9.6788913058510673</v>
      </c>
      <c r="U196">
        <v>0.95867675722769252</v>
      </c>
      <c r="V196">
        <v>62</v>
      </c>
      <c r="W196" s="7">
        <v>45642</v>
      </c>
      <c r="X196" s="7">
        <v>45459</v>
      </c>
      <c r="Y196" t="s">
        <v>36</v>
      </c>
      <c r="Z196" t="s">
        <v>86</v>
      </c>
      <c r="AA196" t="s">
        <v>167</v>
      </c>
      <c r="AB196" t="s">
        <v>86</v>
      </c>
      <c r="AC196" t="s">
        <v>86</v>
      </c>
    </row>
    <row r="197" spans="1:29" x14ac:dyDescent="0.3">
      <c r="A197" t="str">
        <f t="shared" si="3"/>
        <v>912810PT9</v>
      </c>
      <c r="B197" t="s">
        <v>678</v>
      </c>
      <c r="C197" t="s">
        <v>659</v>
      </c>
      <c r="D197" t="s">
        <v>29</v>
      </c>
      <c r="E197" t="s">
        <v>42</v>
      </c>
      <c r="F197" t="s">
        <v>42</v>
      </c>
      <c r="G197" t="s">
        <v>262</v>
      </c>
      <c r="H197" t="s">
        <v>32</v>
      </c>
      <c r="I197" t="s">
        <v>89</v>
      </c>
      <c r="J197" t="s">
        <v>34</v>
      </c>
      <c r="K197" s="7">
        <v>39128</v>
      </c>
      <c r="L197" s="7">
        <v>50086</v>
      </c>
      <c r="M197">
        <v>13</v>
      </c>
      <c r="N197">
        <v>4.75</v>
      </c>
      <c r="O197">
        <v>2</v>
      </c>
      <c r="P197" t="s">
        <v>35</v>
      </c>
      <c r="Q197">
        <v>4.1152950246057181</v>
      </c>
      <c r="R197">
        <v>42.733491318478933</v>
      </c>
      <c r="S197">
        <v>106.0859375</v>
      </c>
      <c r="T197">
        <v>9.9506933916472917</v>
      </c>
      <c r="U197">
        <v>1.0664400581199771</v>
      </c>
      <c r="V197">
        <v>123</v>
      </c>
      <c r="W197" s="7">
        <v>45703</v>
      </c>
      <c r="X197" s="7">
        <v>45519</v>
      </c>
      <c r="Y197" t="s">
        <v>264</v>
      </c>
      <c r="AA197" t="s">
        <v>46</v>
      </c>
      <c r="AB197" t="s">
        <v>660</v>
      </c>
      <c r="AC197" t="s">
        <v>122</v>
      </c>
    </row>
    <row r="198" spans="1:29" x14ac:dyDescent="0.3">
      <c r="A198" t="str">
        <f t="shared" si="3"/>
        <v>455780AX4</v>
      </c>
      <c r="B198" t="s">
        <v>527</v>
      </c>
      <c r="C198" t="s">
        <v>524</v>
      </c>
      <c r="D198" t="s">
        <v>525</v>
      </c>
      <c r="E198" t="s">
        <v>42</v>
      </c>
      <c r="F198" t="s">
        <v>42</v>
      </c>
      <c r="G198" t="s">
        <v>262</v>
      </c>
      <c r="H198" t="s">
        <v>32</v>
      </c>
      <c r="I198" t="s">
        <v>526</v>
      </c>
      <c r="J198" t="s">
        <v>34</v>
      </c>
      <c r="K198" s="7">
        <v>39127</v>
      </c>
      <c r="L198" s="7">
        <v>50088</v>
      </c>
      <c r="M198">
        <v>13</v>
      </c>
      <c r="N198">
        <v>6.625</v>
      </c>
      <c r="O198">
        <v>2</v>
      </c>
      <c r="P198" t="s">
        <v>35</v>
      </c>
      <c r="Q198">
        <v>5.0087184878396576</v>
      </c>
      <c r="R198">
        <v>139.67444570907489</v>
      </c>
      <c r="S198">
        <v>114.73399999999999</v>
      </c>
      <c r="T198">
        <v>9.9569980875244823</v>
      </c>
      <c r="U198">
        <v>0.95018387431152374</v>
      </c>
      <c r="V198">
        <v>125</v>
      </c>
      <c r="W198" s="7">
        <v>45705</v>
      </c>
      <c r="X198" s="7">
        <v>45521</v>
      </c>
      <c r="Y198" t="s">
        <v>36</v>
      </c>
      <c r="Z198" t="s">
        <v>64</v>
      </c>
      <c r="AA198" t="s">
        <v>90</v>
      </c>
      <c r="AB198" t="s">
        <v>64</v>
      </c>
      <c r="AC198" t="s">
        <v>64</v>
      </c>
    </row>
    <row r="199" spans="1:29" x14ac:dyDescent="0.3">
      <c r="A199" t="str">
        <f t="shared" si="3"/>
        <v>US742718DF34</v>
      </c>
      <c r="B199" t="s">
        <v>509</v>
      </c>
      <c r="C199" t="s">
        <v>510</v>
      </c>
      <c r="D199" t="s">
        <v>29</v>
      </c>
      <c r="E199" t="s">
        <v>30</v>
      </c>
      <c r="F199" t="s">
        <v>781</v>
      </c>
      <c r="G199" t="s">
        <v>93</v>
      </c>
      <c r="H199" t="s">
        <v>32</v>
      </c>
      <c r="I199" t="s">
        <v>511</v>
      </c>
      <c r="J199" t="s">
        <v>34</v>
      </c>
      <c r="K199" s="7">
        <v>39146</v>
      </c>
      <c r="L199" s="7">
        <v>50104</v>
      </c>
      <c r="M199">
        <v>13</v>
      </c>
      <c r="N199">
        <v>5.55</v>
      </c>
      <c r="O199">
        <v>2</v>
      </c>
      <c r="P199" t="s">
        <v>35</v>
      </c>
      <c r="Q199">
        <v>4.575221997905345</v>
      </c>
      <c r="R199">
        <v>88.268428705903688</v>
      </c>
      <c r="S199">
        <v>109.13549999999999</v>
      </c>
      <c r="T199">
        <v>9.903153355118377</v>
      </c>
      <c r="U199">
        <v>1.0203967773721021</v>
      </c>
      <c r="V199">
        <v>141</v>
      </c>
      <c r="W199" s="7">
        <v>45721</v>
      </c>
      <c r="X199" s="7">
        <v>45540</v>
      </c>
      <c r="Y199" t="s">
        <v>36</v>
      </c>
      <c r="Z199" t="s">
        <v>112</v>
      </c>
      <c r="AA199" t="s">
        <v>140</v>
      </c>
      <c r="AC199" t="s">
        <v>112</v>
      </c>
    </row>
    <row r="200" spans="1:29" x14ac:dyDescent="0.3">
      <c r="A200" t="str">
        <f t="shared" si="3"/>
        <v>92343VAF1</v>
      </c>
      <c r="B200" t="s">
        <v>734</v>
      </c>
      <c r="C200" t="s">
        <v>735</v>
      </c>
      <c r="D200" t="s">
        <v>29</v>
      </c>
      <c r="E200" t="s">
        <v>50</v>
      </c>
      <c r="F200" t="s">
        <v>781</v>
      </c>
      <c r="G200" t="s">
        <v>51</v>
      </c>
      <c r="H200" t="s">
        <v>32</v>
      </c>
      <c r="I200" t="s">
        <v>736</v>
      </c>
      <c r="J200" t="s">
        <v>34</v>
      </c>
      <c r="K200" s="7">
        <v>39175</v>
      </c>
      <c r="L200" s="7">
        <v>50131</v>
      </c>
      <c r="M200">
        <v>13</v>
      </c>
      <c r="N200">
        <v>6.25</v>
      </c>
      <c r="O200">
        <v>2</v>
      </c>
      <c r="P200" t="s">
        <v>35</v>
      </c>
      <c r="Q200">
        <v>5.1949613477651662</v>
      </c>
      <c r="R200">
        <v>152.26658709631039</v>
      </c>
      <c r="S200">
        <v>109.58750000000001</v>
      </c>
      <c r="T200">
        <v>9.6348610942996515</v>
      </c>
      <c r="U200">
        <v>0.98042536530272517</v>
      </c>
      <c r="V200">
        <v>168</v>
      </c>
      <c r="W200" s="7">
        <v>45748</v>
      </c>
      <c r="X200" s="7">
        <v>45566</v>
      </c>
      <c r="Y200" t="s">
        <v>36</v>
      </c>
      <c r="Z200" t="s">
        <v>54</v>
      </c>
      <c r="AA200" t="s">
        <v>53</v>
      </c>
      <c r="AB200" t="s">
        <v>37</v>
      </c>
      <c r="AC200" t="s">
        <v>54</v>
      </c>
    </row>
    <row r="201" spans="1:29" x14ac:dyDescent="0.3">
      <c r="A201" t="str">
        <f t="shared" si="3"/>
        <v>88732JAJ7</v>
      </c>
      <c r="B201" t="s">
        <v>638</v>
      </c>
      <c r="C201" t="s">
        <v>635</v>
      </c>
      <c r="D201" t="s">
        <v>29</v>
      </c>
      <c r="E201" t="s">
        <v>50</v>
      </c>
      <c r="F201" t="s">
        <v>781</v>
      </c>
      <c r="G201" t="s">
        <v>203</v>
      </c>
      <c r="H201" t="s">
        <v>32</v>
      </c>
      <c r="I201" t="s">
        <v>636</v>
      </c>
      <c r="J201" t="s">
        <v>34</v>
      </c>
      <c r="K201" s="7">
        <v>39385</v>
      </c>
      <c r="L201" s="7">
        <v>50161</v>
      </c>
      <c r="M201">
        <v>13</v>
      </c>
      <c r="N201">
        <v>6.55</v>
      </c>
      <c r="O201">
        <v>2</v>
      </c>
      <c r="P201" t="s">
        <v>35</v>
      </c>
      <c r="Q201">
        <v>6.8783549233941006</v>
      </c>
      <c r="R201">
        <v>309.59019023006789</v>
      </c>
      <c r="S201">
        <v>97.265500000000003</v>
      </c>
      <c r="T201">
        <v>8.1657637530447857</v>
      </c>
      <c r="U201">
        <v>0.89351481294432511</v>
      </c>
      <c r="V201">
        <v>17</v>
      </c>
      <c r="W201" s="7">
        <v>45597</v>
      </c>
      <c r="X201" s="7">
        <v>45413</v>
      </c>
      <c r="Y201" t="s">
        <v>637</v>
      </c>
      <c r="Z201" t="s">
        <v>228</v>
      </c>
      <c r="AA201" t="s">
        <v>106</v>
      </c>
      <c r="AB201" t="s">
        <v>228</v>
      </c>
      <c r="AC201" t="s">
        <v>105</v>
      </c>
    </row>
    <row r="202" spans="1:29" x14ac:dyDescent="0.3">
      <c r="A202" t="str">
        <f t="shared" si="3"/>
        <v>912810PU6</v>
      </c>
      <c r="B202" t="s">
        <v>679</v>
      </c>
      <c r="C202" t="s">
        <v>659</v>
      </c>
      <c r="D202" t="s">
        <v>29</v>
      </c>
      <c r="E202" t="s">
        <v>42</v>
      </c>
      <c r="F202" t="s">
        <v>42</v>
      </c>
      <c r="G202" t="s">
        <v>262</v>
      </c>
      <c r="H202" t="s">
        <v>32</v>
      </c>
      <c r="I202" t="s">
        <v>89</v>
      </c>
      <c r="J202" t="s">
        <v>34</v>
      </c>
      <c r="K202" s="7">
        <v>39309</v>
      </c>
      <c r="L202" s="7">
        <v>50175</v>
      </c>
      <c r="M202">
        <v>13</v>
      </c>
      <c r="N202">
        <v>5</v>
      </c>
      <c r="O202">
        <v>2</v>
      </c>
      <c r="P202" t="s">
        <v>35</v>
      </c>
      <c r="Q202">
        <v>4.1284111000000001</v>
      </c>
      <c r="R202">
        <v>44.698269177360153</v>
      </c>
      <c r="S202">
        <v>108.484375</v>
      </c>
      <c r="T202">
        <v>10.23883712385754</v>
      </c>
      <c r="U202">
        <v>1.0750215583232841</v>
      </c>
      <c r="V202">
        <v>31</v>
      </c>
      <c r="W202" s="7">
        <v>45611</v>
      </c>
      <c r="X202" s="7">
        <v>45427</v>
      </c>
      <c r="Y202" t="s">
        <v>264</v>
      </c>
      <c r="AA202" t="s">
        <v>46</v>
      </c>
      <c r="AB202" t="s">
        <v>660</v>
      </c>
      <c r="AC202" t="s">
        <v>122</v>
      </c>
    </row>
    <row r="203" spans="1:29" x14ac:dyDescent="0.3">
      <c r="A203" t="str">
        <f t="shared" si="3"/>
        <v>031162AW0</v>
      </c>
      <c r="B203" t="s">
        <v>60</v>
      </c>
      <c r="C203" t="s">
        <v>61</v>
      </c>
      <c r="D203" t="s">
        <v>29</v>
      </c>
      <c r="E203" t="s">
        <v>30</v>
      </c>
      <c r="F203" t="s">
        <v>781</v>
      </c>
      <c r="G203" t="s">
        <v>62</v>
      </c>
      <c r="H203" t="s">
        <v>32</v>
      </c>
      <c r="I203" t="s">
        <v>63</v>
      </c>
      <c r="J203" t="s">
        <v>34</v>
      </c>
      <c r="K203" s="7">
        <v>39497</v>
      </c>
      <c r="L203" s="7">
        <v>50192</v>
      </c>
      <c r="M203">
        <v>13</v>
      </c>
      <c r="N203">
        <v>6.375</v>
      </c>
      <c r="O203">
        <v>2</v>
      </c>
      <c r="P203" t="s">
        <v>35</v>
      </c>
      <c r="Q203">
        <v>5.1812841222580959</v>
      </c>
      <c r="R203">
        <v>152.0116080725463</v>
      </c>
      <c r="S203">
        <v>110.955</v>
      </c>
      <c r="T203">
        <v>9.8146120044241059</v>
      </c>
      <c r="U203">
        <v>0.9770315264003584</v>
      </c>
      <c r="V203">
        <v>47</v>
      </c>
      <c r="W203" s="7">
        <v>45627</v>
      </c>
      <c r="X203" s="7">
        <v>45444</v>
      </c>
      <c r="Y203" t="s">
        <v>36</v>
      </c>
      <c r="Z203" t="s">
        <v>54</v>
      </c>
      <c r="AA203" t="s">
        <v>53</v>
      </c>
      <c r="AB203" t="s">
        <v>64</v>
      </c>
      <c r="AC203" t="s">
        <v>64</v>
      </c>
    </row>
    <row r="204" spans="1:29" x14ac:dyDescent="0.3">
      <c r="A204" t="str">
        <f t="shared" si="3"/>
        <v>500769CH5</v>
      </c>
      <c r="B204" t="s">
        <v>392</v>
      </c>
      <c r="C204" t="s">
        <v>391</v>
      </c>
      <c r="D204" t="s">
        <v>125</v>
      </c>
      <c r="E204" t="s">
        <v>109</v>
      </c>
      <c r="F204" t="s">
        <v>109</v>
      </c>
      <c r="G204" t="s">
        <v>110</v>
      </c>
      <c r="H204" t="s">
        <v>32</v>
      </c>
      <c r="I204" t="s">
        <v>391</v>
      </c>
      <c r="J204" t="s">
        <v>34</v>
      </c>
      <c r="K204" s="7">
        <v>39262</v>
      </c>
      <c r="L204" s="7">
        <v>50220</v>
      </c>
      <c r="M204">
        <v>13</v>
      </c>
      <c r="N204">
        <v>0</v>
      </c>
      <c r="P204" t="s">
        <v>233</v>
      </c>
      <c r="Q204">
        <v>4.332350029479004</v>
      </c>
      <c r="R204">
        <v>44.105671504022098</v>
      </c>
      <c r="S204">
        <v>58.009</v>
      </c>
      <c r="T204">
        <v>7.2140978666975997</v>
      </c>
      <c r="U204">
        <v>1.607445048729679</v>
      </c>
      <c r="V204">
        <v>4640</v>
      </c>
      <c r="Y204" t="s">
        <v>36</v>
      </c>
      <c r="Z204" t="s">
        <v>45</v>
      </c>
      <c r="AA204" t="s">
        <v>46</v>
      </c>
      <c r="AB204" t="s">
        <v>364</v>
      </c>
      <c r="AC204" t="s">
        <v>45</v>
      </c>
    </row>
    <row r="205" spans="1:29" x14ac:dyDescent="0.3">
      <c r="A205" t="str">
        <f t="shared" si="3"/>
        <v>31398AFD9</v>
      </c>
      <c r="B205" t="s">
        <v>270</v>
      </c>
      <c r="C205" t="s">
        <v>261</v>
      </c>
      <c r="D205" t="s">
        <v>29</v>
      </c>
      <c r="E205" t="s">
        <v>42</v>
      </c>
      <c r="F205" t="s">
        <v>42</v>
      </c>
      <c r="G205" t="s">
        <v>262</v>
      </c>
      <c r="H205" t="s">
        <v>32</v>
      </c>
      <c r="I205" t="s">
        <v>263</v>
      </c>
      <c r="J205" t="s">
        <v>34</v>
      </c>
      <c r="K205" s="7">
        <v>39281</v>
      </c>
      <c r="L205" s="7">
        <v>50236</v>
      </c>
      <c r="M205">
        <v>13</v>
      </c>
      <c r="N205">
        <v>5.625</v>
      </c>
      <c r="O205">
        <v>2</v>
      </c>
      <c r="P205" t="s">
        <v>35</v>
      </c>
      <c r="Q205">
        <v>4.3138122383164248</v>
      </c>
      <c r="R205">
        <v>63.843207081493063</v>
      </c>
      <c r="S205">
        <v>112.74850000000001</v>
      </c>
      <c r="T205">
        <v>10.48582114669045</v>
      </c>
      <c r="U205">
        <v>1.0662314178085299</v>
      </c>
      <c r="V205">
        <v>92</v>
      </c>
      <c r="W205" s="7">
        <v>45672</v>
      </c>
      <c r="X205" s="7">
        <v>45488</v>
      </c>
      <c r="Y205" t="s">
        <v>264</v>
      </c>
      <c r="Z205" t="s">
        <v>70</v>
      </c>
      <c r="AA205" t="s">
        <v>46</v>
      </c>
      <c r="AB205" t="s">
        <v>70</v>
      </c>
      <c r="AC205" t="s">
        <v>70</v>
      </c>
    </row>
    <row r="206" spans="1:29" x14ac:dyDescent="0.3">
      <c r="A206" t="str">
        <f t="shared" si="3"/>
        <v>25152EBL5</v>
      </c>
      <c r="B206" t="s">
        <v>230</v>
      </c>
      <c r="C206" t="s">
        <v>231</v>
      </c>
      <c r="D206" t="s">
        <v>125</v>
      </c>
      <c r="E206" t="s">
        <v>109</v>
      </c>
      <c r="F206" t="s">
        <v>109</v>
      </c>
      <c r="G206" t="s">
        <v>110</v>
      </c>
      <c r="H206" t="s">
        <v>32</v>
      </c>
      <c r="I206" t="s">
        <v>232</v>
      </c>
      <c r="J206" t="s">
        <v>34</v>
      </c>
      <c r="K206" s="7">
        <v>40352</v>
      </c>
      <c r="L206" s="7">
        <v>50259</v>
      </c>
      <c r="M206">
        <v>13</v>
      </c>
      <c r="N206">
        <v>0</v>
      </c>
      <c r="P206" t="s">
        <v>233</v>
      </c>
      <c r="Q206">
        <v>5.4061227115342234</v>
      </c>
      <c r="R206">
        <v>109.6487105975586</v>
      </c>
      <c r="S206">
        <v>50.9405</v>
      </c>
      <c r="T206">
        <v>6.191334896137235</v>
      </c>
      <c r="U206">
        <v>1.592516043865188</v>
      </c>
      <c r="V206">
        <v>4679</v>
      </c>
      <c r="Y206" t="s">
        <v>234</v>
      </c>
    </row>
    <row r="207" spans="1:29" x14ac:dyDescent="0.3">
      <c r="A207" t="str">
        <f t="shared" si="3"/>
        <v>20030NAV3</v>
      </c>
      <c r="B207" t="s">
        <v>205</v>
      </c>
      <c r="C207" t="s">
        <v>202</v>
      </c>
      <c r="D207" t="s">
        <v>29</v>
      </c>
      <c r="E207" t="s">
        <v>50</v>
      </c>
      <c r="F207" t="s">
        <v>781</v>
      </c>
      <c r="G207" t="s">
        <v>203</v>
      </c>
      <c r="H207" t="s">
        <v>32</v>
      </c>
      <c r="I207" t="s">
        <v>204</v>
      </c>
      <c r="J207" t="s">
        <v>34</v>
      </c>
      <c r="K207" s="7">
        <v>39317</v>
      </c>
      <c r="L207" s="7">
        <v>50267</v>
      </c>
      <c r="M207">
        <v>13</v>
      </c>
      <c r="N207">
        <v>6.95</v>
      </c>
      <c r="O207">
        <v>2</v>
      </c>
      <c r="P207" t="s">
        <v>35</v>
      </c>
      <c r="Q207">
        <v>5.151640997762966</v>
      </c>
      <c r="R207">
        <v>156.10105941794779</v>
      </c>
      <c r="S207">
        <v>116.72499999999999</v>
      </c>
      <c r="T207">
        <v>10.282198820524259</v>
      </c>
      <c r="U207">
        <v>0.98986451308643364</v>
      </c>
      <c r="V207">
        <v>123</v>
      </c>
      <c r="W207" s="7">
        <v>45703</v>
      </c>
      <c r="X207" s="7">
        <v>45519</v>
      </c>
      <c r="Y207" t="s">
        <v>36</v>
      </c>
      <c r="Z207" t="s">
        <v>37</v>
      </c>
      <c r="AA207" t="s">
        <v>38</v>
      </c>
      <c r="AB207" t="s">
        <v>37</v>
      </c>
      <c r="AC207" t="s">
        <v>37</v>
      </c>
    </row>
    <row r="208" spans="1:29" x14ac:dyDescent="0.3">
      <c r="A208" t="str">
        <f t="shared" si="3"/>
        <v>931142CK7</v>
      </c>
      <c r="B208" t="s">
        <v>755</v>
      </c>
      <c r="C208" t="s">
        <v>752</v>
      </c>
      <c r="D208" t="s">
        <v>29</v>
      </c>
      <c r="E208" t="s">
        <v>170</v>
      </c>
      <c r="F208" t="s">
        <v>781</v>
      </c>
      <c r="G208" t="s">
        <v>337</v>
      </c>
      <c r="H208" t="s">
        <v>32</v>
      </c>
      <c r="I208" t="s">
        <v>753</v>
      </c>
      <c r="J208" t="s">
        <v>34</v>
      </c>
      <c r="K208" s="7">
        <v>39318</v>
      </c>
      <c r="L208" s="7">
        <v>50267</v>
      </c>
      <c r="M208">
        <v>13</v>
      </c>
      <c r="N208">
        <v>6.5</v>
      </c>
      <c r="O208">
        <v>2</v>
      </c>
      <c r="P208" t="s">
        <v>35</v>
      </c>
      <c r="Q208">
        <v>4.6288136124178489</v>
      </c>
      <c r="R208">
        <v>102.3698660612078</v>
      </c>
      <c r="S208">
        <v>117.9465</v>
      </c>
      <c r="T208">
        <v>10.657636516690159</v>
      </c>
      <c r="U208">
        <v>1.0286731594120599</v>
      </c>
      <c r="V208">
        <v>123</v>
      </c>
      <c r="W208" s="7">
        <v>45703</v>
      </c>
      <c r="X208" s="7">
        <v>45519</v>
      </c>
      <c r="Y208" t="s">
        <v>36</v>
      </c>
      <c r="Z208" t="s">
        <v>133</v>
      </c>
      <c r="AA208" t="s">
        <v>134</v>
      </c>
      <c r="AB208" t="s">
        <v>133</v>
      </c>
      <c r="AC208" t="s">
        <v>133</v>
      </c>
    </row>
    <row r="209" spans="1:29" x14ac:dyDescent="0.3">
      <c r="A209" t="str">
        <f t="shared" si="3"/>
        <v>141781AW4</v>
      </c>
      <c r="B209" t="s">
        <v>178</v>
      </c>
      <c r="C209" t="s">
        <v>175</v>
      </c>
      <c r="D209" t="s">
        <v>29</v>
      </c>
      <c r="E209" t="s">
        <v>30</v>
      </c>
      <c r="F209" t="s">
        <v>781</v>
      </c>
      <c r="G209" t="s">
        <v>176</v>
      </c>
      <c r="H209" t="s">
        <v>32</v>
      </c>
      <c r="I209" t="s">
        <v>177</v>
      </c>
      <c r="J209" t="s">
        <v>34</v>
      </c>
      <c r="K209" s="7">
        <v>39336</v>
      </c>
      <c r="L209" s="7">
        <v>50298</v>
      </c>
      <c r="M209">
        <v>13</v>
      </c>
      <c r="N209">
        <v>6.625</v>
      </c>
      <c r="O209">
        <v>2</v>
      </c>
      <c r="P209" t="s">
        <v>35</v>
      </c>
      <c r="Q209">
        <v>5.2593947621416763</v>
      </c>
      <c r="R209">
        <v>163.42239555099511</v>
      </c>
      <c r="S209">
        <v>112.68</v>
      </c>
      <c r="T209">
        <v>10.031523359698721</v>
      </c>
      <c r="U209">
        <v>1.0139747191432249</v>
      </c>
      <c r="V209">
        <v>151</v>
      </c>
      <c r="W209" s="7">
        <v>45731</v>
      </c>
      <c r="X209" s="7">
        <v>45550</v>
      </c>
      <c r="Y209" t="s">
        <v>36</v>
      </c>
      <c r="Z209" t="s">
        <v>86</v>
      </c>
      <c r="AA209" t="s">
        <v>167</v>
      </c>
      <c r="AB209" t="s">
        <v>86</v>
      </c>
      <c r="AC209" t="s">
        <v>86</v>
      </c>
    </row>
    <row r="210" spans="1:29" x14ac:dyDescent="0.3">
      <c r="A210" t="str">
        <f t="shared" si="3"/>
        <v>38141GFD1</v>
      </c>
      <c r="B210" t="s">
        <v>319</v>
      </c>
      <c r="C210" t="s">
        <v>317</v>
      </c>
      <c r="D210" t="s">
        <v>29</v>
      </c>
      <c r="E210" t="s">
        <v>109</v>
      </c>
      <c r="F210" t="s">
        <v>109</v>
      </c>
      <c r="G210" t="s">
        <v>110</v>
      </c>
      <c r="H210" t="s">
        <v>32</v>
      </c>
      <c r="I210" t="s">
        <v>318</v>
      </c>
      <c r="J210" t="s">
        <v>34</v>
      </c>
      <c r="K210" s="7">
        <v>39358</v>
      </c>
      <c r="L210" s="7">
        <v>50314</v>
      </c>
      <c r="M210">
        <v>13</v>
      </c>
      <c r="N210">
        <v>6.75</v>
      </c>
      <c r="O210">
        <v>2</v>
      </c>
      <c r="P210" t="s">
        <v>35</v>
      </c>
      <c r="Q210">
        <v>5.3939936424923216</v>
      </c>
      <c r="R210">
        <v>178.65046260136</v>
      </c>
      <c r="S210">
        <v>112.52500000000001</v>
      </c>
      <c r="T210">
        <v>9.9706604453103864</v>
      </c>
      <c r="U210">
        <v>1.0113145233351719</v>
      </c>
      <c r="V210">
        <v>168</v>
      </c>
      <c r="W210" s="7">
        <v>45748</v>
      </c>
      <c r="X210" s="7">
        <v>45566</v>
      </c>
      <c r="Y210" t="s">
        <v>150</v>
      </c>
      <c r="Z210" t="s">
        <v>64</v>
      </c>
      <c r="AA210" t="s">
        <v>90</v>
      </c>
      <c r="AB210" t="s">
        <v>54</v>
      </c>
      <c r="AC210" t="s">
        <v>54</v>
      </c>
    </row>
    <row r="211" spans="1:29" x14ac:dyDescent="0.3">
      <c r="A211" t="str">
        <f t="shared" si="3"/>
        <v>36962G3P7</v>
      </c>
      <c r="B211" t="s">
        <v>299</v>
      </c>
      <c r="C211" t="s">
        <v>1123</v>
      </c>
      <c r="D211" t="s">
        <v>29</v>
      </c>
      <c r="E211" t="s">
        <v>102</v>
      </c>
      <c r="F211" t="s">
        <v>781</v>
      </c>
      <c r="G211" t="s">
        <v>154</v>
      </c>
      <c r="H211" t="s">
        <v>32</v>
      </c>
      <c r="I211" t="s">
        <v>125</v>
      </c>
      <c r="J211" t="s">
        <v>34</v>
      </c>
      <c r="K211" s="7">
        <v>39461</v>
      </c>
      <c r="L211" s="7">
        <v>50419</v>
      </c>
      <c r="M211">
        <v>14</v>
      </c>
      <c r="N211">
        <v>5.875</v>
      </c>
      <c r="O211">
        <v>2</v>
      </c>
      <c r="P211" t="s">
        <v>35</v>
      </c>
      <c r="Q211">
        <v>5.0511536023685002</v>
      </c>
      <c r="R211">
        <v>138.14526849155709</v>
      </c>
      <c r="S211">
        <v>107.878</v>
      </c>
      <c r="T211">
        <v>10.04851276195566</v>
      </c>
      <c r="U211">
        <v>1.088153328484045</v>
      </c>
      <c r="V211">
        <v>91</v>
      </c>
      <c r="W211" s="7">
        <v>45671</v>
      </c>
      <c r="X211" s="7">
        <v>45487</v>
      </c>
      <c r="Y211" t="s">
        <v>36</v>
      </c>
      <c r="Z211" t="s">
        <v>54</v>
      </c>
      <c r="AA211" t="s">
        <v>53</v>
      </c>
      <c r="AB211" t="s">
        <v>59</v>
      </c>
      <c r="AC211" t="s">
        <v>54</v>
      </c>
    </row>
    <row r="212" spans="1:29" x14ac:dyDescent="0.3">
      <c r="A212" t="str">
        <f t="shared" si="3"/>
        <v>191219BC7</v>
      </c>
      <c r="B212" t="s">
        <v>198</v>
      </c>
      <c r="C212" t="s">
        <v>199</v>
      </c>
      <c r="D212" t="s">
        <v>29</v>
      </c>
      <c r="E212" t="s">
        <v>30</v>
      </c>
      <c r="F212" t="s">
        <v>781</v>
      </c>
      <c r="G212" t="s">
        <v>57</v>
      </c>
      <c r="H212" t="s">
        <v>32</v>
      </c>
      <c r="I212" t="s">
        <v>196</v>
      </c>
      <c r="J212" t="s">
        <v>34</v>
      </c>
      <c r="K212" s="7">
        <v>35804</v>
      </c>
      <c r="L212" s="7">
        <v>50420</v>
      </c>
      <c r="M212">
        <v>14</v>
      </c>
      <c r="N212">
        <v>6.75</v>
      </c>
      <c r="O212">
        <v>2</v>
      </c>
      <c r="P212" t="s">
        <v>35</v>
      </c>
      <c r="Q212">
        <v>4.9308471557304339</v>
      </c>
      <c r="R212">
        <v>128.4363200564201</v>
      </c>
      <c r="S212">
        <v>117.53449999999999</v>
      </c>
      <c r="T212">
        <v>10.702706569179551</v>
      </c>
      <c r="U212">
        <v>1.0516709113406331</v>
      </c>
      <c r="V212">
        <v>92</v>
      </c>
      <c r="W212" s="7">
        <v>45672</v>
      </c>
      <c r="X212" s="7">
        <v>45488</v>
      </c>
      <c r="Y212" t="s">
        <v>36</v>
      </c>
      <c r="Z212" t="s">
        <v>113</v>
      </c>
      <c r="AA212" t="s">
        <v>200</v>
      </c>
      <c r="AB212" t="s">
        <v>59</v>
      </c>
      <c r="AC212" t="s">
        <v>122</v>
      </c>
    </row>
    <row r="213" spans="1:29" x14ac:dyDescent="0.3">
      <c r="A213" t="str">
        <f t="shared" si="3"/>
        <v>655664AL4</v>
      </c>
      <c r="B213" t="s">
        <v>470</v>
      </c>
      <c r="C213" t="s">
        <v>471</v>
      </c>
      <c r="D213" t="s">
        <v>29</v>
      </c>
      <c r="E213" t="s">
        <v>170</v>
      </c>
      <c r="F213" t="s">
        <v>781</v>
      </c>
      <c r="G213" t="s">
        <v>337</v>
      </c>
      <c r="H213" t="s">
        <v>32</v>
      </c>
      <c r="I213" t="s">
        <v>472</v>
      </c>
      <c r="J213" t="s">
        <v>34</v>
      </c>
      <c r="K213" s="7">
        <v>39419</v>
      </c>
      <c r="L213" s="7">
        <v>50420</v>
      </c>
      <c r="M213">
        <v>14</v>
      </c>
      <c r="N213">
        <v>7</v>
      </c>
      <c r="O213">
        <v>2</v>
      </c>
      <c r="P213" t="s">
        <v>35</v>
      </c>
      <c r="Q213">
        <v>7.376965874921499</v>
      </c>
      <c r="R213">
        <v>352.3949524683191</v>
      </c>
      <c r="S213">
        <v>96.830999999999989</v>
      </c>
      <c r="T213">
        <v>8.1893032638333807</v>
      </c>
      <c r="U213">
        <v>0.93944697017672252</v>
      </c>
      <c r="V213">
        <v>92</v>
      </c>
      <c r="W213" s="7">
        <v>45672</v>
      </c>
      <c r="X213" s="7">
        <v>45488</v>
      </c>
      <c r="Y213" t="s">
        <v>36</v>
      </c>
      <c r="Z213" t="s">
        <v>105</v>
      </c>
      <c r="AA213" t="s">
        <v>250</v>
      </c>
      <c r="AB213" t="s">
        <v>98</v>
      </c>
      <c r="AC213" t="s">
        <v>98</v>
      </c>
    </row>
    <row r="214" spans="1:29" x14ac:dyDescent="0.3">
      <c r="A214" t="str">
        <f t="shared" si="3"/>
        <v>912810PW2</v>
      </c>
      <c r="B214" t="s">
        <v>680</v>
      </c>
      <c r="C214" t="s">
        <v>659</v>
      </c>
      <c r="D214" t="s">
        <v>29</v>
      </c>
      <c r="E214" t="s">
        <v>42</v>
      </c>
      <c r="F214" t="s">
        <v>42</v>
      </c>
      <c r="G214" t="s">
        <v>262</v>
      </c>
      <c r="H214" t="s">
        <v>32</v>
      </c>
      <c r="I214" t="s">
        <v>89</v>
      </c>
      <c r="J214" t="s">
        <v>34</v>
      </c>
      <c r="K214" s="7">
        <v>39493</v>
      </c>
      <c r="L214" s="7">
        <v>50451</v>
      </c>
      <c r="M214">
        <v>14</v>
      </c>
      <c r="N214">
        <v>4.375</v>
      </c>
      <c r="O214">
        <v>2</v>
      </c>
      <c r="P214" t="s">
        <v>35</v>
      </c>
      <c r="Q214">
        <v>4.1705198209077956</v>
      </c>
      <c r="R214">
        <v>45.997613801476177</v>
      </c>
      <c r="S214">
        <v>102.0703125</v>
      </c>
      <c r="T214">
        <v>10.27864821660742</v>
      </c>
      <c r="U214">
        <v>1.231593577294958</v>
      </c>
      <c r="V214">
        <v>123</v>
      </c>
      <c r="W214" s="7">
        <v>45703</v>
      </c>
      <c r="X214" s="7">
        <v>45519</v>
      </c>
      <c r="Y214" t="s">
        <v>264</v>
      </c>
      <c r="AA214" t="s">
        <v>46</v>
      </c>
      <c r="AB214" t="s">
        <v>660</v>
      </c>
      <c r="AC214" t="s">
        <v>122</v>
      </c>
    </row>
    <row r="215" spans="1:29" x14ac:dyDescent="0.3">
      <c r="A215" t="str">
        <f t="shared" si="3"/>
        <v>89233PU79</v>
      </c>
      <c r="B215" t="s">
        <v>643</v>
      </c>
      <c r="C215" t="s">
        <v>644</v>
      </c>
      <c r="D215" t="s">
        <v>29</v>
      </c>
      <c r="E215" t="s">
        <v>170</v>
      </c>
      <c r="F215" t="s">
        <v>781</v>
      </c>
      <c r="G215" t="s">
        <v>282</v>
      </c>
      <c r="H215" t="s">
        <v>32</v>
      </c>
      <c r="I215" t="s">
        <v>645</v>
      </c>
      <c r="J215" t="s">
        <v>34</v>
      </c>
      <c r="K215" s="7">
        <v>39535</v>
      </c>
      <c r="L215" s="7">
        <v>50492</v>
      </c>
      <c r="M215">
        <v>14</v>
      </c>
      <c r="N215">
        <v>0</v>
      </c>
      <c r="P215" t="s">
        <v>233</v>
      </c>
      <c r="Q215">
        <v>5.4369034613316547</v>
      </c>
      <c r="R215">
        <v>113.6339952111335</v>
      </c>
      <c r="S215">
        <v>48.594999999999999</v>
      </c>
      <c r="T215">
        <v>6.3643671934251236</v>
      </c>
      <c r="U215">
        <v>1.778999354194994</v>
      </c>
      <c r="V215">
        <v>4912</v>
      </c>
      <c r="Y215" t="s">
        <v>36</v>
      </c>
      <c r="Z215" t="s">
        <v>113</v>
      </c>
      <c r="AA215" t="s">
        <v>85</v>
      </c>
      <c r="AB215" t="s">
        <v>113</v>
      </c>
      <c r="AC215" t="s">
        <v>113</v>
      </c>
    </row>
    <row r="216" spans="1:29" x14ac:dyDescent="0.3">
      <c r="A216" t="str">
        <f t="shared" si="3"/>
        <v>24702RAF8</v>
      </c>
      <c r="B216" t="s">
        <v>224</v>
      </c>
      <c r="C216" t="s">
        <v>225</v>
      </c>
      <c r="D216" t="s">
        <v>29</v>
      </c>
      <c r="E216" t="s">
        <v>67</v>
      </c>
      <c r="F216" t="s">
        <v>781</v>
      </c>
      <c r="G216" t="s">
        <v>68</v>
      </c>
      <c r="H216" t="s">
        <v>32</v>
      </c>
      <c r="I216" t="s">
        <v>226</v>
      </c>
      <c r="J216" t="s">
        <v>34</v>
      </c>
      <c r="K216" s="7">
        <v>39785</v>
      </c>
      <c r="L216" s="7">
        <v>50510</v>
      </c>
      <c r="M216">
        <v>14</v>
      </c>
      <c r="N216">
        <v>6.5</v>
      </c>
      <c r="O216">
        <v>2</v>
      </c>
      <c r="P216" t="s">
        <v>35</v>
      </c>
      <c r="Q216">
        <v>5.6247960219524984</v>
      </c>
      <c r="R216">
        <v>195.91377882077529</v>
      </c>
      <c r="S216">
        <v>108.2015</v>
      </c>
      <c r="T216">
        <v>9.8628680831012616</v>
      </c>
      <c r="U216">
        <v>1.078947806524061</v>
      </c>
      <c r="V216">
        <v>182</v>
      </c>
      <c r="W216" s="7">
        <v>45762</v>
      </c>
      <c r="X216" s="7">
        <v>45580</v>
      </c>
      <c r="Y216" t="s">
        <v>36</v>
      </c>
      <c r="Z216" t="s">
        <v>64</v>
      </c>
      <c r="AA216" t="s">
        <v>227</v>
      </c>
      <c r="AB216" t="s">
        <v>228</v>
      </c>
      <c r="AC216" t="s">
        <v>228</v>
      </c>
    </row>
    <row r="217" spans="1:29" x14ac:dyDescent="0.3">
      <c r="A217" t="str">
        <f t="shared" si="3"/>
        <v>931142CM3</v>
      </c>
      <c r="B217" t="s">
        <v>754</v>
      </c>
      <c r="C217" t="s">
        <v>752</v>
      </c>
      <c r="D217" t="s">
        <v>29</v>
      </c>
      <c r="E217" t="s">
        <v>170</v>
      </c>
      <c r="F217" t="s">
        <v>781</v>
      </c>
      <c r="G217" t="s">
        <v>337</v>
      </c>
      <c r="H217" t="s">
        <v>32</v>
      </c>
      <c r="I217" t="s">
        <v>753</v>
      </c>
      <c r="J217" t="s">
        <v>34</v>
      </c>
      <c r="K217" s="7">
        <v>39553</v>
      </c>
      <c r="L217" s="7">
        <v>50510</v>
      </c>
      <c r="M217">
        <v>14</v>
      </c>
      <c r="N217">
        <v>6.2</v>
      </c>
      <c r="O217">
        <v>2</v>
      </c>
      <c r="P217" t="s">
        <v>35</v>
      </c>
      <c r="Q217">
        <v>4.7007786746114686</v>
      </c>
      <c r="R217">
        <v>104.5406246478919</v>
      </c>
      <c r="S217">
        <v>114.8605</v>
      </c>
      <c r="T217">
        <v>10.82684360449022</v>
      </c>
      <c r="U217">
        <v>1.1336315923759559</v>
      </c>
      <c r="V217">
        <v>182</v>
      </c>
      <c r="W217" s="7">
        <v>45762</v>
      </c>
      <c r="X217" s="7">
        <v>45580</v>
      </c>
      <c r="Y217" t="s">
        <v>36</v>
      </c>
      <c r="Z217" t="s">
        <v>133</v>
      </c>
      <c r="AA217" t="s">
        <v>134</v>
      </c>
      <c r="AB217" t="s">
        <v>133</v>
      </c>
      <c r="AC217" t="s">
        <v>133</v>
      </c>
    </row>
    <row r="218" spans="1:29" x14ac:dyDescent="0.3">
      <c r="A218" t="str">
        <f t="shared" si="3"/>
        <v>3130AEAU4</v>
      </c>
      <c r="B218" t="s">
        <v>271</v>
      </c>
      <c r="C218" t="s">
        <v>272</v>
      </c>
      <c r="D218" t="s">
        <v>29</v>
      </c>
      <c r="E218" t="s">
        <v>42</v>
      </c>
      <c r="F218" t="s">
        <v>781</v>
      </c>
      <c r="G218" t="s">
        <v>262</v>
      </c>
      <c r="H218" t="s">
        <v>32</v>
      </c>
      <c r="I218" t="s">
        <v>273</v>
      </c>
      <c r="J218" t="s">
        <v>34</v>
      </c>
      <c r="K218" s="7">
        <v>43230</v>
      </c>
      <c r="L218" s="7">
        <v>50535</v>
      </c>
      <c r="M218">
        <v>14</v>
      </c>
      <c r="N218">
        <v>3.6</v>
      </c>
      <c r="O218">
        <v>2</v>
      </c>
      <c r="P218" t="s">
        <v>35</v>
      </c>
      <c r="Q218">
        <v>4.7199586733786258</v>
      </c>
      <c r="R218">
        <v>92.118542672325503</v>
      </c>
      <c r="S218">
        <v>88.868499999999997</v>
      </c>
      <c r="T218">
        <v>9.2498531046075527</v>
      </c>
      <c r="U218">
        <v>1.289745123400595</v>
      </c>
      <c r="V218">
        <v>26</v>
      </c>
      <c r="W218" s="7">
        <v>45606</v>
      </c>
      <c r="X218" s="7">
        <v>45422</v>
      </c>
      <c r="Y218" t="s">
        <v>264</v>
      </c>
      <c r="Z218" t="s">
        <v>70</v>
      </c>
      <c r="AA218" t="s">
        <v>46</v>
      </c>
      <c r="AC218" t="s">
        <v>70</v>
      </c>
    </row>
    <row r="219" spans="1:29" x14ac:dyDescent="0.3">
      <c r="A219" t="str">
        <f t="shared" si="3"/>
        <v>377372AE7</v>
      </c>
      <c r="B219" t="s">
        <v>312</v>
      </c>
      <c r="C219" t="s">
        <v>310</v>
      </c>
      <c r="D219" t="s">
        <v>29</v>
      </c>
      <c r="E219" t="s">
        <v>30</v>
      </c>
      <c r="F219" t="s">
        <v>781</v>
      </c>
      <c r="G219" t="s">
        <v>31</v>
      </c>
      <c r="H219" t="s">
        <v>32</v>
      </c>
      <c r="I219" t="s">
        <v>311</v>
      </c>
      <c r="J219" t="s">
        <v>34</v>
      </c>
      <c r="K219" s="7">
        <v>39581</v>
      </c>
      <c r="L219" s="7">
        <v>50540</v>
      </c>
      <c r="M219">
        <v>14</v>
      </c>
      <c r="N219">
        <v>6.375</v>
      </c>
      <c r="O219">
        <v>2</v>
      </c>
      <c r="P219" t="s">
        <v>35</v>
      </c>
      <c r="Q219">
        <v>4.9835548105369343</v>
      </c>
      <c r="R219">
        <v>136.95302306458481</v>
      </c>
      <c r="S219">
        <v>113.60850000000001</v>
      </c>
      <c r="T219">
        <v>10.62082113184033</v>
      </c>
      <c r="U219">
        <v>1.097512639948518</v>
      </c>
      <c r="V219">
        <v>31</v>
      </c>
      <c r="W219" s="7">
        <v>45611</v>
      </c>
      <c r="X219" s="7">
        <v>45427</v>
      </c>
      <c r="Y219" t="s">
        <v>36</v>
      </c>
      <c r="Z219" t="s">
        <v>86</v>
      </c>
      <c r="AA219" t="s">
        <v>167</v>
      </c>
      <c r="AB219" t="s">
        <v>59</v>
      </c>
      <c r="AC219" t="s">
        <v>86</v>
      </c>
    </row>
    <row r="220" spans="1:29" x14ac:dyDescent="0.3">
      <c r="A220" t="str">
        <f t="shared" si="3"/>
        <v>46625HHF0</v>
      </c>
      <c r="B220" t="s">
        <v>377</v>
      </c>
      <c r="C220" t="s">
        <v>378</v>
      </c>
      <c r="D220" t="s">
        <v>29</v>
      </c>
      <c r="E220" t="s">
        <v>109</v>
      </c>
      <c r="F220" t="s">
        <v>109</v>
      </c>
      <c r="G220" t="s">
        <v>110</v>
      </c>
      <c r="H220" t="s">
        <v>32</v>
      </c>
      <c r="I220" t="s">
        <v>379</v>
      </c>
      <c r="J220" t="s">
        <v>34</v>
      </c>
      <c r="K220" s="7">
        <v>39590</v>
      </c>
      <c r="L220" s="7">
        <v>50540</v>
      </c>
      <c r="M220">
        <v>14</v>
      </c>
      <c r="N220">
        <v>6.4</v>
      </c>
      <c r="O220">
        <v>2</v>
      </c>
      <c r="P220" t="s">
        <v>35</v>
      </c>
      <c r="Q220">
        <v>4.9010454292293284</v>
      </c>
      <c r="R220">
        <v>125.9527362437145</v>
      </c>
      <c r="S220">
        <v>114.735</v>
      </c>
      <c r="T220">
        <v>10.741813849438129</v>
      </c>
      <c r="U220">
        <v>1.100009778179903</v>
      </c>
      <c r="V220">
        <v>31</v>
      </c>
      <c r="W220" s="7">
        <v>45611</v>
      </c>
      <c r="X220" s="7">
        <v>45427</v>
      </c>
      <c r="Y220" t="s">
        <v>36</v>
      </c>
      <c r="Z220" t="s">
        <v>37</v>
      </c>
      <c r="AA220" t="s">
        <v>85</v>
      </c>
      <c r="AB220" t="s">
        <v>112</v>
      </c>
      <c r="AC220" t="s">
        <v>86</v>
      </c>
    </row>
    <row r="221" spans="1:29" x14ac:dyDescent="0.3">
      <c r="A221" t="str">
        <f t="shared" si="3"/>
        <v>912810PX0</v>
      </c>
      <c r="B221" t="s">
        <v>681</v>
      </c>
      <c r="C221" t="s">
        <v>659</v>
      </c>
      <c r="D221" t="s">
        <v>29</v>
      </c>
      <c r="E221" t="s">
        <v>42</v>
      </c>
      <c r="F221" t="s">
        <v>42</v>
      </c>
      <c r="G221" t="s">
        <v>262</v>
      </c>
      <c r="H221" t="s">
        <v>32</v>
      </c>
      <c r="I221" t="s">
        <v>89</v>
      </c>
      <c r="J221" t="s">
        <v>34</v>
      </c>
      <c r="K221" s="7">
        <v>39675</v>
      </c>
      <c r="L221" s="7">
        <v>50540</v>
      </c>
      <c r="M221">
        <v>14</v>
      </c>
      <c r="N221">
        <v>4.5</v>
      </c>
      <c r="O221">
        <v>2</v>
      </c>
      <c r="P221" t="s">
        <v>35</v>
      </c>
      <c r="Q221">
        <v>4.1895787000000002</v>
      </c>
      <c r="R221">
        <v>48.236708895237669</v>
      </c>
      <c r="S221">
        <v>103.1875</v>
      </c>
      <c r="T221">
        <v>10.47992255455199</v>
      </c>
      <c r="U221">
        <v>1.245629660566951</v>
      </c>
      <c r="V221">
        <v>31</v>
      </c>
      <c r="W221" s="7">
        <v>45611</v>
      </c>
      <c r="X221" s="7">
        <v>45427</v>
      </c>
      <c r="Y221" t="s">
        <v>264</v>
      </c>
      <c r="AA221" t="s">
        <v>46</v>
      </c>
      <c r="AB221" t="s">
        <v>660</v>
      </c>
      <c r="AC221" t="s">
        <v>122</v>
      </c>
    </row>
    <row r="222" spans="1:29" x14ac:dyDescent="0.3">
      <c r="A222" t="str">
        <f t="shared" si="3"/>
        <v>88732JAN8</v>
      </c>
      <c r="B222" t="s">
        <v>634</v>
      </c>
      <c r="C222" t="s">
        <v>635</v>
      </c>
      <c r="D222" t="s">
        <v>29</v>
      </c>
      <c r="E222" t="s">
        <v>50</v>
      </c>
      <c r="F222" t="s">
        <v>781</v>
      </c>
      <c r="G222" t="s">
        <v>203</v>
      </c>
      <c r="H222" t="s">
        <v>32</v>
      </c>
      <c r="I222" t="s">
        <v>636</v>
      </c>
      <c r="J222" t="s">
        <v>34</v>
      </c>
      <c r="K222" s="7">
        <v>39618</v>
      </c>
      <c r="L222" s="7">
        <v>50587</v>
      </c>
      <c r="M222">
        <v>14</v>
      </c>
      <c r="N222">
        <v>7.3</v>
      </c>
      <c r="O222">
        <v>2</v>
      </c>
      <c r="P222" t="s">
        <v>35</v>
      </c>
      <c r="Q222">
        <v>6.8449035100451789</v>
      </c>
      <c r="R222">
        <v>318.36755887998612</v>
      </c>
      <c r="S222">
        <v>103.9915</v>
      </c>
      <c r="T222">
        <v>9.0408138161336637</v>
      </c>
      <c r="U222">
        <v>0.99290273520046135</v>
      </c>
      <c r="V222">
        <v>78</v>
      </c>
      <c r="W222" s="7">
        <v>45658</v>
      </c>
      <c r="X222" s="7">
        <v>45474</v>
      </c>
      <c r="Y222" t="s">
        <v>637</v>
      </c>
      <c r="Z222" t="s">
        <v>228</v>
      </c>
      <c r="AA222" t="s">
        <v>106</v>
      </c>
      <c r="AB222" t="s">
        <v>228</v>
      </c>
      <c r="AC222" t="s">
        <v>105</v>
      </c>
    </row>
    <row r="223" spans="1:29" x14ac:dyDescent="0.3">
      <c r="A223" t="str">
        <f t="shared" si="3"/>
        <v>478160AT1</v>
      </c>
      <c r="B223" t="s">
        <v>375</v>
      </c>
      <c r="C223" t="s">
        <v>372</v>
      </c>
      <c r="D223" t="s">
        <v>29</v>
      </c>
      <c r="E223" t="s">
        <v>30</v>
      </c>
      <c r="F223" t="s">
        <v>781</v>
      </c>
      <c r="G223" t="s">
        <v>31</v>
      </c>
      <c r="H223" t="s">
        <v>32</v>
      </c>
      <c r="I223" t="s">
        <v>373</v>
      </c>
      <c r="J223" t="s">
        <v>34</v>
      </c>
      <c r="K223" s="7">
        <v>39622</v>
      </c>
      <c r="L223" s="7">
        <v>50601</v>
      </c>
      <c r="M223">
        <v>14</v>
      </c>
      <c r="N223">
        <v>5.85</v>
      </c>
      <c r="O223">
        <v>2</v>
      </c>
      <c r="P223" t="s">
        <v>35</v>
      </c>
      <c r="Q223">
        <v>4.6752342265731333</v>
      </c>
      <c r="R223">
        <v>100.2797069462156</v>
      </c>
      <c r="S223">
        <v>111.809</v>
      </c>
      <c r="T223">
        <v>10.800550130564091</v>
      </c>
      <c r="U223">
        <v>1.1706413466682759</v>
      </c>
      <c r="V223">
        <v>92</v>
      </c>
      <c r="W223" s="7">
        <v>45672</v>
      </c>
      <c r="X223" s="7">
        <v>45488</v>
      </c>
      <c r="Y223" t="s">
        <v>36</v>
      </c>
      <c r="Z223" t="s">
        <v>45</v>
      </c>
      <c r="AA223" t="s">
        <v>46</v>
      </c>
      <c r="AB223" t="s">
        <v>59</v>
      </c>
      <c r="AC223" t="s">
        <v>45</v>
      </c>
    </row>
    <row r="224" spans="1:29" x14ac:dyDescent="0.3">
      <c r="A224" t="str">
        <f t="shared" si="3"/>
        <v>3128X74S0</v>
      </c>
      <c r="B224" t="s">
        <v>286</v>
      </c>
      <c r="C224" t="s">
        <v>287</v>
      </c>
      <c r="D224" t="s">
        <v>29</v>
      </c>
      <c r="E224" t="s">
        <v>42</v>
      </c>
      <c r="F224" t="s">
        <v>42</v>
      </c>
      <c r="G224" t="s">
        <v>262</v>
      </c>
      <c r="H224" t="s">
        <v>32</v>
      </c>
      <c r="I224" t="s">
        <v>288</v>
      </c>
      <c r="J224" t="s">
        <v>34</v>
      </c>
      <c r="K224" s="7">
        <v>39756</v>
      </c>
      <c r="L224" s="7">
        <v>50724</v>
      </c>
      <c r="M224">
        <v>14</v>
      </c>
      <c r="N224">
        <v>0</v>
      </c>
      <c r="P224" t="s">
        <v>233</v>
      </c>
      <c r="Q224">
        <v>4.1410438259062774</v>
      </c>
      <c r="R224">
        <v>27.896828795065289</v>
      </c>
      <c r="S224">
        <v>56.144500000000001</v>
      </c>
      <c r="T224">
        <v>7.7466243118308853</v>
      </c>
      <c r="U224">
        <v>1.971340625616208</v>
      </c>
      <c r="V224">
        <v>5144</v>
      </c>
      <c r="Y224" t="s">
        <v>264</v>
      </c>
      <c r="Z224" t="s">
        <v>70</v>
      </c>
      <c r="AA224" t="s">
        <v>46</v>
      </c>
      <c r="AB224" t="s">
        <v>70</v>
      </c>
      <c r="AC224" t="s">
        <v>70</v>
      </c>
    </row>
    <row r="225" spans="1:29" x14ac:dyDescent="0.3">
      <c r="A225" t="str">
        <f t="shared" si="3"/>
        <v>36962G4B7</v>
      </c>
      <c r="B225" t="s">
        <v>298</v>
      </c>
      <c r="C225" t="s">
        <v>1123</v>
      </c>
      <c r="D225" t="s">
        <v>29</v>
      </c>
      <c r="E225" t="s">
        <v>102</v>
      </c>
      <c r="F225" t="s">
        <v>781</v>
      </c>
      <c r="G225" t="s">
        <v>154</v>
      </c>
      <c r="H225" t="s">
        <v>32</v>
      </c>
      <c r="I225" t="s">
        <v>125</v>
      </c>
      <c r="J225" t="s">
        <v>34</v>
      </c>
      <c r="K225" s="7">
        <v>39822</v>
      </c>
      <c r="L225" s="7">
        <v>50780</v>
      </c>
      <c r="M225">
        <v>15</v>
      </c>
      <c r="N225">
        <v>6.875</v>
      </c>
      <c r="O225">
        <v>2</v>
      </c>
      <c r="P225" t="s">
        <v>35</v>
      </c>
      <c r="Q225">
        <v>5.1079996315662131</v>
      </c>
      <c r="R225">
        <v>151.34069884924571</v>
      </c>
      <c r="S225">
        <v>117.711</v>
      </c>
      <c r="T225">
        <v>11.158869868151561</v>
      </c>
      <c r="U225">
        <v>1.1554633951845359</v>
      </c>
      <c r="V225">
        <v>87</v>
      </c>
      <c r="W225" s="7">
        <v>45667</v>
      </c>
      <c r="X225" s="7">
        <v>45483</v>
      </c>
      <c r="Y225" t="s">
        <v>36</v>
      </c>
      <c r="Z225" t="s">
        <v>54</v>
      </c>
      <c r="AA225" t="s">
        <v>53</v>
      </c>
      <c r="AB225" t="s">
        <v>59</v>
      </c>
      <c r="AC225" t="s">
        <v>54</v>
      </c>
    </row>
    <row r="226" spans="1:29" x14ac:dyDescent="0.3">
      <c r="A226" t="str">
        <f t="shared" si="3"/>
        <v>20825CAQ7</v>
      </c>
      <c r="B226" t="s">
        <v>213</v>
      </c>
      <c r="C226" t="s">
        <v>212</v>
      </c>
      <c r="D226" t="s">
        <v>29</v>
      </c>
      <c r="E226" t="s">
        <v>208</v>
      </c>
      <c r="F226" t="s">
        <v>781</v>
      </c>
      <c r="G226" t="s">
        <v>209</v>
      </c>
      <c r="H226" t="s">
        <v>32</v>
      </c>
      <c r="I226" t="s">
        <v>210</v>
      </c>
      <c r="J226" t="s">
        <v>34</v>
      </c>
      <c r="K226" s="7">
        <v>39847</v>
      </c>
      <c r="L226" s="7">
        <v>50802</v>
      </c>
      <c r="M226">
        <v>15</v>
      </c>
      <c r="N226">
        <v>6.5</v>
      </c>
      <c r="O226">
        <v>2</v>
      </c>
      <c r="P226" t="s">
        <v>35</v>
      </c>
      <c r="Q226">
        <v>5.1639734792599876</v>
      </c>
      <c r="R226">
        <v>154.4975903115637</v>
      </c>
      <c r="S226">
        <v>113.379</v>
      </c>
      <c r="T226">
        <v>10.87674740825193</v>
      </c>
      <c r="U226">
        <v>1.1829359276102689</v>
      </c>
      <c r="V226">
        <v>109</v>
      </c>
      <c r="W226" s="7">
        <v>45689</v>
      </c>
      <c r="X226" s="7">
        <v>45505</v>
      </c>
      <c r="Y226" t="s">
        <v>36</v>
      </c>
      <c r="Z226" t="s">
        <v>37</v>
      </c>
      <c r="AA226" t="s">
        <v>167</v>
      </c>
      <c r="AB226" t="s">
        <v>86</v>
      </c>
      <c r="AC226" t="s">
        <v>37</v>
      </c>
    </row>
    <row r="227" spans="1:29" x14ac:dyDescent="0.3">
      <c r="A227" t="str">
        <f t="shared" si="3"/>
        <v>17275RAD4</v>
      </c>
      <c r="B227" t="s">
        <v>185</v>
      </c>
      <c r="C227" t="s">
        <v>186</v>
      </c>
      <c r="D227" t="s">
        <v>29</v>
      </c>
      <c r="E227" t="s">
        <v>50</v>
      </c>
      <c r="F227" t="s">
        <v>781</v>
      </c>
      <c r="G227" t="s">
        <v>51</v>
      </c>
      <c r="H227" t="s">
        <v>32</v>
      </c>
      <c r="I227" t="s">
        <v>187</v>
      </c>
      <c r="J227" t="s">
        <v>34</v>
      </c>
      <c r="K227" s="7">
        <v>39861</v>
      </c>
      <c r="L227" s="7">
        <v>50816</v>
      </c>
      <c r="M227">
        <v>15</v>
      </c>
      <c r="N227">
        <v>5.9</v>
      </c>
      <c r="O227">
        <v>2</v>
      </c>
      <c r="P227" t="s">
        <v>35</v>
      </c>
      <c r="Q227">
        <v>4.9578919337000444</v>
      </c>
      <c r="R227">
        <v>129.35739539627451</v>
      </c>
      <c r="S227">
        <v>109.5765</v>
      </c>
      <c r="T227">
        <v>10.7910455070261</v>
      </c>
      <c r="U227">
        <v>1.235051349672418</v>
      </c>
      <c r="V227">
        <v>123</v>
      </c>
      <c r="W227" s="7">
        <v>45703</v>
      </c>
      <c r="X227" s="7">
        <v>45519</v>
      </c>
      <c r="Y227" t="s">
        <v>36</v>
      </c>
      <c r="Z227" t="s">
        <v>112</v>
      </c>
      <c r="AA227" t="s">
        <v>85</v>
      </c>
      <c r="AC227" t="s">
        <v>113</v>
      </c>
    </row>
    <row r="228" spans="1:29" x14ac:dyDescent="0.3">
      <c r="A228" t="str">
        <f t="shared" si="3"/>
        <v>912810QA9</v>
      </c>
      <c r="B228" t="s">
        <v>682</v>
      </c>
      <c r="C228" t="s">
        <v>659</v>
      </c>
      <c r="D228" t="s">
        <v>29</v>
      </c>
      <c r="E228" t="s">
        <v>42</v>
      </c>
      <c r="F228" t="s">
        <v>42</v>
      </c>
      <c r="G228" t="s">
        <v>262</v>
      </c>
      <c r="H228" t="s">
        <v>32</v>
      </c>
      <c r="I228" t="s">
        <v>89</v>
      </c>
      <c r="J228" t="s">
        <v>34</v>
      </c>
      <c r="K228" s="7">
        <v>39861</v>
      </c>
      <c r="L228" s="7">
        <v>50816</v>
      </c>
      <c r="M228">
        <v>15</v>
      </c>
      <c r="N228">
        <v>3.5</v>
      </c>
      <c r="O228">
        <v>2</v>
      </c>
      <c r="P228" t="s">
        <v>35</v>
      </c>
      <c r="Q228">
        <v>4.2252283999999998</v>
      </c>
      <c r="R228">
        <v>47.036123468388979</v>
      </c>
      <c r="S228">
        <v>92.2578125</v>
      </c>
      <c r="T228">
        <v>10.16267625098877</v>
      </c>
      <c r="U228">
        <v>1.457574527657292</v>
      </c>
      <c r="V228">
        <v>123</v>
      </c>
      <c r="W228" s="7">
        <v>45703</v>
      </c>
      <c r="X228" s="7">
        <v>45519</v>
      </c>
      <c r="Y228" t="s">
        <v>264</v>
      </c>
      <c r="AA228" t="s">
        <v>46</v>
      </c>
      <c r="AB228" t="s">
        <v>660</v>
      </c>
      <c r="AC228" t="s">
        <v>122</v>
      </c>
    </row>
    <row r="229" spans="1:29" x14ac:dyDescent="0.3">
      <c r="A229" t="str">
        <f t="shared" si="3"/>
        <v>717081CY7</v>
      </c>
      <c r="B229" t="s">
        <v>495</v>
      </c>
      <c r="C229" t="s">
        <v>496</v>
      </c>
      <c r="D229" t="s">
        <v>29</v>
      </c>
      <c r="E229" t="s">
        <v>30</v>
      </c>
      <c r="F229" t="s">
        <v>781</v>
      </c>
      <c r="G229" t="s">
        <v>31</v>
      </c>
      <c r="H229" t="s">
        <v>32</v>
      </c>
      <c r="I229" t="s">
        <v>497</v>
      </c>
      <c r="J229" t="s">
        <v>34</v>
      </c>
      <c r="K229" s="7">
        <v>39896</v>
      </c>
      <c r="L229" s="7">
        <v>50844</v>
      </c>
      <c r="M229">
        <v>15</v>
      </c>
      <c r="N229">
        <v>7.2</v>
      </c>
      <c r="O229">
        <v>2</v>
      </c>
      <c r="P229" t="s">
        <v>35</v>
      </c>
      <c r="Q229">
        <v>5.0149350849667229</v>
      </c>
      <c r="R229">
        <v>146.1838615659681</v>
      </c>
      <c r="S229">
        <v>122.23050000000001</v>
      </c>
      <c r="T229">
        <v>11.611487319709109</v>
      </c>
      <c r="U229">
        <v>1.1782938911078951</v>
      </c>
      <c r="V229">
        <v>151</v>
      </c>
      <c r="W229" s="7">
        <v>45731</v>
      </c>
      <c r="X229" s="7">
        <v>45550</v>
      </c>
      <c r="Y229" t="s">
        <v>36</v>
      </c>
      <c r="Z229" t="s">
        <v>86</v>
      </c>
      <c r="AA229" t="s">
        <v>167</v>
      </c>
      <c r="AB229" t="s">
        <v>59</v>
      </c>
      <c r="AC229" t="s">
        <v>86</v>
      </c>
    </row>
    <row r="230" spans="1:29" x14ac:dyDescent="0.3">
      <c r="A230" t="str">
        <f t="shared" si="3"/>
        <v>654902ac9</v>
      </c>
      <c r="B230" t="s">
        <v>466</v>
      </c>
      <c r="C230" t="s">
        <v>467</v>
      </c>
      <c r="D230" t="s">
        <v>468</v>
      </c>
      <c r="E230" t="s">
        <v>50</v>
      </c>
      <c r="F230" t="s">
        <v>781</v>
      </c>
      <c r="G230" t="s">
        <v>51</v>
      </c>
      <c r="H230" t="s">
        <v>32</v>
      </c>
      <c r="I230" t="s">
        <v>469</v>
      </c>
      <c r="J230" t="s">
        <v>34</v>
      </c>
      <c r="K230" s="7">
        <v>39940</v>
      </c>
      <c r="L230" s="7">
        <v>50905</v>
      </c>
      <c r="M230">
        <v>15</v>
      </c>
      <c r="N230">
        <v>6.625</v>
      </c>
      <c r="O230">
        <v>2</v>
      </c>
      <c r="P230" t="s">
        <v>35</v>
      </c>
      <c r="Q230">
        <v>6.1793919750918791</v>
      </c>
      <c r="R230">
        <v>248.91074360310469</v>
      </c>
      <c r="S230">
        <v>104.2355</v>
      </c>
      <c r="T230">
        <v>9.7884818213330504</v>
      </c>
      <c r="U230">
        <v>1.1415698649918049</v>
      </c>
      <c r="V230">
        <v>31</v>
      </c>
      <c r="W230" s="7">
        <v>45611</v>
      </c>
      <c r="X230" s="7">
        <v>45427</v>
      </c>
      <c r="Y230" t="s">
        <v>36</v>
      </c>
      <c r="Z230" t="s">
        <v>228</v>
      </c>
      <c r="AA230" t="s">
        <v>106</v>
      </c>
      <c r="AB230" t="s">
        <v>228</v>
      </c>
      <c r="AC230" t="s">
        <v>105</v>
      </c>
    </row>
    <row r="231" spans="1:29" x14ac:dyDescent="0.3">
      <c r="A231" t="str">
        <f t="shared" si="3"/>
        <v>912810QB7</v>
      </c>
      <c r="B231" t="s">
        <v>683</v>
      </c>
      <c r="C231" t="s">
        <v>659</v>
      </c>
      <c r="D231" t="s">
        <v>29</v>
      </c>
      <c r="E231" t="s">
        <v>42</v>
      </c>
      <c r="F231" t="s">
        <v>42</v>
      </c>
      <c r="G231" t="s">
        <v>262</v>
      </c>
      <c r="H231" t="s">
        <v>32</v>
      </c>
      <c r="I231" t="s">
        <v>89</v>
      </c>
      <c r="J231" t="s">
        <v>34</v>
      </c>
      <c r="K231" s="7">
        <v>39948</v>
      </c>
      <c r="L231" s="7">
        <v>50905</v>
      </c>
      <c r="M231">
        <v>15</v>
      </c>
      <c r="N231">
        <v>4.25</v>
      </c>
      <c r="O231">
        <v>2</v>
      </c>
      <c r="P231" t="s">
        <v>35</v>
      </c>
      <c r="Q231">
        <v>4.2584041121822116</v>
      </c>
      <c r="R231">
        <v>53.198270536512453</v>
      </c>
      <c r="S231">
        <v>99.90625</v>
      </c>
      <c r="T231">
        <v>10.775934217631541</v>
      </c>
      <c r="U231">
        <v>1.411643983278454</v>
      </c>
      <c r="V231">
        <v>31</v>
      </c>
      <c r="W231" s="7">
        <v>45611</v>
      </c>
      <c r="X231" s="7">
        <v>45427</v>
      </c>
      <c r="Y231" t="s">
        <v>264</v>
      </c>
      <c r="AA231" t="s">
        <v>46</v>
      </c>
      <c r="AB231" t="s">
        <v>660</v>
      </c>
      <c r="AC231" t="s">
        <v>122</v>
      </c>
    </row>
    <row r="232" spans="1:29" x14ac:dyDescent="0.3">
      <c r="A232" t="str">
        <f t="shared" si="3"/>
        <v>594918AD6</v>
      </c>
      <c r="B232" t="s">
        <v>446</v>
      </c>
      <c r="C232" t="s">
        <v>443</v>
      </c>
      <c r="D232" t="s">
        <v>29</v>
      </c>
      <c r="E232" t="s">
        <v>67</v>
      </c>
      <c r="F232" t="s">
        <v>781</v>
      </c>
      <c r="G232" t="s">
        <v>444</v>
      </c>
      <c r="H232" t="s">
        <v>32</v>
      </c>
      <c r="I232" t="s">
        <v>445</v>
      </c>
      <c r="J232" t="s">
        <v>34</v>
      </c>
      <c r="K232" s="7">
        <v>39951</v>
      </c>
      <c r="L232" s="7">
        <v>50922</v>
      </c>
      <c r="M232">
        <v>15</v>
      </c>
      <c r="N232">
        <v>5.2</v>
      </c>
      <c r="O232">
        <v>2</v>
      </c>
      <c r="P232" t="s">
        <v>35</v>
      </c>
      <c r="Q232">
        <v>4.4782433002736974</v>
      </c>
      <c r="R232">
        <v>76.48878995752365</v>
      </c>
      <c r="S232">
        <v>107.6795</v>
      </c>
      <c r="T232">
        <v>11.15850512617698</v>
      </c>
      <c r="U232">
        <v>1.3332462334658881</v>
      </c>
      <c r="V232">
        <v>47</v>
      </c>
      <c r="W232" s="7">
        <v>45627</v>
      </c>
      <c r="X232" s="7">
        <v>45444</v>
      </c>
      <c r="Y232" t="s">
        <v>36</v>
      </c>
      <c r="Z232" t="s">
        <v>45</v>
      </c>
      <c r="AA232" t="s">
        <v>46</v>
      </c>
      <c r="AB232" t="s">
        <v>59</v>
      </c>
      <c r="AC232" t="s">
        <v>45</v>
      </c>
    </row>
    <row r="233" spans="1:29" x14ac:dyDescent="0.3">
      <c r="A233" t="str">
        <f t="shared" si="3"/>
        <v>912810QC5</v>
      </c>
      <c r="B233" t="s">
        <v>684</v>
      </c>
      <c r="C233" t="s">
        <v>659</v>
      </c>
      <c r="D233" t="s">
        <v>29</v>
      </c>
      <c r="E233" t="s">
        <v>42</v>
      </c>
      <c r="F233" t="s">
        <v>42</v>
      </c>
      <c r="G233" t="s">
        <v>262</v>
      </c>
      <c r="H233" t="s">
        <v>32</v>
      </c>
      <c r="I233" t="s">
        <v>89</v>
      </c>
      <c r="J233" t="s">
        <v>34</v>
      </c>
      <c r="K233" s="7">
        <v>40042</v>
      </c>
      <c r="L233" s="7">
        <v>50997</v>
      </c>
      <c r="M233">
        <v>15</v>
      </c>
      <c r="N233">
        <v>4.5</v>
      </c>
      <c r="O233">
        <v>2</v>
      </c>
      <c r="P233" t="s">
        <v>35</v>
      </c>
      <c r="Q233">
        <v>4.2681614999999997</v>
      </c>
      <c r="R233">
        <v>54.667729702674343</v>
      </c>
      <c r="S233">
        <v>102.5234375</v>
      </c>
      <c r="T233">
        <v>11.07916132779039</v>
      </c>
      <c r="U233">
        <v>1.4429853411081579</v>
      </c>
      <c r="V233">
        <v>123</v>
      </c>
      <c r="W233" s="7">
        <v>45703</v>
      </c>
      <c r="X233" s="7">
        <v>45519</v>
      </c>
      <c r="Y233" t="s">
        <v>264</v>
      </c>
      <c r="AA233" t="s">
        <v>46</v>
      </c>
      <c r="AB233" t="s">
        <v>660</v>
      </c>
      <c r="AC233" t="s">
        <v>122</v>
      </c>
    </row>
    <row r="234" spans="1:29" x14ac:dyDescent="0.3">
      <c r="A234" t="str">
        <f t="shared" si="3"/>
        <v>880591EH1</v>
      </c>
      <c r="B234" t="s">
        <v>623</v>
      </c>
      <c r="C234" t="s">
        <v>621</v>
      </c>
      <c r="D234" t="s">
        <v>29</v>
      </c>
      <c r="E234" t="s">
        <v>42</v>
      </c>
      <c r="F234" t="s">
        <v>42</v>
      </c>
      <c r="G234" t="s">
        <v>262</v>
      </c>
      <c r="H234" t="s">
        <v>32</v>
      </c>
      <c r="I234" t="s">
        <v>622</v>
      </c>
      <c r="J234" t="s">
        <v>34</v>
      </c>
      <c r="K234" s="7">
        <v>40078</v>
      </c>
      <c r="L234" s="7">
        <v>51028</v>
      </c>
      <c r="M234">
        <v>15</v>
      </c>
      <c r="N234">
        <v>5.25</v>
      </c>
      <c r="O234">
        <v>2</v>
      </c>
      <c r="P234" t="s">
        <v>35</v>
      </c>
      <c r="Q234">
        <v>4.6698510682672074</v>
      </c>
      <c r="R234">
        <v>92.806872524699756</v>
      </c>
      <c r="S234">
        <v>106.179</v>
      </c>
      <c r="T234">
        <v>11.073328596950921</v>
      </c>
      <c r="U234">
        <v>1.378222314758919</v>
      </c>
      <c r="V234">
        <v>151</v>
      </c>
      <c r="W234" s="7">
        <v>45731</v>
      </c>
      <c r="X234" s="7">
        <v>45550</v>
      </c>
      <c r="Y234" t="s">
        <v>36</v>
      </c>
      <c r="Z234" t="s">
        <v>70</v>
      </c>
      <c r="AA234" t="s">
        <v>46</v>
      </c>
      <c r="AB234" t="s">
        <v>70</v>
      </c>
      <c r="AC234" t="s">
        <v>70</v>
      </c>
    </row>
    <row r="235" spans="1:29" x14ac:dyDescent="0.3">
      <c r="A235" t="str">
        <f t="shared" si="3"/>
        <v>912810QD3</v>
      </c>
      <c r="B235" t="s">
        <v>685</v>
      </c>
      <c r="C235" t="s">
        <v>659</v>
      </c>
      <c r="D235" t="s">
        <v>29</v>
      </c>
      <c r="E235" t="s">
        <v>42</v>
      </c>
      <c r="F235" t="s">
        <v>42</v>
      </c>
      <c r="G235" t="s">
        <v>262</v>
      </c>
      <c r="H235" t="s">
        <v>32</v>
      </c>
      <c r="I235" t="s">
        <v>89</v>
      </c>
      <c r="J235" t="s">
        <v>34</v>
      </c>
      <c r="K235" s="7">
        <v>40133</v>
      </c>
      <c r="L235" s="7">
        <v>51089</v>
      </c>
      <c r="M235">
        <v>15</v>
      </c>
      <c r="N235">
        <v>4.375</v>
      </c>
      <c r="O235">
        <v>2</v>
      </c>
      <c r="P235" t="s">
        <v>35</v>
      </c>
      <c r="Q235">
        <v>4.2783851999999998</v>
      </c>
      <c r="R235">
        <v>54.977239001859871</v>
      </c>
      <c r="S235">
        <v>101.0625</v>
      </c>
      <c r="T235">
        <v>11.10468115852683</v>
      </c>
      <c r="U235">
        <v>1.475794416075616</v>
      </c>
      <c r="V235">
        <v>31</v>
      </c>
      <c r="W235" s="7">
        <v>45611</v>
      </c>
      <c r="X235" s="7">
        <v>45427</v>
      </c>
      <c r="Y235" t="s">
        <v>264</v>
      </c>
      <c r="AA235" t="s">
        <v>46</v>
      </c>
      <c r="AB235" t="s">
        <v>660</v>
      </c>
      <c r="AC235" t="s">
        <v>122</v>
      </c>
    </row>
    <row r="236" spans="1:29" x14ac:dyDescent="0.3">
      <c r="A236" t="str">
        <f t="shared" si="3"/>
        <v>984121CB7</v>
      </c>
      <c r="B236" t="s">
        <v>764</v>
      </c>
      <c r="C236" t="s">
        <v>765</v>
      </c>
      <c r="D236" t="s">
        <v>29</v>
      </c>
      <c r="E236" t="s">
        <v>67</v>
      </c>
      <c r="F236" t="s">
        <v>781</v>
      </c>
      <c r="G236" t="s">
        <v>766</v>
      </c>
      <c r="H236" t="s">
        <v>32</v>
      </c>
      <c r="I236" t="s">
        <v>767</v>
      </c>
      <c r="J236" t="s">
        <v>34</v>
      </c>
      <c r="K236" s="7">
        <v>40151</v>
      </c>
      <c r="L236" s="7">
        <v>51119</v>
      </c>
      <c r="M236">
        <v>15</v>
      </c>
      <c r="N236">
        <v>6.75</v>
      </c>
      <c r="O236">
        <v>2</v>
      </c>
      <c r="P236" t="s">
        <v>35</v>
      </c>
      <c r="Q236">
        <v>9.6283172153689591</v>
      </c>
      <c r="R236">
        <v>492.61435558958232</v>
      </c>
      <c r="S236">
        <v>77.269000000000005</v>
      </c>
      <c r="T236">
        <v>6.5730584918327386</v>
      </c>
      <c r="U236">
        <v>1.0039049756958129</v>
      </c>
      <c r="V236">
        <v>61</v>
      </c>
      <c r="W236" s="7">
        <v>45641</v>
      </c>
      <c r="X236" s="7">
        <v>45458</v>
      </c>
      <c r="Y236" t="s">
        <v>36</v>
      </c>
      <c r="Z236" t="s">
        <v>249</v>
      </c>
      <c r="AA236" t="s">
        <v>768</v>
      </c>
      <c r="AB236" t="s">
        <v>59</v>
      </c>
      <c r="AC236" t="s">
        <v>156</v>
      </c>
    </row>
    <row r="237" spans="1:29" x14ac:dyDescent="0.3">
      <c r="A237" t="str">
        <f t="shared" si="3"/>
        <v>101137AL1</v>
      </c>
      <c r="B237" t="s">
        <v>162</v>
      </c>
      <c r="C237" t="s">
        <v>159</v>
      </c>
      <c r="D237" t="s">
        <v>29</v>
      </c>
      <c r="E237" t="s">
        <v>30</v>
      </c>
      <c r="F237" t="s">
        <v>781</v>
      </c>
      <c r="G237" t="s">
        <v>160</v>
      </c>
      <c r="H237" t="s">
        <v>32</v>
      </c>
      <c r="I237" t="s">
        <v>161</v>
      </c>
      <c r="J237" t="s">
        <v>34</v>
      </c>
      <c r="K237" s="7">
        <v>40161</v>
      </c>
      <c r="L237" s="7">
        <v>51150</v>
      </c>
      <c r="M237">
        <v>16</v>
      </c>
      <c r="N237">
        <v>7.375</v>
      </c>
      <c r="O237">
        <v>2</v>
      </c>
      <c r="P237" t="s">
        <v>35</v>
      </c>
      <c r="Q237">
        <v>5.3224377297184704</v>
      </c>
      <c r="R237">
        <v>176.04660742182591</v>
      </c>
      <c r="S237">
        <v>121.24250000000001</v>
      </c>
      <c r="T237">
        <v>11.779498710890829</v>
      </c>
      <c r="U237">
        <v>1.239440300035914</v>
      </c>
      <c r="V237">
        <v>92</v>
      </c>
      <c r="W237" s="7">
        <v>45672</v>
      </c>
      <c r="X237" s="7">
        <v>45488</v>
      </c>
      <c r="Y237" t="s">
        <v>36</v>
      </c>
      <c r="Z237" t="s">
        <v>54</v>
      </c>
      <c r="AA237" t="s">
        <v>53</v>
      </c>
      <c r="AB237" t="s">
        <v>54</v>
      </c>
      <c r="AC237" t="s">
        <v>54</v>
      </c>
    </row>
    <row r="238" spans="1:29" x14ac:dyDescent="0.3">
      <c r="A238" t="str">
        <f t="shared" si="3"/>
        <v>17275RAF9</v>
      </c>
      <c r="B238" t="s">
        <v>188</v>
      </c>
      <c r="C238" t="s">
        <v>186</v>
      </c>
      <c r="D238" t="s">
        <v>29</v>
      </c>
      <c r="E238" t="s">
        <v>50</v>
      </c>
      <c r="F238" t="s">
        <v>781</v>
      </c>
      <c r="G238" t="s">
        <v>51</v>
      </c>
      <c r="H238" t="s">
        <v>32</v>
      </c>
      <c r="I238" t="s">
        <v>187</v>
      </c>
      <c r="J238" t="s">
        <v>34</v>
      </c>
      <c r="K238" s="7">
        <v>40134</v>
      </c>
      <c r="L238" s="7">
        <v>51150</v>
      </c>
      <c r="M238">
        <v>16</v>
      </c>
      <c r="N238">
        <v>5.5</v>
      </c>
      <c r="O238">
        <v>2</v>
      </c>
      <c r="P238" t="s">
        <v>35</v>
      </c>
      <c r="Q238">
        <v>4.9746882964155912</v>
      </c>
      <c r="R238">
        <v>127.7812687746576</v>
      </c>
      <c r="S238">
        <v>105.56</v>
      </c>
      <c r="T238">
        <v>10.978613969133731</v>
      </c>
      <c r="U238">
        <v>1.3759433053826069</v>
      </c>
      <c r="V238">
        <v>92</v>
      </c>
      <c r="W238" s="7">
        <v>45672</v>
      </c>
      <c r="X238" s="7">
        <v>45488</v>
      </c>
      <c r="Y238" t="s">
        <v>36</v>
      </c>
      <c r="Z238" t="s">
        <v>112</v>
      </c>
      <c r="AA238" t="s">
        <v>85</v>
      </c>
      <c r="AC238" t="s">
        <v>113</v>
      </c>
    </row>
    <row r="239" spans="1:29" x14ac:dyDescent="0.3">
      <c r="A239" t="str">
        <f t="shared" si="3"/>
        <v>42809HAC1</v>
      </c>
      <c r="B239" t="s">
        <v>334</v>
      </c>
      <c r="C239" t="s">
        <v>328</v>
      </c>
      <c r="D239" t="s">
        <v>29</v>
      </c>
      <c r="E239" t="s">
        <v>208</v>
      </c>
      <c r="F239" t="s">
        <v>781</v>
      </c>
      <c r="G239" t="s">
        <v>209</v>
      </c>
      <c r="H239" t="s">
        <v>32</v>
      </c>
      <c r="I239" t="s">
        <v>329</v>
      </c>
      <c r="J239" t="s">
        <v>34</v>
      </c>
      <c r="K239" s="7">
        <v>40161</v>
      </c>
      <c r="L239" s="7">
        <v>51150</v>
      </c>
      <c r="M239">
        <v>16</v>
      </c>
      <c r="N239">
        <v>6</v>
      </c>
      <c r="O239">
        <v>2</v>
      </c>
      <c r="P239" t="s">
        <v>35</v>
      </c>
      <c r="Q239">
        <v>5.3795427642219797</v>
      </c>
      <c r="R239">
        <v>169.55878558338881</v>
      </c>
      <c r="S239">
        <v>106.3905</v>
      </c>
      <c r="T239">
        <v>10.74500271242016</v>
      </c>
      <c r="U239">
        <v>1.316086228138813</v>
      </c>
      <c r="V239">
        <v>92</v>
      </c>
      <c r="W239" s="7">
        <v>45672</v>
      </c>
      <c r="X239" s="7">
        <v>45488</v>
      </c>
      <c r="Y239" t="s">
        <v>36</v>
      </c>
      <c r="Z239" t="s">
        <v>330</v>
      </c>
      <c r="AA239" t="s">
        <v>331</v>
      </c>
      <c r="AB239" t="s">
        <v>332</v>
      </c>
      <c r="AC239" t="s">
        <v>228</v>
      </c>
    </row>
    <row r="240" spans="1:29" x14ac:dyDescent="0.3">
      <c r="A240" t="str">
        <f t="shared" si="3"/>
        <v>713448BP2</v>
      </c>
      <c r="B240" t="s">
        <v>488</v>
      </c>
      <c r="C240" t="s">
        <v>489</v>
      </c>
      <c r="D240" t="s">
        <v>29</v>
      </c>
      <c r="E240" t="s">
        <v>30</v>
      </c>
      <c r="F240" t="s">
        <v>781</v>
      </c>
      <c r="G240" t="s">
        <v>57</v>
      </c>
      <c r="H240" t="s">
        <v>32</v>
      </c>
      <c r="I240" t="s">
        <v>490</v>
      </c>
      <c r="J240" t="s">
        <v>34</v>
      </c>
      <c r="K240" s="7">
        <v>40192</v>
      </c>
      <c r="L240" s="7">
        <v>51150</v>
      </c>
      <c r="M240">
        <v>16</v>
      </c>
      <c r="N240">
        <v>5.5</v>
      </c>
      <c r="O240">
        <v>2</v>
      </c>
      <c r="P240" t="s">
        <v>35</v>
      </c>
      <c r="Q240">
        <v>4.9457789656794926</v>
      </c>
      <c r="R240">
        <v>122.5311094027067</v>
      </c>
      <c r="S240">
        <v>105.878</v>
      </c>
      <c r="T240">
        <v>11.02124113556755</v>
      </c>
      <c r="U240">
        <v>1.3777367504151219</v>
      </c>
      <c r="V240">
        <v>92</v>
      </c>
      <c r="W240" s="7">
        <v>45672</v>
      </c>
      <c r="X240" s="7">
        <v>45488</v>
      </c>
      <c r="Y240" t="s">
        <v>36</v>
      </c>
      <c r="Z240" t="s">
        <v>113</v>
      </c>
      <c r="AA240" t="s">
        <v>85</v>
      </c>
      <c r="AB240" t="s">
        <v>59</v>
      </c>
      <c r="AC240" t="s">
        <v>113</v>
      </c>
    </row>
    <row r="241" spans="1:29" x14ac:dyDescent="0.3">
      <c r="A241" t="str">
        <f t="shared" si="3"/>
        <v>912810QE1</v>
      </c>
      <c r="B241" t="s">
        <v>686</v>
      </c>
      <c r="C241" t="s">
        <v>659</v>
      </c>
      <c r="D241" t="s">
        <v>29</v>
      </c>
      <c r="E241" t="s">
        <v>42</v>
      </c>
      <c r="F241" t="s">
        <v>42</v>
      </c>
      <c r="G241" t="s">
        <v>262</v>
      </c>
      <c r="H241" t="s">
        <v>32</v>
      </c>
      <c r="I241" t="s">
        <v>89</v>
      </c>
      <c r="J241" t="s">
        <v>34</v>
      </c>
      <c r="K241" s="7">
        <v>40225</v>
      </c>
      <c r="L241" s="7">
        <v>51181</v>
      </c>
      <c r="M241">
        <v>16</v>
      </c>
      <c r="N241">
        <v>4.625</v>
      </c>
      <c r="O241">
        <v>2</v>
      </c>
      <c r="P241" t="s">
        <v>35</v>
      </c>
      <c r="Q241">
        <v>4.2889708999999998</v>
      </c>
      <c r="R241">
        <v>56.550051377525357</v>
      </c>
      <c r="S241">
        <v>103.7421875</v>
      </c>
      <c r="T241">
        <v>11.41412586248123</v>
      </c>
      <c r="U241">
        <v>1.5070260625438761</v>
      </c>
      <c r="V241">
        <v>123</v>
      </c>
      <c r="W241" s="7">
        <v>45703</v>
      </c>
      <c r="X241" s="7">
        <v>45519</v>
      </c>
      <c r="Y241" t="s">
        <v>264</v>
      </c>
      <c r="AA241" t="s">
        <v>46</v>
      </c>
      <c r="AB241" t="s">
        <v>660</v>
      </c>
      <c r="AC241" t="s">
        <v>122</v>
      </c>
    </row>
    <row r="242" spans="1:29" x14ac:dyDescent="0.3">
      <c r="A242" t="str">
        <f t="shared" si="3"/>
        <v>02364waw5</v>
      </c>
      <c r="B242" t="s">
        <v>47</v>
      </c>
      <c r="C242" t="s">
        <v>48</v>
      </c>
      <c r="D242" t="s">
        <v>49</v>
      </c>
      <c r="E242" t="s">
        <v>50</v>
      </c>
      <c r="F242" t="s">
        <v>781</v>
      </c>
      <c r="G242" t="s">
        <v>51</v>
      </c>
      <c r="H242" t="s">
        <v>32</v>
      </c>
      <c r="I242" t="s">
        <v>52</v>
      </c>
      <c r="J242" t="s">
        <v>34</v>
      </c>
      <c r="K242" s="7">
        <v>40415</v>
      </c>
      <c r="L242" s="7">
        <v>51225</v>
      </c>
      <c r="M242">
        <v>16</v>
      </c>
      <c r="N242">
        <v>6.125</v>
      </c>
      <c r="O242">
        <v>2</v>
      </c>
      <c r="P242" t="s">
        <v>35</v>
      </c>
      <c r="Q242">
        <v>5.5185155909952721</v>
      </c>
      <c r="R242">
        <v>183.40278267754991</v>
      </c>
      <c r="S242">
        <v>106.2495</v>
      </c>
      <c r="T242">
        <v>10.730655539285291</v>
      </c>
      <c r="U242">
        <v>1.3407837982350781</v>
      </c>
      <c r="V242">
        <v>166</v>
      </c>
      <c r="W242" s="7">
        <v>45746</v>
      </c>
      <c r="X242" s="7">
        <v>45565</v>
      </c>
      <c r="Y242" t="s">
        <v>36</v>
      </c>
      <c r="Z242" t="s">
        <v>37</v>
      </c>
      <c r="AA242" t="s">
        <v>53</v>
      </c>
      <c r="AB242" t="s">
        <v>37</v>
      </c>
      <c r="AC242" t="s">
        <v>54</v>
      </c>
    </row>
    <row r="243" spans="1:29" x14ac:dyDescent="0.3">
      <c r="A243" t="str">
        <f t="shared" si="3"/>
        <v>63946BAF7</v>
      </c>
      <c r="B243" t="s">
        <v>455</v>
      </c>
      <c r="C243" t="s">
        <v>456</v>
      </c>
      <c r="D243" t="s">
        <v>29</v>
      </c>
      <c r="E243" t="s">
        <v>50</v>
      </c>
      <c r="F243" t="s">
        <v>781</v>
      </c>
      <c r="G243" t="s">
        <v>203</v>
      </c>
      <c r="H243" t="s">
        <v>32</v>
      </c>
      <c r="I243" t="s">
        <v>204</v>
      </c>
      <c r="J243" t="s">
        <v>34</v>
      </c>
      <c r="K243" s="7">
        <v>40774</v>
      </c>
      <c r="L243" s="7">
        <v>51256</v>
      </c>
      <c r="M243">
        <v>16</v>
      </c>
      <c r="N243">
        <v>6.4</v>
      </c>
      <c r="O243">
        <v>2</v>
      </c>
      <c r="P243" t="s">
        <v>35</v>
      </c>
      <c r="Q243">
        <v>5.3871756605907759</v>
      </c>
      <c r="R243">
        <v>173.63195620547489</v>
      </c>
      <c r="S243">
        <v>110.568</v>
      </c>
      <c r="T243">
        <v>11.154873778027509</v>
      </c>
      <c r="U243">
        <v>1.310260007658635</v>
      </c>
      <c r="V243">
        <v>15</v>
      </c>
      <c r="W243" s="7">
        <v>45595</v>
      </c>
      <c r="X243" s="7">
        <v>45412</v>
      </c>
      <c r="Y243" t="s">
        <v>36</v>
      </c>
      <c r="Z243" t="s">
        <v>37</v>
      </c>
      <c r="AA243" t="s">
        <v>38</v>
      </c>
      <c r="AB243" t="s">
        <v>37</v>
      </c>
      <c r="AC243" t="s">
        <v>37</v>
      </c>
    </row>
    <row r="244" spans="1:29" x14ac:dyDescent="0.3">
      <c r="A244" t="str">
        <f t="shared" si="3"/>
        <v>912810QH4</v>
      </c>
      <c r="B244" t="s">
        <v>687</v>
      </c>
      <c r="C244" t="s">
        <v>659</v>
      </c>
      <c r="D244" t="s">
        <v>29</v>
      </c>
      <c r="E244" t="s">
        <v>42</v>
      </c>
      <c r="F244" t="s">
        <v>42</v>
      </c>
      <c r="G244" t="s">
        <v>262</v>
      </c>
      <c r="H244" t="s">
        <v>32</v>
      </c>
      <c r="I244" t="s">
        <v>89</v>
      </c>
      <c r="J244" t="s">
        <v>34</v>
      </c>
      <c r="K244" s="7">
        <v>40315</v>
      </c>
      <c r="L244" s="7">
        <v>51271</v>
      </c>
      <c r="M244">
        <v>16</v>
      </c>
      <c r="N244">
        <v>4.375</v>
      </c>
      <c r="O244">
        <v>2</v>
      </c>
      <c r="P244" t="s">
        <v>35</v>
      </c>
      <c r="Q244">
        <v>4.2909027999999996</v>
      </c>
      <c r="R244">
        <v>55.766106356490752</v>
      </c>
      <c r="S244">
        <v>100.9453125</v>
      </c>
      <c r="T244">
        <v>11.34700803460191</v>
      </c>
      <c r="U244">
        <v>1.551842866875317</v>
      </c>
      <c r="V244">
        <v>31</v>
      </c>
      <c r="W244" s="7">
        <v>45611</v>
      </c>
      <c r="X244" s="7">
        <v>45427</v>
      </c>
      <c r="Y244" t="s">
        <v>264</v>
      </c>
      <c r="AA244" t="s">
        <v>46</v>
      </c>
      <c r="AB244" t="s">
        <v>660</v>
      </c>
      <c r="AC244" t="s">
        <v>122</v>
      </c>
    </row>
    <row r="245" spans="1:29" x14ac:dyDescent="0.3">
      <c r="A245" t="str">
        <f t="shared" si="3"/>
        <v>912810SR0</v>
      </c>
      <c r="B245" t="s">
        <v>715</v>
      </c>
      <c r="C245" t="s">
        <v>659</v>
      </c>
      <c r="D245" t="s">
        <v>29</v>
      </c>
      <c r="E245" t="s">
        <v>42</v>
      </c>
      <c r="F245" t="s">
        <v>781</v>
      </c>
      <c r="G245" t="s">
        <v>262</v>
      </c>
      <c r="H245" t="s">
        <v>32</v>
      </c>
      <c r="I245" t="s">
        <v>89</v>
      </c>
      <c r="J245" t="s">
        <v>34</v>
      </c>
      <c r="K245" s="7">
        <v>43983</v>
      </c>
      <c r="L245" s="7">
        <v>51271</v>
      </c>
      <c r="M245">
        <v>16</v>
      </c>
      <c r="N245">
        <v>1.125</v>
      </c>
      <c r="O245">
        <v>2</v>
      </c>
      <c r="P245" t="s">
        <v>35</v>
      </c>
      <c r="Q245">
        <v>4.3860973999999997</v>
      </c>
      <c r="R245">
        <v>48.761912161837529</v>
      </c>
      <c r="S245">
        <v>63.4609375</v>
      </c>
      <c r="T245">
        <v>8.6403473104113004</v>
      </c>
      <c r="U245">
        <v>2.0505923971306541</v>
      </c>
      <c r="V245">
        <v>31</v>
      </c>
      <c r="W245" s="7">
        <v>45611</v>
      </c>
      <c r="X245" s="7">
        <v>45427</v>
      </c>
      <c r="Y245" t="s">
        <v>264</v>
      </c>
      <c r="AA245" t="s">
        <v>46</v>
      </c>
      <c r="AB245" t="s">
        <v>660</v>
      </c>
      <c r="AC245" t="s">
        <v>122</v>
      </c>
    </row>
    <row r="246" spans="1:29" x14ac:dyDescent="0.3">
      <c r="A246" t="str">
        <f t="shared" si="3"/>
        <v>931142CV3</v>
      </c>
      <c r="B246" t="s">
        <v>756</v>
      </c>
      <c r="C246" t="s">
        <v>752</v>
      </c>
      <c r="D246" t="s">
        <v>29</v>
      </c>
      <c r="E246" t="s">
        <v>170</v>
      </c>
      <c r="F246" t="s">
        <v>781</v>
      </c>
      <c r="G246" t="s">
        <v>337</v>
      </c>
      <c r="H246" t="s">
        <v>32</v>
      </c>
      <c r="I246" t="s">
        <v>753</v>
      </c>
      <c r="J246" t="s">
        <v>34</v>
      </c>
      <c r="K246" s="7">
        <v>40367</v>
      </c>
      <c r="L246" s="7">
        <v>51325</v>
      </c>
      <c r="M246">
        <v>16</v>
      </c>
      <c r="N246">
        <v>4.875</v>
      </c>
      <c r="O246">
        <v>2</v>
      </c>
      <c r="P246" t="s">
        <v>35</v>
      </c>
      <c r="Q246">
        <v>4.9048548038655317</v>
      </c>
      <c r="R246">
        <v>114.1129817711064</v>
      </c>
      <c r="S246">
        <v>99.668000000000006</v>
      </c>
      <c r="T246">
        <v>10.85354302349444</v>
      </c>
      <c r="U246">
        <v>1.495908977442638</v>
      </c>
      <c r="V246">
        <v>85</v>
      </c>
      <c r="W246" s="7">
        <v>45665</v>
      </c>
      <c r="X246" s="7">
        <v>45481</v>
      </c>
      <c r="Y246" t="s">
        <v>36</v>
      </c>
      <c r="Z246" t="s">
        <v>133</v>
      </c>
      <c r="AA246" t="s">
        <v>134</v>
      </c>
      <c r="AB246" t="s">
        <v>133</v>
      </c>
      <c r="AC246" t="s">
        <v>133</v>
      </c>
    </row>
    <row r="247" spans="1:29" x14ac:dyDescent="0.3">
      <c r="A247" t="str">
        <f t="shared" si="3"/>
        <v>68389XAM7</v>
      </c>
      <c r="B247" t="s">
        <v>491</v>
      </c>
      <c r="C247" t="s">
        <v>492</v>
      </c>
      <c r="D247" t="s">
        <v>29</v>
      </c>
      <c r="E247" t="s">
        <v>67</v>
      </c>
      <c r="F247" t="s">
        <v>781</v>
      </c>
      <c r="G247" t="s">
        <v>444</v>
      </c>
      <c r="H247" t="s">
        <v>32</v>
      </c>
      <c r="I247" t="s">
        <v>493</v>
      </c>
      <c r="J247" t="s">
        <v>34</v>
      </c>
      <c r="K247" s="7">
        <v>40889</v>
      </c>
      <c r="L247" s="7">
        <v>51332</v>
      </c>
      <c r="M247">
        <v>16</v>
      </c>
      <c r="N247">
        <v>5.375</v>
      </c>
      <c r="O247">
        <v>2</v>
      </c>
      <c r="P247" t="s">
        <v>35</v>
      </c>
      <c r="Q247">
        <v>5.3884494879477138</v>
      </c>
      <c r="R247">
        <v>163.70566532073249</v>
      </c>
      <c r="S247">
        <v>99.849500000000006</v>
      </c>
      <c r="T247">
        <v>10.51791167624785</v>
      </c>
      <c r="U247">
        <v>1.4251144467896499</v>
      </c>
      <c r="V247">
        <v>92</v>
      </c>
      <c r="W247" s="7">
        <v>45672</v>
      </c>
      <c r="X247" s="7">
        <v>45488</v>
      </c>
      <c r="Y247" t="s">
        <v>36</v>
      </c>
      <c r="Z247" t="s">
        <v>64</v>
      </c>
      <c r="AA247" t="s">
        <v>90</v>
      </c>
      <c r="AB247" t="s">
        <v>64</v>
      </c>
      <c r="AC247" t="s">
        <v>64</v>
      </c>
    </row>
    <row r="248" spans="1:29" x14ac:dyDescent="0.3">
      <c r="A248" t="str">
        <f t="shared" si="3"/>
        <v>912810QK7</v>
      </c>
      <c r="B248" t="s">
        <v>688</v>
      </c>
      <c r="C248" t="s">
        <v>659</v>
      </c>
      <c r="D248" t="s">
        <v>29</v>
      </c>
      <c r="E248" t="s">
        <v>42</v>
      </c>
      <c r="F248" t="s">
        <v>42</v>
      </c>
      <c r="G248" t="s">
        <v>262</v>
      </c>
      <c r="H248" t="s">
        <v>32</v>
      </c>
      <c r="I248" t="s">
        <v>89</v>
      </c>
      <c r="J248" t="s">
        <v>34</v>
      </c>
      <c r="K248" s="7">
        <v>40406</v>
      </c>
      <c r="L248" s="7">
        <v>51363</v>
      </c>
      <c r="M248">
        <v>16</v>
      </c>
      <c r="N248">
        <v>3.875</v>
      </c>
      <c r="O248">
        <v>2</v>
      </c>
      <c r="P248" t="s">
        <v>35</v>
      </c>
      <c r="Q248">
        <v>4.3087039000000003</v>
      </c>
      <c r="R248">
        <v>55.101924929676393</v>
      </c>
      <c r="S248">
        <v>95.0546875</v>
      </c>
      <c r="T248">
        <v>11.04072830691862</v>
      </c>
      <c r="U248">
        <v>1.659495241159286</v>
      </c>
      <c r="V248">
        <v>123</v>
      </c>
      <c r="W248" s="7">
        <v>45703</v>
      </c>
      <c r="X248" s="7">
        <v>45519</v>
      </c>
      <c r="Y248" t="s">
        <v>264</v>
      </c>
      <c r="AA248" t="s">
        <v>46</v>
      </c>
      <c r="AB248" t="s">
        <v>660</v>
      </c>
      <c r="AC248" t="s">
        <v>122</v>
      </c>
    </row>
    <row r="249" spans="1:29" x14ac:dyDescent="0.3">
      <c r="A249" t="str">
        <f t="shared" si="3"/>
        <v>912810SQ2</v>
      </c>
      <c r="B249" t="s">
        <v>714</v>
      </c>
      <c r="C249" t="s">
        <v>659</v>
      </c>
      <c r="D249" t="s">
        <v>29</v>
      </c>
      <c r="E249" t="s">
        <v>42</v>
      </c>
      <c r="F249" t="s">
        <v>42</v>
      </c>
      <c r="G249" t="s">
        <v>262</v>
      </c>
      <c r="H249" t="s">
        <v>32</v>
      </c>
      <c r="I249" t="s">
        <v>89</v>
      </c>
      <c r="J249" t="s">
        <v>34</v>
      </c>
      <c r="K249" s="7">
        <v>44074</v>
      </c>
      <c r="L249" s="7">
        <v>51363</v>
      </c>
      <c r="M249">
        <v>16</v>
      </c>
      <c r="N249">
        <v>1.125</v>
      </c>
      <c r="O249">
        <v>2</v>
      </c>
      <c r="P249" t="s">
        <v>35</v>
      </c>
      <c r="Q249">
        <v>4.4038281000000001</v>
      </c>
      <c r="R249">
        <v>49.876760397681892</v>
      </c>
      <c r="S249">
        <v>62.8984375</v>
      </c>
      <c r="T249">
        <v>8.6781188108304264</v>
      </c>
      <c r="U249">
        <v>2.1176068420150589</v>
      </c>
      <c r="V249">
        <v>123</v>
      </c>
      <c r="W249" s="7">
        <v>45703</v>
      </c>
      <c r="X249" s="7">
        <v>45519</v>
      </c>
      <c r="Y249" t="s">
        <v>264</v>
      </c>
      <c r="AA249" t="s">
        <v>46</v>
      </c>
      <c r="AB249" t="s">
        <v>660</v>
      </c>
      <c r="AC249" t="s">
        <v>122</v>
      </c>
    </row>
    <row r="250" spans="1:29" x14ac:dyDescent="0.3">
      <c r="A250" t="str">
        <f t="shared" si="3"/>
        <v>04650NAB0</v>
      </c>
      <c r="B250" t="s">
        <v>87</v>
      </c>
      <c r="C250" t="s">
        <v>88</v>
      </c>
      <c r="D250" t="s">
        <v>29</v>
      </c>
      <c r="E250" t="s">
        <v>50</v>
      </c>
      <c r="F250" t="s">
        <v>781</v>
      </c>
      <c r="G250" t="s">
        <v>51</v>
      </c>
      <c r="H250" t="s">
        <v>32</v>
      </c>
      <c r="I250" t="s">
        <v>89</v>
      </c>
      <c r="J250" t="s">
        <v>34</v>
      </c>
      <c r="K250" s="7">
        <v>40675</v>
      </c>
      <c r="L250" s="7">
        <v>51380</v>
      </c>
      <c r="M250">
        <v>16</v>
      </c>
      <c r="N250">
        <v>5.35</v>
      </c>
      <c r="O250">
        <v>2</v>
      </c>
      <c r="P250" t="s">
        <v>35</v>
      </c>
      <c r="Q250">
        <v>5.3567416655719304</v>
      </c>
      <c r="R250">
        <v>159.99819866698039</v>
      </c>
      <c r="S250">
        <v>99.921999999999997</v>
      </c>
      <c r="T250">
        <v>10.5998132282366</v>
      </c>
      <c r="U250">
        <v>1.4559455441630409</v>
      </c>
      <c r="V250">
        <v>137</v>
      </c>
      <c r="W250" s="7">
        <v>45717</v>
      </c>
      <c r="X250" s="7">
        <v>45536</v>
      </c>
      <c r="Y250" t="s">
        <v>36</v>
      </c>
      <c r="Z250" t="s">
        <v>64</v>
      </c>
      <c r="AA250" t="s">
        <v>90</v>
      </c>
      <c r="AB250" t="s">
        <v>54</v>
      </c>
      <c r="AC250" t="s">
        <v>64</v>
      </c>
    </row>
    <row r="251" spans="1:29" x14ac:dyDescent="0.3">
      <c r="A251" t="str">
        <f t="shared" si="3"/>
        <v>478160AV6</v>
      </c>
      <c r="B251" t="s">
        <v>376</v>
      </c>
      <c r="C251" t="s">
        <v>372</v>
      </c>
      <c r="D251" t="s">
        <v>29</v>
      </c>
      <c r="E251" t="s">
        <v>30</v>
      </c>
      <c r="F251" t="s">
        <v>781</v>
      </c>
      <c r="G251" t="s">
        <v>31</v>
      </c>
      <c r="H251" t="s">
        <v>32</v>
      </c>
      <c r="I251" t="s">
        <v>373</v>
      </c>
      <c r="J251" t="s">
        <v>34</v>
      </c>
      <c r="K251" s="7">
        <v>40407</v>
      </c>
      <c r="L251" s="7">
        <v>51380</v>
      </c>
      <c r="M251">
        <v>16</v>
      </c>
      <c r="N251">
        <v>4.5</v>
      </c>
      <c r="O251">
        <v>2</v>
      </c>
      <c r="P251" t="s">
        <v>35</v>
      </c>
      <c r="Q251">
        <v>4.6526932990804042</v>
      </c>
      <c r="R251">
        <v>88.440838291376195</v>
      </c>
      <c r="S251">
        <v>98.294499999999999</v>
      </c>
      <c r="T251">
        <v>11.01903100177992</v>
      </c>
      <c r="U251">
        <v>1.5802815059532671</v>
      </c>
      <c r="V251">
        <v>137</v>
      </c>
      <c r="W251" s="7">
        <v>45717</v>
      </c>
      <c r="X251" s="7">
        <v>45536</v>
      </c>
      <c r="Y251" t="s">
        <v>36</v>
      </c>
      <c r="Z251" t="s">
        <v>45</v>
      </c>
      <c r="AA251" t="s">
        <v>46</v>
      </c>
      <c r="AB251" t="s">
        <v>59</v>
      </c>
      <c r="AC251" t="s">
        <v>45</v>
      </c>
    </row>
    <row r="252" spans="1:29" x14ac:dyDescent="0.3">
      <c r="A252" t="str">
        <f t="shared" si="3"/>
        <v>577081au6</v>
      </c>
      <c r="B252" t="s">
        <v>425</v>
      </c>
      <c r="C252" t="s">
        <v>426</v>
      </c>
      <c r="D252" t="s">
        <v>29</v>
      </c>
      <c r="E252" t="s">
        <v>170</v>
      </c>
      <c r="F252" t="s">
        <v>781</v>
      </c>
      <c r="G252" t="s">
        <v>427</v>
      </c>
      <c r="H252" t="s">
        <v>32</v>
      </c>
      <c r="I252" t="s">
        <v>428</v>
      </c>
      <c r="J252" t="s">
        <v>34</v>
      </c>
      <c r="K252" s="7">
        <v>40449</v>
      </c>
      <c r="L252" s="7">
        <v>51410</v>
      </c>
      <c r="M252">
        <v>16</v>
      </c>
      <c r="N252">
        <v>6.2</v>
      </c>
      <c r="O252">
        <v>2</v>
      </c>
      <c r="P252" t="s">
        <v>35</v>
      </c>
      <c r="Q252">
        <v>6.0312849414941221</v>
      </c>
      <c r="R252">
        <v>226.78689500119421</v>
      </c>
      <c r="S252">
        <v>101.7105</v>
      </c>
      <c r="T252">
        <v>10.27469804515917</v>
      </c>
      <c r="U252">
        <v>1.3633917422624311</v>
      </c>
      <c r="V252">
        <v>168</v>
      </c>
      <c r="W252" s="7">
        <v>45748</v>
      </c>
      <c r="X252" s="7">
        <v>45566</v>
      </c>
      <c r="Y252" t="s">
        <v>36</v>
      </c>
      <c r="Z252" t="s">
        <v>64</v>
      </c>
      <c r="AA252" t="s">
        <v>227</v>
      </c>
      <c r="AB252" t="s">
        <v>228</v>
      </c>
      <c r="AC252" t="s">
        <v>228</v>
      </c>
    </row>
    <row r="253" spans="1:29" x14ac:dyDescent="0.3">
      <c r="A253" t="str">
        <f t="shared" si="3"/>
        <v>912810QL5</v>
      </c>
      <c r="B253" t="s">
        <v>689</v>
      </c>
      <c r="C253" t="s">
        <v>659</v>
      </c>
      <c r="D253" t="s">
        <v>29</v>
      </c>
      <c r="E253" t="s">
        <v>42</v>
      </c>
      <c r="F253" t="s">
        <v>42</v>
      </c>
      <c r="G253" t="s">
        <v>262</v>
      </c>
      <c r="H253" t="s">
        <v>32</v>
      </c>
      <c r="I253" t="s">
        <v>89</v>
      </c>
      <c r="J253" t="s">
        <v>34</v>
      </c>
      <c r="K253" s="7">
        <v>40497</v>
      </c>
      <c r="L253" s="7">
        <v>51455</v>
      </c>
      <c r="M253">
        <v>16</v>
      </c>
      <c r="N253">
        <v>4.25</v>
      </c>
      <c r="O253">
        <v>2</v>
      </c>
      <c r="P253" t="s">
        <v>35</v>
      </c>
      <c r="Q253">
        <v>4.3087388230920931</v>
      </c>
      <c r="R253">
        <v>56.805499181562197</v>
      </c>
      <c r="S253">
        <v>99.3203125</v>
      </c>
      <c r="T253">
        <v>11.469065375418101</v>
      </c>
      <c r="U253">
        <v>1.6413573498628411</v>
      </c>
      <c r="V253">
        <v>31</v>
      </c>
      <c r="W253" s="7">
        <v>45611</v>
      </c>
      <c r="X253" s="7">
        <v>45427</v>
      </c>
      <c r="Y253" t="s">
        <v>264</v>
      </c>
      <c r="AA253" t="s">
        <v>46</v>
      </c>
      <c r="AB253" t="s">
        <v>660</v>
      </c>
      <c r="AC253" t="s">
        <v>122</v>
      </c>
    </row>
    <row r="254" spans="1:29" x14ac:dyDescent="0.3">
      <c r="A254" t="str">
        <f t="shared" si="3"/>
        <v>USF2R125CH68</v>
      </c>
      <c r="B254" t="s">
        <v>217</v>
      </c>
      <c r="C254" t="s">
        <v>218</v>
      </c>
      <c r="D254" t="s">
        <v>148</v>
      </c>
      <c r="E254" t="s">
        <v>109</v>
      </c>
      <c r="F254" t="s">
        <v>781</v>
      </c>
      <c r="G254" t="s">
        <v>110</v>
      </c>
      <c r="H254" t="s">
        <v>32</v>
      </c>
      <c r="I254" t="s">
        <v>219</v>
      </c>
      <c r="J254" t="s">
        <v>34</v>
      </c>
      <c r="K254" s="7">
        <v>44207</v>
      </c>
      <c r="L254" s="7">
        <v>51512</v>
      </c>
      <c r="M254">
        <v>17</v>
      </c>
      <c r="N254">
        <v>2.8109999999999999</v>
      </c>
      <c r="O254">
        <v>2</v>
      </c>
      <c r="P254" t="s">
        <v>35</v>
      </c>
      <c r="Q254">
        <v>5.4900683844508942</v>
      </c>
      <c r="R254">
        <v>141.22684825252449</v>
      </c>
      <c r="S254">
        <v>71.447499999999991</v>
      </c>
      <c r="T254">
        <v>8.6574476288490132</v>
      </c>
      <c r="U254">
        <v>1.7811017051979481</v>
      </c>
      <c r="V254">
        <v>88</v>
      </c>
      <c r="W254" s="7">
        <v>45668</v>
      </c>
      <c r="X254" s="7">
        <v>45484</v>
      </c>
      <c r="Y254" t="s">
        <v>150</v>
      </c>
      <c r="Z254" t="s">
        <v>54</v>
      </c>
      <c r="AA254" t="s">
        <v>53</v>
      </c>
      <c r="AB254" t="s">
        <v>37</v>
      </c>
      <c r="AC254" t="s">
        <v>54</v>
      </c>
    </row>
    <row r="255" spans="1:29" x14ac:dyDescent="0.3">
      <c r="A255" t="str">
        <f t="shared" si="3"/>
        <v>38141GGM0</v>
      </c>
      <c r="B255" t="s">
        <v>320</v>
      </c>
      <c r="C255" t="s">
        <v>317</v>
      </c>
      <c r="D255" t="s">
        <v>29</v>
      </c>
      <c r="E255" t="s">
        <v>109</v>
      </c>
      <c r="F255" t="s">
        <v>109</v>
      </c>
      <c r="G255" t="s">
        <v>110</v>
      </c>
      <c r="H255" t="s">
        <v>32</v>
      </c>
      <c r="I255" t="s">
        <v>318</v>
      </c>
      <c r="J255" t="s">
        <v>34</v>
      </c>
      <c r="K255" s="7">
        <v>40571</v>
      </c>
      <c r="L255" s="7">
        <v>51533</v>
      </c>
      <c r="M255">
        <v>17</v>
      </c>
      <c r="N255">
        <v>6.25</v>
      </c>
      <c r="O255">
        <v>2</v>
      </c>
      <c r="P255" t="s">
        <v>35</v>
      </c>
      <c r="Q255">
        <v>5.2394381408587014</v>
      </c>
      <c r="R255">
        <v>156.8177108986232</v>
      </c>
      <c r="S255">
        <v>110.974</v>
      </c>
      <c r="T255">
        <v>11.648666773774609</v>
      </c>
      <c r="U255">
        <v>1.4436054844693711</v>
      </c>
      <c r="V255">
        <v>109</v>
      </c>
      <c r="W255" s="7">
        <v>45689</v>
      </c>
      <c r="X255" s="7">
        <v>45505</v>
      </c>
      <c r="Y255" t="s">
        <v>36</v>
      </c>
      <c r="Z255" t="s">
        <v>54</v>
      </c>
      <c r="AA255" t="s">
        <v>167</v>
      </c>
      <c r="AB255" t="s">
        <v>86</v>
      </c>
      <c r="AC255" t="s">
        <v>37</v>
      </c>
    </row>
    <row r="256" spans="1:29" x14ac:dyDescent="0.3">
      <c r="A256" t="str">
        <f t="shared" si="3"/>
        <v>594918AM6</v>
      </c>
      <c r="B256" t="s">
        <v>442</v>
      </c>
      <c r="C256" t="s">
        <v>443</v>
      </c>
      <c r="D256" t="s">
        <v>29</v>
      </c>
      <c r="E256" t="s">
        <v>67</v>
      </c>
      <c r="F256" t="s">
        <v>781</v>
      </c>
      <c r="G256" t="s">
        <v>444</v>
      </c>
      <c r="H256" t="s">
        <v>32</v>
      </c>
      <c r="I256" t="s">
        <v>445</v>
      </c>
      <c r="J256" t="s">
        <v>34</v>
      </c>
      <c r="K256" s="7">
        <v>40582</v>
      </c>
      <c r="L256" s="7">
        <v>51540</v>
      </c>
      <c r="M256">
        <v>17</v>
      </c>
      <c r="N256">
        <v>5.3</v>
      </c>
      <c r="O256">
        <v>2</v>
      </c>
      <c r="P256" t="s">
        <v>35</v>
      </c>
      <c r="Q256">
        <v>4.1555259246307683</v>
      </c>
      <c r="R256">
        <v>44.246962152946203</v>
      </c>
      <c r="S256">
        <v>113.4555</v>
      </c>
      <c r="T256">
        <v>12.753408499133201</v>
      </c>
      <c r="U256">
        <v>1.6030615894664819</v>
      </c>
      <c r="V256">
        <v>116</v>
      </c>
      <c r="W256" s="7">
        <v>45696</v>
      </c>
      <c r="X256" s="7">
        <v>45512</v>
      </c>
      <c r="Y256" t="s">
        <v>36</v>
      </c>
      <c r="Z256" t="s">
        <v>45</v>
      </c>
      <c r="AA256" t="s">
        <v>46</v>
      </c>
      <c r="AB256" t="s">
        <v>59</v>
      </c>
      <c r="AC256" t="s">
        <v>45</v>
      </c>
    </row>
    <row r="257" spans="1:29" x14ac:dyDescent="0.3">
      <c r="A257" t="str">
        <f t="shared" si="3"/>
        <v>912810QN1</v>
      </c>
      <c r="B257" t="s">
        <v>690</v>
      </c>
      <c r="C257" t="s">
        <v>659</v>
      </c>
      <c r="D257" t="s">
        <v>29</v>
      </c>
      <c r="E257" t="s">
        <v>42</v>
      </c>
      <c r="F257" t="s">
        <v>42</v>
      </c>
      <c r="G257" t="s">
        <v>262</v>
      </c>
      <c r="H257" t="s">
        <v>32</v>
      </c>
      <c r="I257" t="s">
        <v>89</v>
      </c>
      <c r="J257" t="s">
        <v>34</v>
      </c>
      <c r="K257" s="7">
        <v>40589</v>
      </c>
      <c r="L257" s="7">
        <v>51547</v>
      </c>
      <c r="M257">
        <v>17</v>
      </c>
      <c r="N257">
        <v>4.75</v>
      </c>
      <c r="O257">
        <v>2</v>
      </c>
      <c r="P257" t="s">
        <v>35</v>
      </c>
      <c r="Q257">
        <v>4.3066535493951674</v>
      </c>
      <c r="R257">
        <v>58.390467129785712</v>
      </c>
      <c r="S257">
        <v>105.15625</v>
      </c>
      <c r="T257">
        <v>12.022091918178999</v>
      </c>
      <c r="U257">
        <v>1.64700848963464</v>
      </c>
      <c r="V257">
        <v>123</v>
      </c>
      <c r="W257" s="7">
        <v>45703</v>
      </c>
      <c r="X257" s="7">
        <v>45519</v>
      </c>
      <c r="Y257" t="s">
        <v>264</v>
      </c>
      <c r="AA257" t="s">
        <v>46</v>
      </c>
      <c r="AB257" t="s">
        <v>660</v>
      </c>
      <c r="AC257" t="s">
        <v>122</v>
      </c>
    </row>
    <row r="258" spans="1:29" x14ac:dyDescent="0.3">
      <c r="A258" t="str">
        <f t="shared" ref="A258:A321" si="4">LEFT(B258,FIND(" ",B258)-1)</f>
        <v>912810QQ4</v>
      </c>
      <c r="B258" t="s">
        <v>691</v>
      </c>
      <c r="C258" t="s">
        <v>659</v>
      </c>
      <c r="D258" t="s">
        <v>29</v>
      </c>
      <c r="E258" t="s">
        <v>42</v>
      </c>
      <c r="F258" t="s">
        <v>42</v>
      </c>
      <c r="G258" t="s">
        <v>262</v>
      </c>
      <c r="H258" t="s">
        <v>32</v>
      </c>
      <c r="I258" t="s">
        <v>89</v>
      </c>
      <c r="J258" t="s">
        <v>34</v>
      </c>
      <c r="K258" s="7">
        <v>40679</v>
      </c>
      <c r="L258" s="7">
        <v>51636</v>
      </c>
      <c r="M258">
        <v>17</v>
      </c>
      <c r="N258">
        <v>4.375</v>
      </c>
      <c r="O258">
        <v>2</v>
      </c>
      <c r="P258" t="s">
        <v>35</v>
      </c>
      <c r="Q258">
        <v>4.3162463999999998</v>
      </c>
      <c r="R258">
        <v>57.881417503913603</v>
      </c>
      <c r="S258">
        <v>100.6875</v>
      </c>
      <c r="T258">
        <v>11.8091903883986</v>
      </c>
      <c r="U258">
        <v>1.7057539654092491</v>
      </c>
      <c r="V258">
        <v>31</v>
      </c>
      <c r="W258" s="7">
        <v>45611</v>
      </c>
      <c r="X258" s="7">
        <v>45427</v>
      </c>
      <c r="Y258" t="s">
        <v>264</v>
      </c>
      <c r="AA258" t="s">
        <v>46</v>
      </c>
      <c r="AB258" t="s">
        <v>660</v>
      </c>
      <c r="AC258" t="s">
        <v>122</v>
      </c>
    </row>
    <row r="259" spans="1:29" x14ac:dyDescent="0.3">
      <c r="A259" t="str">
        <f t="shared" si="4"/>
        <v>XS1414837572</v>
      </c>
      <c r="B259" t="s">
        <v>118</v>
      </c>
      <c r="C259" t="s">
        <v>119</v>
      </c>
      <c r="D259" t="s">
        <v>120</v>
      </c>
      <c r="E259" t="s">
        <v>109</v>
      </c>
      <c r="F259" t="s">
        <v>109</v>
      </c>
      <c r="G259" t="s">
        <v>110</v>
      </c>
      <c r="H259" t="s">
        <v>32</v>
      </c>
      <c r="I259" t="s">
        <v>121</v>
      </c>
      <c r="J259" t="s">
        <v>34</v>
      </c>
      <c r="K259" s="7">
        <v>42514</v>
      </c>
      <c r="L259" s="7">
        <v>51645</v>
      </c>
      <c r="M259">
        <v>17</v>
      </c>
      <c r="N259">
        <v>5</v>
      </c>
      <c r="O259">
        <v>1</v>
      </c>
      <c r="P259" t="s">
        <v>35</v>
      </c>
      <c r="Q259">
        <v>5.6259777811055258</v>
      </c>
      <c r="R259">
        <v>172.30157362404711</v>
      </c>
      <c r="S259">
        <v>93.3245</v>
      </c>
      <c r="T259">
        <v>10.14177366034019</v>
      </c>
      <c r="U259">
        <v>1.541267682079724</v>
      </c>
      <c r="V259">
        <v>220</v>
      </c>
      <c r="W259" s="7">
        <v>45801</v>
      </c>
      <c r="X259" s="7">
        <v>45436</v>
      </c>
      <c r="Y259" t="s">
        <v>36</v>
      </c>
      <c r="AA259" t="s">
        <v>122</v>
      </c>
      <c r="AB259" t="s">
        <v>86</v>
      </c>
      <c r="AC259" t="s">
        <v>122</v>
      </c>
    </row>
    <row r="260" spans="1:29" x14ac:dyDescent="0.3">
      <c r="A260" t="str">
        <f t="shared" si="4"/>
        <v>912810QS0</v>
      </c>
      <c r="B260" t="s">
        <v>692</v>
      </c>
      <c r="C260" t="s">
        <v>659</v>
      </c>
      <c r="D260" t="s">
        <v>29</v>
      </c>
      <c r="E260" t="s">
        <v>42</v>
      </c>
      <c r="F260" t="s">
        <v>42</v>
      </c>
      <c r="G260" t="s">
        <v>262</v>
      </c>
      <c r="H260" t="s">
        <v>32</v>
      </c>
      <c r="I260" t="s">
        <v>89</v>
      </c>
      <c r="J260" t="s">
        <v>34</v>
      </c>
      <c r="K260" s="7">
        <v>40770</v>
      </c>
      <c r="L260" s="7">
        <v>51728</v>
      </c>
      <c r="M260">
        <v>17</v>
      </c>
      <c r="N260">
        <v>3.75</v>
      </c>
      <c r="O260">
        <v>2</v>
      </c>
      <c r="P260" t="s">
        <v>35</v>
      </c>
      <c r="Q260">
        <v>4.3482564450740453</v>
      </c>
      <c r="R260">
        <v>57.850106742808443</v>
      </c>
      <c r="S260">
        <v>92.90625</v>
      </c>
      <c r="T260">
        <v>11.319384811567801</v>
      </c>
      <c r="U260">
        <v>1.837876279111464</v>
      </c>
      <c r="V260">
        <v>123</v>
      </c>
      <c r="W260" s="7">
        <v>45703</v>
      </c>
      <c r="X260" s="7">
        <v>45519</v>
      </c>
      <c r="Y260" t="s">
        <v>264</v>
      </c>
      <c r="AA260" t="s">
        <v>46</v>
      </c>
      <c r="AB260" t="s">
        <v>660</v>
      </c>
      <c r="AC260" t="s">
        <v>122</v>
      </c>
    </row>
    <row r="261" spans="1:29" x14ac:dyDescent="0.3">
      <c r="A261" t="str">
        <f t="shared" si="4"/>
        <v>4581X0BT4</v>
      </c>
      <c r="B261" t="s">
        <v>352</v>
      </c>
      <c r="C261" t="s">
        <v>353</v>
      </c>
      <c r="D261" t="s">
        <v>41</v>
      </c>
      <c r="E261" t="s">
        <v>42</v>
      </c>
      <c r="F261" t="s">
        <v>42</v>
      </c>
      <c r="G261" t="s">
        <v>43</v>
      </c>
      <c r="H261" t="s">
        <v>32</v>
      </c>
      <c r="I261" t="s">
        <v>354</v>
      </c>
      <c r="J261" t="s">
        <v>34</v>
      </c>
      <c r="K261" s="7">
        <v>40843</v>
      </c>
      <c r="L261" s="7">
        <v>51802</v>
      </c>
      <c r="M261">
        <v>17</v>
      </c>
      <c r="N261">
        <v>3.875</v>
      </c>
      <c r="O261">
        <v>2</v>
      </c>
      <c r="P261" t="s">
        <v>35</v>
      </c>
      <c r="Q261">
        <v>4.5956982902022254</v>
      </c>
      <c r="R261">
        <v>78.298048296915525</v>
      </c>
      <c r="S261">
        <v>91.548000000000002</v>
      </c>
      <c r="T261">
        <v>11.091290236705481</v>
      </c>
      <c r="U261">
        <v>1.811654237163933</v>
      </c>
      <c r="V261">
        <v>13</v>
      </c>
      <c r="W261" s="7">
        <v>45593</v>
      </c>
      <c r="X261" s="7">
        <v>45410</v>
      </c>
      <c r="Y261" t="s">
        <v>36</v>
      </c>
      <c r="AA261" t="s">
        <v>46</v>
      </c>
      <c r="AB261" t="s">
        <v>45</v>
      </c>
      <c r="AC261" t="s">
        <v>45</v>
      </c>
    </row>
    <row r="262" spans="1:29" x14ac:dyDescent="0.3">
      <c r="A262" t="str">
        <f t="shared" si="4"/>
        <v>912810QT8</v>
      </c>
      <c r="B262" t="s">
        <v>694</v>
      </c>
      <c r="C262" t="s">
        <v>659</v>
      </c>
      <c r="D262" t="s">
        <v>29</v>
      </c>
      <c r="E262" t="s">
        <v>42</v>
      </c>
      <c r="F262" t="s">
        <v>42</v>
      </c>
      <c r="G262" t="s">
        <v>262</v>
      </c>
      <c r="H262" t="s">
        <v>32</v>
      </c>
      <c r="I262" t="s">
        <v>89</v>
      </c>
      <c r="J262" t="s">
        <v>34</v>
      </c>
      <c r="K262" s="7">
        <v>40862</v>
      </c>
      <c r="L262" s="7">
        <v>51820</v>
      </c>
      <c r="M262">
        <v>17</v>
      </c>
      <c r="N262">
        <v>3.125</v>
      </c>
      <c r="O262">
        <v>2</v>
      </c>
      <c r="P262" t="s">
        <v>35</v>
      </c>
      <c r="Q262">
        <v>4.3717590935967783</v>
      </c>
      <c r="R262">
        <v>56.727573323469258</v>
      </c>
      <c r="S262">
        <v>85.1015625</v>
      </c>
      <c r="T262">
        <v>10.818535335034341</v>
      </c>
      <c r="U262">
        <v>1.953078498277707</v>
      </c>
      <c r="V262">
        <v>31</v>
      </c>
      <c r="W262" s="7">
        <v>45611</v>
      </c>
      <c r="X262" s="7">
        <v>45427</v>
      </c>
      <c r="Y262" t="s">
        <v>264</v>
      </c>
      <c r="AA262" t="s">
        <v>46</v>
      </c>
      <c r="AB262" t="s">
        <v>660</v>
      </c>
      <c r="AC262" t="s">
        <v>122</v>
      </c>
    </row>
    <row r="263" spans="1:29" x14ac:dyDescent="0.3">
      <c r="A263" t="str">
        <f t="shared" si="4"/>
        <v>06051GEN5</v>
      </c>
      <c r="B263" t="s">
        <v>107</v>
      </c>
      <c r="C263" t="s">
        <v>108</v>
      </c>
      <c r="D263" t="s">
        <v>29</v>
      </c>
      <c r="E263" t="s">
        <v>109</v>
      </c>
      <c r="F263" t="s">
        <v>109</v>
      </c>
      <c r="G263" t="s">
        <v>110</v>
      </c>
      <c r="H263" t="s">
        <v>32</v>
      </c>
      <c r="I263" t="s">
        <v>111</v>
      </c>
      <c r="J263" t="s">
        <v>34</v>
      </c>
      <c r="K263" s="7">
        <v>40946</v>
      </c>
      <c r="L263" s="7">
        <v>51904</v>
      </c>
      <c r="M263">
        <v>18</v>
      </c>
      <c r="N263">
        <v>5.875</v>
      </c>
      <c r="O263">
        <v>2</v>
      </c>
      <c r="P263" t="s">
        <v>35</v>
      </c>
      <c r="Q263">
        <v>5.0603004551502382</v>
      </c>
      <c r="R263">
        <v>136.03620994080879</v>
      </c>
      <c r="S263">
        <v>109.313</v>
      </c>
      <c r="T263">
        <v>12.14115105459328</v>
      </c>
      <c r="U263">
        <v>1.6207540614375049</v>
      </c>
      <c r="V263">
        <v>115</v>
      </c>
      <c r="W263" s="7">
        <v>45695</v>
      </c>
      <c r="X263" s="7">
        <v>45511</v>
      </c>
      <c r="Y263" t="s">
        <v>36</v>
      </c>
      <c r="Z263" t="s">
        <v>37</v>
      </c>
      <c r="AA263" t="s">
        <v>85</v>
      </c>
      <c r="AB263" t="s">
        <v>112</v>
      </c>
      <c r="AC263" t="s">
        <v>113</v>
      </c>
    </row>
    <row r="264" spans="1:29" x14ac:dyDescent="0.3">
      <c r="A264" t="str">
        <f t="shared" si="4"/>
        <v>912810QU5</v>
      </c>
      <c r="B264" t="s">
        <v>693</v>
      </c>
      <c r="C264" t="s">
        <v>659</v>
      </c>
      <c r="D264" t="s">
        <v>29</v>
      </c>
      <c r="E264" t="s">
        <v>42</v>
      </c>
      <c r="F264" t="s">
        <v>42</v>
      </c>
      <c r="G264" t="s">
        <v>262</v>
      </c>
      <c r="H264" t="s">
        <v>32</v>
      </c>
      <c r="I264" t="s">
        <v>89</v>
      </c>
      <c r="J264" t="s">
        <v>34</v>
      </c>
      <c r="K264" s="7">
        <v>40954</v>
      </c>
      <c r="L264" s="7">
        <v>51912</v>
      </c>
      <c r="M264">
        <v>18</v>
      </c>
      <c r="N264">
        <v>3.125</v>
      </c>
      <c r="O264">
        <v>2</v>
      </c>
      <c r="P264" t="s">
        <v>35</v>
      </c>
      <c r="Q264">
        <v>4.3969224773514082</v>
      </c>
      <c r="R264">
        <v>58.802837318028658</v>
      </c>
      <c r="S264">
        <v>84.6796875</v>
      </c>
      <c r="T264">
        <v>10.8680383264975</v>
      </c>
      <c r="U264">
        <v>2.013959532757803</v>
      </c>
      <c r="V264">
        <v>123</v>
      </c>
      <c r="W264" s="7">
        <v>45703</v>
      </c>
      <c r="X264" s="7">
        <v>45519</v>
      </c>
      <c r="Y264" t="s">
        <v>264</v>
      </c>
      <c r="AA264" t="s">
        <v>46</v>
      </c>
      <c r="AB264" t="s">
        <v>660</v>
      </c>
      <c r="AC264" t="s">
        <v>122</v>
      </c>
    </row>
    <row r="265" spans="1:29" x14ac:dyDescent="0.3">
      <c r="A265" t="str">
        <f t="shared" si="4"/>
        <v>156700at3</v>
      </c>
      <c r="B265" t="s">
        <v>416</v>
      </c>
      <c r="C265" t="s">
        <v>417</v>
      </c>
      <c r="D265" t="s">
        <v>29</v>
      </c>
      <c r="E265" t="s">
        <v>50</v>
      </c>
      <c r="F265" t="s">
        <v>781</v>
      </c>
      <c r="G265" t="s">
        <v>51</v>
      </c>
      <c r="H265" t="s">
        <v>32</v>
      </c>
      <c r="I265" t="s">
        <v>418</v>
      </c>
      <c r="J265" t="s">
        <v>34</v>
      </c>
      <c r="K265" s="7">
        <v>40980</v>
      </c>
      <c r="L265" s="7">
        <v>51940</v>
      </c>
      <c r="M265">
        <v>18</v>
      </c>
      <c r="N265">
        <v>7.65</v>
      </c>
      <c r="O265">
        <v>2</v>
      </c>
      <c r="P265" t="s">
        <v>35</v>
      </c>
      <c r="Q265">
        <v>12.183326993715101</v>
      </c>
      <c r="R265">
        <v>638.67567655438734</v>
      </c>
      <c r="S265">
        <v>67.518500000000003</v>
      </c>
      <c r="T265">
        <v>5.2767624657455769</v>
      </c>
      <c r="U265">
        <v>0.95955194710388636</v>
      </c>
      <c r="V265">
        <v>151</v>
      </c>
      <c r="W265" s="7">
        <v>45731</v>
      </c>
      <c r="X265" s="7">
        <v>45550</v>
      </c>
      <c r="Y265" t="s">
        <v>36</v>
      </c>
      <c r="Z265" t="s">
        <v>419</v>
      </c>
      <c r="AA265" t="s">
        <v>476</v>
      </c>
      <c r="AB265" t="s">
        <v>419</v>
      </c>
      <c r="AC265" t="s">
        <v>419</v>
      </c>
    </row>
    <row r="266" spans="1:29" x14ac:dyDescent="0.3">
      <c r="A266" t="str">
        <f t="shared" si="4"/>
        <v>084664BU4</v>
      </c>
      <c r="B266" t="s">
        <v>129</v>
      </c>
      <c r="C266" t="s">
        <v>130</v>
      </c>
      <c r="D266" t="s">
        <v>29</v>
      </c>
      <c r="E266" t="s">
        <v>109</v>
      </c>
      <c r="F266" t="s">
        <v>109</v>
      </c>
      <c r="G266" t="s">
        <v>131</v>
      </c>
      <c r="H266" t="s">
        <v>32</v>
      </c>
      <c r="I266" t="s">
        <v>132</v>
      </c>
      <c r="J266" t="s">
        <v>34</v>
      </c>
      <c r="K266" s="7">
        <v>41044</v>
      </c>
      <c r="L266" s="7">
        <v>52001</v>
      </c>
      <c r="M266">
        <v>18</v>
      </c>
      <c r="N266">
        <v>4.4000000000000004</v>
      </c>
      <c r="O266">
        <v>2</v>
      </c>
      <c r="P266" t="s">
        <v>35</v>
      </c>
      <c r="Q266">
        <v>4.8263680831944828</v>
      </c>
      <c r="R266">
        <v>103.857180091544</v>
      </c>
      <c r="S266">
        <v>94.981500000000011</v>
      </c>
      <c r="T266">
        <v>11.37921697229558</v>
      </c>
      <c r="U266">
        <v>1.81274159874686</v>
      </c>
      <c r="V266">
        <v>31</v>
      </c>
      <c r="W266" s="7">
        <v>45611</v>
      </c>
      <c r="X266" s="7">
        <v>45427</v>
      </c>
      <c r="Y266" t="s">
        <v>36</v>
      </c>
      <c r="Z266" t="s">
        <v>133</v>
      </c>
      <c r="AA266" t="s">
        <v>134</v>
      </c>
      <c r="AB266" t="s">
        <v>135</v>
      </c>
      <c r="AC266" t="s">
        <v>133</v>
      </c>
    </row>
    <row r="267" spans="1:29" x14ac:dyDescent="0.3">
      <c r="A267" t="str">
        <f t="shared" si="4"/>
        <v>912810QW1</v>
      </c>
      <c r="B267" t="s">
        <v>696</v>
      </c>
      <c r="C267" t="s">
        <v>659</v>
      </c>
      <c r="D267" t="s">
        <v>29</v>
      </c>
      <c r="E267" t="s">
        <v>42</v>
      </c>
      <c r="F267" t="s">
        <v>42</v>
      </c>
      <c r="G267" t="s">
        <v>262</v>
      </c>
      <c r="H267" t="s">
        <v>32</v>
      </c>
      <c r="I267" t="s">
        <v>89</v>
      </c>
      <c r="J267" t="s">
        <v>34</v>
      </c>
      <c r="K267" s="7">
        <v>41044</v>
      </c>
      <c r="L267" s="7">
        <v>52001</v>
      </c>
      <c r="M267">
        <v>18</v>
      </c>
      <c r="N267">
        <v>3</v>
      </c>
      <c r="O267">
        <v>2</v>
      </c>
      <c r="P267" t="s">
        <v>35</v>
      </c>
      <c r="Q267">
        <v>4.4220704931045969</v>
      </c>
      <c r="R267">
        <v>60.285700026194831</v>
      </c>
      <c r="S267">
        <v>82.7421875</v>
      </c>
      <c r="T267">
        <v>10.79634738318873</v>
      </c>
      <c r="U267">
        <v>2.0603601042925428</v>
      </c>
      <c r="V267">
        <v>31</v>
      </c>
      <c r="W267" s="7">
        <v>45611</v>
      </c>
      <c r="X267" s="7">
        <v>45427</v>
      </c>
      <c r="Y267" t="s">
        <v>264</v>
      </c>
      <c r="AA267" t="s">
        <v>46</v>
      </c>
      <c r="AB267" t="s">
        <v>660</v>
      </c>
      <c r="AC267" t="s">
        <v>122</v>
      </c>
    </row>
    <row r="268" spans="1:29" x14ac:dyDescent="0.3">
      <c r="A268" t="str">
        <f t="shared" si="4"/>
        <v>913017BT5</v>
      </c>
      <c r="B268" t="s">
        <v>571</v>
      </c>
      <c r="C268" t="s">
        <v>572</v>
      </c>
      <c r="D268" t="s">
        <v>29</v>
      </c>
      <c r="E268" t="s">
        <v>102</v>
      </c>
      <c r="F268" t="s">
        <v>781</v>
      </c>
      <c r="G268" t="s">
        <v>154</v>
      </c>
      <c r="H268" t="s">
        <v>32</v>
      </c>
      <c r="I268" t="s">
        <v>573</v>
      </c>
      <c r="J268" t="s">
        <v>34</v>
      </c>
      <c r="K268" s="7">
        <v>41061</v>
      </c>
      <c r="L268" s="7">
        <v>52018</v>
      </c>
      <c r="M268">
        <v>18</v>
      </c>
      <c r="N268">
        <v>4.5</v>
      </c>
      <c r="O268">
        <v>2</v>
      </c>
      <c r="P268" t="s">
        <v>35</v>
      </c>
      <c r="Q268">
        <v>5.2857629305060811</v>
      </c>
      <c r="R268">
        <v>142.66680549690659</v>
      </c>
      <c r="S268">
        <v>91.055000000000007</v>
      </c>
      <c r="T268">
        <v>10.70431534934357</v>
      </c>
      <c r="U268">
        <v>1.7675840311418889</v>
      </c>
      <c r="V268">
        <v>47</v>
      </c>
      <c r="W268" s="7">
        <v>45627</v>
      </c>
      <c r="X268" s="7">
        <v>45444</v>
      </c>
      <c r="Y268" t="s">
        <v>36</v>
      </c>
      <c r="Z268" t="s">
        <v>54</v>
      </c>
      <c r="AA268" t="s">
        <v>53</v>
      </c>
      <c r="AB268" t="s">
        <v>59</v>
      </c>
      <c r="AC268" t="s">
        <v>54</v>
      </c>
    </row>
    <row r="269" spans="1:29" x14ac:dyDescent="0.3">
      <c r="A269" t="str">
        <f t="shared" si="4"/>
        <v>912810QX9</v>
      </c>
      <c r="B269" t="s">
        <v>695</v>
      </c>
      <c r="C269" t="s">
        <v>659</v>
      </c>
      <c r="D269" t="s">
        <v>29</v>
      </c>
      <c r="E269" t="s">
        <v>42</v>
      </c>
      <c r="F269" t="s">
        <v>42</v>
      </c>
      <c r="G269" t="s">
        <v>262</v>
      </c>
      <c r="H269" t="s">
        <v>32</v>
      </c>
      <c r="I269" t="s">
        <v>89</v>
      </c>
      <c r="J269" t="s">
        <v>34</v>
      </c>
      <c r="K269" s="7">
        <v>41136</v>
      </c>
      <c r="L269" s="7">
        <v>52093</v>
      </c>
      <c r="M269">
        <v>18</v>
      </c>
      <c r="N269">
        <v>2.75</v>
      </c>
      <c r="O269">
        <v>2</v>
      </c>
      <c r="P269" t="s">
        <v>35</v>
      </c>
      <c r="Q269">
        <v>4.4442714159041969</v>
      </c>
      <c r="R269">
        <v>60.420534694959827</v>
      </c>
      <c r="S269">
        <v>79.28125</v>
      </c>
      <c r="T269">
        <v>10.60328837208502</v>
      </c>
      <c r="U269">
        <v>2.1709649669382571</v>
      </c>
      <c r="V269">
        <v>123</v>
      </c>
      <c r="W269" s="7">
        <v>45703</v>
      </c>
      <c r="X269" s="7">
        <v>45519</v>
      </c>
      <c r="Y269" t="s">
        <v>264</v>
      </c>
      <c r="AA269" t="s">
        <v>46</v>
      </c>
      <c r="AB269" t="s">
        <v>660</v>
      </c>
      <c r="AC269" t="s">
        <v>122</v>
      </c>
    </row>
    <row r="270" spans="1:29" x14ac:dyDescent="0.3">
      <c r="A270" t="str">
        <f t="shared" si="4"/>
        <v>00287YAM1</v>
      </c>
      <c r="B270" t="s">
        <v>27</v>
      </c>
      <c r="C270" t="s">
        <v>28</v>
      </c>
      <c r="D270" t="s">
        <v>29</v>
      </c>
      <c r="E270" t="s">
        <v>30</v>
      </c>
      <c r="F270" t="s">
        <v>781</v>
      </c>
      <c r="G270" t="s">
        <v>31</v>
      </c>
      <c r="H270" t="s">
        <v>32</v>
      </c>
      <c r="I270" t="s">
        <v>33</v>
      </c>
      <c r="J270" t="s">
        <v>34</v>
      </c>
      <c r="K270" s="7">
        <v>41491</v>
      </c>
      <c r="L270" s="7">
        <v>52176</v>
      </c>
      <c r="M270">
        <v>18</v>
      </c>
      <c r="N270">
        <v>4.4000000000000004</v>
      </c>
      <c r="O270">
        <v>2</v>
      </c>
      <c r="P270" t="s">
        <v>35</v>
      </c>
      <c r="Q270">
        <v>5.099923004898514</v>
      </c>
      <c r="R270">
        <v>127.0216634812996</v>
      </c>
      <c r="S270">
        <v>91.8005</v>
      </c>
      <c r="T270">
        <v>11.07748532624626</v>
      </c>
      <c r="U270">
        <v>1.854803989277555</v>
      </c>
      <c r="V270">
        <v>22</v>
      </c>
      <c r="W270" s="7">
        <v>45602</v>
      </c>
      <c r="X270" s="7">
        <v>45418</v>
      </c>
      <c r="Y270" t="s">
        <v>36</v>
      </c>
      <c r="Z270" t="s">
        <v>37</v>
      </c>
      <c r="AA270" t="s">
        <v>38</v>
      </c>
      <c r="AC270" t="s">
        <v>37</v>
      </c>
    </row>
    <row r="271" spans="1:29" x14ac:dyDescent="0.3">
      <c r="A271" t="str">
        <f t="shared" si="4"/>
        <v>594918AR5</v>
      </c>
      <c r="B271" t="s">
        <v>447</v>
      </c>
      <c r="C271" t="s">
        <v>443</v>
      </c>
      <c r="D271" t="s">
        <v>29</v>
      </c>
      <c r="E271" t="s">
        <v>67</v>
      </c>
      <c r="F271" t="s">
        <v>781</v>
      </c>
      <c r="G271" t="s">
        <v>444</v>
      </c>
      <c r="H271" t="s">
        <v>32</v>
      </c>
      <c r="I271" t="s">
        <v>445</v>
      </c>
      <c r="J271" t="s">
        <v>34</v>
      </c>
      <c r="K271" s="7">
        <v>41220</v>
      </c>
      <c r="L271" s="7">
        <v>52185</v>
      </c>
      <c r="M271">
        <v>18</v>
      </c>
      <c r="N271">
        <v>3.5</v>
      </c>
      <c r="O271">
        <v>2</v>
      </c>
      <c r="P271" t="s">
        <v>35</v>
      </c>
      <c r="Q271">
        <v>4.6853838901494598</v>
      </c>
      <c r="R271">
        <v>81.083517842830929</v>
      </c>
      <c r="S271">
        <v>85.647000000000006</v>
      </c>
      <c r="T271">
        <v>10.97847974300592</v>
      </c>
      <c r="U271">
        <v>2.035533353775413</v>
      </c>
      <c r="V271">
        <v>31</v>
      </c>
      <c r="W271" s="7">
        <v>45611</v>
      </c>
      <c r="X271" s="7">
        <v>45427</v>
      </c>
      <c r="Y271" t="s">
        <v>36</v>
      </c>
      <c r="Z271" t="s">
        <v>45</v>
      </c>
      <c r="AA271" t="s">
        <v>46</v>
      </c>
      <c r="AB271" t="s">
        <v>59</v>
      </c>
      <c r="AC271" t="s">
        <v>45</v>
      </c>
    </row>
    <row r="272" spans="1:29" x14ac:dyDescent="0.3">
      <c r="A272" t="str">
        <f t="shared" si="4"/>
        <v>912810QY7</v>
      </c>
      <c r="B272" t="s">
        <v>697</v>
      </c>
      <c r="C272" t="s">
        <v>659</v>
      </c>
      <c r="D272" t="s">
        <v>29</v>
      </c>
      <c r="E272" t="s">
        <v>42</v>
      </c>
      <c r="F272" t="s">
        <v>42</v>
      </c>
      <c r="G272" t="s">
        <v>262</v>
      </c>
      <c r="H272" t="s">
        <v>32</v>
      </c>
      <c r="I272" t="s">
        <v>89</v>
      </c>
      <c r="J272" t="s">
        <v>34</v>
      </c>
      <c r="K272" s="7">
        <v>41228</v>
      </c>
      <c r="L272" s="7">
        <v>52185</v>
      </c>
      <c r="M272">
        <v>18</v>
      </c>
      <c r="N272">
        <v>2.75</v>
      </c>
      <c r="O272">
        <v>2</v>
      </c>
      <c r="P272" t="s">
        <v>35</v>
      </c>
      <c r="Q272">
        <v>4.4646430152460068</v>
      </c>
      <c r="R272">
        <v>62.015158817721499</v>
      </c>
      <c r="S272">
        <v>78.875</v>
      </c>
      <c r="T272">
        <v>10.645525656790509</v>
      </c>
      <c r="U272">
        <v>2.1975908380671521</v>
      </c>
      <c r="V272">
        <v>31</v>
      </c>
      <c r="W272" s="7">
        <v>45611</v>
      </c>
      <c r="X272" s="7">
        <v>45427</v>
      </c>
      <c r="Y272" t="s">
        <v>264</v>
      </c>
      <c r="AA272" t="s">
        <v>46</v>
      </c>
      <c r="AB272" t="s">
        <v>660</v>
      </c>
      <c r="AC272" t="s">
        <v>122</v>
      </c>
    </row>
    <row r="273" spans="1:29" x14ac:dyDescent="0.3">
      <c r="A273" t="str">
        <f t="shared" si="4"/>
        <v>880591EP3</v>
      </c>
      <c r="B273" t="s">
        <v>628</v>
      </c>
      <c r="C273" t="s">
        <v>621</v>
      </c>
      <c r="D273" t="s">
        <v>29</v>
      </c>
      <c r="E273" t="s">
        <v>42</v>
      </c>
      <c r="F273" t="s">
        <v>42</v>
      </c>
      <c r="G273" t="s">
        <v>262</v>
      </c>
      <c r="H273" t="s">
        <v>32</v>
      </c>
      <c r="I273" t="s">
        <v>622</v>
      </c>
      <c r="J273" t="s">
        <v>34</v>
      </c>
      <c r="K273" s="7">
        <v>41264</v>
      </c>
      <c r="L273" s="7">
        <v>52215</v>
      </c>
      <c r="M273">
        <v>18</v>
      </c>
      <c r="N273">
        <v>3.5</v>
      </c>
      <c r="O273">
        <v>2</v>
      </c>
      <c r="P273" t="s">
        <v>35</v>
      </c>
      <c r="Q273">
        <v>4.7189209611949954</v>
      </c>
      <c r="R273">
        <v>86.293685492963547</v>
      </c>
      <c r="S273">
        <v>85.234999999999999</v>
      </c>
      <c r="T273">
        <v>10.947175356671581</v>
      </c>
      <c r="U273">
        <v>2.0530977221455422</v>
      </c>
      <c r="V273">
        <v>61</v>
      </c>
      <c r="W273" s="7">
        <v>45641</v>
      </c>
      <c r="X273" s="7">
        <v>45458</v>
      </c>
      <c r="Y273" t="s">
        <v>36</v>
      </c>
      <c r="Z273" t="s">
        <v>70</v>
      </c>
      <c r="AA273" t="s">
        <v>46</v>
      </c>
      <c r="AB273" t="s">
        <v>70</v>
      </c>
      <c r="AC273" t="s">
        <v>70</v>
      </c>
    </row>
    <row r="274" spans="1:29" x14ac:dyDescent="0.3">
      <c r="A274" t="str">
        <f t="shared" si="4"/>
        <v>63946BAJ9</v>
      </c>
      <c r="B274" t="s">
        <v>458</v>
      </c>
      <c r="C274" t="s">
        <v>456</v>
      </c>
      <c r="D274" t="s">
        <v>29</v>
      </c>
      <c r="E274" t="s">
        <v>50</v>
      </c>
      <c r="F274" t="s">
        <v>781</v>
      </c>
      <c r="G274" t="s">
        <v>203</v>
      </c>
      <c r="H274" t="s">
        <v>32</v>
      </c>
      <c r="I274" t="s">
        <v>204</v>
      </c>
      <c r="J274" t="s">
        <v>34</v>
      </c>
      <c r="K274" s="7">
        <v>41187</v>
      </c>
      <c r="L274" s="7">
        <v>52246</v>
      </c>
      <c r="M274">
        <v>19</v>
      </c>
      <c r="N274">
        <v>4.45</v>
      </c>
      <c r="O274">
        <v>2</v>
      </c>
      <c r="P274" t="s">
        <v>35</v>
      </c>
      <c r="Q274">
        <v>5.2752966973932942</v>
      </c>
      <c r="R274">
        <v>142.23411158997541</v>
      </c>
      <c r="S274">
        <v>90.396999999999991</v>
      </c>
      <c r="T274">
        <v>10.88493905155374</v>
      </c>
      <c r="U274">
        <v>1.8755512645628161</v>
      </c>
      <c r="V274">
        <v>92</v>
      </c>
      <c r="W274" s="7">
        <v>45672</v>
      </c>
      <c r="X274" s="7">
        <v>45488</v>
      </c>
      <c r="Y274" t="s">
        <v>36</v>
      </c>
      <c r="Z274" t="s">
        <v>37</v>
      </c>
      <c r="AA274" t="s">
        <v>38</v>
      </c>
      <c r="AB274" t="s">
        <v>37</v>
      </c>
      <c r="AC274" t="s">
        <v>37</v>
      </c>
    </row>
    <row r="275" spans="1:29" x14ac:dyDescent="0.3">
      <c r="A275" t="str">
        <f t="shared" si="4"/>
        <v>4651387N9</v>
      </c>
      <c r="B275" t="s">
        <v>580</v>
      </c>
      <c r="C275" t="s">
        <v>581</v>
      </c>
      <c r="D275" t="s">
        <v>582</v>
      </c>
      <c r="E275" t="s">
        <v>42</v>
      </c>
      <c r="F275" t="s">
        <v>42</v>
      </c>
      <c r="G275" t="s">
        <v>262</v>
      </c>
      <c r="H275" t="s">
        <v>32</v>
      </c>
      <c r="I275" t="s">
        <v>583</v>
      </c>
      <c r="J275" t="s">
        <v>34</v>
      </c>
      <c r="K275" s="7">
        <v>41305</v>
      </c>
      <c r="L275" s="7">
        <v>52261</v>
      </c>
      <c r="M275">
        <v>19</v>
      </c>
      <c r="N275">
        <v>4.5</v>
      </c>
      <c r="O275">
        <v>2</v>
      </c>
      <c r="P275" t="s">
        <v>35</v>
      </c>
      <c r="Q275">
        <v>6.1751045210600344</v>
      </c>
      <c r="R275">
        <v>210.48630075186179</v>
      </c>
      <c r="S275">
        <v>81.783000000000001</v>
      </c>
      <c r="T275">
        <v>9.505186780758379</v>
      </c>
      <c r="U275">
        <v>1.785850138731389</v>
      </c>
      <c r="V275">
        <v>107</v>
      </c>
      <c r="W275" s="7">
        <v>45687</v>
      </c>
      <c r="X275" s="7">
        <v>45503</v>
      </c>
      <c r="Y275" t="s">
        <v>36</v>
      </c>
      <c r="Z275" t="s">
        <v>86</v>
      </c>
      <c r="AA275" t="s">
        <v>53</v>
      </c>
      <c r="AB275" t="s">
        <v>86</v>
      </c>
      <c r="AC275" t="s">
        <v>37</v>
      </c>
    </row>
    <row r="276" spans="1:29" x14ac:dyDescent="0.3">
      <c r="A276" t="str">
        <f t="shared" si="4"/>
        <v>912810QZ4</v>
      </c>
      <c r="B276" t="s">
        <v>698</v>
      </c>
      <c r="C276" t="s">
        <v>659</v>
      </c>
      <c r="D276" t="s">
        <v>29</v>
      </c>
      <c r="E276" t="s">
        <v>42</v>
      </c>
      <c r="F276" t="s">
        <v>42</v>
      </c>
      <c r="G276" t="s">
        <v>262</v>
      </c>
      <c r="H276" t="s">
        <v>32</v>
      </c>
      <c r="I276" t="s">
        <v>89</v>
      </c>
      <c r="J276" t="s">
        <v>34</v>
      </c>
      <c r="K276" s="7">
        <v>41320</v>
      </c>
      <c r="L276" s="7">
        <v>52277</v>
      </c>
      <c r="M276">
        <v>19</v>
      </c>
      <c r="N276">
        <v>3.125</v>
      </c>
      <c r="O276">
        <v>2</v>
      </c>
      <c r="P276" t="s">
        <v>35</v>
      </c>
      <c r="Q276">
        <v>4.4605097673099792</v>
      </c>
      <c r="R276">
        <v>63.607527995178359</v>
      </c>
      <c r="S276">
        <v>83.390625</v>
      </c>
      <c r="T276">
        <v>11.10349641003552</v>
      </c>
      <c r="U276">
        <v>2.1896494584393551</v>
      </c>
      <c r="V276">
        <v>123</v>
      </c>
      <c r="W276" s="7">
        <v>45703</v>
      </c>
      <c r="X276" s="7">
        <v>45519</v>
      </c>
      <c r="Y276" t="s">
        <v>264</v>
      </c>
      <c r="AA276" t="s">
        <v>46</v>
      </c>
      <c r="AB276" t="s">
        <v>660</v>
      </c>
      <c r="AC276" t="s">
        <v>122</v>
      </c>
    </row>
    <row r="277" spans="1:29" x14ac:dyDescent="0.3">
      <c r="A277" t="str">
        <f t="shared" si="4"/>
        <v>054303AZ5</v>
      </c>
      <c r="B277" t="s">
        <v>91</v>
      </c>
      <c r="C277" t="s">
        <v>92</v>
      </c>
      <c r="D277" t="s">
        <v>29</v>
      </c>
      <c r="E277" t="s">
        <v>30</v>
      </c>
      <c r="F277" t="s">
        <v>781</v>
      </c>
      <c r="G277" t="s">
        <v>93</v>
      </c>
      <c r="H277" t="s">
        <v>32</v>
      </c>
      <c r="I277" t="s">
        <v>94</v>
      </c>
      <c r="J277" t="s">
        <v>34</v>
      </c>
      <c r="K277" s="7">
        <v>41345</v>
      </c>
      <c r="L277" s="7">
        <v>52305</v>
      </c>
      <c r="M277">
        <v>19</v>
      </c>
      <c r="N277">
        <v>8.4499999999999993</v>
      </c>
      <c r="O277">
        <v>2</v>
      </c>
      <c r="P277" t="s">
        <v>95</v>
      </c>
      <c r="Q277">
        <v>35.971228241915057</v>
      </c>
      <c r="S277">
        <v>20.639500000000002</v>
      </c>
      <c r="V277">
        <v>151</v>
      </c>
      <c r="W277" s="7">
        <v>45731</v>
      </c>
      <c r="X277" s="7">
        <v>45550</v>
      </c>
      <c r="Y277" t="s">
        <v>36</v>
      </c>
      <c r="Z277" t="s">
        <v>96</v>
      </c>
      <c r="AA277" t="s">
        <v>200</v>
      </c>
      <c r="AB277" t="s">
        <v>59</v>
      </c>
      <c r="AC277" t="s">
        <v>122</v>
      </c>
    </row>
    <row r="278" spans="1:29" x14ac:dyDescent="0.3">
      <c r="A278" t="str">
        <f t="shared" si="4"/>
        <v>037833AL4</v>
      </c>
      <c r="B278" t="s">
        <v>65</v>
      </c>
      <c r="C278" t="s">
        <v>66</v>
      </c>
      <c r="D278" t="s">
        <v>29</v>
      </c>
      <c r="E278" t="s">
        <v>67</v>
      </c>
      <c r="F278" t="s">
        <v>781</v>
      </c>
      <c r="G278" t="s">
        <v>68</v>
      </c>
      <c r="H278" t="s">
        <v>32</v>
      </c>
      <c r="I278" t="s">
        <v>69</v>
      </c>
      <c r="J278" t="s">
        <v>34</v>
      </c>
      <c r="K278" s="7">
        <v>41397</v>
      </c>
      <c r="L278" s="7">
        <v>52355</v>
      </c>
      <c r="M278">
        <v>19</v>
      </c>
      <c r="N278">
        <v>3.85</v>
      </c>
      <c r="O278">
        <v>2</v>
      </c>
      <c r="P278" t="s">
        <v>35</v>
      </c>
      <c r="Q278">
        <v>4.8799372827653729</v>
      </c>
      <c r="R278">
        <v>103.62269477198269</v>
      </c>
      <c r="S278">
        <v>87.520499999999998</v>
      </c>
      <c r="T278">
        <v>11.12086833222676</v>
      </c>
      <c r="U278">
        <v>2.0324309975356551</v>
      </c>
      <c r="V278">
        <v>20</v>
      </c>
      <c r="W278" s="7">
        <v>45600</v>
      </c>
      <c r="X278" s="7">
        <v>45416</v>
      </c>
      <c r="Y278" t="s">
        <v>36</v>
      </c>
      <c r="Z278" t="s">
        <v>70</v>
      </c>
      <c r="AA278" t="s">
        <v>46</v>
      </c>
      <c r="AC278" t="s">
        <v>70</v>
      </c>
    </row>
    <row r="279" spans="1:29" x14ac:dyDescent="0.3">
      <c r="A279" t="str">
        <f t="shared" si="4"/>
        <v>912810RB6</v>
      </c>
      <c r="B279" t="s">
        <v>699</v>
      </c>
      <c r="C279" t="s">
        <v>659</v>
      </c>
      <c r="D279" t="s">
        <v>29</v>
      </c>
      <c r="E279" t="s">
        <v>42</v>
      </c>
      <c r="F279" t="s">
        <v>42</v>
      </c>
      <c r="G279" t="s">
        <v>262</v>
      </c>
      <c r="H279" t="s">
        <v>32</v>
      </c>
      <c r="I279" t="s">
        <v>89</v>
      </c>
      <c r="J279" t="s">
        <v>34</v>
      </c>
      <c r="K279" s="7">
        <v>41409</v>
      </c>
      <c r="L279" s="7">
        <v>52366</v>
      </c>
      <c r="M279">
        <v>19</v>
      </c>
      <c r="N279">
        <v>2.875</v>
      </c>
      <c r="O279">
        <v>2</v>
      </c>
      <c r="P279" t="s">
        <v>35</v>
      </c>
      <c r="Q279">
        <v>4.47703661741145</v>
      </c>
      <c r="R279">
        <v>63.414019072917817</v>
      </c>
      <c r="S279">
        <v>79.9296875</v>
      </c>
      <c r="T279">
        <v>10.90128723679342</v>
      </c>
      <c r="U279">
        <v>2.2639483292660412</v>
      </c>
      <c r="V279">
        <v>31</v>
      </c>
      <c r="W279" s="7">
        <v>45611</v>
      </c>
      <c r="X279" s="7">
        <v>45427</v>
      </c>
      <c r="Y279" t="s">
        <v>264</v>
      </c>
      <c r="AA279" t="s">
        <v>46</v>
      </c>
      <c r="AB279" t="s">
        <v>660</v>
      </c>
      <c r="AC279" t="s">
        <v>122</v>
      </c>
    </row>
    <row r="280" spans="1:29" x14ac:dyDescent="0.3">
      <c r="A280" t="str">
        <f t="shared" si="4"/>
        <v>3130AEFL9</v>
      </c>
      <c r="B280" t="s">
        <v>274</v>
      </c>
      <c r="C280" t="s">
        <v>272</v>
      </c>
      <c r="D280" t="s">
        <v>29</v>
      </c>
      <c r="E280" t="s">
        <v>42</v>
      </c>
      <c r="F280" t="s">
        <v>781</v>
      </c>
      <c r="G280" t="s">
        <v>262</v>
      </c>
      <c r="H280" t="s">
        <v>32</v>
      </c>
      <c r="I280" t="s">
        <v>273</v>
      </c>
      <c r="J280" t="s">
        <v>34</v>
      </c>
      <c r="K280" s="7">
        <v>43263</v>
      </c>
      <c r="L280" s="7">
        <v>52394</v>
      </c>
      <c r="M280">
        <v>19</v>
      </c>
      <c r="N280">
        <v>3.74</v>
      </c>
      <c r="O280">
        <v>2</v>
      </c>
      <c r="P280" t="s">
        <v>35</v>
      </c>
      <c r="Q280">
        <v>4.9495471202687469</v>
      </c>
      <c r="R280">
        <v>107.0805726178202</v>
      </c>
      <c r="S280">
        <v>85.372</v>
      </c>
      <c r="T280">
        <v>10.9232569056239</v>
      </c>
      <c r="U280">
        <v>2.068921495803159</v>
      </c>
      <c r="V280">
        <v>58</v>
      </c>
      <c r="W280" s="7">
        <v>45638</v>
      </c>
      <c r="X280" s="7">
        <v>45455</v>
      </c>
      <c r="Y280" t="s">
        <v>264</v>
      </c>
      <c r="Z280" t="s">
        <v>70</v>
      </c>
      <c r="AA280" t="s">
        <v>46</v>
      </c>
      <c r="AC280" t="s">
        <v>70</v>
      </c>
    </row>
    <row r="281" spans="1:29" x14ac:dyDescent="0.3">
      <c r="A281" t="str">
        <f t="shared" si="4"/>
        <v>912810RC4</v>
      </c>
      <c r="B281" t="s">
        <v>700</v>
      </c>
      <c r="C281" t="s">
        <v>659</v>
      </c>
      <c r="D281" t="s">
        <v>29</v>
      </c>
      <c r="E281" t="s">
        <v>42</v>
      </c>
      <c r="F281" t="s">
        <v>42</v>
      </c>
      <c r="G281" t="s">
        <v>262</v>
      </c>
      <c r="H281" t="s">
        <v>32</v>
      </c>
      <c r="I281" t="s">
        <v>89</v>
      </c>
      <c r="J281" t="s">
        <v>34</v>
      </c>
      <c r="K281" s="7">
        <v>41501</v>
      </c>
      <c r="L281" s="7">
        <v>52458</v>
      </c>
      <c r="M281">
        <v>19</v>
      </c>
      <c r="N281">
        <v>3.625</v>
      </c>
      <c r="O281">
        <v>2</v>
      </c>
      <c r="P281" t="s">
        <v>35</v>
      </c>
      <c r="Q281">
        <v>4.477365402507969</v>
      </c>
      <c r="R281">
        <v>68.043522839252901</v>
      </c>
      <c r="S281">
        <v>89.2265625</v>
      </c>
      <c r="T281">
        <v>11.753182371396781</v>
      </c>
      <c r="U281">
        <v>2.1860806674425839</v>
      </c>
      <c r="V281">
        <v>123</v>
      </c>
      <c r="W281" s="7">
        <v>45703</v>
      </c>
      <c r="X281" s="7">
        <v>45519</v>
      </c>
      <c r="Y281" t="s">
        <v>264</v>
      </c>
      <c r="AA281" t="s">
        <v>46</v>
      </c>
      <c r="AB281" t="s">
        <v>660</v>
      </c>
      <c r="AC281" t="s">
        <v>122</v>
      </c>
    </row>
    <row r="282" spans="1:29" x14ac:dyDescent="0.3">
      <c r="A282" t="str">
        <f t="shared" si="4"/>
        <v>92343VBT0</v>
      </c>
      <c r="B282" t="s">
        <v>737</v>
      </c>
      <c r="C282" t="s">
        <v>735</v>
      </c>
      <c r="D282" t="s">
        <v>29</v>
      </c>
      <c r="E282" t="s">
        <v>50</v>
      </c>
      <c r="F282" t="s">
        <v>781</v>
      </c>
      <c r="G282" t="s">
        <v>51</v>
      </c>
      <c r="H282" t="s">
        <v>32</v>
      </c>
      <c r="I282" t="s">
        <v>736</v>
      </c>
      <c r="J282" t="s">
        <v>34</v>
      </c>
      <c r="K282" s="7">
        <v>41535</v>
      </c>
      <c r="L282" s="7">
        <v>52489</v>
      </c>
      <c r="M282">
        <v>19</v>
      </c>
      <c r="N282">
        <v>6.55</v>
      </c>
      <c r="O282">
        <v>2</v>
      </c>
      <c r="P282" t="s">
        <v>35</v>
      </c>
      <c r="Q282">
        <v>5.2303923508187529</v>
      </c>
      <c r="R282">
        <v>161.45422674263659</v>
      </c>
      <c r="S282">
        <v>115.7235</v>
      </c>
      <c r="T282">
        <v>13.17679633888673</v>
      </c>
      <c r="U282">
        <v>1.7652364254624671</v>
      </c>
      <c r="V282">
        <v>151</v>
      </c>
      <c r="W282" s="7">
        <v>45731</v>
      </c>
      <c r="X282" s="7">
        <v>45550</v>
      </c>
      <c r="Y282" t="s">
        <v>36</v>
      </c>
      <c r="Z282" t="s">
        <v>54</v>
      </c>
      <c r="AA282" t="s">
        <v>53</v>
      </c>
      <c r="AB282" t="s">
        <v>37</v>
      </c>
      <c r="AC282" t="s">
        <v>54</v>
      </c>
    </row>
    <row r="283" spans="1:29" x14ac:dyDescent="0.3">
      <c r="A283" t="str">
        <f t="shared" si="4"/>
        <v>85771PAQ5</v>
      </c>
      <c r="B283" t="s">
        <v>240</v>
      </c>
      <c r="C283" t="s">
        <v>241</v>
      </c>
      <c r="D283" t="s">
        <v>242</v>
      </c>
      <c r="E283" t="s">
        <v>208</v>
      </c>
      <c r="F283" t="s">
        <v>781</v>
      </c>
      <c r="G283" t="s">
        <v>209</v>
      </c>
      <c r="H283" t="s">
        <v>32</v>
      </c>
      <c r="I283" t="s">
        <v>243</v>
      </c>
      <c r="J283" t="s">
        <v>34</v>
      </c>
      <c r="K283" s="7">
        <v>41586</v>
      </c>
      <c r="L283" s="7">
        <v>52543</v>
      </c>
      <c r="M283">
        <v>19</v>
      </c>
      <c r="N283">
        <v>4.8</v>
      </c>
      <c r="O283">
        <v>2</v>
      </c>
      <c r="P283" t="s">
        <v>35</v>
      </c>
      <c r="Q283">
        <v>5.0161351009157418</v>
      </c>
      <c r="R283">
        <v>122.66440130147539</v>
      </c>
      <c r="S283">
        <v>97.363499999999988</v>
      </c>
      <c r="T283">
        <v>11.97035727504101</v>
      </c>
      <c r="U283">
        <v>1.9590026056181551</v>
      </c>
      <c r="V283">
        <v>24</v>
      </c>
      <c r="W283" s="7">
        <v>45604</v>
      </c>
      <c r="X283" s="7">
        <v>45420</v>
      </c>
      <c r="Y283" t="s">
        <v>36</v>
      </c>
      <c r="Z283" t="s">
        <v>112</v>
      </c>
      <c r="AA283" t="s">
        <v>134</v>
      </c>
      <c r="AC283" t="s">
        <v>112</v>
      </c>
    </row>
    <row r="284" spans="1:29" x14ac:dyDescent="0.3">
      <c r="A284" t="str">
        <f t="shared" si="4"/>
        <v>912810RD2</v>
      </c>
      <c r="B284" t="s">
        <v>701</v>
      </c>
      <c r="C284" t="s">
        <v>659</v>
      </c>
      <c r="D284" t="s">
        <v>29</v>
      </c>
      <c r="E284" t="s">
        <v>42</v>
      </c>
      <c r="F284" t="s">
        <v>42</v>
      </c>
      <c r="G284" t="s">
        <v>262</v>
      </c>
      <c r="H284" t="s">
        <v>32</v>
      </c>
      <c r="I284" t="s">
        <v>89</v>
      </c>
      <c r="J284" t="s">
        <v>34</v>
      </c>
      <c r="K284" s="7">
        <v>41593</v>
      </c>
      <c r="L284" s="7">
        <v>52550</v>
      </c>
      <c r="M284">
        <v>19</v>
      </c>
      <c r="N284">
        <v>3.75</v>
      </c>
      <c r="O284">
        <v>2</v>
      </c>
      <c r="P284" t="s">
        <v>35</v>
      </c>
      <c r="Q284">
        <v>4.4802373813385454</v>
      </c>
      <c r="R284">
        <v>68.970512116238282</v>
      </c>
      <c r="S284">
        <v>90.6953125</v>
      </c>
      <c r="T284">
        <v>11.96860717643489</v>
      </c>
      <c r="U284">
        <v>2.1847065424850549</v>
      </c>
      <c r="V284">
        <v>31</v>
      </c>
      <c r="W284" s="7">
        <v>45611</v>
      </c>
      <c r="X284" s="7">
        <v>45427</v>
      </c>
      <c r="Y284" t="s">
        <v>264</v>
      </c>
      <c r="AA284" t="s">
        <v>46</v>
      </c>
      <c r="AB284" t="s">
        <v>660</v>
      </c>
      <c r="AC284" t="s">
        <v>122</v>
      </c>
    </row>
    <row r="285" spans="1:29" x14ac:dyDescent="0.3">
      <c r="A285" t="str">
        <f t="shared" si="4"/>
        <v>949746RF0</v>
      </c>
      <c r="B285" t="s">
        <v>757</v>
      </c>
      <c r="C285" t="s">
        <v>758</v>
      </c>
      <c r="D285" t="s">
        <v>29</v>
      </c>
      <c r="E285" t="s">
        <v>109</v>
      </c>
      <c r="F285" t="s">
        <v>109</v>
      </c>
      <c r="G285" t="s">
        <v>110</v>
      </c>
      <c r="H285" t="s">
        <v>32</v>
      </c>
      <c r="I285" t="s">
        <v>759</v>
      </c>
      <c r="J285" t="s">
        <v>34</v>
      </c>
      <c r="K285" s="7">
        <v>41674</v>
      </c>
      <c r="L285" s="7">
        <v>52611</v>
      </c>
      <c r="M285">
        <v>20</v>
      </c>
      <c r="N285">
        <v>5.6059999999999999</v>
      </c>
      <c r="O285">
        <v>2</v>
      </c>
      <c r="P285" t="s">
        <v>35</v>
      </c>
      <c r="Q285">
        <v>5.553832410009119</v>
      </c>
      <c r="R285">
        <v>180.38853249843359</v>
      </c>
      <c r="S285">
        <v>100.60250000000001</v>
      </c>
      <c r="T285">
        <v>11.783913272769549</v>
      </c>
      <c r="U285">
        <v>1.8445836129072859</v>
      </c>
      <c r="V285">
        <v>92</v>
      </c>
      <c r="W285" s="7">
        <v>45672</v>
      </c>
      <c r="X285" s="7">
        <v>45488</v>
      </c>
      <c r="Y285" t="s">
        <v>150</v>
      </c>
      <c r="Z285" t="s">
        <v>64</v>
      </c>
      <c r="AA285" t="s">
        <v>38</v>
      </c>
      <c r="AB285" t="s">
        <v>37</v>
      </c>
      <c r="AC285" t="s">
        <v>37</v>
      </c>
    </row>
    <row r="286" spans="1:29" x14ac:dyDescent="0.3">
      <c r="A286" t="str">
        <f t="shared" si="4"/>
        <v>912810RE0</v>
      </c>
      <c r="B286" t="s">
        <v>702</v>
      </c>
      <c r="C286" t="s">
        <v>659</v>
      </c>
      <c r="D286" t="s">
        <v>29</v>
      </c>
      <c r="E286" t="s">
        <v>42</v>
      </c>
      <c r="F286" t="s">
        <v>42</v>
      </c>
      <c r="G286" t="s">
        <v>262</v>
      </c>
      <c r="H286" t="s">
        <v>32</v>
      </c>
      <c r="I286" t="s">
        <v>89</v>
      </c>
      <c r="J286" t="s">
        <v>34</v>
      </c>
      <c r="K286" s="7">
        <v>41688</v>
      </c>
      <c r="L286" s="7">
        <v>52642</v>
      </c>
      <c r="M286">
        <v>20</v>
      </c>
      <c r="N286">
        <v>3.625</v>
      </c>
      <c r="O286">
        <v>2</v>
      </c>
      <c r="P286" t="s">
        <v>35</v>
      </c>
      <c r="Q286">
        <v>4.4864255999999996</v>
      </c>
      <c r="R286">
        <v>68.376577387990167</v>
      </c>
      <c r="S286">
        <v>88.9375</v>
      </c>
      <c r="T286">
        <v>11.91290593296017</v>
      </c>
      <c r="U286">
        <v>2.2716008673758701</v>
      </c>
      <c r="V286">
        <v>123</v>
      </c>
      <c r="W286" s="7">
        <v>45703</v>
      </c>
      <c r="X286" s="7">
        <v>45519</v>
      </c>
      <c r="Y286" t="s">
        <v>264</v>
      </c>
      <c r="AA286" t="s">
        <v>46</v>
      </c>
      <c r="AB286" t="s">
        <v>660</v>
      </c>
      <c r="AC286" t="s">
        <v>122</v>
      </c>
    </row>
    <row r="287" spans="1:29" x14ac:dyDescent="0.3">
      <c r="A287" t="str">
        <f t="shared" si="4"/>
        <v>369604BH5</v>
      </c>
      <c r="B287" t="s">
        <v>296</v>
      </c>
      <c r="C287" t="s">
        <v>1123</v>
      </c>
      <c r="D287" t="s">
        <v>29</v>
      </c>
      <c r="E287" t="s">
        <v>102</v>
      </c>
      <c r="F287" t="s">
        <v>781</v>
      </c>
      <c r="G287" t="s">
        <v>154</v>
      </c>
      <c r="H287" t="s">
        <v>32</v>
      </c>
      <c r="I287" t="s">
        <v>125</v>
      </c>
      <c r="J287" t="s">
        <v>34</v>
      </c>
      <c r="K287" s="7">
        <v>41709</v>
      </c>
      <c r="L287" s="7">
        <v>52667</v>
      </c>
      <c r="M287">
        <v>20</v>
      </c>
      <c r="N287">
        <v>4.5</v>
      </c>
      <c r="O287">
        <v>2</v>
      </c>
      <c r="P287" t="s">
        <v>35</v>
      </c>
      <c r="Q287">
        <v>5.2179201839054032</v>
      </c>
      <c r="R287">
        <v>136.95473502039499</v>
      </c>
      <c r="S287">
        <v>91.3005</v>
      </c>
      <c r="T287">
        <v>11.40357849454929</v>
      </c>
      <c r="U287">
        <v>2.0589137660233821</v>
      </c>
      <c r="V287">
        <v>147</v>
      </c>
      <c r="W287" s="7">
        <v>45727</v>
      </c>
      <c r="X287" s="7">
        <v>45546</v>
      </c>
      <c r="Y287" t="s">
        <v>36</v>
      </c>
      <c r="Z287" t="s">
        <v>54</v>
      </c>
      <c r="AA287" t="s">
        <v>53</v>
      </c>
      <c r="AB287" t="s">
        <v>59</v>
      </c>
      <c r="AC287" t="s">
        <v>54</v>
      </c>
    </row>
    <row r="288" spans="1:29" x14ac:dyDescent="0.3">
      <c r="A288" t="str">
        <f t="shared" si="4"/>
        <v>037833AT7</v>
      </c>
      <c r="B288" t="s">
        <v>71</v>
      </c>
      <c r="C288" t="s">
        <v>66</v>
      </c>
      <c r="D288" t="s">
        <v>29</v>
      </c>
      <c r="E288" t="s">
        <v>67</v>
      </c>
      <c r="F288" t="s">
        <v>67</v>
      </c>
      <c r="G288" t="s">
        <v>68</v>
      </c>
      <c r="H288" t="s">
        <v>32</v>
      </c>
      <c r="I288" t="s">
        <v>69</v>
      </c>
      <c r="J288" t="s">
        <v>34</v>
      </c>
      <c r="K288" s="7">
        <v>41765</v>
      </c>
      <c r="L288" s="7">
        <v>52723</v>
      </c>
      <c r="M288">
        <v>20</v>
      </c>
      <c r="N288">
        <v>4.45</v>
      </c>
      <c r="O288">
        <v>2</v>
      </c>
      <c r="P288" t="s">
        <v>35</v>
      </c>
      <c r="Q288">
        <v>4.7260118539533504</v>
      </c>
      <c r="R288">
        <v>95.00741289811566</v>
      </c>
      <c r="S288">
        <v>96.499499999999998</v>
      </c>
      <c r="T288">
        <v>12.380715496367859</v>
      </c>
      <c r="U288">
        <v>2.1162266025388932</v>
      </c>
      <c r="V288">
        <v>22</v>
      </c>
      <c r="W288" s="7">
        <v>45602</v>
      </c>
      <c r="X288" s="7">
        <v>45418</v>
      </c>
      <c r="Y288" t="s">
        <v>36</v>
      </c>
      <c r="Z288" t="s">
        <v>70</v>
      </c>
      <c r="AA288" t="s">
        <v>46</v>
      </c>
      <c r="AC288" t="s">
        <v>70</v>
      </c>
    </row>
    <row r="289" spans="1:29" x14ac:dyDescent="0.3">
      <c r="A289" t="str">
        <f t="shared" si="4"/>
        <v>717081DK6</v>
      </c>
      <c r="B289" t="s">
        <v>502</v>
      </c>
      <c r="C289" t="s">
        <v>496</v>
      </c>
      <c r="D289" t="s">
        <v>29</v>
      </c>
      <c r="E289" t="s">
        <v>30</v>
      </c>
      <c r="F289" t="s">
        <v>781</v>
      </c>
      <c r="G289" t="s">
        <v>31</v>
      </c>
      <c r="H289" t="s">
        <v>32</v>
      </c>
      <c r="I289" t="s">
        <v>497</v>
      </c>
      <c r="J289" t="s">
        <v>34</v>
      </c>
      <c r="K289" s="7">
        <v>41774</v>
      </c>
      <c r="L289" s="7">
        <v>52732</v>
      </c>
      <c r="M289">
        <v>20</v>
      </c>
      <c r="N289">
        <v>4.4000000000000004</v>
      </c>
      <c r="O289">
        <v>2</v>
      </c>
      <c r="P289" t="s">
        <v>35</v>
      </c>
      <c r="Q289">
        <v>5.0092846547579306</v>
      </c>
      <c r="R289">
        <v>118.04094734651549</v>
      </c>
      <c r="S289">
        <v>92.448999999999998</v>
      </c>
      <c r="T289">
        <v>11.762972139573691</v>
      </c>
      <c r="U289">
        <v>2.0939374682513079</v>
      </c>
      <c r="V289">
        <v>31</v>
      </c>
      <c r="W289" s="7">
        <v>45611</v>
      </c>
      <c r="X289" s="7">
        <v>45427</v>
      </c>
      <c r="Y289" t="s">
        <v>36</v>
      </c>
      <c r="Z289" t="s">
        <v>86</v>
      </c>
      <c r="AA289" t="s">
        <v>167</v>
      </c>
      <c r="AB289" t="s">
        <v>59</v>
      </c>
      <c r="AC289" t="s">
        <v>86</v>
      </c>
    </row>
    <row r="290" spans="1:29" x14ac:dyDescent="0.3">
      <c r="A290" t="str">
        <f t="shared" si="4"/>
        <v>912810RG5</v>
      </c>
      <c r="B290" t="s">
        <v>703</v>
      </c>
      <c r="C290" t="s">
        <v>659</v>
      </c>
      <c r="D290" t="s">
        <v>29</v>
      </c>
      <c r="E290" t="s">
        <v>42</v>
      </c>
      <c r="F290" t="s">
        <v>42</v>
      </c>
      <c r="G290" t="s">
        <v>262</v>
      </c>
      <c r="H290" t="s">
        <v>32</v>
      </c>
      <c r="I290" t="s">
        <v>89</v>
      </c>
      <c r="J290" t="s">
        <v>34</v>
      </c>
      <c r="K290" s="7">
        <v>41774</v>
      </c>
      <c r="L290" s="7">
        <v>52732</v>
      </c>
      <c r="M290">
        <v>20</v>
      </c>
      <c r="N290">
        <v>3.375</v>
      </c>
      <c r="O290">
        <v>2</v>
      </c>
      <c r="P290" t="s">
        <v>35</v>
      </c>
      <c r="Q290">
        <v>4.4881701701306937</v>
      </c>
      <c r="R290">
        <v>67.037647175642832</v>
      </c>
      <c r="S290">
        <v>85.59375</v>
      </c>
      <c r="T290">
        <v>11.72243364479684</v>
      </c>
      <c r="U290">
        <v>2.340405408999771</v>
      </c>
      <c r="V290">
        <v>31</v>
      </c>
      <c r="W290" s="7">
        <v>45611</v>
      </c>
      <c r="X290" s="7">
        <v>45427</v>
      </c>
      <c r="Y290" t="s">
        <v>264</v>
      </c>
      <c r="AA290" t="s">
        <v>46</v>
      </c>
      <c r="AB290" t="s">
        <v>660</v>
      </c>
      <c r="AC290" t="s">
        <v>122</v>
      </c>
    </row>
    <row r="291" spans="1:29" x14ac:dyDescent="0.3">
      <c r="A291" t="str">
        <f t="shared" si="4"/>
        <v>50064FAL8</v>
      </c>
      <c r="B291" t="s">
        <v>540</v>
      </c>
      <c r="C291" t="s">
        <v>534</v>
      </c>
      <c r="D291" t="s">
        <v>407</v>
      </c>
      <c r="E291" t="s">
        <v>42</v>
      </c>
      <c r="F291" t="s">
        <v>42</v>
      </c>
      <c r="G291" t="s">
        <v>262</v>
      </c>
      <c r="H291" t="s">
        <v>32</v>
      </c>
      <c r="I291" t="s">
        <v>535</v>
      </c>
      <c r="J291" t="s">
        <v>34</v>
      </c>
      <c r="K291" s="7">
        <v>41800</v>
      </c>
      <c r="L291" s="7">
        <v>52758</v>
      </c>
      <c r="M291">
        <v>20</v>
      </c>
      <c r="N291">
        <v>4.125</v>
      </c>
      <c r="O291">
        <v>2</v>
      </c>
      <c r="P291" t="s">
        <v>35</v>
      </c>
      <c r="Q291">
        <v>4.8432477379107626</v>
      </c>
      <c r="R291">
        <v>100.2503905162167</v>
      </c>
      <c r="S291">
        <v>90.954999999999998</v>
      </c>
      <c r="T291">
        <v>11.831474108222301</v>
      </c>
      <c r="U291">
        <v>2.1758887360041461</v>
      </c>
      <c r="V291">
        <v>56</v>
      </c>
      <c r="W291" s="7">
        <v>45636</v>
      </c>
      <c r="X291" s="7">
        <v>45453</v>
      </c>
      <c r="Y291" t="s">
        <v>36</v>
      </c>
      <c r="Z291" t="s">
        <v>133</v>
      </c>
      <c r="AA291" t="s">
        <v>134</v>
      </c>
      <c r="AB291" t="s">
        <v>112</v>
      </c>
      <c r="AC291" t="s">
        <v>112</v>
      </c>
    </row>
    <row r="292" spans="1:29" x14ac:dyDescent="0.3">
      <c r="A292" t="str">
        <f t="shared" si="4"/>
        <v>699149AB6</v>
      </c>
      <c r="B292" t="s">
        <v>541</v>
      </c>
      <c r="C292" t="s">
        <v>542</v>
      </c>
      <c r="D292" t="s">
        <v>511</v>
      </c>
      <c r="E292" t="s">
        <v>42</v>
      </c>
      <c r="F292" t="s">
        <v>42</v>
      </c>
      <c r="G292" t="s">
        <v>262</v>
      </c>
      <c r="H292" t="s">
        <v>32</v>
      </c>
      <c r="I292" t="s">
        <v>543</v>
      </c>
      <c r="J292" t="s">
        <v>34</v>
      </c>
      <c r="K292" s="7">
        <v>41862</v>
      </c>
      <c r="L292" s="7">
        <v>52820</v>
      </c>
      <c r="M292">
        <v>20</v>
      </c>
      <c r="N292">
        <v>6.1</v>
      </c>
      <c r="O292">
        <v>2</v>
      </c>
      <c r="P292" t="s">
        <v>35</v>
      </c>
      <c r="Q292">
        <v>6.0755603278207966</v>
      </c>
      <c r="R292">
        <v>230.46887309638299</v>
      </c>
      <c r="S292">
        <v>100.26900000000001</v>
      </c>
      <c r="T292">
        <v>11.458000644663709</v>
      </c>
      <c r="U292">
        <v>1.808572681855285</v>
      </c>
      <c r="V292">
        <v>119</v>
      </c>
      <c r="W292" s="7">
        <v>45699</v>
      </c>
      <c r="X292" s="7">
        <v>45515</v>
      </c>
      <c r="Y292" t="s">
        <v>36</v>
      </c>
      <c r="Z292" t="s">
        <v>105</v>
      </c>
      <c r="AA292" t="s">
        <v>227</v>
      </c>
      <c r="AB292" t="s">
        <v>105</v>
      </c>
      <c r="AC292" t="s">
        <v>105</v>
      </c>
    </row>
    <row r="293" spans="1:29" x14ac:dyDescent="0.3">
      <c r="A293" t="str">
        <f t="shared" si="4"/>
        <v>912810RH3</v>
      </c>
      <c r="B293" t="s">
        <v>704</v>
      </c>
      <c r="C293" t="s">
        <v>659</v>
      </c>
      <c r="D293" t="s">
        <v>29</v>
      </c>
      <c r="E293" t="s">
        <v>42</v>
      </c>
      <c r="F293" t="s">
        <v>42</v>
      </c>
      <c r="G293" t="s">
        <v>262</v>
      </c>
      <c r="H293" t="s">
        <v>32</v>
      </c>
      <c r="I293" t="s">
        <v>89</v>
      </c>
      <c r="J293" t="s">
        <v>34</v>
      </c>
      <c r="K293" s="7">
        <v>41866</v>
      </c>
      <c r="L293" s="7">
        <v>52824</v>
      </c>
      <c r="M293">
        <v>20</v>
      </c>
      <c r="N293">
        <v>3.125</v>
      </c>
      <c r="O293">
        <v>2</v>
      </c>
      <c r="P293" t="s">
        <v>35</v>
      </c>
      <c r="Q293">
        <v>4.5070478273386003</v>
      </c>
      <c r="R293">
        <v>66.649997867486874</v>
      </c>
      <c r="S293">
        <v>82</v>
      </c>
      <c r="T293">
        <v>11.486551481940671</v>
      </c>
      <c r="U293">
        <v>2.459466607965147</v>
      </c>
      <c r="V293">
        <v>123</v>
      </c>
      <c r="W293" s="7">
        <v>45703</v>
      </c>
      <c r="X293" s="7">
        <v>45519</v>
      </c>
      <c r="Y293" t="s">
        <v>264</v>
      </c>
      <c r="AA293" t="s">
        <v>46</v>
      </c>
      <c r="AB293" t="s">
        <v>660</v>
      </c>
      <c r="AC293" t="s">
        <v>122</v>
      </c>
    </row>
    <row r="294" spans="1:29" x14ac:dyDescent="0.3">
      <c r="A294" t="str">
        <f t="shared" si="4"/>
        <v>912810RJ9</v>
      </c>
      <c r="B294" t="s">
        <v>705</v>
      </c>
      <c r="C294" t="s">
        <v>659</v>
      </c>
      <c r="D294" t="s">
        <v>29</v>
      </c>
      <c r="E294" t="s">
        <v>42</v>
      </c>
      <c r="F294" t="s">
        <v>42</v>
      </c>
      <c r="G294" t="s">
        <v>262</v>
      </c>
      <c r="H294" t="s">
        <v>32</v>
      </c>
      <c r="I294" t="s">
        <v>89</v>
      </c>
      <c r="J294" t="s">
        <v>34</v>
      </c>
      <c r="K294" s="7">
        <v>41960</v>
      </c>
      <c r="L294" s="7">
        <v>52916</v>
      </c>
      <c r="M294">
        <v>20</v>
      </c>
      <c r="N294">
        <v>3</v>
      </c>
      <c r="O294">
        <v>2</v>
      </c>
      <c r="P294" t="s">
        <v>35</v>
      </c>
      <c r="Q294">
        <v>4.5099622000000004</v>
      </c>
      <c r="R294">
        <v>66.11188008183467</v>
      </c>
      <c r="S294">
        <v>80.1875</v>
      </c>
      <c r="T294">
        <v>11.41268234121355</v>
      </c>
      <c r="U294">
        <v>2.5111181288121029</v>
      </c>
      <c r="V294">
        <v>31</v>
      </c>
      <c r="W294" s="7">
        <v>45611</v>
      </c>
      <c r="X294" s="7">
        <v>45427</v>
      </c>
      <c r="Y294" t="s">
        <v>264</v>
      </c>
      <c r="AA294" t="s">
        <v>46</v>
      </c>
      <c r="AB294" t="s">
        <v>660</v>
      </c>
      <c r="AC294" t="s">
        <v>122</v>
      </c>
    </row>
    <row r="295" spans="1:29" x14ac:dyDescent="0.3">
      <c r="A295" t="str">
        <f t="shared" si="4"/>
        <v>61747YDY8</v>
      </c>
      <c r="B295" t="s">
        <v>451</v>
      </c>
      <c r="C295" t="s">
        <v>449</v>
      </c>
      <c r="D295" t="s">
        <v>29</v>
      </c>
      <c r="E295" t="s">
        <v>109</v>
      </c>
      <c r="F295" t="s">
        <v>109</v>
      </c>
      <c r="G295" t="s">
        <v>110</v>
      </c>
      <c r="H295" t="s">
        <v>32</v>
      </c>
      <c r="I295" t="s">
        <v>450</v>
      </c>
      <c r="J295" t="s">
        <v>34</v>
      </c>
      <c r="K295" s="7">
        <v>42031</v>
      </c>
      <c r="L295" s="7">
        <v>52989</v>
      </c>
      <c r="M295">
        <v>21</v>
      </c>
      <c r="N295">
        <v>4.3</v>
      </c>
      <c r="O295">
        <v>2</v>
      </c>
      <c r="P295" t="s">
        <v>35</v>
      </c>
      <c r="Q295">
        <v>5.1460543117400954</v>
      </c>
      <c r="R295">
        <v>129.03935961453439</v>
      </c>
      <c r="S295">
        <v>89.418499999999995</v>
      </c>
      <c r="T295">
        <v>11.605298247830831</v>
      </c>
      <c r="U295">
        <v>2.216721398545253</v>
      </c>
      <c r="V295">
        <v>104</v>
      </c>
      <c r="W295" s="7">
        <v>45684</v>
      </c>
      <c r="X295" s="7">
        <v>45500</v>
      </c>
      <c r="Y295" t="s">
        <v>36</v>
      </c>
      <c r="Z295" t="s">
        <v>37</v>
      </c>
      <c r="AA295" t="s">
        <v>85</v>
      </c>
      <c r="AB295" t="s">
        <v>113</v>
      </c>
      <c r="AC295" t="s">
        <v>86</v>
      </c>
    </row>
    <row r="296" spans="1:29" x14ac:dyDescent="0.3">
      <c r="A296" t="str">
        <f t="shared" si="4"/>
        <v>31428XBB1</v>
      </c>
      <c r="B296" t="s">
        <v>279</v>
      </c>
      <c r="C296" t="s">
        <v>277</v>
      </c>
      <c r="D296" t="s">
        <v>29</v>
      </c>
      <c r="E296" t="s">
        <v>102</v>
      </c>
      <c r="F296" t="s">
        <v>781</v>
      </c>
      <c r="G296" t="s">
        <v>165</v>
      </c>
      <c r="H296" t="s">
        <v>32</v>
      </c>
      <c r="I296" t="s">
        <v>278</v>
      </c>
      <c r="J296" t="s">
        <v>34</v>
      </c>
      <c r="K296" s="7">
        <v>42013</v>
      </c>
      <c r="L296" s="7">
        <v>52994</v>
      </c>
      <c r="M296">
        <v>21</v>
      </c>
      <c r="N296">
        <v>4.0999999999999996</v>
      </c>
      <c r="O296">
        <v>2</v>
      </c>
      <c r="P296" t="s">
        <v>35</v>
      </c>
      <c r="Q296">
        <v>5.5716441415836409</v>
      </c>
      <c r="R296">
        <v>158.30910163824441</v>
      </c>
      <c r="S296">
        <v>82.239000000000004</v>
      </c>
      <c r="T296">
        <v>10.58852136224502</v>
      </c>
      <c r="U296">
        <v>2.194045973971436</v>
      </c>
      <c r="V296">
        <v>109</v>
      </c>
      <c r="W296" s="7">
        <v>45689</v>
      </c>
      <c r="X296" s="7">
        <v>45505</v>
      </c>
      <c r="Y296" t="s">
        <v>36</v>
      </c>
      <c r="Z296" t="s">
        <v>64</v>
      </c>
      <c r="AA296" t="s">
        <v>90</v>
      </c>
      <c r="AC296" t="s">
        <v>64</v>
      </c>
    </row>
    <row r="297" spans="1:29" x14ac:dyDescent="0.3">
      <c r="A297" t="str">
        <f t="shared" si="4"/>
        <v>912810RK6</v>
      </c>
      <c r="B297" t="s">
        <v>706</v>
      </c>
      <c r="C297" t="s">
        <v>659</v>
      </c>
      <c r="D297" t="s">
        <v>29</v>
      </c>
      <c r="E297" t="s">
        <v>42</v>
      </c>
      <c r="F297" t="s">
        <v>42</v>
      </c>
      <c r="G297" t="s">
        <v>262</v>
      </c>
      <c r="H297" t="s">
        <v>32</v>
      </c>
      <c r="I297" t="s">
        <v>89</v>
      </c>
      <c r="J297" t="s">
        <v>34</v>
      </c>
      <c r="K297" s="7">
        <v>42052</v>
      </c>
      <c r="L297" s="7">
        <v>53008</v>
      </c>
      <c r="M297">
        <v>21</v>
      </c>
      <c r="N297">
        <v>2.5</v>
      </c>
      <c r="O297">
        <v>2</v>
      </c>
      <c r="P297" t="s">
        <v>35</v>
      </c>
      <c r="Q297">
        <v>4.5167159000000003</v>
      </c>
      <c r="R297">
        <v>63.33512494902439</v>
      </c>
      <c r="S297">
        <v>73.3515625</v>
      </c>
      <c r="T297">
        <v>10.89391812045193</v>
      </c>
      <c r="U297">
        <v>2.7145092730215818</v>
      </c>
      <c r="V297">
        <v>123</v>
      </c>
      <c r="W297" s="7">
        <v>45703</v>
      </c>
      <c r="X297" s="7">
        <v>45519</v>
      </c>
      <c r="Y297" t="s">
        <v>264</v>
      </c>
      <c r="AA297" t="s">
        <v>46</v>
      </c>
      <c r="AB297" t="s">
        <v>660</v>
      </c>
      <c r="AC297" t="s">
        <v>122</v>
      </c>
    </row>
    <row r="298" spans="1:29" x14ac:dyDescent="0.3">
      <c r="A298" t="str">
        <f t="shared" si="4"/>
        <v>585055BU9</v>
      </c>
      <c r="B298" t="s">
        <v>429</v>
      </c>
      <c r="C298" t="s">
        <v>430</v>
      </c>
      <c r="D298" t="s">
        <v>29</v>
      </c>
      <c r="E298" t="s">
        <v>30</v>
      </c>
      <c r="F298" t="s">
        <v>781</v>
      </c>
      <c r="G298" t="s">
        <v>160</v>
      </c>
      <c r="H298" t="s">
        <v>32</v>
      </c>
      <c r="I298" t="s">
        <v>431</v>
      </c>
      <c r="J298" t="s">
        <v>34</v>
      </c>
      <c r="K298" s="7">
        <v>42247</v>
      </c>
      <c r="L298" s="7">
        <v>53036</v>
      </c>
      <c r="M298">
        <v>21</v>
      </c>
      <c r="N298">
        <v>4.625</v>
      </c>
      <c r="O298">
        <v>2</v>
      </c>
      <c r="P298" t="s">
        <v>35</v>
      </c>
      <c r="Q298">
        <v>5.151010668034095</v>
      </c>
      <c r="R298">
        <v>134.07350877220409</v>
      </c>
      <c r="S298">
        <v>93.399500000000003</v>
      </c>
      <c r="T298">
        <v>11.980263681908809</v>
      </c>
      <c r="U298">
        <v>2.1986195742100212</v>
      </c>
      <c r="V298">
        <v>151</v>
      </c>
      <c r="W298" s="7">
        <v>45731</v>
      </c>
      <c r="X298" s="7">
        <v>45550</v>
      </c>
      <c r="Y298" t="s">
        <v>36</v>
      </c>
      <c r="Z298" t="s">
        <v>86</v>
      </c>
      <c r="AA298" t="s">
        <v>38</v>
      </c>
      <c r="AC298" t="s">
        <v>37</v>
      </c>
    </row>
    <row r="299" spans="1:29" x14ac:dyDescent="0.3">
      <c r="A299" t="str">
        <f t="shared" si="4"/>
        <v>225433AF8</v>
      </c>
      <c r="B299" t="s">
        <v>651</v>
      </c>
      <c r="C299" t="s">
        <v>652</v>
      </c>
      <c r="D299" t="s">
        <v>649</v>
      </c>
      <c r="E299" t="s">
        <v>109</v>
      </c>
      <c r="F299" t="s">
        <v>109</v>
      </c>
      <c r="G299" t="s">
        <v>110</v>
      </c>
      <c r="H299" t="s">
        <v>32</v>
      </c>
      <c r="I299" t="s">
        <v>650</v>
      </c>
      <c r="J299" t="s">
        <v>34</v>
      </c>
      <c r="K299" s="7">
        <v>42383</v>
      </c>
      <c r="L299" s="7">
        <v>53097</v>
      </c>
      <c r="M299">
        <v>21</v>
      </c>
      <c r="N299">
        <v>4.875</v>
      </c>
      <c r="O299">
        <v>2</v>
      </c>
      <c r="P299" t="s">
        <v>35</v>
      </c>
      <c r="Q299">
        <v>5.242888407626622</v>
      </c>
      <c r="R299">
        <v>144.45114676543889</v>
      </c>
      <c r="S299">
        <v>95.396999999999991</v>
      </c>
      <c r="T299">
        <v>12.10877928310623</v>
      </c>
      <c r="U299">
        <v>2.136463017093027</v>
      </c>
      <c r="V299">
        <v>31</v>
      </c>
      <c r="W299" s="7">
        <v>45611</v>
      </c>
      <c r="X299" s="7">
        <v>45427</v>
      </c>
      <c r="Y299" t="s">
        <v>36</v>
      </c>
      <c r="Z299" t="s">
        <v>37</v>
      </c>
      <c r="AA299" t="s">
        <v>38</v>
      </c>
      <c r="AB299" t="s">
        <v>86</v>
      </c>
      <c r="AC299" t="s">
        <v>37</v>
      </c>
    </row>
    <row r="300" spans="1:29" x14ac:dyDescent="0.3">
      <c r="A300" t="str">
        <f t="shared" si="4"/>
        <v>912810RM2</v>
      </c>
      <c r="B300" t="s">
        <v>707</v>
      </c>
      <c r="C300" t="s">
        <v>659</v>
      </c>
      <c r="D300" t="s">
        <v>29</v>
      </c>
      <c r="E300" t="s">
        <v>42</v>
      </c>
      <c r="F300" t="s">
        <v>42</v>
      </c>
      <c r="G300" t="s">
        <v>262</v>
      </c>
      <c r="H300" t="s">
        <v>32</v>
      </c>
      <c r="I300" t="s">
        <v>89</v>
      </c>
      <c r="J300" t="s">
        <v>34</v>
      </c>
      <c r="K300" s="7">
        <v>42139</v>
      </c>
      <c r="L300" s="7">
        <v>53097</v>
      </c>
      <c r="M300">
        <v>21</v>
      </c>
      <c r="N300">
        <v>3</v>
      </c>
      <c r="O300">
        <v>2</v>
      </c>
      <c r="P300" t="s">
        <v>35</v>
      </c>
      <c r="Q300">
        <v>4.5122703659076624</v>
      </c>
      <c r="R300">
        <v>66.770830249231324</v>
      </c>
      <c r="S300">
        <v>79.859375</v>
      </c>
      <c r="T300">
        <v>11.546773360718991</v>
      </c>
      <c r="U300">
        <v>2.603759864411888</v>
      </c>
      <c r="V300">
        <v>31</v>
      </c>
      <c r="W300" s="7">
        <v>45611</v>
      </c>
      <c r="X300" s="7">
        <v>45427</v>
      </c>
      <c r="Y300" t="s">
        <v>264</v>
      </c>
      <c r="AA300" t="s">
        <v>46</v>
      </c>
      <c r="AB300" t="s">
        <v>660</v>
      </c>
      <c r="AC300" t="s">
        <v>122</v>
      </c>
    </row>
    <row r="301" spans="1:29" x14ac:dyDescent="0.3">
      <c r="A301" t="str">
        <f t="shared" si="4"/>
        <v>912810RN0</v>
      </c>
      <c r="B301" t="s">
        <v>708</v>
      </c>
      <c r="C301" t="s">
        <v>659</v>
      </c>
      <c r="D301" t="s">
        <v>29</v>
      </c>
      <c r="E301" t="s">
        <v>42</v>
      </c>
      <c r="F301" t="s">
        <v>42</v>
      </c>
      <c r="G301" t="s">
        <v>262</v>
      </c>
      <c r="H301" t="s">
        <v>32</v>
      </c>
      <c r="I301" t="s">
        <v>89</v>
      </c>
      <c r="J301" t="s">
        <v>34</v>
      </c>
      <c r="K301" s="7">
        <v>42233</v>
      </c>
      <c r="L301" s="7">
        <v>53189</v>
      </c>
      <c r="M301">
        <v>21</v>
      </c>
      <c r="N301">
        <v>2.875</v>
      </c>
      <c r="O301">
        <v>2</v>
      </c>
      <c r="P301" t="s">
        <v>35</v>
      </c>
      <c r="Q301">
        <v>4.5124186000000002</v>
      </c>
      <c r="R301">
        <v>66.079743497565147</v>
      </c>
      <c r="S301">
        <v>78.03125</v>
      </c>
      <c r="T301">
        <v>11.465580929259289</v>
      </c>
      <c r="U301">
        <v>2.708149147837851</v>
      </c>
      <c r="V301">
        <v>123</v>
      </c>
      <c r="W301" s="7">
        <v>45703</v>
      </c>
      <c r="X301" s="7">
        <v>45519</v>
      </c>
      <c r="Y301" t="s">
        <v>264</v>
      </c>
      <c r="AA301" t="s">
        <v>46</v>
      </c>
      <c r="AB301" t="s">
        <v>660</v>
      </c>
      <c r="AC301" t="s">
        <v>122</v>
      </c>
    </row>
    <row r="302" spans="1:29" x14ac:dyDescent="0.3">
      <c r="A302" t="str">
        <f t="shared" si="4"/>
        <v>912810RP5</v>
      </c>
      <c r="B302" t="s">
        <v>709</v>
      </c>
      <c r="C302" t="s">
        <v>659</v>
      </c>
      <c r="D302" t="s">
        <v>29</v>
      </c>
      <c r="E302" t="s">
        <v>42</v>
      </c>
      <c r="F302" t="s">
        <v>42</v>
      </c>
      <c r="G302" t="s">
        <v>262</v>
      </c>
      <c r="H302" t="s">
        <v>32</v>
      </c>
      <c r="I302" t="s">
        <v>89</v>
      </c>
      <c r="J302" t="s">
        <v>34</v>
      </c>
      <c r="K302" s="7">
        <v>42324</v>
      </c>
      <c r="L302" s="7">
        <v>53281</v>
      </c>
      <c r="M302">
        <v>21</v>
      </c>
      <c r="N302">
        <v>3</v>
      </c>
      <c r="O302">
        <v>2</v>
      </c>
      <c r="P302" t="s">
        <v>35</v>
      </c>
      <c r="Q302">
        <v>4.5097451</v>
      </c>
      <c r="R302">
        <v>67.061124938900122</v>
      </c>
      <c r="S302">
        <v>79.59375</v>
      </c>
      <c r="T302">
        <v>11.68658274772554</v>
      </c>
      <c r="U302">
        <v>2.6973611950256822</v>
      </c>
      <c r="V302">
        <v>31</v>
      </c>
      <c r="W302" s="7">
        <v>45611</v>
      </c>
      <c r="X302" s="7">
        <v>45427</v>
      </c>
      <c r="Y302" t="s">
        <v>264</v>
      </c>
      <c r="AA302" t="s">
        <v>46</v>
      </c>
      <c r="AB302" t="s">
        <v>660</v>
      </c>
      <c r="AC302" t="s">
        <v>122</v>
      </c>
    </row>
    <row r="303" spans="1:29" x14ac:dyDescent="0.3">
      <c r="A303" t="str">
        <f t="shared" si="4"/>
        <v>912810RQ3</v>
      </c>
      <c r="B303" t="s">
        <v>710</v>
      </c>
      <c r="C303" t="s">
        <v>659</v>
      </c>
      <c r="D303" t="s">
        <v>29</v>
      </c>
      <c r="E303" t="s">
        <v>42</v>
      </c>
      <c r="F303" t="s">
        <v>42</v>
      </c>
      <c r="G303" t="s">
        <v>262</v>
      </c>
      <c r="H303" t="s">
        <v>32</v>
      </c>
      <c r="I303" t="s">
        <v>89</v>
      </c>
      <c r="J303" t="s">
        <v>34</v>
      </c>
      <c r="K303" s="7">
        <v>42416</v>
      </c>
      <c r="L303" s="7">
        <v>53373</v>
      </c>
      <c r="M303">
        <v>22</v>
      </c>
      <c r="N303">
        <v>2.5</v>
      </c>
      <c r="O303">
        <v>2</v>
      </c>
      <c r="P303" t="s">
        <v>35</v>
      </c>
      <c r="Q303">
        <v>4.5274960000000002</v>
      </c>
      <c r="R303">
        <v>64.849080783883323</v>
      </c>
      <c r="S303">
        <v>72.4453125</v>
      </c>
      <c r="T303">
        <v>11.098834874493241</v>
      </c>
      <c r="U303">
        <v>2.9154818931220401</v>
      </c>
      <c r="V303">
        <v>123</v>
      </c>
      <c r="W303" s="7">
        <v>45703</v>
      </c>
      <c r="X303" s="7">
        <v>45519</v>
      </c>
      <c r="Y303" t="s">
        <v>264</v>
      </c>
      <c r="AA303" t="s">
        <v>46</v>
      </c>
      <c r="AB303" t="s">
        <v>660</v>
      </c>
      <c r="AC303" t="s">
        <v>122</v>
      </c>
    </row>
    <row r="304" spans="1:29" x14ac:dyDescent="0.3">
      <c r="A304" t="str">
        <f t="shared" si="4"/>
        <v>487836BQ0</v>
      </c>
      <c r="B304" t="s">
        <v>385</v>
      </c>
      <c r="C304" t="s">
        <v>386</v>
      </c>
      <c r="D304" t="s">
        <v>29</v>
      </c>
      <c r="E304" t="s">
        <v>30</v>
      </c>
      <c r="F304" t="s">
        <v>781</v>
      </c>
      <c r="G304" t="s">
        <v>387</v>
      </c>
      <c r="H304" t="s">
        <v>32</v>
      </c>
      <c r="I304" t="s">
        <v>388</v>
      </c>
      <c r="J304" t="s">
        <v>34</v>
      </c>
      <c r="K304" s="7">
        <v>42436</v>
      </c>
      <c r="L304" s="7">
        <v>53418</v>
      </c>
      <c r="M304">
        <v>22</v>
      </c>
      <c r="N304">
        <v>4.5</v>
      </c>
      <c r="O304">
        <v>2</v>
      </c>
      <c r="P304" t="s">
        <v>35</v>
      </c>
      <c r="Q304">
        <v>5.3827114349231708</v>
      </c>
      <c r="R304">
        <v>150.60208776597429</v>
      </c>
      <c r="S304">
        <v>88.843999999999994</v>
      </c>
      <c r="T304">
        <v>11.66031009122435</v>
      </c>
      <c r="U304">
        <v>2.3401178261340401</v>
      </c>
      <c r="V304">
        <v>168</v>
      </c>
      <c r="W304" s="7">
        <v>45748</v>
      </c>
      <c r="X304" s="7">
        <v>45566</v>
      </c>
      <c r="Y304" t="s">
        <v>36</v>
      </c>
      <c r="Z304" t="s">
        <v>122</v>
      </c>
      <c r="AA304" t="s">
        <v>1121</v>
      </c>
      <c r="AB304" t="s">
        <v>332</v>
      </c>
      <c r="AC304" t="s">
        <v>64</v>
      </c>
    </row>
    <row r="305" spans="1:29" x14ac:dyDescent="0.3">
      <c r="A305" t="str">
        <f t="shared" si="4"/>
        <v>912810RS9</v>
      </c>
      <c r="B305" t="s">
        <v>711</v>
      </c>
      <c r="C305" t="s">
        <v>659</v>
      </c>
      <c r="D305" t="s">
        <v>29</v>
      </c>
      <c r="E305" t="s">
        <v>42</v>
      </c>
      <c r="F305" t="s">
        <v>42</v>
      </c>
      <c r="G305" t="s">
        <v>262</v>
      </c>
      <c r="H305" t="s">
        <v>32</v>
      </c>
      <c r="I305" t="s">
        <v>89</v>
      </c>
      <c r="J305" t="s">
        <v>34</v>
      </c>
      <c r="K305" s="7">
        <v>42506</v>
      </c>
      <c r="L305" s="7">
        <v>53462</v>
      </c>
      <c r="M305">
        <v>22</v>
      </c>
      <c r="N305">
        <v>2.5</v>
      </c>
      <c r="O305">
        <v>2</v>
      </c>
      <c r="P305" t="s">
        <v>35</v>
      </c>
      <c r="Q305">
        <v>4.5342237000000001</v>
      </c>
      <c r="R305">
        <v>65.663043120225325</v>
      </c>
      <c r="S305">
        <v>72.1796875</v>
      </c>
      <c r="T305">
        <v>11.137972672680259</v>
      </c>
      <c r="U305">
        <v>2.9398052538054671</v>
      </c>
      <c r="V305">
        <v>31</v>
      </c>
      <c r="W305" s="7">
        <v>45611</v>
      </c>
      <c r="X305" s="7">
        <v>45427</v>
      </c>
      <c r="Y305" t="s">
        <v>264</v>
      </c>
      <c r="AA305" t="s">
        <v>46</v>
      </c>
      <c r="AB305" t="s">
        <v>660</v>
      </c>
      <c r="AC305" t="s">
        <v>122</v>
      </c>
    </row>
    <row r="306" spans="1:29" x14ac:dyDescent="0.3">
      <c r="A306" t="str">
        <f t="shared" si="4"/>
        <v>912810RT7</v>
      </c>
      <c r="B306" t="s">
        <v>712</v>
      </c>
      <c r="C306" t="s">
        <v>659</v>
      </c>
      <c r="D306" t="s">
        <v>29</v>
      </c>
      <c r="E306" t="s">
        <v>42</v>
      </c>
      <c r="F306" t="s">
        <v>42</v>
      </c>
      <c r="G306" t="s">
        <v>262</v>
      </c>
      <c r="H306" t="s">
        <v>32</v>
      </c>
      <c r="I306" t="s">
        <v>89</v>
      </c>
      <c r="J306" t="s">
        <v>34</v>
      </c>
      <c r="K306" s="7">
        <v>42597</v>
      </c>
      <c r="L306" s="7">
        <v>53554</v>
      </c>
      <c r="M306">
        <v>22</v>
      </c>
      <c r="N306">
        <v>2.25</v>
      </c>
      <c r="O306">
        <v>2</v>
      </c>
      <c r="P306" t="s">
        <v>35</v>
      </c>
      <c r="Q306">
        <v>4.5392419488465103</v>
      </c>
      <c r="R306">
        <v>64.382306863469324</v>
      </c>
      <c r="S306">
        <v>68.4921875</v>
      </c>
      <c r="T306">
        <v>10.86313511856503</v>
      </c>
      <c r="U306">
        <v>3.1048911121547849</v>
      </c>
      <c r="V306">
        <v>123</v>
      </c>
      <c r="W306" s="7">
        <v>45703</v>
      </c>
      <c r="X306" s="7">
        <v>45519</v>
      </c>
      <c r="Y306" t="s">
        <v>264</v>
      </c>
      <c r="AA306" t="s">
        <v>46</v>
      </c>
      <c r="AB306" t="s">
        <v>660</v>
      </c>
      <c r="AC306" t="s">
        <v>122</v>
      </c>
    </row>
    <row r="307" spans="1:29" x14ac:dyDescent="0.3">
      <c r="A307" t="str">
        <f t="shared" si="4"/>
        <v>92343VDC5</v>
      </c>
      <c r="B307" t="s">
        <v>741</v>
      </c>
      <c r="C307" t="s">
        <v>735</v>
      </c>
      <c r="D307" t="s">
        <v>29</v>
      </c>
      <c r="E307" t="s">
        <v>50</v>
      </c>
      <c r="F307" t="s">
        <v>781</v>
      </c>
      <c r="G307" t="s">
        <v>51</v>
      </c>
      <c r="H307" t="s">
        <v>32</v>
      </c>
      <c r="I307" t="s">
        <v>736</v>
      </c>
      <c r="J307" t="s">
        <v>34</v>
      </c>
      <c r="K307" s="7">
        <v>42583</v>
      </c>
      <c r="L307" s="7">
        <v>53554</v>
      </c>
      <c r="M307">
        <v>22</v>
      </c>
      <c r="N307">
        <v>4.125</v>
      </c>
      <c r="O307">
        <v>2</v>
      </c>
      <c r="P307" t="s">
        <v>35</v>
      </c>
      <c r="Q307">
        <v>5.247116746014223</v>
      </c>
      <c r="R307">
        <v>135.1399509466255</v>
      </c>
      <c r="S307">
        <v>85.510999999999996</v>
      </c>
      <c r="T307">
        <v>11.616327135197929</v>
      </c>
      <c r="U307">
        <v>2.4704778383071662</v>
      </c>
      <c r="V307">
        <v>123</v>
      </c>
      <c r="W307" s="7">
        <v>45703</v>
      </c>
      <c r="X307" s="7">
        <v>45519</v>
      </c>
      <c r="Y307" t="s">
        <v>36</v>
      </c>
      <c r="Z307" t="s">
        <v>54</v>
      </c>
      <c r="AA307" t="s">
        <v>53</v>
      </c>
      <c r="AB307" t="s">
        <v>37</v>
      </c>
      <c r="AC307" t="s">
        <v>54</v>
      </c>
    </row>
    <row r="308" spans="1:29" x14ac:dyDescent="0.3">
      <c r="A308" t="str">
        <f t="shared" si="4"/>
        <v>88167AAF8</v>
      </c>
      <c r="B308" t="s">
        <v>632</v>
      </c>
      <c r="C308" t="s">
        <v>633</v>
      </c>
      <c r="D308" t="s">
        <v>143</v>
      </c>
      <c r="E308" t="s">
        <v>30</v>
      </c>
      <c r="F308" t="s">
        <v>781</v>
      </c>
      <c r="G308" t="s">
        <v>31</v>
      </c>
      <c r="H308" t="s">
        <v>32</v>
      </c>
      <c r="I308" t="s">
        <v>631</v>
      </c>
      <c r="J308" t="s">
        <v>34</v>
      </c>
      <c r="K308" s="7">
        <v>42572</v>
      </c>
      <c r="L308" s="7">
        <v>53601</v>
      </c>
      <c r="M308">
        <v>22</v>
      </c>
      <c r="N308">
        <v>4.0999999999999996</v>
      </c>
      <c r="O308">
        <v>2</v>
      </c>
      <c r="P308" t="s">
        <v>35</v>
      </c>
      <c r="Q308">
        <v>6.5297979892218398</v>
      </c>
      <c r="R308">
        <v>222.96260891201999</v>
      </c>
      <c r="S308">
        <v>71.861500000000007</v>
      </c>
      <c r="T308">
        <v>9.2010091793497395</v>
      </c>
      <c r="U308">
        <v>2.2900163553849628</v>
      </c>
      <c r="V308">
        <v>168</v>
      </c>
      <c r="W308" s="7">
        <v>45748</v>
      </c>
      <c r="X308" s="7">
        <v>45566</v>
      </c>
      <c r="Y308" t="s">
        <v>36</v>
      </c>
      <c r="Z308" t="s">
        <v>249</v>
      </c>
      <c r="AA308" t="s">
        <v>250</v>
      </c>
      <c r="AB308" t="s">
        <v>98</v>
      </c>
      <c r="AC308" t="s">
        <v>249</v>
      </c>
    </row>
    <row r="309" spans="1:29" x14ac:dyDescent="0.3">
      <c r="A309" t="str">
        <f t="shared" si="4"/>
        <v>345370BW9</v>
      </c>
      <c r="B309" t="s">
        <v>280</v>
      </c>
      <c r="C309" t="s">
        <v>281</v>
      </c>
      <c r="D309" t="s">
        <v>29</v>
      </c>
      <c r="E309" t="s">
        <v>170</v>
      </c>
      <c r="F309" t="s">
        <v>781</v>
      </c>
      <c r="G309" t="s">
        <v>282</v>
      </c>
      <c r="H309" t="s">
        <v>32</v>
      </c>
      <c r="I309" t="s">
        <v>283</v>
      </c>
      <c r="J309" t="s">
        <v>34</v>
      </c>
      <c r="K309" s="7">
        <v>35950</v>
      </c>
      <c r="L309" s="7">
        <v>53738</v>
      </c>
      <c r="M309">
        <v>23</v>
      </c>
      <c r="N309">
        <v>9.98</v>
      </c>
      <c r="O309">
        <v>2</v>
      </c>
      <c r="P309" t="s">
        <v>35</v>
      </c>
      <c r="Q309">
        <v>6.8215446971349856</v>
      </c>
      <c r="R309">
        <v>379.7063319499585</v>
      </c>
      <c r="S309">
        <v>135.9315</v>
      </c>
      <c r="T309">
        <v>14.419418571947061</v>
      </c>
      <c r="U309">
        <v>1.6844174091447099</v>
      </c>
      <c r="V309">
        <v>123</v>
      </c>
      <c r="W309" s="7">
        <v>45703</v>
      </c>
      <c r="X309" s="7">
        <v>45519</v>
      </c>
      <c r="Y309" t="s">
        <v>36</v>
      </c>
      <c r="Z309" t="s">
        <v>228</v>
      </c>
      <c r="AA309" t="s">
        <v>106</v>
      </c>
      <c r="AB309" t="s">
        <v>228</v>
      </c>
      <c r="AC309" t="s">
        <v>105</v>
      </c>
    </row>
    <row r="310" spans="1:29" x14ac:dyDescent="0.3">
      <c r="A310" t="str">
        <f t="shared" si="4"/>
        <v>87938WAU7</v>
      </c>
      <c r="B310" t="s">
        <v>611</v>
      </c>
      <c r="C310" t="s">
        <v>612</v>
      </c>
      <c r="D310" t="s">
        <v>613</v>
      </c>
      <c r="E310" t="s">
        <v>50</v>
      </c>
      <c r="F310" t="s">
        <v>781</v>
      </c>
      <c r="G310" t="s">
        <v>51</v>
      </c>
      <c r="H310" t="s">
        <v>32</v>
      </c>
      <c r="I310" t="s">
        <v>614</v>
      </c>
      <c r="J310" t="s">
        <v>34</v>
      </c>
      <c r="K310" s="7">
        <v>42802</v>
      </c>
      <c r="L310" s="7">
        <v>53759</v>
      </c>
      <c r="M310">
        <v>23</v>
      </c>
      <c r="N310">
        <v>5.2130000000000001</v>
      </c>
      <c r="O310">
        <v>2</v>
      </c>
      <c r="P310" t="s">
        <v>35</v>
      </c>
      <c r="Q310">
        <v>5.8358760906130174</v>
      </c>
      <c r="R310">
        <v>197.77535090771411</v>
      </c>
      <c r="S310">
        <v>92.263499999999993</v>
      </c>
      <c r="T310">
        <v>11.72763516102933</v>
      </c>
      <c r="U310">
        <v>2.2682712778421168</v>
      </c>
      <c r="V310">
        <v>144</v>
      </c>
      <c r="W310" s="7">
        <v>45724</v>
      </c>
      <c r="X310" s="7">
        <v>45543</v>
      </c>
      <c r="Y310" t="s">
        <v>36</v>
      </c>
      <c r="Z310" t="s">
        <v>228</v>
      </c>
      <c r="AA310" t="s">
        <v>227</v>
      </c>
      <c r="AB310" t="s">
        <v>64</v>
      </c>
      <c r="AC310" t="s">
        <v>228</v>
      </c>
    </row>
    <row r="311" spans="1:29" x14ac:dyDescent="0.3">
      <c r="A311" t="str">
        <f t="shared" si="4"/>
        <v>XS1607067839</v>
      </c>
      <c r="B311" t="s">
        <v>235</v>
      </c>
      <c r="C311" t="s">
        <v>231</v>
      </c>
      <c r="D311" t="s">
        <v>125</v>
      </c>
      <c r="E311" t="s">
        <v>109</v>
      </c>
      <c r="F311" t="s">
        <v>781</v>
      </c>
      <c r="G311" t="s">
        <v>110</v>
      </c>
      <c r="H311" t="s">
        <v>32</v>
      </c>
      <c r="I311" t="s">
        <v>232</v>
      </c>
      <c r="J311" t="s">
        <v>34</v>
      </c>
      <c r="K311" s="7">
        <v>42870</v>
      </c>
      <c r="L311" s="7">
        <v>53828</v>
      </c>
      <c r="M311">
        <v>23</v>
      </c>
      <c r="N311">
        <v>0</v>
      </c>
      <c r="P311" t="s">
        <v>233</v>
      </c>
      <c r="Q311">
        <v>5.5809008027064788</v>
      </c>
      <c r="R311">
        <v>91.192961792535641</v>
      </c>
      <c r="S311">
        <v>29.333500000000001</v>
      </c>
      <c r="T311">
        <v>6.2743240255937138</v>
      </c>
      <c r="U311">
        <v>4.7777422033429682</v>
      </c>
      <c r="V311">
        <v>8247</v>
      </c>
      <c r="Y311" t="s">
        <v>36</v>
      </c>
    </row>
    <row r="312" spans="1:29" x14ac:dyDescent="0.3">
      <c r="A312" t="str">
        <f t="shared" si="4"/>
        <v>53944YAE3</v>
      </c>
      <c r="B312" t="s">
        <v>414</v>
      </c>
      <c r="C312" t="s">
        <v>415</v>
      </c>
      <c r="D312" t="s">
        <v>120</v>
      </c>
      <c r="E312" t="s">
        <v>109</v>
      </c>
      <c r="F312" t="s">
        <v>109</v>
      </c>
      <c r="G312" t="s">
        <v>110</v>
      </c>
      <c r="H312" t="s">
        <v>32</v>
      </c>
      <c r="I312" t="s">
        <v>413</v>
      </c>
      <c r="J312" t="s">
        <v>34</v>
      </c>
      <c r="K312" s="7">
        <v>43109</v>
      </c>
      <c r="L312" s="7">
        <v>54066</v>
      </c>
      <c r="M312">
        <v>24</v>
      </c>
      <c r="N312">
        <v>4.3440000000000003</v>
      </c>
      <c r="O312">
        <v>2</v>
      </c>
      <c r="P312" t="s">
        <v>35</v>
      </c>
      <c r="Q312">
        <v>5.6360815499260459</v>
      </c>
      <c r="R312">
        <v>168.81585731797259</v>
      </c>
      <c r="S312">
        <v>83.369500000000002</v>
      </c>
      <c r="T312">
        <v>11.34128945742674</v>
      </c>
      <c r="U312">
        <v>2.5417291063347118</v>
      </c>
      <c r="V312">
        <v>86</v>
      </c>
      <c r="W312" s="7">
        <v>45666</v>
      </c>
      <c r="X312" s="7">
        <v>45482</v>
      </c>
      <c r="Y312" t="s">
        <v>150</v>
      </c>
      <c r="Z312" t="s">
        <v>228</v>
      </c>
      <c r="AA312" t="s">
        <v>53</v>
      </c>
      <c r="AB312" t="s">
        <v>54</v>
      </c>
      <c r="AC312" t="s">
        <v>64</v>
      </c>
    </row>
    <row r="313" spans="1:29" x14ac:dyDescent="0.3">
      <c r="A313" t="str">
        <f t="shared" si="4"/>
        <v>87938WAW3</v>
      </c>
      <c r="B313" t="s">
        <v>615</v>
      </c>
      <c r="C313" t="s">
        <v>612</v>
      </c>
      <c r="D313" t="s">
        <v>613</v>
      </c>
      <c r="E313" t="s">
        <v>50</v>
      </c>
      <c r="F313" t="s">
        <v>781</v>
      </c>
      <c r="G313" t="s">
        <v>51</v>
      </c>
      <c r="H313" t="s">
        <v>32</v>
      </c>
      <c r="I313" t="s">
        <v>614</v>
      </c>
      <c r="J313" t="s">
        <v>34</v>
      </c>
      <c r="K313" s="7">
        <v>43165</v>
      </c>
      <c r="L313" s="7">
        <v>54123</v>
      </c>
      <c r="M313">
        <v>24</v>
      </c>
      <c r="N313">
        <v>4.8949999999999996</v>
      </c>
      <c r="O313">
        <v>2</v>
      </c>
      <c r="P313" t="s">
        <v>35</v>
      </c>
      <c r="Q313">
        <v>5.7897977562384693</v>
      </c>
      <c r="R313">
        <v>191.06753110914909</v>
      </c>
      <c r="S313">
        <v>88.605999999999995</v>
      </c>
      <c r="T313">
        <v>11.685578198721201</v>
      </c>
      <c r="U313">
        <v>2.4508060562133238</v>
      </c>
      <c r="V313">
        <v>142</v>
      </c>
      <c r="W313" s="7">
        <v>45722</v>
      </c>
      <c r="X313" s="7">
        <v>45541</v>
      </c>
      <c r="Y313" t="s">
        <v>36</v>
      </c>
      <c r="Z313" t="s">
        <v>228</v>
      </c>
      <c r="AA313" t="s">
        <v>227</v>
      </c>
      <c r="AB313" t="s">
        <v>64</v>
      </c>
      <c r="AC313" t="s">
        <v>228</v>
      </c>
    </row>
    <row r="314" spans="1:29" x14ac:dyDescent="0.3">
      <c r="A314" t="str">
        <f t="shared" si="4"/>
        <v>902674XN5</v>
      </c>
      <c r="B314" t="s">
        <v>647</v>
      </c>
      <c r="C314" t="s">
        <v>648</v>
      </c>
      <c r="D314" t="s">
        <v>649</v>
      </c>
      <c r="E314" t="s">
        <v>109</v>
      </c>
      <c r="F314" t="s">
        <v>109</v>
      </c>
      <c r="G314" t="s">
        <v>110</v>
      </c>
      <c r="H314" t="s">
        <v>32</v>
      </c>
      <c r="I314" t="s">
        <v>650</v>
      </c>
      <c r="J314" t="s">
        <v>34</v>
      </c>
      <c r="K314" s="7">
        <v>43277</v>
      </c>
      <c r="L314" s="7">
        <v>54235</v>
      </c>
      <c r="M314">
        <v>24</v>
      </c>
      <c r="N314">
        <v>4.5</v>
      </c>
      <c r="O314">
        <v>2</v>
      </c>
      <c r="P314" t="s">
        <v>35</v>
      </c>
      <c r="Q314">
        <v>5.0599749617321148</v>
      </c>
      <c r="R314">
        <v>127.0638795031459</v>
      </c>
      <c r="S314">
        <v>92.313000000000002</v>
      </c>
      <c r="T314">
        <v>12.98156977896028</v>
      </c>
      <c r="U314">
        <v>2.689933044343054</v>
      </c>
      <c r="V314">
        <v>72</v>
      </c>
      <c r="W314" s="7">
        <v>45652</v>
      </c>
      <c r="X314" s="7">
        <v>45469</v>
      </c>
      <c r="Y314" t="s">
        <v>36</v>
      </c>
      <c r="Z314" t="s">
        <v>113</v>
      </c>
      <c r="AA314" t="s">
        <v>134</v>
      </c>
      <c r="AB314" t="s">
        <v>113</v>
      </c>
      <c r="AC314" t="s">
        <v>113</v>
      </c>
    </row>
    <row r="315" spans="1:29" x14ac:dyDescent="0.3">
      <c r="A315" t="str">
        <f t="shared" si="4"/>
        <v>92343VCX0</v>
      </c>
      <c r="B315" t="s">
        <v>739</v>
      </c>
      <c r="C315" t="s">
        <v>735</v>
      </c>
      <c r="D315" t="s">
        <v>29</v>
      </c>
      <c r="E315" t="s">
        <v>50</v>
      </c>
      <c r="F315" t="s">
        <v>781</v>
      </c>
      <c r="G315" t="s">
        <v>51</v>
      </c>
      <c r="H315" t="s">
        <v>32</v>
      </c>
      <c r="I315" t="s">
        <v>736</v>
      </c>
      <c r="J315" t="s">
        <v>34</v>
      </c>
      <c r="K315" s="7">
        <v>42236</v>
      </c>
      <c r="L315" s="7">
        <v>54316</v>
      </c>
      <c r="M315">
        <v>24</v>
      </c>
      <c r="N315">
        <v>4.5220000000000002</v>
      </c>
      <c r="O315">
        <v>2</v>
      </c>
      <c r="P315" t="s">
        <v>35</v>
      </c>
      <c r="Q315">
        <v>5.2137858442624294</v>
      </c>
      <c r="R315">
        <v>140.3522888561013</v>
      </c>
      <c r="S315">
        <v>90.602000000000004</v>
      </c>
      <c r="T315">
        <v>12.6814095267612</v>
      </c>
      <c r="U315">
        <v>2.713030381449089</v>
      </c>
      <c r="V315">
        <v>151</v>
      </c>
      <c r="W315" s="7">
        <v>45731</v>
      </c>
      <c r="X315" s="7">
        <v>45550</v>
      </c>
      <c r="Y315" t="s">
        <v>36</v>
      </c>
      <c r="Z315" t="s">
        <v>54</v>
      </c>
      <c r="AA315" t="s">
        <v>53</v>
      </c>
      <c r="AB315" t="s">
        <v>37</v>
      </c>
      <c r="AC315" t="s">
        <v>54</v>
      </c>
    </row>
    <row r="316" spans="1:29" x14ac:dyDescent="0.3">
      <c r="A316" t="str">
        <f t="shared" si="4"/>
        <v>191216CQ1</v>
      </c>
      <c r="B316" t="s">
        <v>197</v>
      </c>
      <c r="C316" t="s">
        <v>195</v>
      </c>
      <c r="D316" t="s">
        <v>29</v>
      </c>
      <c r="E316" t="s">
        <v>30</v>
      </c>
      <c r="F316" t="s">
        <v>781</v>
      </c>
      <c r="G316" t="s">
        <v>57</v>
      </c>
      <c r="H316" t="s">
        <v>32</v>
      </c>
      <c r="I316" t="s">
        <v>196</v>
      </c>
      <c r="J316" t="s">
        <v>34</v>
      </c>
      <c r="K316" s="7">
        <v>43915</v>
      </c>
      <c r="L316" s="7">
        <v>54872</v>
      </c>
      <c r="M316">
        <v>26</v>
      </c>
      <c r="N316">
        <v>4.2</v>
      </c>
      <c r="O316">
        <v>2</v>
      </c>
      <c r="P316" t="s">
        <v>35</v>
      </c>
      <c r="Q316">
        <v>4.9704660788425912</v>
      </c>
      <c r="R316">
        <v>115.97646956175571</v>
      </c>
      <c r="S316">
        <v>88.941000000000003</v>
      </c>
      <c r="T316">
        <v>13.2298723454042</v>
      </c>
      <c r="U316">
        <v>3.0706119903354891</v>
      </c>
      <c r="V316">
        <v>161</v>
      </c>
      <c r="W316" s="7">
        <v>45741</v>
      </c>
      <c r="X316" s="7">
        <v>45560</v>
      </c>
      <c r="Y316" t="s">
        <v>36</v>
      </c>
      <c r="Z316" t="s">
        <v>113</v>
      </c>
      <c r="AA316" t="s">
        <v>85</v>
      </c>
      <c r="AB316" t="s">
        <v>59</v>
      </c>
      <c r="AC316" t="s">
        <v>113</v>
      </c>
    </row>
    <row r="317" spans="1:29" x14ac:dyDescent="0.3">
      <c r="A317" t="str">
        <f t="shared" si="4"/>
        <v>912810SP4</v>
      </c>
      <c r="B317" t="s">
        <v>713</v>
      </c>
      <c r="C317" t="s">
        <v>659</v>
      </c>
      <c r="D317" t="s">
        <v>29</v>
      </c>
      <c r="E317" t="s">
        <v>42</v>
      </c>
      <c r="F317" t="s">
        <v>42</v>
      </c>
      <c r="G317" t="s">
        <v>262</v>
      </c>
      <c r="H317" t="s">
        <v>32</v>
      </c>
      <c r="I317" t="s">
        <v>89</v>
      </c>
      <c r="J317" t="s">
        <v>34</v>
      </c>
      <c r="K317" s="7">
        <v>44060</v>
      </c>
      <c r="L317" s="7">
        <v>55015</v>
      </c>
      <c r="M317">
        <v>26</v>
      </c>
      <c r="N317">
        <v>1.375</v>
      </c>
      <c r="O317">
        <v>2</v>
      </c>
      <c r="P317" t="s">
        <v>35</v>
      </c>
      <c r="Q317">
        <v>4.5264484999999999</v>
      </c>
      <c r="R317">
        <v>58.344981877363523</v>
      </c>
      <c r="S317">
        <v>52.28125</v>
      </c>
      <c r="T317">
        <v>10.133844097223131</v>
      </c>
      <c r="U317">
        <v>4.5525422231092323</v>
      </c>
      <c r="V317">
        <v>123</v>
      </c>
      <c r="W317" s="7">
        <v>45703</v>
      </c>
      <c r="X317" s="7">
        <v>45519</v>
      </c>
      <c r="Y317" t="s">
        <v>264</v>
      </c>
      <c r="AA317" t="s">
        <v>46</v>
      </c>
      <c r="AB317" t="s">
        <v>660</v>
      </c>
      <c r="AC317" t="s">
        <v>122</v>
      </c>
    </row>
    <row r="318" spans="1:29" x14ac:dyDescent="0.3">
      <c r="A318" t="str">
        <f t="shared" si="4"/>
        <v>CA013051EN36</v>
      </c>
      <c r="B318" t="s">
        <v>516</v>
      </c>
      <c r="C318" t="s">
        <v>513</v>
      </c>
      <c r="D318" t="s">
        <v>153</v>
      </c>
      <c r="E318" t="s">
        <v>42</v>
      </c>
      <c r="F318" t="s">
        <v>42</v>
      </c>
      <c r="G318" t="s">
        <v>484</v>
      </c>
      <c r="H318" t="s">
        <v>32</v>
      </c>
      <c r="I318" t="s">
        <v>514</v>
      </c>
      <c r="J318" t="s">
        <v>34</v>
      </c>
      <c r="K318" s="7">
        <v>44174</v>
      </c>
      <c r="L318" s="7">
        <v>55131</v>
      </c>
      <c r="M318">
        <v>26</v>
      </c>
      <c r="N318">
        <v>2.0699999999999998</v>
      </c>
      <c r="O318">
        <v>2</v>
      </c>
      <c r="P318" t="s">
        <v>35</v>
      </c>
      <c r="Q318">
        <v>5.1198992823187686</v>
      </c>
      <c r="R318">
        <v>101.4018781325489</v>
      </c>
      <c r="S318">
        <v>56.308999999999997</v>
      </c>
      <c r="T318">
        <v>9.8412928308988512</v>
      </c>
      <c r="U318">
        <v>3.9292034014665922</v>
      </c>
      <c r="V318">
        <v>55</v>
      </c>
      <c r="W318" s="7">
        <v>45635</v>
      </c>
      <c r="X318" s="7">
        <v>45452</v>
      </c>
      <c r="Y318" t="s">
        <v>264</v>
      </c>
      <c r="AA318" t="s">
        <v>134</v>
      </c>
      <c r="AB318" t="s">
        <v>133</v>
      </c>
      <c r="AC318" t="s">
        <v>133</v>
      </c>
    </row>
    <row r="319" spans="1:29" x14ac:dyDescent="0.3">
      <c r="A319" t="str">
        <f t="shared" si="4"/>
        <v>912810SU3</v>
      </c>
      <c r="B319" t="s">
        <v>716</v>
      </c>
      <c r="C319" t="s">
        <v>659</v>
      </c>
      <c r="D319" t="s">
        <v>29</v>
      </c>
      <c r="E319" t="s">
        <v>42</v>
      </c>
      <c r="F319" t="s">
        <v>42</v>
      </c>
      <c r="G319" t="s">
        <v>262</v>
      </c>
      <c r="H319" t="s">
        <v>32</v>
      </c>
      <c r="I319" t="s">
        <v>89</v>
      </c>
      <c r="J319" t="s">
        <v>34</v>
      </c>
      <c r="K319" s="7">
        <v>44243</v>
      </c>
      <c r="L319" s="7">
        <v>55199</v>
      </c>
      <c r="M319">
        <v>27</v>
      </c>
      <c r="N319">
        <v>1.875</v>
      </c>
      <c r="O319">
        <v>2</v>
      </c>
      <c r="P319" t="s">
        <v>35</v>
      </c>
      <c r="Q319">
        <v>4.515612</v>
      </c>
      <c r="R319">
        <v>62.242843898592533</v>
      </c>
      <c r="S319">
        <v>59.5625</v>
      </c>
      <c r="T319">
        <v>11.00516654549217</v>
      </c>
      <c r="U319">
        <v>4.2993724809390574</v>
      </c>
      <c r="V319">
        <v>123</v>
      </c>
      <c r="W319" s="7">
        <v>45703</v>
      </c>
      <c r="X319" s="7">
        <v>45519</v>
      </c>
      <c r="Y319" t="s">
        <v>264</v>
      </c>
      <c r="AA319" t="s">
        <v>46</v>
      </c>
      <c r="AB319" t="s">
        <v>660</v>
      </c>
      <c r="AC319" t="s">
        <v>122</v>
      </c>
    </row>
    <row r="320" spans="1:29" x14ac:dyDescent="0.3">
      <c r="A320" t="str">
        <f t="shared" si="4"/>
        <v>92343VCZ5</v>
      </c>
      <c r="B320" t="s">
        <v>740</v>
      </c>
      <c r="C320" t="s">
        <v>735</v>
      </c>
      <c r="D320" t="s">
        <v>29</v>
      </c>
      <c r="E320" t="s">
        <v>50</v>
      </c>
      <c r="F320" t="s">
        <v>781</v>
      </c>
      <c r="G320" t="s">
        <v>51</v>
      </c>
      <c r="H320" t="s">
        <v>32</v>
      </c>
      <c r="I320" t="s">
        <v>736</v>
      </c>
      <c r="J320" t="s">
        <v>34</v>
      </c>
      <c r="K320" s="7">
        <v>42236</v>
      </c>
      <c r="L320" s="7">
        <v>56688</v>
      </c>
      <c r="M320">
        <v>31</v>
      </c>
      <c r="N320">
        <v>4.6719999999999997</v>
      </c>
      <c r="O320">
        <v>2</v>
      </c>
      <c r="P320" t="s">
        <v>35</v>
      </c>
      <c r="Q320">
        <v>5.2359614844530027</v>
      </c>
      <c r="R320">
        <v>151.0573579094812</v>
      </c>
      <c r="S320">
        <v>91.460999999999999</v>
      </c>
      <c r="T320">
        <v>14.16725104614542</v>
      </c>
      <c r="U320">
        <v>3.5496906349424151</v>
      </c>
      <c r="V320">
        <v>151</v>
      </c>
      <c r="W320" s="7">
        <v>45731</v>
      </c>
      <c r="X320" s="7">
        <v>45550</v>
      </c>
      <c r="Y320" t="s">
        <v>36</v>
      </c>
      <c r="Z320" t="s">
        <v>54</v>
      </c>
      <c r="AA320" t="s">
        <v>53</v>
      </c>
      <c r="AB320" t="s">
        <v>37</v>
      </c>
      <c r="AC320" t="s">
        <v>54</v>
      </c>
    </row>
    <row r="321" spans="1:29" x14ac:dyDescent="0.3">
      <c r="A321" t="str">
        <f t="shared" si="4"/>
        <v>96926GAD5</v>
      </c>
      <c r="B321" t="s">
        <v>561</v>
      </c>
      <c r="C321" t="s">
        <v>562</v>
      </c>
      <c r="D321" t="s">
        <v>29</v>
      </c>
      <c r="E321" t="s">
        <v>30</v>
      </c>
      <c r="F321" t="s">
        <v>781</v>
      </c>
      <c r="G321" t="s">
        <v>563</v>
      </c>
      <c r="H321" t="s">
        <v>32</v>
      </c>
      <c r="I321" t="s">
        <v>564</v>
      </c>
      <c r="J321" t="s">
        <v>34</v>
      </c>
      <c r="K321" s="7">
        <v>42116</v>
      </c>
      <c r="L321" s="7">
        <v>56749</v>
      </c>
      <c r="M321">
        <v>31</v>
      </c>
      <c r="N321">
        <v>3.774</v>
      </c>
      <c r="O321">
        <v>2</v>
      </c>
      <c r="P321" t="s">
        <v>35</v>
      </c>
      <c r="Q321">
        <v>4.8998561656592043</v>
      </c>
      <c r="R321">
        <v>112.9375660449481</v>
      </c>
      <c r="S321">
        <v>82.247500000000002</v>
      </c>
      <c r="T321">
        <v>13.26761079264003</v>
      </c>
      <c r="U321">
        <v>3.6214543567375448</v>
      </c>
      <c r="V321">
        <v>31</v>
      </c>
      <c r="W321" s="7">
        <v>45611</v>
      </c>
      <c r="X321" s="7">
        <v>45427</v>
      </c>
      <c r="Y321" t="s">
        <v>264</v>
      </c>
      <c r="Z321" t="s">
        <v>45</v>
      </c>
      <c r="AA321" t="s">
        <v>46</v>
      </c>
      <c r="AC321" t="s">
        <v>45</v>
      </c>
    </row>
    <row r="322" spans="1:29" x14ac:dyDescent="0.3">
      <c r="A322" t="str">
        <f t="shared" ref="A322:A323" si="5">LEFT(B322,FIND(" ",B322)-1)</f>
        <v>92857WBT6</v>
      </c>
      <c r="B322" t="s">
        <v>742</v>
      </c>
      <c r="C322" t="s">
        <v>743</v>
      </c>
      <c r="D322" t="s">
        <v>120</v>
      </c>
      <c r="E322" t="s">
        <v>50</v>
      </c>
      <c r="F322" t="s">
        <v>781</v>
      </c>
      <c r="G322" t="s">
        <v>51</v>
      </c>
      <c r="H322" t="s">
        <v>32</v>
      </c>
      <c r="I322" t="s">
        <v>744</v>
      </c>
      <c r="J322" t="s">
        <v>34</v>
      </c>
      <c r="K322" s="7">
        <v>43635</v>
      </c>
      <c r="L322" s="7">
        <v>58245</v>
      </c>
      <c r="M322">
        <v>35</v>
      </c>
      <c r="N322">
        <v>5.125</v>
      </c>
      <c r="O322">
        <v>2</v>
      </c>
      <c r="P322" t="s">
        <v>35</v>
      </c>
      <c r="Q322">
        <v>5.8049504283943936</v>
      </c>
      <c r="R322">
        <v>210.38322327151619</v>
      </c>
      <c r="S322">
        <v>89.888499999999993</v>
      </c>
      <c r="T322">
        <v>13.66221728706947</v>
      </c>
      <c r="U322">
        <v>3.6006318665703612</v>
      </c>
      <c r="V322">
        <v>65</v>
      </c>
      <c r="W322" s="7">
        <v>45645</v>
      </c>
      <c r="X322" s="7">
        <v>45462</v>
      </c>
      <c r="Y322" t="s">
        <v>36</v>
      </c>
      <c r="Z322" t="s">
        <v>64</v>
      </c>
      <c r="AA322" t="s">
        <v>90</v>
      </c>
      <c r="AB322" t="s">
        <v>64</v>
      </c>
      <c r="AC322" t="s">
        <v>64</v>
      </c>
    </row>
    <row r="323" spans="1:29" x14ac:dyDescent="0.3">
      <c r="A323" t="str">
        <f t="shared" si="5"/>
        <v>191216AF7</v>
      </c>
      <c r="B323" t="s">
        <v>194</v>
      </c>
      <c r="C323" t="s">
        <v>195</v>
      </c>
      <c r="D323" t="s">
        <v>29</v>
      </c>
      <c r="E323" t="s">
        <v>30</v>
      </c>
      <c r="F323" t="s">
        <v>781</v>
      </c>
      <c r="G323" t="s">
        <v>57</v>
      </c>
      <c r="H323" t="s">
        <v>32</v>
      </c>
      <c r="I323" t="s">
        <v>196</v>
      </c>
      <c r="J323" t="s">
        <v>34</v>
      </c>
      <c r="K323" s="7">
        <v>34179</v>
      </c>
      <c r="L323" s="7">
        <v>70704</v>
      </c>
      <c r="M323">
        <v>69</v>
      </c>
      <c r="N323">
        <v>7.375</v>
      </c>
      <c r="O323">
        <v>2</v>
      </c>
      <c r="P323" t="s">
        <v>35</v>
      </c>
      <c r="Q323">
        <v>5.1606135079870858</v>
      </c>
      <c r="R323">
        <v>274.25517408309349</v>
      </c>
      <c r="S323">
        <v>141.60849999999999</v>
      </c>
      <c r="T323">
        <v>25.997765662971521</v>
      </c>
      <c r="U323">
        <v>6.0836011880602694</v>
      </c>
      <c r="V323">
        <v>106</v>
      </c>
      <c r="W323" s="7">
        <v>45686</v>
      </c>
      <c r="X323" s="7">
        <v>45502</v>
      </c>
      <c r="Y323" t="s">
        <v>36</v>
      </c>
      <c r="Z323" t="s">
        <v>113</v>
      </c>
      <c r="AA323" t="s">
        <v>85</v>
      </c>
      <c r="AB323" t="s">
        <v>59</v>
      </c>
      <c r="AC32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LIMITS</vt:lpstr>
      <vt:lpstr>PORTFOLIO 2024</vt:lpstr>
      <vt:lpstr>August 14 2024</vt:lpstr>
      <vt:lpstr>September 08 2024</vt:lpstr>
      <vt:lpstr>September 15 2024</vt:lpstr>
      <vt:lpstr>September 22 2024</vt:lpstr>
      <vt:lpstr>September 29 2024</vt:lpstr>
      <vt:lpstr>October 07 2024</vt:lpstr>
      <vt:lpstr>October 12 2024</vt:lpstr>
      <vt:lpstr>October 21 2024</vt:lpstr>
      <vt:lpstr>October 28 2024</vt:lpstr>
      <vt:lpstr>November 04 2024</vt:lpstr>
      <vt:lpstr>November 11 2024</vt:lpstr>
      <vt:lpstr>November 18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Kaushik Srinivasan</cp:lastModifiedBy>
  <dcterms:created xsi:type="dcterms:W3CDTF">2024-08-14T16:12:57Z</dcterms:created>
  <dcterms:modified xsi:type="dcterms:W3CDTF">2024-11-18T15:24:14Z</dcterms:modified>
</cp:coreProperties>
</file>