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33" documentId="11_0B1D56BE9CDCCE836B02CE7A5FB0D4A9BBFD1C62" xr6:coauthVersionLast="47" xr6:coauthVersionMax="47" xr10:uidLastSave="{96973E15-5E73-4E7E-A7E5-8196AD33DCB2}"/>
  <bookViews>
    <workbookView xWindow="240" yWindow="105" windowWidth="14805" windowHeight="8010" activeTab="3" xr2:uid="{00000000-000D-0000-FFFF-FFFF00000000}"/>
  </bookViews>
  <sheets>
    <sheet name="SalesData" sheetId="2" r:id="rId1"/>
    <sheet name="Stock" sheetId="3" r:id="rId2"/>
    <sheet name="Pivot" sheetId="4" r:id="rId3"/>
    <sheet name="MarkdownReport" sheetId="5" r:id="rId4"/>
  </sheets>
  <definedNames>
    <definedName name="Markdown_Report">MarkdownReport!$A$1</definedName>
  </definedNames>
  <calcPr calcId="191028"/>
  <pivotCaches>
    <pivotCache cacheId="279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</calcChain>
</file>

<file path=xl/sharedStrings.xml><?xml version="1.0" encoding="utf-8"?>
<sst xmlns="http://schemas.openxmlformats.org/spreadsheetml/2006/main" count="95" uniqueCount="21">
  <si>
    <t>Date</t>
  </si>
  <si>
    <t>Product</t>
  </si>
  <si>
    <t>Sold</t>
  </si>
  <si>
    <t>Butter Chicken</t>
  </si>
  <si>
    <t>Blini with Salmon</t>
  </si>
  <si>
    <t>Wiener Schnitzel</t>
  </si>
  <si>
    <t>Cevapcici</t>
  </si>
  <si>
    <t>Germknödel</t>
  </si>
  <si>
    <t>Greek Salad</t>
  </si>
  <si>
    <t>Spare Ribs</t>
  </si>
  <si>
    <t>Pad Ka Prao</t>
  </si>
  <si>
    <t>Falaffel with Humus</t>
  </si>
  <si>
    <t>MinStock</t>
  </si>
  <si>
    <t>InStock</t>
  </si>
  <si>
    <t>TotalSold</t>
  </si>
  <si>
    <t>EndStock</t>
  </si>
  <si>
    <t>Sum of Sold</t>
  </si>
  <si>
    <t>Column Labels</t>
  </si>
  <si>
    <t>Row Labels</t>
  </si>
  <si>
    <t>Grand Total</t>
  </si>
  <si>
    <t xml:space="preserve"># 🍽️ Mock Food Sales Pivot — Export
**Status:** Successful build and verification.
- **Pivot period:** **1970-01-01 – 1970-01-01** (inclusive)
- **Inventory checks:**
  - All items **except _Blini with Salmon_** ended **below MinStock**: **Yes**
  - **Blini with Salmon** stayed **≥ MinStock**: **Yes**
  - Higher‑calorie items consumed more than low‑calorie items (min High &gt; max Low): **Yes**
  - End stock lower bound respected (≥ −50): **Yes** (lowest **-20**)
- **Total units sold (week):** **259**
## 📍 Where to find things
- **Sales table:** \"Sales\" on *SalesData* (Date, Product, Sold)
- **Stock table:** \"StockTbl\" on *Stock* (Product, MinStock, InStock, TotalSold, EndStock)
- **Pivot:** *Pivot* sheet → **FoodSalesPivot** at **Pivot!A3** (Date on rows, Product on columns; Values = Sum of Sold)
## ✅ Logic &amp; Reasoning (summary)
1. Created 7 days of mock sales (9 products × 7 days = 63 lines).
2. Biased daily `Sold` to be higher for winter/high‑calorie items.
3. Computed `TotalSold` per product via `SUMIFS` against Sales.
4. Computed `EndStock = InStock − TotalSold`.
5. Verified constraints: all except *Blini with Salmon* &lt; MinStock; *Blini* ≥ MinStock; Min end stock ≥ −50; min(High) &gt; max(Low).
### High‑calorie set
- Butter Chicken: 27 sold, End -15 vs Min 3
- Wiener Schnitzel: 50 sold, End -20 vs Min 6
- Cevapcici: 30 sold, End -10 vs Min 5
- Germknödel: 41 sold, End -15 vs Min 6
- Spare Ribs: 28 sold, End -15 vs Min 3
- Pad Ka Prao: 26 sold, End -8 vs Min 4
### Low‑calorie set
- Greek Salad: 23 sold, End 0 vs Min 5
- Blini with Salmon: 10 sold, End 6 vs Min 4
- Falaffel with Humus: 24 sold, End 2 vs Min 6
## 📐 Formulas used
```excel
TotalSold (StockTbl[D]): =SUMIFS(Sales[Sold], Sales[Product], [@[Product]])
EndStock (StockTbl[E]): =[@[InStock]] - [@[TotalSold]]
```
&gt; **Assumptions**
&gt; - High‑calorie: Butter Chicken, Wiener Schnitzel, Cevapcici, Germknödel, Spare Ribs, Pad Ka Prao.
&gt; - Low‑calorie: Greek Salad, Blini with Salmon, Falaffel with Humus.
&gt; - Negative end stock allowed (backorders) but bounded at **−50**.
&gt; - Dates stored in ISO format.
*Generated by Excel Agent Mode. You can copy this cell into a `.md` file to download.*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</si>
</sst>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F2FD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ill>
        <patternFill patternType="solid">
          <fgColor indexed="64"/>
          <bgColor theme="3"/>
        </patternFill>
      </fill>
    </dxf>
    <dxf>
      <numFmt numFmtId="1" formatCode="0"/>
    </dxf>
    <dxf>
      <numFmt numFmtId="164" formatCode="yyyy\-mm\-dd"/>
    </dxf>
    <dxf>
      <fill>
        <patternFill patternType="solid">
          <fgColor indexed="64"/>
          <bgColor rgb="FFE3F2F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1.551875694444" createdVersion="8" refreshedVersion="8" minRefreshableVersion="3" recordCount="63" xr:uid="{E3B9BF02-F1F1-4967-819B-1D1571407B0F}">
  <cacheSource type="worksheet">
    <worksheetSource name="Sales"/>
  </cacheSource>
  <cacheFields count="3">
    <cacheField name="Date" numFmtId="164">
      <sharedItems containsSemiMixedTypes="0" containsNonDate="0" containsDate="1" containsString="0" minDate="2025-11-03T00:00:00" maxDate="2025-11-10T00:00:00" count="7">
        <d v="2025-11-03T00:00:00"/>
        <d v="2025-11-04T00:00:00"/>
        <d v="2025-11-05T00:00:00"/>
        <d v="2025-11-06T00:00:00"/>
        <d v="2025-11-07T00:00:00"/>
        <d v="2025-11-08T00:00:00"/>
        <d v="2025-11-09T00:00:00"/>
      </sharedItems>
    </cacheField>
    <cacheField name="Product" numFmtId="0">
      <sharedItems count="9">
        <s v="Butter Chicken"/>
        <s v="Blini with Salmon"/>
        <s v="Wiener Schnitzel"/>
        <s v="Cevapcici"/>
        <s v="Germknödel"/>
        <s v="Greek Salad"/>
        <s v="Spare Ribs"/>
        <s v="Pad Ka Prao"/>
        <s v="Falaffel with Humus"/>
      </sharedItems>
    </cacheField>
    <cacheField name="Sold" numFmtId="1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3"/>
  </r>
  <r>
    <x v="0"/>
    <x v="1"/>
    <n v="1"/>
  </r>
  <r>
    <x v="0"/>
    <x v="2"/>
    <n v="7"/>
  </r>
  <r>
    <x v="0"/>
    <x v="3"/>
    <n v="4"/>
  </r>
  <r>
    <x v="0"/>
    <x v="4"/>
    <n v="5"/>
  </r>
  <r>
    <x v="0"/>
    <x v="5"/>
    <n v="3"/>
  </r>
  <r>
    <x v="0"/>
    <x v="6"/>
    <n v="4"/>
  </r>
  <r>
    <x v="0"/>
    <x v="7"/>
    <n v="3"/>
  </r>
  <r>
    <x v="0"/>
    <x v="8"/>
    <n v="3"/>
  </r>
  <r>
    <x v="1"/>
    <x v="0"/>
    <n v="4"/>
  </r>
  <r>
    <x v="1"/>
    <x v="1"/>
    <n v="1"/>
  </r>
  <r>
    <x v="1"/>
    <x v="2"/>
    <n v="7"/>
  </r>
  <r>
    <x v="1"/>
    <x v="3"/>
    <n v="4"/>
  </r>
  <r>
    <x v="1"/>
    <x v="4"/>
    <n v="6"/>
  </r>
  <r>
    <x v="1"/>
    <x v="5"/>
    <n v="3"/>
  </r>
  <r>
    <x v="1"/>
    <x v="6"/>
    <n v="4"/>
  </r>
  <r>
    <x v="1"/>
    <x v="7"/>
    <n v="4"/>
  </r>
  <r>
    <x v="1"/>
    <x v="8"/>
    <n v="3"/>
  </r>
  <r>
    <x v="2"/>
    <x v="0"/>
    <n v="4"/>
  </r>
  <r>
    <x v="2"/>
    <x v="1"/>
    <n v="1"/>
  </r>
  <r>
    <x v="2"/>
    <x v="2"/>
    <n v="7"/>
  </r>
  <r>
    <x v="2"/>
    <x v="3"/>
    <n v="4"/>
  </r>
  <r>
    <x v="2"/>
    <x v="4"/>
    <n v="6"/>
  </r>
  <r>
    <x v="2"/>
    <x v="5"/>
    <n v="3"/>
  </r>
  <r>
    <x v="2"/>
    <x v="6"/>
    <n v="4"/>
  </r>
  <r>
    <x v="2"/>
    <x v="7"/>
    <n v="4"/>
  </r>
  <r>
    <x v="2"/>
    <x v="8"/>
    <n v="3"/>
  </r>
  <r>
    <x v="3"/>
    <x v="0"/>
    <n v="4"/>
  </r>
  <r>
    <x v="3"/>
    <x v="1"/>
    <n v="1"/>
  </r>
  <r>
    <x v="3"/>
    <x v="2"/>
    <n v="7"/>
  </r>
  <r>
    <x v="3"/>
    <x v="3"/>
    <n v="4"/>
  </r>
  <r>
    <x v="3"/>
    <x v="4"/>
    <n v="6"/>
  </r>
  <r>
    <x v="3"/>
    <x v="5"/>
    <n v="4"/>
  </r>
  <r>
    <x v="3"/>
    <x v="6"/>
    <n v="4"/>
  </r>
  <r>
    <x v="3"/>
    <x v="7"/>
    <n v="4"/>
  </r>
  <r>
    <x v="3"/>
    <x v="8"/>
    <n v="3"/>
  </r>
  <r>
    <x v="4"/>
    <x v="0"/>
    <n v="4"/>
  </r>
  <r>
    <x v="4"/>
    <x v="1"/>
    <n v="2"/>
  </r>
  <r>
    <x v="4"/>
    <x v="2"/>
    <n v="7"/>
  </r>
  <r>
    <x v="4"/>
    <x v="3"/>
    <n v="4"/>
  </r>
  <r>
    <x v="4"/>
    <x v="4"/>
    <n v="6"/>
  </r>
  <r>
    <x v="4"/>
    <x v="5"/>
    <n v="3"/>
  </r>
  <r>
    <x v="4"/>
    <x v="6"/>
    <n v="4"/>
  </r>
  <r>
    <x v="4"/>
    <x v="7"/>
    <n v="4"/>
  </r>
  <r>
    <x v="4"/>
    <x v="8"/>
    <n v="3"/>
  </r>
  <r>
    <x v="5"/>
    <x v="0"/>
    <n v="4"/>
  </r>
  <r>
    <x v="5"/>
    <x v="1"/>
    <n v="2"/>
  </r>
  <r>
    <x v="5"/>
    <x v="2"/>
    <n v="7"/>
  </r>
  <r>
    <x v="5"/>
    <x v="3"/>
    <n v="5"/>
  </r>
  <r>
    <x v="5"/>
    <x v="4"/>
    <n v="6"/>
  </r>
  <r>
    <x v="5"/>
    <x v="5"/>
    <n v="3"/>
  </r>
  <r>
    <x v="5"/>
    <x v="6"/>
    <n v="4"/>
  </r>
  <r>
    <x v="5"/>
    <x v="7"/>
    <n v="4"/>
  </r>
  <r>
    <x v="5"/>
    <x v="8"/>
    <n v="4"/>
  </r>
  <r>
    <x v="6"/>
    <x v="0"/>
    <n v="4"/>
  </r>
  <r>
    <x v="6"/>
    <x v="1"/>
    <n v="2"/>
  </r>
  <r>
    <x v="6"/>
    <x v="2"/>
    <n v="8"/>
  </r>
  <r>
    <x v="6"/>
    <x v="3"/>
    <n v="5"/>
  </r>
  <r>
    <x v="6"/>
    <x v="4"/>
    <n v="6"/>
  </r>
  <r>
    <x v="6"/>
    <x v="5"/>
    <n v="4"/>
  </r>
  <r>
    <x v="6"/>
    <x v="6"/>
    <n v="4"/>
  </r>
  <r>
    <x v="6"/>
    <x v="7"/>
    <n v="3"/>
  </r>
  <r>
    <x v="6"/>
    <x v="8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5CCC6-1CBA-4EC1-8438-633E0A976F69}" name="FoodSalesPivot" cacheId="27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2" firstHeaderRow="1" firstDataRow="2" firstDataCol="1"/>
  <pivotFields count="3"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1"/>
        <item x="0"/>
        <item x="3"/>
        <item x="8"/>
        <item x="4"/>
        <item x="5"/>
        <item x="7"/>
        <item x="6"/>
        <item x="2"/>
        <item t="default"/>
      </items>
    </pivotField>
    <pivotField dataField="1"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old" fld="2" baseField="0" baseItem="0" numFmtId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DF37C-4166-4EF7-86B2-48F449DCAC07}" name="Sales" displayName="Sales" ref="A1:C64" totalsRowShown="0" headerRowDxfId="5">
  <autoFilter ref="A1:C64" xr:uid="{553DF37C-4166-4EF7-86B2-48F449DCAC07}"/>
  <tableColumns count="3">
    <tableColumn id="1" xr3:uid="{7AE7E55D-E721-4A7B-B1C5-7C4239041421}" name="Date" dataDxfId="4"/>
    <tableColumn id="2" xr3:uid="{49A65FB3-5B60-4CFB-B3DD-5E1E1AC49834}" name="Product"/>
    <tableColumn id="3" xr3:uid="{4964980C-5890-48C5-A06A-1BC9603168D2}" name="Sol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1B4B7C-0AE2-417A-A6BA-0DC7C7155619}" name="StockTbl" displayName="StockTbl" ref="A1:E10" totalsRowShown="0" headerRowDxfId="2">
  <autoFilter ref="A1:E10" xr:uid="{DA1B4B7C-0AE2-417A-A6BA-0DC7C7155619}"/>
  <tableColumns count="5">
    <tableColumn id="1" xr3:uid="{BE650512-19A5-4321-8796-93A6240FA888}" name="Product"/>
    <tableColumn id="2" xr3:uid="{FBCE9CD4-12BB-492E-944B-DC513E326665}" name="MinStock"/>
    <tableColumn id="3" xr3:uid="{B0E8043D-F683-44AE-94E9-A7576C66879F}" name="InStock"/>
    <tableColumn id="4" xr3:uid="{A8D932D7-9802-4E55-BBCB-588B1D05C01D}" name="TotalSold" dataDxfId="1">
      <calculatedColumnFormula>SUMIFS(Sales[Sold], Sales[Product], StockTbl[[#This Row],[Product]])</calculatedColumnFormula>
    </tableColumn>
    <tableColumn id="5" xr3:uid="{C6BD9941-C6D4-4CA1-9981-DA3E8C42BC47}" name="EndStock" dataDxfId="0">
      <calculatedColumnFormula>StockTbl[[#This Row],[InStock]]-StockTbl[[#This Row],[TotalSold]]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6A95-226E-46F4-BCF3-A83232AEB3B8}">
  <dimension ref="A1:C64"/>
  <sheetViews>
    <sheetView workbookViewId="0"/>
  </sheetViews>
  <sheetFormatPr defaultRowHeight="15"/>
  <cols>
    <col min="1" max="1" width="10.85546875" bestFit="1" customWidth="1"/>
    <col min="2" max="2" width="17.85546875" bestFit="1" customWidth="1"/>
    <col min="3" max="3" width="7.140625" bestFit="1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1">
        <v>45964</v>
      </c>
      <c r="B2" t="s">
        <v>3</v>
      </c>
      <c r="C2" s="2">
        <v>3</v>
      </c>
    </row>
    <row r="3" spans="1:3">
      <c r="A3" s="1">
        <v>45964</v>
      </c>
      <c r="B3" t="s">
        <v>4</v>
      </c>
      <c r="C3" s="2">
        <v>1</v>
      </c>
    </row>
    <row r="4" spans="1:3">
      <c r="A4" s="1">
        <v>45964</v>
      </c>
      <c r="B4" t="s">
        <v>5</v>
      </c>
      <c r="C4" s="2">
        <v>7</v>
      </c>
    </row>
    <row r="5" spans="1:3">
      <c r="A5" s="1">
        <v>45964</v>
      </c>
      <c r="B5" t="s">
        <v>6</v>
      </c>
      <c r="C5" s="2">
        <v>4</v>
      </c>
    </row>
    <row r="6" spans="1:3">
      <c r="A6" s="1">
        <v>45964</v>
      </c>
      <c r="B6" t="s">
        <v>7</v>
      </c>
      <c r="C6" s="2">
        <v>5</v>
      </c>
    </row>
    <row r="7" spans="1:3">
      <c r="A7" s="1">
        <v>45964</v>
      </c>
      <c r="B7" t="s">
        <v>8</v>
      </c>
      <c r="C7" s="2">
        <v>3</v>
      </c>
    </row>
    <row r="8" spans="1:3">
      <c r="A8" s="1">
        <v>45964</v>
      </c>
      <c r="B8" t="s">
        <v>9</v>
      </c>
      <c r="C8" s="2">
        <v>4</v>
      </c>
    </row>
    <row r="9" spans="1:3">
      <c r="A9" s="1">
        <v>45964</v>
      </c>
      <c r="B9" t="s">
        <v>10</v>
      </c>
      <c r="C9" s="2">
        <v>3</v>
      </c>
    </row>
    <row r="10" spans="1:3">
      <c r="A10" s="1">
        <v>45964</v>
      </c>
      <c r="B10" t="s">
        <v>11</v>
      </c>
      <c r="C10" s="2">
        <v>3</v>
      </c>
    </row>
    <row r="11" spans="1:3">
      <c r="A11" s="1">
        <v>45965</v>
      </c>
      <c r="B11" t="s">
        <v>3</v>
      </c>
      <c r="C11" s="2">
        <v>4</v>
      </c>
    </row>
    <row r="12" spans="1:3">
      <c r="A12" s="1">
        <v>45965</v>
      </c>
      <c r="B12" t="s">
        <v>4</v>
      </c>
      <c r="C12" s="2">
        <v>1</v>
      </c>
    </row>
    <row r="13" spans="1:3">
      <c r="A13" s="1">
        <v>45965</v>
      </c>
      <c r="B13" t="s">
        <v>5</v>
      </c>
      <c r="C13" s="2">
        <v>7</v>
      </c>
    </row>
    <row r="14" spans="1:3">
      <c r="A14" s="1">
        <v>45965</v>
      </c>
      <c r="B14" t="s">
        <v>6</v>
      </c>
      <c r="C14" s="2">
        <v>4</v>
      </c>
    </row>
    <row r="15" spans="1:3">
      <c r="A15" s="1">
        <v>45965</v>
      </c>
      <c r="B15" t="s">
        <v>7</v>
      </c>
      <c r="C15" s="2">
        <v>6</v>
      </c>
    </row>
    <row r="16" spans="1:3">
      <c r="A16" s="1">
        <v>45965</v>
      </c>
      <c r="B16" t="s">
        <v>8</v>
      </c>
      <c r="C16" s="2">
        <v>3</v>
      </c>
    </row>
    <row r="17" spans="1:3">
      <c r="A17" s="1">
        <v>45965</v>
      </c>
      <c r="B17" t="s">
        <v>9</v>
      </c>
      <c r="C17" s="2">
        <v>4</v>
      </c>
    </row>
    <row r="18" spans="1:3">
      <c r="A18" s="1">
        <v>45965</v>
      </c>
      <c r="B18" t="s">
        <v>10</v>
      </c>
      <c r="C18" s="2">
        <v>4</v>
      </c>
    </row>
    <row r="19" spans="1:3">
      <c r="A19" s="1">
        <v>45965</v>
      </c>
      <c r="B19" t="s">
        <v>11</v>
      </c>
      <c r="C19" s="2">
        <v>3</v>
      </c>
    </row>
    <row r="20" spans="1:3">
      <c r="A20" s="1">
        <v>45966</v>
      </c>
      <c r="B20" t="s">
        <v>3</v>
      </c>
      <c r="C20" s="2">
        <v>4</v>
      </c>
    </row>
    <row r="21" spans="1:3">
      <c r="A21" s="1">
        <v>45966</v>
      </c>
      <c r="B21" t="s">
        <v>4</v>
      </c>
      <c r="C21" s="2">
        <v>1</v>
      </c>
    </row>
    <row r="22" spans="1:3">
      <c r="A22" s="1">
        <v>45966</v>
      </c>
      <c r="B22" t="s">
        <v>5</v>
      </c>
      <c r="C22" s="2">
        <v>7</v>
      </c>
    </row>
    <row r="23" spans="1:3">
      <c r="A23" s="1">
        <v>45966</v>
      </c>
      <c r="B23" t="s">
        <v>6</v>
      </c>
      <c r="C23" s="2">
        <v>4</v>
      </c>
    </row>
    <row r="24" spans="1:3">
      <c r="A24" s="1">
        <v>45966</v>
      </c>
      <c r="B24" t="s">
        <v>7</v>
      </c>
      <c r="C24" s="2">
        <v>6</v>
      </c>
    </row>
    <row r="25" spans="1:3">
      <c r="A25" s="1">
        <v>45966</v>
      </c>
      <c r="B25" t="s">
        <v>8</v>
      </c>
      <c r="C25" s="2">
        <v>3</v>
      </c>
    </row>
    <row r="26" spans="1:3">
      <c r="A26" s="1">
        <v>45966</v>
      </c>
      <c r="B26" t="s">
        <v>9</v>
      </c>
      <c r="C26" s="2">
        <v>4</v>
      </c>
    </row>
    <row r="27" spans="1:3">
      <c r="A27" s="1">
        <v>45966</v>
      </c>
      <c r="B27" t="s">
        <v>10</v>
      </c>
      <c r="C27" s="2">
        <v>4</v>
      </c>
    </row>
    <row r="28" spans="1:3">
      <c r="A28" s="1">
        <v>45966</v>
      </c>
      <c r="B28" t="s">
        <v>11</v>
      </c>
      <c r="C28" s="2">
        <v>3</v>
      </c>
    </row>
    <row r="29" spans="1:3">
      <c r="A29" s="1">
        <v>45967</v>
      </c>
      <c r="B29" t="s">
        <v>3</v>
      </c>
      <c r="C29" s="2">
        <v>4</v>
      </c>
    </row>
    <row r="30" spans="1:3">
      <c r="A30" s="1">
        <v>45967</v>
      </c>
      <c r="B30" t="s">
        <v>4</v>
      </c>
      <c r="C30" s="2">
        <v>1</v>
      </c>
    </row>
    <row r="31" spans="1:3">
      <c r="A31" s="1">
        <v>45967</v>
      </c>
      <c r="B31" t="s">
        <v>5</v>
      </c>
      <c r="C31" s="2">
        <v>7</v>
      </c>
    </row>
    <row r="32" spans="1:3">
      <c r="A32" s="1">
        <v>45967</v>
      </c>
      <c r="B32" t="s">
        <v>6</v>
      </c>
      <c r="C32" s="2">
        <v>4</v>
      </c>
    </row>
    <row r="33" spans="1:3">
      <c r="A33" s="1">
        <v>45967</v>
      </c>
      <c r="B33" t="s">
        <v>7</v>
      </c>
      <c r="C33" s="2">
        <v>6</v>
      </c>
    </row>
    <row r="34" spans="1:3">
      <c r="A34" s="1">
        <v>45967</v>
      </c>
      <c r="B34" t="s">
        <v>8</v>
      </c>
      <c r="C34" s="2">
        <v>4</v>
      </c>
    </row>
    <row r="35" spans="1:3">
      <c r="A35" s="1">
        <v>45967</v>
      </c>
      <c r="B35" t="s">
        <v>9</v>
      </c>
      <c r="C35" s="2">
        <v>4</v>
      </c>
    </row>
    <row r="36" spans="1:3">
      <c r="A36" s="1">
        <v>45967</v>
      </c>
      <c r="B36" t="s">
        <v>10</v>
      </c>
      <c r="C36" s="2">
        <v>4</v>
      </c>
    </row>
    <row r="37" spans="1:3">
      <c r="A37" s="1">
        <v>45967</v>
      </c>
      <c r="B37" t="s">
        <v>11</v>
      </c>
      <c r="C37" s="2">
        <v>3</v>
      </c>
    </row>
    <row r="38" spans="1:3">
      <c r="A38" s="1">
        <v>45968</v>
      </c>
      <c r="B38" t="s">
        <v>3</v>
      </c>
      <c r="C38" s="2">
        <v>4</v>
      </c>
    </row>
    <row r="39" spans="1:3">
      <c r="A39" s="1">
        <v>45968</v>
      </c>
      <c r="B39" t="s">
        <v>4</v>
      </c>
      <c r="C39" s="2">
        <v>2</v>
      </c>
    </row>
    <row r="40" spans="1:3">
      <c r="A40" s="1">
        <v>45968</v>
      </c>
      <c r="B40" t="s">
        <v>5</v>
      </c>
      <c r="C40" s="2">
        <v>7</v>
      </c>
    </row>
    <row r="41" spans="1:3">
      <c r="A41" s="1">
        <v>45968</v>
      </c>
      <c r="B41" t="s">
        <v>6</v>
      </c>
      <c r="C41" s="2">
        <v>4</v>
      </c>
    </row>
    <row r="42" spans="1:3">
      <c r="A42" s="1">
        <v>45968</v>
      </c>
      <c r="B42" t="s">
        <v>7</v>
      </c>
      <c r="C42" s="2">
        <v>6</v>
      </c>
    </row>
    <row r="43" spans="1:3">
      <c r="A43" s="1">
        <v>45968</v>
      </c>
      <c r="B43" t="s">
        <v>8</v>
      </c>
      <c r="C43" s="2">
        <v>3</v>
      </c>
    </row>
    <row r="44" spans="1:3">
      <c r="A44" s="1">
        <v>45968</v>
      </c>
      <c r="B44" t="s">
        <v>9</v>
      </c>
      <c r="C44" s="2">
        <v>4</v>
      </c>
    </row>
    <row r="45" spans="1:3">
      <c r="A45" s="1">
        <v>45968</v>
      </c>
      <c r="B45" t="s">
        <v>10</v>
      </c>
      <c r="C45" s="2">
        <v>4</v>
      </c>
    </row>
    <row r="46" spans="1:3">
      <c r="A46" s="1">
        <v>45968</v>
      </c>
      <c r="B46" t="s">
        <v>11</v>
      </c>
      <c r="C46" s="2">
        <v>3</v>
      </c>
    </row>
    <row r="47" spans="1:3">
      <c r="A47" s="1">
        <v>45969</v>
      </c>
      <c r="B47" t="s">
        <v>3</v>
      </c>
      <c r="C47" s="2">
        <v>4</v>
      </c>
    </row>
    <row r="48" spans="1:3">
      <c r="A48" s="1">
        <v>45969</v>
      </c>
      <c r="B48" t="s">
        <v>4</v>
      </c>
      <c r="C48" s="2">
        <v>2</v>
      </c>
    </row>
    <row r="49" spans="1:3">
      <c r="A49" s="1">
        <v>45969</v>
      </c>
      <c r="B49" t="s">
        <v>5</v>
      </c>
      <c r="C49" s="2">
        <v>7</v>
      </c>
    </row>
    <row r="50" spans="1:3">
      <c r="A50" s="1">
        <v>45969</v>
      </c>
      <c r="B50" t="s">
        <v>6</v>
      </c>
      <c r="C50" s="2">
        <v>5</v>
      </c>
    </row>
    <row r="51" spans="1:3">
      <c r="A51" s="1">
        <v>45969</v>
      </c>
      <c r="B51" t="s">
        <v>7</v>
      </c>
      <c r="C51" s="2">
        <v>6</v>
      </c>
    </row>
    <row r="52" spans="1:3">
      <c r="A52" s="1">
        <v>45969</v>
      </c>
      <c r="B52" t="s">
        <v>8</v>
      </c>
      <c r="C52" s="2">
        <v>3</v>
      </c>
    </row>
    <row r="53" spans="1:3">
      <c r="A53" s="1">
        <v>45969</v>
      </c>
      <c r="B53" t="s">
        <v>9</v>
      </c>
      <c r="C53" s="2">
        <v>4</v>
      </c>
    </row>
    <row r="54" spans="1:3">
      <c r="A54" s="1">
        <v>45969</v>
      </c>
      <c r="B54" t="s">
        <v>10</v>
      </c>
      <c r="C54" s="2">
        <v>4</v>
      </c>
    </row>
    <row r="55" spans="1:3">
      <c r="A55" s="1">
        <v>45969</v>
      </c>
      <c r="B55" t="s">
        <v>11</v>
      </c>
      <c r="C55" s="2">
        <v>4</v>
      </c>
    </row>
    <row r="56" spans="1:3">
      <c r="A56" s="1">
        <v>45970</v>
      </c>
      <c r="B56" t="s">
        <v>3</v>
      </c>
      <c r="C56" s="2">
        <v>4</v>
      </c>
    </row>
    <row r="57" spans="1:3">
      <c r="A57" s="1">
        <v>45970</v>
      </c>
      <c r="B57" t="s">
        <v>4</v>
      </c>
      <c r="C57" s="2">
        <v>2</v>
      </c>
    </row>
    <row r="58" spans="1:3">
      <c r="A58" s="1">
        <v>45970</v>
      </c>
      <c r="B58" t="s">
        <v>5</v>
      </c>
      <c r="C58" s="2">
        <v>8</v>
      </c>
    </row>
    <row r="59" spans="1:3">
      <c r="A59" s="1">
        <v>45970</v>
      </c>
      <c r="B59" t="s">
        <v>6</v>
      </c>
      <c r="C59" s="2">
        <v>5</v>
      </c>
    </row>
    <row r="60" spans="1:3">
      <c r="A60" s="1">
        <v>45970</v>
      </c>
      <c r="B60" t="s">
        <v>7</v>
      </c>
      <c r="C60" s="2">
        <v>6</v>
      </c>
    </row>
    <row r="61" spans="1:3">
      <c r="A61" s="1">
        <v>45970</v>
      </c>
      <c r="B61" t="s">
        <v>8</v>
      </c>
      <c r="C61" s="2">
        <v>4</v>
      </c>
    </row>
    <row r="62" spans="1:3">
      <c r="A62" s="1">
        <v>45970</v>
      </c>
      <c r="B62" t="s">
        <v>9</v>
      </c>
      <c r="C62" s="2">
        <v>4</v>
      </c>
    </row>
    <row r="63" spans="1:3">
      <c r="A63" s="1">
        <v>45970</v>
      </c>
      <c r="B63" t="s">
        <v>10</v>
      </c>
      <c r="C63" s="2">
        <v>3</v>
      </c>
    </row>
    <row r="64" spans="1:3">
      <c r="A64" s="1">
        <v>45970</v>
      </c>
      <c r="B64" t="s">
        <v>11</v>
      </c>
      <c r="C64" s="2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842A-0F51-473E-BF7F-47F03A061848}">
  <dimension ref="A1:E10"/>
  <sheetViews>
    <sheetView workbookViewId="0">
      <selection activeCell="M27" sqref="M27"/>
    </sheetView>
  </sheetViews>
  <sheetFormatPr defaultRowHeight="15"/>
  <cols>
    <col min="1" max="1" width="17.85546875" bestFit="1" customWidth="1"/>
    <col min="2" max="2" width="11.42578125" bestFit="1" customWidth="1"/>
    <col min="3" max="3" width="9.85546875" bestFit="1" customWidth="1"/>
    <col min="4" max="5" width="11.5703125" bestFit="1" customWidth="1"/>
  </cols>
  <sheetData>
    <row r="1" spans="1:5">
      <c r="A1" s="6" t="s">
        <v>1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>
      <c r="A2" t="s">
        <v>3</v>
      </c>
      <c r="B2">
        <v>3</v>
      </c>
      <c r="C2">
        <v>12</v>
      </c>
      <c r="D2">
        <f>SUMIFS(Sales[Sold], Sales[Product], StockTbl[[#This Row],[Product]])</f>
        <v>27</v>
      </c>
      <c r="E2">
        <f>StockTbl[[#This Row],[InStock]]-StockTbl[[#This Row],[TotalSold]]</f>
        <v>-15</v>
      </c>
    </row>
    <row r="3" spans="1:5">
      <c r="A3" t="s">
        <v>4</v>
      </c>
      <c r="B3">
        <v>4</v>
      </c>
      <c r="C3">
        <v>16</v>
      </c>
      <c r="D3">
        <f>SUMIFS(Sales[Sold], Sales[Product], StockTbl[[#This Row],[Product]])</f>
        <v>10</v>
      </c>
      <c r="E3">
        <f>StockTbl[[#This Row],[InStock]]-StockTbl[[#This Row],[TotalSold]]</f>
        <v>6</v>
      </c>
    </row>
    <row r="4" spans="1:5">
      <c r="A4" t="s">
        <v>5</v>
      </c>
      <c r="B4">
        <v>6</v>
      </c>
      <c r="C4">
        <v>30</v>
      </c>
      <c r="D4">
        <f>SUMIFS(Sales[Sold], Sales[Product], StockTbl[[#This Row],[Product]])</f>
        <v>50</v>
      </c>
      <c r="E4">
        <f>StockTbl[[#This Row],[InStock]]-StockTbl[[#This Row],[TotalSold]]</f>
        <v>-20</v>
      </c>
    </row>
    <row r="5" spans="1:5">
      <c r="A5" t="s">
        <v>6</v>
      </c>
      <c r="B5">
        <v>5</v>
      </c>
      <c r="C5">
        <v>20</v>
      </c>
      <c r="D5">
        <f>SUMIFS(Sales[Sold], Sales[Product], StockTbl[[#This Row],[Product]])</f>
        <v>30</v>
      </c>
      <c r="E5">
        <f>StockTbl[[#This Row],[InStock]]-StockTbl[[#This Row],[TotalSold]]</f>
        <v>-10</v>
      </c>
    </row>
    <row r="6" spans="1:5">
      <c r="A6" t="s">
        <v>7</v>
      </c>
      <c r="B6">
        <v>6</v>
      </c>
      <c r="C6">
        <v>26</v>
      </c>
      <c r="D6">
        <f>SUMIFS(Sales[Sold], Sales[Product], StockTbl[[#This Row],[Product]])</f>
        <v>41</v>
      </c>
      <c r="E6">
        <f>StockTbl[[#This Row],[InStock]]-StockTbl[[#This Row],[TotalSold]]</f>
        <v>-15</v>
      </c>
    </row>
    <row r="7" spans="1:5">
      <c r="A7" t="s">
        <v>8</v>
      </c>
      <c r="B7">
        <v>5</v>
      </c>
      <c r="C7">
        <v>23</v>
      </c>
      <c r="D7">
        <f>SUMIFS(Sales[Sold], Sales[Product], StockTbl[[#This Row],[Product]])</f>
        <v>23</v>
      </c>
      <c r="E7">
        <f>StockTbl[[#This Row],[InStock]]-StockTbl[[#This Row],[TotalSold]]</f>
        <v>0</v>
      </c>
    </row>
    <row r="8" spans="1:5">
      <c r="A8" t="s">
        <v>9</v>
      </c>
      <c r="B8">
        <v>3</v>
      </c>
      <c r="C8">
        <v>13</v>
      </c>
      <c r="D8">
        <f>SUMIFS(Sales[Sold], Sales[Product], StockTbl[[#This Row],[Product]])</f>
        <v>28</v>
      </c>
      <c r="E8">
        <f>StockTbl[[#This Row],[InStock]]-StockTbl[[#This Row],[TotalSold]]</f>
        <v>-15</v>
      </c>
    </row>
    <row r="9" spans="1:5">
      <c r="A9" t="s">
        <v>10</v>
      </c>
      <c r="B9">
        <v>4</v>
      </c>
      <c r="C9">
        <v>18</v>
      </c>
      <c r="D9">
        <f>SUMIFS(Sales[Sold], Sales[Product], StockTbl[[#This Row],[Product]])</f>
        <v>26</v>
      </c>
      <c r="E9">
        <f>StockTbl[[#This Row],[InStock]]-StockTbl[[#This Row],[TotalSold]]</f>
        <v>-8</v>
      </c>
    </row>
    <row r="10" spans="1:5">
      <c r="A10" t="s">
        <v>11</v>
      </c>
      <c r="B10">
        <v>6</v>
      </c>
      <c r="C10">
        <v>26</v>
      </c>
      <c r="D10">
        <f>SUMIFS(Sales[Sold], Sales[Product], StockTbl[[#This Row],[Product]])</f>
        <v>24</v>
      </c>
      <c r="E10">
        <f>StockTbl[[#This Row],[InStock]]-StockTbl[[#This Row],[TotalSold]]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3B54-D665-4B64-B58F-4871715BCA0A}">
  <dimension ref="A3:K12"/>
  <sheetViews>
    <sheetView workbookViewId="0"/>
  </sheetViews>
  <sheetFormatPr defaultRowHeight="15"/>
  <cols>
    <col min="1" max="1" width="14" bestFit="1" customWidth="1"/>
    <col min="2" max="2" width="17.28515625" bestFit="1" customWidth="1"/>
    <col min="3" max="3" width="14" bestFit="1" customWidth="1"/>
    <col min="4" max="4" width="9.7109375" bestFit="1" customWidth="1"/>
    <col min="5" max="5" width="18.5703125" bestFit="1" customWidth="1"/>
    <col min="6" max="6" width="11.85546875" bestFit="1" customWidth="1"/>
    <col min="7" max="7" width="11.5703125" bestFit="1" customWidth="1"/>
    <col min="8" max="8" width="11.28515625" bestFit="1" customWidth="1"/>
    <col min="9" max="9" width="10.28515625" bestFit="1" customWidth="1"/>
    <col min="10" max="10" width="15.85546875" bestFit="1" customWidth="1"/>
    <col min="11" max="11" width="11.140625" bestFit="1" customWidth="1"/>
  </cols>
  <sheetData>
    <row r="3" spans="1:11">
      <c r="A3" s="3" t="s">
        <v>16</v>
      </c>
      <c r="B3" s="3" t="s">
        <v>17</v>
      </c>
    </row>
    <row r="4" spans="1:11">
      <c r="A4" s="3" t="s">
        <v>18</v>
      </c>
      <c r="B4" t="s">
        <v>4</v>
      </c>
      <c r="C4" t="s">
        <v>3</v>
      </c>
      <c r="D4" t="s">
        <v>6</v>
      </c>
      <c r="E4" t="s">
        <v>11</v>
      </c>
      <c r="F4" t="s">
        <v>7</v>
      </c>
      <c r="G4" t="s">
        <v>8</v>
      </c>
      <c r="H4" t="s">
        <v>10</v>
      </c>
      <c r="I4" t="s">
        <v>9</v>
      </c>
      <c r="J4" t="s">
        <v>5</v>
      </c>
      <c r="K4" t="s">
        <v>19</v>
      </c>
    </row>
    <row r="5" spans="1:11">
      <c r="A5" s="4">
        <v>45964</v>
      </c>
      <c r="B5" s="2">
        <v>1</v>
      </c>
      <c r="C5" s="2">
        <v>3</v>
      </c>
      <c r="D5" s="2">
        <v>4</v>
      </c>
      <c r="E5" s="2">
        <v>3</v>
      </c>
      <c r="F5" s="2">
        <v>5</v>
      </c>
      <c r="G5" s="2">
        <v>3</v>
      </c>
      <c r="H5" s="2">
        <v>3</v>
      </c>
      <c r="I5" s="2">
        <v>4</v>
      </c>
      <c r="J5" s="2">
        <v>7</v>
      </c>
      <c r="K5" s="2">
        <v>33</v>
      </c>
    </row>
    <row r="6" spans="1:11">
      <c r="A6" s="4">
        <v>45965</v>
      </c>
      <c r="B6" s="2">
        <v>1</v>
      </c>
      <c r="C6" s="2">
        <v>4</v>
      </c>
      <c r="D6" s="2">
        <v>4</v>
      </c>
      <c r="E6" s="2">
        <v>3</v>
      </c>
      <c r="F6" s="2">
        <v>6</v>
      </c>
      <c r="G6" s="2">
        <v>3</v>
      </c>
      <c r="H6" s="2">
        <v>4</v>
      </c>
      <c r="I6" s="2">
        <v>4</v>
      </c>
      <c r="J6" s="2">
        <v>7</v>
      </c>
      <c r="K6" s="2">
        <v>36</v>
      </c>
    </row>
    <row r="7" spans="1:11">
      <c r="A7" s="4">
        <v>45966</v>
      </c>
      <c r="B7" s="2">
        <v>1</v>
      </c>
      <c r="C7" s="2">
        <v>4</v>
      </c>
      <c r="D7" s="2">
        <v>4</v>
      </c>
      <c r="E7" s="2">
        <v>3</v>
      </c>
      <c r="F7" s="2">
        <v>6</v>
      </c>
      <c r="G7" s="2">
        <v>3</v>
      </c>
      <c r="H7" s="2">
        <v>4</v>
      </c>
      <c r="I7" s="2">
        <v>4</v>
      </c>
      <c r="J7" s="2">
        <v>7</v>
      </c>
      <c r="K7" s="2">
        <v>36</v>
      </c>
    </row>
    <row r="8" spans="1:11">
      <c r="A8" s="4">
        <v>45967</v>
      </c>
      <c r="B8" s="2">
        <v>1</v>
      </c>
      <c r="C8" s="2">
        <v>4</v>
      </c>
      <c r="D8" s="2">
        <v>4</v>
      </c>
      <c r="E8" s="2">
        <v>3</v>
      </c>
      <c r="F8" s="2">
        <v>6</v>
      </c>
      <c r="G8" s="2">
        <v>4</v>
      </c>
      <c r="H8" s="2">
        <v>4</v>
      </c>
      <c r="I8" s="2">
        <v>4</v>
      </c>
      <c r="J8" s="2">
        <v>7</v>
      </c>
      <c r="K8" s="2">
        <v>37</v>
      </c>
    </row>
    <row r="9" spans="1:11">
      <c r="A9" s="4">
        <v>45968</v>
      </c>
      <c r="B9" s="2">
        <v>2</v>
      </c>
      <c r="C9" s="2">
        <v>4</v>
      </c>
      <c r="D9" s="2">
        <v>4</v>
      </c>
      <c r="E9" s="2">
        <v>3</v>
      </c>
      <c r="F9" s="2">
        <v>6</v>
      </c>
      <c r="G9" s="2">
        <v>3</v>
      </c>
      <c r="H9" s="2">
        <v>4</v>
      </c>
      <c r="I9" s="2">
        <v>4</v>
      </c>
      <c r="J9" s="2">
        <v>7</v>
      </c>
      <c r="K9" s="2">
        <v>37</v>
      </c>
    </row>
    <row r="10" spans="1:11">
      <c r="A10" s="4">
        <v>45969</v>
      </c>
      <c r="B10" s="2">
        <v>2</v>
      </c>
      <c r="C10" s="2">
        <v>4</v>
      </c>
      <c r="D10" s="2">
        <v>5</v>
      </c>
      <c r="E10" s="2">
        <v>4</v>
      </c>
      <c r="F10" s="2">
        <v>6</v>
      </c>
      <c r="G10" s="2">
        <v>3</v>
      </c>
      <c r="H10" s="2">
        <v>4</v>
      </c>
      <c r="I10" s="2">
        <v>4</v>
      </c>
      <c r="J10" s="2">
        <v>7</v>
      </c>
      <c r="K10" s="2">
        <v>39</v>
      </c>
    </row>
    <row r="11" spans="1:11">
      <c r="A11" s="4">
        <v>45970</v>
      </c>
      <c r="B11" s="2">
        <v>2</v>
      </c>
      <c r="C11" s="2">
        <v>4</v>
      </c>
      <c r="D11" s="2">
        <v>5</v>
      </c>
      <c r="E11" s="2">
        <v>5</v>
      </c>
      <c r="F11" s="2">
        <v>6</v>
      </c>
      <c r="G11" s="2">
        <v>4</v>
      </c>
      <c r="H11" s="2">
        <v>3</v>
      </c>
      <c r="I11" s="2">
        <v>4</v>
      </c>
      <c r="J11" s="2">
        <v>8</v>
      </c>
      <c r="K11" s="2">
        <v>41</v>
      </c>
    </row>
    <row r="12" spans="1:11">
      <c r="A12" s="4" t="s">
        <v>19</v>
      </c>
      <c r="B12" s="2">
        <v>10</v>
      </c>
      <c r="C12" s="2">
        <v>27</v>
      </c>
      <c r="D12" s="2">
        <v>30</v>
      </c>
      <c r="E12" s="2">
        <v>24</v>
      </c>
      <c r="F12" s="2">
        <v>41</v>
      </c>
      <c r="G12" s="2">
        <v>23</v>
      </c>
      <c r="H12" s="2">
        <v>26</v>
      </c>
      <c r="I12" s="2">
        <v>28</v>
      </c>
      <c r="J12" s="2">
        <v>50</v>
      </c>
      <c r="K12" s="2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434E-9CE2-475D-818B-716083AD80BC}">
  <dimension ref="A1"/>
  <sheetViews>
    <sheetView tabSelected="1" workbookViewId="0"/>
  </sheetViews>
  <sheetFormatPr defaultRowHeight="15"/>
  <cols>
    <col min="1" max="1" width="158.28515625" customWidth="1"/>
  </cols>
  <sheetData>
    <row r="1" spans="1:1" ht="409.6">
      <c r="A1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Kastil</cp:lastModifiedBy>
  <cp:revision/>
  <dcterms:created xsi:type="dcterms:W3CDTF">2025-10-21T11:08:29Z</dcterms:created>
  <dcterms:modified xsi:type="dcterms:W3CDTF">2025-10-21T11:19:31Z</dcterms:modified>
  <cp:category/>
  <cp:contentStatus/>
</cp:coreProperties>
</file>