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80" yWindow="113" windowWidth="21270" windowHeight="9983" activeTab="1"/>
  </bookViews>
  <sheets>
    <sheet name="Лист4" sheetId="4" r:id="rId1"/>
    <sheet name="Лист1" sheetId="1" r:id="rId2"/>
    <sheet name="Лист2" sheetId="2" r:id="rId3"/>
    <sheet name="Лист3" sheetId="3" r:id="rId4"/>
  </sheets>
  <calcPr calcId="145621"/>
</workbook>
</file>

<file path=xl/calcChain.xml><?xml version="1.0" encoding="utf-8"?>
<calcChain xmlns="http://schemas.openxmlformats.org/spreadsheetml/2006/main">
  <c r="L29" i="1" l="1"/>
  <c r="L49" i="1"/>
  <c r="L43" i="1"/>
  <c r="L44" i="1"/>
  <c r="L45" i="1"/>
  <c r="L46" i="1"/>
  <c r="L47" i="1"/>
  <c r="L48" i="1"/>
  <c r="L42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13" i="1"/>
  <c r="I49" i="1"/>
  <c r="H49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34" i="1"/>
  <c r="K48" i="1"/>
  <c r="J48" i="1"/>
  <c r="K47" i="1"/>
  <c r="J47" i="1"/>
  <c r="K46" i="1"/>
  <c r="J46" i="1"/>
  <c r="K45" i="1"/>
  <c r="J45" i="1"/>
  <c r="K44" i="1"/>
  <c r="J44" i="1"/>
  <c r="K43" i="1"/>
  <c r="J43" i="1"/>
  <c r="K42" i="1"/>
  <c r="J42" i="1"/>
  <c r="J49" i="1" s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" i="1"/>
  <c r="I29" i="1"/>
  <c r="H29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13" i="1"/>
  <c r="K49" i="1" l="1"/>
  <c r="M41" i="1"/>
  <c r="K29" i="1"/>
  <c r="J29" i="1"/>
  <c r="I35" i="1"/>
  <c r="I36" i="1"/>
  <c r="I37" i="1"/>
  <c r="I34" i="1"/>
  <c r="I4" i="1"/>
  <c r="I5" i="1"/>
  <c r="I6" i="1"/>
  <c r="I3" i="1"/>
  <c r="M12" i="1" l="1"/>
</calcChain>
</file>

<file path=xl/sharedStrings.xml><?xml version="1.0" encoding="utf-8"?>
<sst xmlns="http://schemas.openxmlformats.org/spreadsheetml/2006/main" count="28" uniqueCount="12">
  <si>
    <t>№</t>
  </si>
  <si>
    <t>Q, л/мин</t>
  </si>
  <si>
    <t>h, мм.рт.ст</t>
  </si>
  <si>
    <t>P, Па*10^3</t>
  </si>
  <si>
    <t>x, см</t>
  </si>
  <si>
    <t>P(x), Па*10^3</t>
  </si>
  <si>
    <t>x</t>
  </si>
  <si>
    <t>y</t>
  </si>
  <si>
    <t>xy</t>
  </si>
  <si>
    <t>x^2</t>
  </si>
  <si>
    <t>среднее</t>
  </si>
  <si>
    <t>y^2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</si>
</sst>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1" fillId="0" borderId="0" xfId="0" applyFont="1"/>
    <xf numFmtId="0" fontId="0" fillId="0" borderId="1" xfId="0" applyBorder="1"/>
    <xf numFmtId="0" fontId="1" fillId="0" borderId="5" xfId="0" applyFont="1" applyFill="1" applyBorder="1" applyAlignment="1">
      <alignment horizontal="center" vertical="center"/>
    </xf>
    <xf numFmtId="0" fontId="0" fillId="0" borderId="6" xfId="0" applyBorder="1"/>
    <xf numFmtId="0" fontId="2" fillId="0" borderId="7" xfId="0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1" fillId="0" borderId="3" xfId="0" applyNumberFormat="1" applyFont="1" applyBorder="1" applyAlignment="1">
      <alignment horizontal="center" vertical="center"/>
    </xf>
    <xf numFmtId="0" fontId="0" fillId="0" borderId="1" xfId="0" applyNumberFormat="1" applyFill="1" applyBorder="1" applyAlignment="1">
      <alignment horizontal="center" vertical="center"/>
    </xf>
    <xf numFmtId="164" fontId="2" fillId="0" borderId="8" xfId="0" applyNumberFormat="1" applyFont="1" applyBorder="1" applyAlignment="1">
      <alignment horizontal="center" vertical="center"/>
    </xf>
    <xf numFmtId="2" fontId="2" fillId="0" borderId="8" xfId="0" applyNumberFormat="1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145" zoomScaleNormal="145" workbookViewId="0">
      <selection activeCell="A3" sqref="A3"/>
    </sheetView>
  </sheetViews>
  <sheetFormatPr defaultRowHeight="14.25" x14ac:dyDescent="0.4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M56"/>
  <sheetViews>
    <sheetView tabSelected="1" zoomScale="70" zoomScaleNormal="70" workbookViewId="0">
      <selection activeCell="G33" sqref="G33:I37"/>
    </sheetView>
  </sheetViews>
  <sheetFormatPr defaultRowHeight="14.25" x14ac:dyDescent="0.45"/>
  <cols>
    <col min="1" max="1" width="9.06640625" customWidth="1"/>
    <col min="2" max="2" width="4.06640625" customWidth="1"/>
    <col min="4" max="4" width="10.53125" customWidth="1"/>
    <col min="5" max="5" width="9.53125" customWidth="1"/>
    <col min="8" max="8" width="10.59765625" customWidth="1"/>
    <col min="9" max="9" width="12.73046875" customWidth="1"/>
    <col min="16" max="16" width="9.1328125" bestFit="1" customWidth="1"/>
    <col min="17" max="18" width="9.3984375" bestFit="1" customWidth="1"/>
    <col min="19" max="19" width="9.1328125" bestFit="1" customWidth="1"/>
  </cols>
  <sheetData>
    <row r="1" spans="2:39" ht="14.65" thickBot="1" x14ac:dyDescent="0.5"/>
    <row r="2" spans="2:39" x14ac:dyDescent="0.45">
      <c r="B2" s="3" t="s">
        <v>0</v>
      </c>
      <c r="C2" s="4" t="s">
        <v>1</v>
      </c>
      <c r="D2" s="4" t="s">
        <v>2</v>
      </c>
      <c r="E2" s="5" t="s">
        <v>3</v>
      </c>
      <c r="G2" s="12" t="s">
        <v>4</v>
      </c>
      <c r="H2" s="13" t="s">
        <v>2</v>
      </c>
      <c r="I2" s="14" t="s">
        <v>5</v>
      </c>
    </row>
    <row r="3" spans="2:39" x14ac:dyDescent="0.45">
      <c r="B3" s="6">
        <v>1</v>
      </c>
      <c r="C3" s="2">
        <v>0.33500000000000002</v>
      </c>
      <c r="D3" s="2">
        <v>5</v>
      </c>
      <c r="E3" s="7">
        <f>D3*0.2</f>
        <v>1</v>
      </c>
      <c r="G3" s="15">
        <v>50</v>
      </c>
      <c r="H3" s="11">
        <v>40</v>
      </c>
      <c r="I3" s="7">
        <f>H3*10*0.2</f>
        <v>80</v>
      </c>
    </row>
    <row r="4" spans="2:39" ht="14.65" thickBot="1" x14ac:dyDescent="0.5">
      <c r="B4" s="6">
        <v>2</v>
      </c>
      <c r="C4" s="2">
        <v>0.77500000000000002</v>
      </c>
      <c r="D4" s="2">
        <v>10</v>
      </c>
      <c r="E4" s="7">
        <f t="shared" ref="E4:E30" si="0">D4*0.2</f>
        <v>2</v>
      </c>
      <c r="G4" s="15">
        <v>40</v>
      </c>
      <c r="H4" s="11">
        <v>35</v>
      </c>
      <c r="I4" s="7">
        <f t="shared" ref="I4:I6" si="1">H4*10*0.2</f>
        <v>70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9"/>
    </row>
    <row r="5" spans="2:39" x14ac:dyDescent="0.45">
      <c r="B5" s="6">
        <v>3</v>
      </c>
      <c r="C5" s="2">
        <v>1.1299999999999999</v>
      </c>
      <c r="D5" s="2">
        <v>15</v>
      </c>
      <c r="E5" s="7">
        <f t="shared" si="0"/>
        <v>3</v>
      </c>
      <c r="G5" s="15">
        <v>30</v>
      </c>
      <c r="H5" s="11">
        <v>26</v>
      </c>
      <c r="I5" s="7">
        <f t="shared" si="1"/>
        <v>52</v>
      </c>
    </row>
    <row r="6" spans="2:39" ht="14.65" thickBot="1" x14ac:dyDescent="0.5">
      <c r="B6" s="6">
        <v>4</v>
      </c>
      <c r="C6" s="2">
        <v>1.3759999999999999</v>
      </c>
      <c r="D6" s="2">
        <v>20</v>
      </c>
      <c r="E6" s="7">
        <f t="shared" si="0"/>
        <v>4</v>
      </c>
      <c r="G6" s="16">
        <v>11.2</v>
      </c>
      <c r="H6" s="17">
        <v>23</v>
      </c>
      <c r="I6" s="10">
        <f t="shared" si="1"/>
        <v>46</v>
      </c>
    </row>
    <row r="7" spans="2:39" x14ac:dyDescent="0.45">
      <c r="B7" s="6">
        <v>5</v>
      </c>
      <c r="C7" s="2">
        <v>1.8660000000000001</v>
      </c>
      <c r="D7" s="2">
        <v>25</v>
      </c>
      <c r="E7" s="7">
        <f t="shared" si="0"/>
        <v>5</v>
      </c>
    </row>
    <row r="8" spans="2:39" x14ac:dyDescent="0.45">
      <c r="B8" s="6">
        <v>6</v>
      </c>
      <c r="C8" s="2">
        <v>2.2829999999999999</v>
      </c>
      <c r="D8" s="2">
        <v>30</v>
      </c>
      <c r="E8" s="7">
        <f t="shared" si="0"/>
        <v>6</v>
      </c>
    </row>
    <row r="9" spans="2:39" ht="14.65" thickBot="1" x14ac:dyDescent="0.5">
      <c r="B9" s="6">
        <v>7</v>
      </c>
      <c r="C9" s="2">
        <v>2.5459999999999998</v>
      </c>
      <c r="D9" s="2">
        <v>35</v>
      </c>
      <c r="E9" s="7">
        <f t="shared" si="0"/>
        <v>7</v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9"/>
    </row>
    <row r="10" spans="2:39" x14ac:dyDescent="0.45">
      <c r="B10" s="6">
        <v>8</v>
      </c>
      <c r="C10" s="2">
        <v>3.0030000000000001</v>
      </c>
      <c r="D10" s="2">
        <v>40</v>
      </c>
      <c r="E10" s="7">
        <f t="shared" si="0"/>
        <v>8</v>
      </c>
    </row>
    <row r="11" spans="2:39" ht="14.65" thickBot="1" x14ac:dyDescent="0.5">
      <c r="B11" s="6">
        <v>9</v>
      </c>
      <c r="C11" s="2">
        <v>3.4119999999999999</v>
      </c>
      <c r="D11" s="2">
        <v>45</v>
      </c>
      <c r="E11" s="7">
        <f t="shared" si="0"/>
        <v>9</v>
      </c>
    </row>
    <row r="12" spans="2:39" x14ac:dyDescent="0.45">
      <c r="B12" s="6">
        <v>10</v>
      </c>
      <c r="C12" s="2">
        <v>3.714</v>
      </c>
      <c r="D12" s="2">
        <v>50</v>
      </c>
      <c r="E12" s="7">
        <f t="shared" si="0"/>
        <v>10</v>
      </c>
      <c r="G12" s="3" t="s">
        <v>0</v>
      </c>
      <c r="H12" s="24" t="s">
        <v>6</v>
      </c>
      <c r="I12" s="4" t="s">
        <v>7</v>
      </c>
      <c r="J12" s="4" t="s">
        <v>8</v>
      </c>
      <c r="K12" s="4" t="s">
        <v>9</v>
      </c>
      <c r="L12" s="14" t="s">
        <v>11</v>
      </c>
      <c r="M12" s="18">
        <f>J29/K29</f>
        <v>0.36774732620320855</v>
      </c>
    </row>
    <row r="13" spans="2:39" x14ac:dyDescent="0.45">
      <c r="B13" s="6">
        <v>11</v>
      </c>
      <c r="C13" s="2">
        <v>4.1399999999999997</v>
      </c>
      <c r="D13" s="2">
        <v>55</v>
      </c>
      <c r="E13" s="7">
        <f t="shared" si="0"/>
        <v>11</v>
      </c>
      <c r="G13" s="20">
        <v>1</v>
      </c>
      <c r="H13" s="25">
        <v>1</v>
      </c>
      <c r="I13" s="23">
        <v>0.33500000000000002</v>
      </c>
      <c r="J13" s="23">
        <f>H13*I13</f>
        <v>0.33500000000000002</v>
      </c>
      <c r="K13" s="29">
        <f>H13*H13</f>
        <v>1</v>
      </c>
      <c r="L13" s="30">
        <f>I13*I13</f>
        <v>0.11222500000000002</v>
      </c>
    </row>
    <row r="14" spans="2:39" x14ac:dyDescent="0.45">
      <c r="B14" s="6">
        <v>12</v>
      </c>
      <c r="C14" s="2">
        <v>4.4740000000000002</v>
      </c>
      <c r="D14" s="2">
        <v>60</v>
      </c>
      <c r="E14" s="7">
        <f t="shared" si="0"/>
        <v>12</v>
      </c>
      <c r="G14" s="20">
        <v>2</v>
      </c>
      <c r="H14" s="25">
        <v>2</v>
      </c>
      <c r="I14" s="23">
        <v>0.77500000000000002</v>
      </c>
      <c r="J14" s="23">
        <f t="shared" ref="J14:J28" si="2">H14*I14</f>
        <v>1.55</v>
      </c>
      <c r="K14" s="29">
        <f t="shared" ref="K14:K28" si="3">H14*H14</f>
        <v>4</v>
      </c>
      <c r="L14" s="30">
        <f t="shared" ref="L14:L29" si="4">I14*I14</f>
        <v>0.60062500000000008</v>
      </c>
    </row>
    <row r="15" spans="2:39" x14ac:dyDescent="0.45">
      <c r="B15" s="6">
        <v>13</v>
      </c>
      <c r="C15" s="2">
        <v>4.8280000000000003</v>
      </c>
      <c r="D15" s="2">
        <v>65</v>
      </c>
      <c r="E15" s="7">
        <f t="shared" si="0"/>
        <v>13</v>
      </c>
      <c r="G15" s="20">
        <v>3</v>
      </c>
      <c r="H15" s="25">
        <v>3</v>
      </c>
      <c r="I15" s="23">
        <v>1.1299999999999999</v>
      </c>
      <c r="J15" s="23">
        <f t="shared" si="2"/>
        <v>3.3899999999999997</v>
      </c>
      <c r="K15" s="29">
        <f t="shared" si="3"/>
        <v>9</v>
      </c>
      <c r="L15" s="30">
        <f t="shared" si="4"/>
        <v>1.2768999999999997</v>
      </c>
    </row>
    <row r="16" spans="2:39" x14ac:dyDescent="0.45">
      <c r="B16" s="6">
        <v>14</v>
      </c>
      <c r="C16" s="2">
        <v>5.1790000000000003</v>
      </c>
      <c r="D16" s="2">
        <v>70</v>
      </c>
      <c r="E16" s="7">
        <f t="shared" si="0"/>
        <v>14</v>
      </c>
      <c r="G16" s="20">
        <v>4</v>
      </c>
      <c r="H16" s="25">
        <v>4</v>
      </c>
      <c r="I16" s="23">
        <v>1.3759999999999999</v>
      </c>
      <c r="J16" s="23">
        <f t="shared" si="2"/>
        <v>5.5039999999999996</v>
      </c>
      <c r="K16" s="29">
        <f t="shared" si="3"/>
        <v>16</v>
      </c>
      <c r="L16" s="30">
        <f t="shared" si="4"/>
        <v>1.8933759999999997</v>
      </c>
    </row>
    <row r="17" spans="2:12" x14ac:dyDescent="0.45">
      <c r="B17" s="6">
        <v>15</v>
      </c>
      <c r="C17" s="2">
        <v>5.4169999999999998</v>
      </c>
      <c r="D17" s="2">
        <v>75</v>
      </c>
      <c r="E17" s="7">
        <f t="shared" si="0"/>
        <v>15</v>
      </c>
      <c r="G17" s="20">
        <v>5</v>
      </c>
      <c r="H17" s="25">
        <v>5</v>
      </c>
      <c r="I17" s="23">
        <v>1.8660000000000001</v>
      </c>
      <c r="J17" s="23">
        <f t="shared" si="2"/>
        <v>9.33</v>
      </c>
      <c r="K17" s="29">
        <f t="shared" si="3"/>
        <v>25</v>
      </c>
      <c r="L17" s="30">
        <f t="shared" si="4"/>
        <v>3.4819560000000003</v>
      </c>
    </row>
    <row r="18" spans="2:12" x14ac:dyDescent="0.45">
      <c r="B18" s="6">
        <v>16</v>
      </c>
      <c r="C18" s="2">
        <v>5.681</v>
      </c>
      <c r="D18" s="2">
        <v>80</v>
      </c>
      <c r="E18" s="7">
        <f t="shared" si="0"/>
        <v>16</v>
      </c>
      <c r="G18" s="20">
        <v>6</v>
      </c>
      <c r="H18" s="25">
        <v>6</v>
      </c>
      <c r="I18" s="23">
        <v>2.2829999999999999</v>
      </c>
      <c r="J18" s="23">
        <f t="shared" si="2"/>
        <v>13.698</v>
      </c>
      <c r="K18" s="29">
        <f t="shared" si="3"/>
        <v>36</v>
      </c>
      <c r="L18" s="30">
        <f t="shared" si="4"/>
        <v>5.2120889999999997</v>
      </c>
    </row>
    <row r="19" spans="2:12" x14ac:dyDescent="0.45">
      <c r="B19" s="6">
        <v>17</v>
      </c>
      <c r="C19" s="2">
        <v>5.8879999999999999</v>
      </c>
      <c r="D19" s="2">
        <v>90</v>
      </c>
      <c r="E19" s="7">
        <f t="shared" si="0"/>
        <v>18</v>
      </c>
      <c r="G19" s="20">
        <v>7</v>
      </c>
      <c r="H19" s="25">
        <v>7</v>
      </c>
      <c r="I19" s="23">
        <v>2.5459999999999998</v>
      </c>
      <c r="J19" s="23">
        <f t="shared" si="2"/>
        <v>17.821999999999999</v>
      </c>
      <c r="K19" s="29">
        <f t="shared" si="3"/>
        <v>49</v>
      </c>
      <c r="L19" s="30">
        <f t="shared" si="4"/>
        <v>6.4821159999999987</v>
      </c>
    </row>
    <row r="20" spans="2:12" x14ac:dyDescent="0.45">
      <c r="B20" s="6">
        <v>18</v>
      </c>
      <c r="C20" s="2">
        <v>6.06</v>
      </c>
      <c r="D20" s="2">
        <v>100</v>
      </c>
      <c r="E20" s="7">
        <f t="shared" si="0"/>
        <v>20</v>
      </c>
      <c r="G20" s="20">
        <v>8</v>
      </c>
      <c r="H20" s="25">
        <v>8</v>
      </c>
      <c r="I20" s="23">
        <v>3.0030000000000001</v>
      </c>
      <c r="J20" s="23">
        <f t="shared" si="2"/>
        <v>24.024000000000001</v>
      </c>
      <c r="K20" s="29">
        <f t="shared" si="3"/>
        <v>64</v>
      </c>
      <c r="L20" s="30">
        <f t="shared" si="4"/>
        <v>9.0180090000000011</v>
      </c>
    </row>
    <row r="21" spans="2:12" x14ac:dyDescent="0.45">
      <c r="B21" s="6">
        <v>19</v>
      </c>
      <c r="C21" s="2">
        <v>6.1580000000000004</v>
      </c>
      <c r="D21" s="2">
        <v>110</v>
      </c>
      <c r="E21" s="7">
        <f t="shared" si="0"/>
        <v>22</v>
      </c>
      <c r="G21" s="20">
        <v>9</v>
      </c>
      <c r="H21" s="25">
        <v>9</v>
      </c>
      <c r="I21" s="23">
        <v>3.4119999999999999</v>
      </c>
      <c r="J21" s="23">
        <f t="shared" si="2"/>
        <v>30.707999999999998</v>
      </c>
      <c r="K21" s="29">
        <f t="shared" si="3"/>
        <v>81</v>
      </c>
      <c r="L21" s="30">
        <f t="shared" si="4"/>
        <v>11.641743999999999</v>
      </c>
    </row>
    <row r="22" spans="2:12" x14ac:dyDescent="0.45">
      <c r="B22" s="6">
        <v>20</v>
      </c>
      <c r="C22" s="2">
        <v>6.2960000000000003</v>
      </c>
      <c r="D22" s="2">
        <v>120</v>
      </c>
      <c r="E22" s="7">
        <f t="shared" si="0"/>
        <v>24</v>
      </c>
      <c r="G22" s="20">
        <v>10</v>
      </c>
      <c r="H22" s="25">
        <v>10</v>
      </c>
      <c r="I22" s="23">
        <v>3.714</v>
      </c>
      <c r="J22" s="23">
        <f t="shared" si="2"/>
        <v>37.14</v>
      </c>
      <c r="K22" s="29">
        <f t="shared" si="3"/>
        <v>100</v>
      </c>
      <c r="L22" s="30">
        <f t="shared" si="4"/>
        <v>13.793796</v>
      </c>
    </row>
    <row r="23" spans="2:12" x14ac:dyDescent="0.45">
      <c r="B23" s="6">
        <v>21</v>
      </c>
      <c r="C23" s="2">
        <v>6.4790000000000001</v>
      </c>
      <c r="D23" s="2">
        <v>130</v>
      </c>
      <c r="E23" s="7">
        <f t="shared" si="0"/>
        <v>26</v>
      </c>
      <c r="G23" s="20">
        <v>11</v>
      </c>
      <c r="H23" s="25">
        <v>11</v>
      </c>
      <c r="I23" s="23">
        <v>4.1399999999999997</v>
      </c>
      <c r="J23" s="23">
        <f t="shared" si="2"/>
        <v>45.54</v>
      </c>
      <c r="K23" s="29">
        <f t="shared" si="3"/>
        <v>121</v>
      </c>
      <c r="L23" s="30">
        <f t="shared" si="4"/>
        <v>17.139599999999998</v>
      </c>
    </row>
    <row r="24" spans="2:12" x14ac:dyDescent="0.45">
      <c r="B24" s="6">
        <v>22</v>
      </c>
      <c r="C24" s="2">
        <v>6.6820000000000004</v>
      </c>
      <c r="D24" s="2">
        <v>140</v>
      </c>
      <c r="E24" s="7">
        <f t="shared" si="0"/>
        <v>28</v>
      </c>
      <c r="G24" s="20">
        <v>12</v>
      </c>
      <c r="H24" s="25">
        <v>12</v>
      </c>
      <c r="I24" s="23">
        <v>4.4740000000000002</v>
      </c>
      <c r="J24" s="23">
        <f t="shared" si="2"/>
        <v>53.688000000000002</v>
      </c>
      <c r="K24" s="29">
        <f t="shared" si="3"/>
        <v>144</v>
      </c>
      <c r="L24" s="30">
        <f t="shared" si="4"/>
        <v>20.016676</v>
      </c>
    </row>
    <row r="25" spans="2:12" x14ac:dyDescent="0.45">
      <c r="B25" s="6">
        <v>23</v>
      </c>
      <c r="C25" s="2">
        <v>6.8470000000000004</v>
      </c>
      <c r="D25" s="2">
        <v>150</v>
      </c>
      <c r="E25" s="7">
        <f t="shared" si="0"/>
        <v>30</v>
      </c>
      <c r="G25" s="20">
        <v>13</v>
      </c>
      <c r="H25" s="25">
        <v>13</v>
      </c>
      <c r="I25" s="23">
        <v>4.8280000000000003</v>
      </c>
      <c r="J25" s="23">
        <f t="shared" si="2"/>
        <v>62.764000000000003</v>
      </c>
      <c r="K25" s="29">
        <f t="shared" si="3"/>
        <v>169</v>
      </c>
      <c r="L25" s="30">
        <f t="shared" si="4"/>
        <v>23.309584000000005</v>
      </c>
    </row>
    <row r="26" spans="2:12" x14ac:dyDescent="0.45">
      <c r="B26" s="6">
        <v>24</v>
      </c>
      <c r="C26" s="2">
        <v>7.0330000000000004</v>
      </c>
      <c r="D26" s="2">
        <v>160</v>
      </c>
      <c r="E26" s="7">
        <f t="shared" si="0"/>
        <v>32</v>
      </c>
      <c r="G26" s="20">
        <v>14</v>
      </c>
      <c r="H26" s="25">
        <v>14</v>
      </c>
      <c r="I26" s="23">
        <v>5.1790000000000003</v>
      </c>
      <c r="J26" s="23">
        <f t="shared" si="2"/>
        <v>72.506</v>
      </c>
      <c r="K26" s="29">
        <f t="shared" si="3"/>
        <v>196</v>
      </c>
      <c r="L26" s="30">
        <f t="shared" si="4"/>
        <v>26.822041000000002</v>
      </c>
    </row>
    <row r="27" spans="2:12" x14ac:dyDescent="0.45">
      <c r="B27" s="6">
        <v>25</v>
      </c>
      <c r="C27" s="2">
        <v>7.1559999999999997</v>
      </c>
      <c r="D27" s="2">
        <v>170</v>
      </c>
      <c r="E27" s="7">
        <f t="shared" si="0"/>
        <v>34</v>
      </c>
      <c r="G27" s="20">
        <v>15</v>
      </c>
      <c r="H27" s="25">
        <v>15</v>
      </c>
      <c r="I27" s="23">
        <v>5.4169999999999998</v>
      </c>
      <c r="J27" s="23">
        <f t="shared" si="2"/>
        <v>81.254999999999995</v>
      </c>
      <c r="K27" s="29">
        <f t="shared" si="3"/>
        <v>225</v>
      </c>
      <c r="L27" s="30">
        <f t="shared" si="4"/>
        <v>29.343888999999997</v>
      </c>
    </row>
    <row r="28" spans="2:12" x14ac:dyDescent="0.45">
      <c r="B28" s="6">
        <v>26</v>
      </c>
      <c r="C28" s="2">
        <v>7.4189999999999996</v>
      </c>
      <c r="D28" s="2">
        <v>180</v>
      </c>
      <c r="E28" s="7">
        <f t="shared" si="0"/>
        <v>36</v>
      </c>
      <c r="G28" s="20">
        <v>16</v>
      </c>
      <c r="H28" s="25">
        <v>16</v>
      </c>
      <c r="I28" s="23">
        <v>5.681</v>
      </c>
      <c r="J28" s="23">
        <f t="shared" si="2"/>
        <v>90.896000000000001</v>
      </c>
      <c r="K28" s="29">
        <f t="shared" si="3"/>
        <v>256</v>
      </c>
      <c r="L28" s="30">
        <f t="shared" si="4"/>
        <v>32.273761</v>
      </c>
    </row>
    <row r="29" spans="2:12" ht="14.65" thickBot="1" x14ac:dyDescent="0.5">
      <c r="B29" s="6">
        <v>27</v>
      </c>
      <c r="C29" s="2">
        <v>7.6669999999999998</v>
      </c>
      <c r="D29" s="2">
        <v>190</v>
      </c>
      <c r="E29" s="7">
        <f t="shared" si="0"/>
        <v>38</v>
      </c>
      <c r="G29" s="22" t="s">
        <v>10</v>
      </c>
      <c r="H29" s="26">
        <f>(H13+H14+H15+H16+H17+H18+H19+H20+H21+H22+H23+H24+H25+H26+H27+H28)/16</f>
        <v>8.5</v>
      </c>
      <c r="I29" s="27">
        <f t="shared" ref="I29:L29" si="5">(I13+I14+I15+I16+I17+I18+I19+I20+I21+I22+I23+I24+I25+I26+I27+I28)/16</f>
        <v>3.1349374999999999</v>
      </c>
      <c r="J29" s="27">
        <f t="shared" si="5"/>
        <v>34.384374999999999</v>
      </c>
      <c r="K29" s="26">
        <f t="shared" si="5"/>
        <v>93.5</v>
      </c>
      <c r="L29" s="26">
        <f t="shared" si="5"/>
        <v>12.6511491875</v>
      </c>
    </row>
    <row r="30" spans="2:12" ht="14.65" thickBot="1" x14ac:dyDescent="0.5">
      <c r="B30" s="8">
        <v>28</v>
      </c>
      <c r="C30" s="9">
        <v>7.8360000000000003</v>
      </c>
      <c r="D30" s="9">
        <v>200</v>
      </c>
      <c r="E30" s="10">
        <f t="shared" si="0"/>
        <v>40</v>
      </c>
    </row>
    <row r="31" spans="2:12" x14ac:dyDescent="0.45">
      <c r="B31" s="1"/>
      <c r="C31" s="1"/>
      <c r="D31" s="1"/>
      <c r="E31" s="1"/>
    </row>
    <row r="32" spans="2:12" ht="14.65" thickBot="1" x14ac:dyDescent="0.5">
      <c r="B32" s="1"/>
      <c r="C32" s="1"/>
      <c r="D32" s="1"/>
      <c r="E32" s="1"/>
    </row>
    <row r="33" spans="2:34" ht="14.65" thickBot="1" x14ac:dyDescent="0.5">
      <c r="B33" s="3" t="s">
        <v>0</v>
      </c>
      <c r="C33" s="4" t="s">
        <v>1</v>
      </c>
      <c r="D33" s="4" t="s">
        <v>2</v>
      </c>
      <c r="E33" s="5" t="s">
        <v>3</v>
      </c>
      <c r="G33" s="12" t="s">
        <v>4</v>
      </c>
      <c r="H33" s="13" t="s">
        <v>2</v>
      </c>
      <c r="I33" s="14" t="s">
        <v>5</v>
      </c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9"/>
    </row>
    <row r="34" spans="2:34" x14ac:dyDescent="0.45">
      <c r="B34" s="6">
        <v>1</v>
      </c>
      <c r="C34" s="2">
        <v>0.84599999999999997</v>
      </c>
      <c r="D34" s="2">
        <v>5</v>
      </c>
      <c r="E34" s="7">
        <f>D34*0.2</f>
        <v>1</v>
      </c>
      <c r="G34" s="15">
        <v>50</v>
      </c>
      <c r="H34" s="11">
        <v>20</v>
      </c>
      <c r="I34" s="7">
        <f>H34*10*0.2</f>
        <v>40</v>
      </c>
    </row>
    <row r="35" spans="2:34" x14ac:dyDescent="0.45">
      <c r="B35" s="6">
        <v>2</v>
      </c>
      <c r="C35" s="2">
        <v>2.444</v>
      </c>
      <c r="D35" s="2">
        <v>10</v>
      </c>
      <c r="E35" s="7">
        <f t="shared" ref="E35:E56" si="6">D35*0.2</f>
        <v>2</v>
      </c>
      <c r="G35" s="15">
        <v>40</v>
      </c>
      <c r="H35" s="11">
        <v>16</v>
      </c>
      <c r="I35" s="7">
        <f t="shared" ref="I35:I37" si="7">H35*10*0.2</f>
        <v>32</v>
      </c>
    </row>
    <row r="36" spans="2:34" x14ac:dyDescent="0.45">
      <c r="B36" s="6">
        <v>3</v>
      </c>
      <c r="C36" s="2">
        <v>3.2839999999999998</v>
      </c>
      <c r="D36" s="2">
        <v>15</v>
      </c>
      <c r="E36" s="7">
        <f t="shared" si="6"/>
        <v>3</v>
      </c>
      <c r="G36" s="15">
        <v>30</v>
      </c>
      <c r="H36" s="11">
        <v>14</v>
      </c>
      <c r="I36" s="7">
        <f t="shared" si="7"/>
        <v>28</v>
      </c>
    </row>
    <row r="37" spans="2:34" ht="14.65" thickBot="1" x14ac:dyDescent="0.5">
      <c r="B37" s="6">
        <v>4</v>
      </c>
      <c r="C37" s="2">
        <v>4.4619999999999997</v>
      </c>
      <c r="D37" s="2">
        <v>20</v>
      </c>
      <c r="E37" s="7">
        <f t="shared" si="6"/>
        <v>4</v>
      </c>
      <c r="G37" s="16">
        <v>11.5</v>
      </c>
      <c r="H37" s="17">
        <v>17</v>
      </c>
      <c r="I37" s="10">
        <f t="shared" si="7"/>
        <v>34</v>
      </c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9"/>
    </row>
    <row r="38" spans="2:34" x14ac:dyDescent="0.45">
      <c r="B38" s="6">
        <v>5</v>
      </c>
      <c r="C38" s="2">
        <v>5.8650000000000002</v>
      </c>
      <c r="D38" s="2">
        <v>25</v>
      </c>
      <c r="E38" s="7">
        <f t="shared" si="6"/>
        <v>5</v>
      </c>
    </row>
    <row r="39" spans="2:34" x14ac:dyDescent="0.45">
      <c r="B39" s="6">
        <v>6</v>
      </c>
      <c r="C39" s="2">
        <v>7.14</v>
      </c>
      <c r="D39" s="2">
        <v>30</v>
      </c>
      <c r="E39" s="7">
        <f t="shared" si="6"/>
        <v>6</v>
      </c>
    </row>
    <row r="40" spans="2:34" ht="14.65" thickBot="1" x14ac:dyDescent="0.5">
      <c r="B40" s="6">
        <v>7</v>
      </c>
      <c r="C40" s="2">
        <v>7.7910000000000004</v>
      </c>
      <c r="D40" s="2">
        <v>35</v>
      </c>
      <c r="E40" s="7">
        <f t="shared" si="6"/>
        <v>7</v>
      </c>
    </row>
    <row r="41" spans="2:34" x14ac:dyDescent="0.45">
      <c r="B41" s="6">
        <v>8</v>
      </c>
      <c r="C41" s="2">
        <v>8.1769999999999996</v>
      </c>
      <c r="D41" s="2">
        <v>40</v>
      </c>
      <c r="E41" s="7">
        <f t="shared" si="6"/>
        <v>8</v>
      </c>
      <c r="G41" s="3" t="s">
        <v>0</v>
      </c>
      <c r="H41" s="4" t="s">
        <v>6</v>
      </c>
      <c r="I41" s="4" t="s">
        <v>7</v>
      </c>
      <c r="J41" s="4" t="s">
        <v>8</v>
      </c>
      <c r="K41" s="4" t="s">
        <v>9</v>
      </c>
      <c r="L41" s="14" t="s">
        <v>11</v>
      </c>
      <c r="M41" s="18">
        <f>J49/K49</f>
        <v>1.1438285714285714</v>
      </c>
    </row>
    <row r="42" spans="2:34" x14ac:dyDescent="0.45">
      <c r="B42" s="6">
        <v>9</v>
      </c>
      <c r="C42" s="2">
        <v>8.5500000000000007</v>
      </c>
      <c r="D42" s="2">
        <v>45</v>
      </c>
      <c r="E42" s="7">
        <f t="shared" si="6"/>
        <v>9</v>
      </c>
      <c r="G42" s="20">
        <v>1</v>
      </c>
      <c r="H42" s="11">
        <v>1</v>
      </c>
      <c r="I42" s="23">
        <v>0.84599999999999997</v>
      </c>
      <c r="J42" s="23">
        <f>H42*I42</f>
        <v>0.84599999999999997</v>
      </c>
      <c r="K42" s="2">
        <f>H42*H42</f>
        <v>1</v>
      </c>
      <c r="L42" s="30">
        <f>I42*I42</f>
        <v>0.71571599999999991</v>
      </c>
    </row>
    <row r="43" spans="2:34" x14ac:dyDescent="0.45">
      <c r="B43" s="6">
        <v>10</v>
      </c>
      <c r="C43" s="2">
        <v>8.7170000000000005</v>
      </c>
      <c r="D43" s="2">
        <v>50</v>
      </c>
      <c r="E43" s="7">
        <f t="shared" si="6"/>
        <v>10</v>
      </c>
      <c r="G43" s="20">
        <v>2</v>
      </c>
      <c r="H43" s="11">
        <v>2</v>
      </c>
      <c r="I43" s="23">
        <v>2.444</v>
      </c>
      <c r="J43" s="23">
        <f>H43*I43</f>
        <v>4.8879999999999999</v>
      </c>
      <c r="K43" s="2">
        <f>H43*H43</f>
        <v>4</v>
      </c>
      <c r="L43" s="30">
        <f t="shared" ref="L43:L48" si="8">I43*I43</f>
        <v>5.9731359999999993</v>
      </c>
    </row>
    <row r="44" spans="2:34" x14ac:dyDescent="0.45">
      <c r="B44" s="6">
        <v>11</v>
      </c>
      <c r="C44" s="2">
        <v>8.9160000000000004</v>
      </c>
      <c r="D44" s="2">
        <v>55</v>
      </c>
      <c r="E44" s="7">
        <f t="shared" si="6"/>
        <v>11</v>
      </c>
      <c r="G44" s="20">
        <v>3</v>
      </c>
      <c r="H44" s="11">
        <v>3</v>
      </c>
      <c r="I44" s="23">
        <v>3.2839999999999998</v>
      </c>
      <c r="J44" s="23">
        <f>H44*I44</f>
        <v>9.8520000000000003</v>
      </c>
      <c r="K44" s="2">
        <f>H44*H44</f>
        <v>9</v>
      </c>
      <c r="L44" s="30">
        <f t="shared" si="8"/>
        <v>10.784655999999998</v>
      </c>
    </row>
    <row r="45" spans="2:34" x14ac:dyDescent="0.45">
      <c r="B45" s="6">
        <v>12</v>
      </c>
      <c r="C45" s="2">
        <v>9.2780000000000005</v>
      </c>
      <c r="D45" s="2">
        <v>60</v>
      </c>
      <c r="E45" s="7">
        <f t="shared" si="6"/>
        <v>12</v>
      </c>
      <c r="G45" s="20">
        <v>4</v>
      </c>
      <c r="H45" s="11">
        <v>4</v>
      </c>
      <c r="I45" s="23">
        <v>4.4619999999999997</v>
      </c>
      <c r="J45" s="23">
        <f>H45*I45</f>
        <v>17.847999999999999</v>
      </c>
      <c r="K45" s="2">
        <f>H45*H45</f>
        <v>16</v>
      </c>
      <c r="L45" s="30">
        <f t="shared" si="8"/>
        <v>19.909443999999997</v>
      </c>
    </row>
    <row r="46" spans="2:34" x14ac:dyDescent="0.45">
      <c r="B46" s="6">
        <v>13</v>
      </c>
      <c r="C46" s="2">
        <v>9.5530000000000008</v>
      </c>
      <c r="D46" s="2">
        <v>70</v>
      </c>
      <c r="E46" s="7">
        <f t="shared" si="6"/>
        <v>14</v>
      </c>
      <c r="G46" s="20">
        <v>5</v>
      </c>
      <c r="H46" s="11">
        <v>5</v>
      </c>
      <c r="I46" s="23">
        <v>5.8650000000000002</v>
      </c>
      <c r="J46" s="23">
        <f>H46*I46</f>
        <v>29.325000000000003</v>
      </c>
      <c r="K46" s="2">
        <f>H46*H46</f>
        <v>25</v>
      </c>
      <c r="L46" s="30">
        <f t="shared" si="8"/>
        <v>34.398225000000004</v>
      </c>
    </row>
    <row r="47" spans="2:34" x14ac:dyDescent="0.45">
      <c r="B47" s="6">
        <v>14</v>
      </c>
      <c r="C47" s="2">
        <v>10.246</v>
      </c>
      <c r="D47" s="2">
        <v>80</v>
      </c>
      <c r="E47" s="7">
        <f t="shared" si="6"/>
        <v>16</v>
      </c>
      <c r="G47" s="20">
        <v>6</v>
      </c>
      <c r="H47" s="11">
        <v>6</v>
      </c>
      <c r="I47" s="23">
        <v>7.14</v>
      </c>
      <c r="J47" s="23">
        <f>H47*I47</f>
        <v>42.839999999999996</v>
      </c>
      <c r="K47" s="2">
        <f>H47*H47</f>
        <v>36</v>
      </c>
      <c r="L47" s="30">
        <f t="shared" si="8"/>
        <v>50.979599999999998</v>
      </c>
    </row>
    <row r="48" spans="2:34" x14ac:dyDescent="0.45">
      <c r="B48" s="6">
        <v>15</v>
      </c>
      <c r="C48" s="2">
        <v>10.765000000000001</v>
      </c>
      <c r="D48" s="2">
        <v>90</v>
      </c>
      <c r="E48" s="7">
        <f t="shared" si="6"/>
        <v>18</v>
      </c>
      <c r="G48" s="20">
        <v>7</v>
      </c>
      <c r="H48" s="11">
        <v>7</v>
      </c>
      <c r="I48" s="23">
        <v>7.7910000000000004</v>
      </c>
      <c r="J48" s="23">
        <f>H48*I48</f>
        <v>54.537000000000006</v>
      </c>
      <c r="K48" s="2">
        <f>H48*H48</f>
        <v>49</v>
      </c>
      <c r="L48" s="30">
        <f t="shared" si="8"/>
        <v>60.699681000000005</v>
      </c>
    </row>
    <row r="49" spans="2:19" ht="14.65" thickBot="1" x14ac:dyDescent="0.5">
      <c r="B49" s="6">
        <v>16</v>
      </c>
      <c r="C49" s="2">
        <v>11.635</v>
      </c>
      <c r="D49" s="2">
        <v>100</v>
      </c>
      <c r="E49" s="7">
        <f t="shared" si="6"/>
        <v>20</v>
      </c>
      <c r="G49" s="22" t="s">
        <v>10</v>
      </c>
      <c r="H49" s="28">
        <f>(H42+H43+H44+H45+H46+H47+H48)/7</f>
        <v>4</v>
      </c>
      <c r="I49" s="27">
        <f>(I42+I43+I44+I45+I46+I47+I48)/7</f>
        <v>4.5474285714285712</v>
      </c>
      <c r="J49" s="27">
        <f>(J42+J43+J44+J45+J46+J47+J48)/7</f>
        <v>22.876571428571427</v>
      </c>
      <c r="K49" s="28">
        <f>(K42+K43+K44+K45+K46+K47+K48)/7</f>
        <v>20</v>
      </c>
      <c r="L49" s="27">
        <f>(L42+L43+L44+L45+L46+L47+L48)/7</f>
        <v>26.208636857142857</v>
      </c>
      <c r="O49" s="20"/>
      <c r="P49" s="11"/>
      <c r="Q49" s="2"/>
      <c r="R49" s="19"/>
      <c r="S49" s="21"/>
    </row>
    <row r="50" spans="2:19" x14ac:dyDescent="0.45">
      <c r="B50" s="6">
        <v>17</v>
      </c>
      <c r="C50" s="2">
        <v>12.09</v>
      </c>
      <c r="D50" s="2">
        <v>110</v>
      </c>
      <c r="E50" s="7">
        <f t="shared" si="6"/>
        <v>22</v>
      </c>
      <c r="O50" s="20"/>
      <c r="P50" s="11"/>
      <c r="Q50" s="2"/>
      <c r="R50" s="19"/>
      <c r="S50" s="21"/>
    </row>
    <row r="51" spans="2:19" x14ac:dyDescent="0.45">
      <c r="B51" s="6">
        <v>18</v>
      </c>
      <c r="C51" s="2">
        <v>12.776</v>
      </c>
      <c r="D51" s="2">
        <v>120</v>
      </c>
      <c r="E51" s="7">
        <f t="shared" si="6"/>
        <v>24</v>
      </c>
      <c r="O51" s="20"/>
      <c r="P51" s="11"/>
      <c r="Q51" s="2"/>
      <c r="R51" s="19"/>
      <c r="S51" s="21"/>
    </row>
    <row r="52" spans="2:19" x14ac:dyDescent="0.45">
      <c r="B52" s="6">
        <v>19</v>
      </c>
      <c r="C52" s="2">
        <v>13.287000000000001</v>
      </c>
      <c r="D52" s="2">
        <v>130</v>
      </c>
      <c r="E52" s="7">
        <f t="shared" si="6"/>
        <v>26</v>
      </c>
      <c r="O52" s="20"/>
      <c r="P52" s="11"/>
      <c r="Q52" s="2"/>
      <c r="R52" s="19"/>
      <c r="S52" s="21"/>
    </row>
    <row r="53" spans="2:19" x14ac:dyDescent="0.45">
      <c r="B53" s="6">
        <v>20</v>
      </c>
      <c r="C53" s="2">
        <v>13.756</v>
      </c>
      <c r="D53" s="2">
        <v>140</v>
      </c>
      <c r="E53" s="7">
        <f t="shared" si="6"/>
        <v>28</v>
      </c>
      <c r="O53" s="20"/>
      <c r="P53" s="11"/>
      <c r="Q53" s="2"/>
      <c r="R53" s="19"/>
      <c r="S53" s="21"/>
    </row>
    <row r="54" spans="2:19" x14ac:dyDescent="0.45">
      <c r="B54" s="6">
        <v>21</v>
      </c>
      <c r="C54" s="2">
        <v>14.432</v>
      </c>
      <c r="D54" s="2">
        <v>150</v>
      </c>
      <c r="E54" s="7">
        <f t="shared" si="6"/>
        <v>30</v>
      </c>
      <c r="O54" s="20"/>
      <c r="P54" s="11"/>
      <c r="Q54" s="2"/>
      <c r="R54" s="19"/>
      <c r="S54" s="21"/>
    </row>
    <row r="55" spans="2:19" x14ac:dyDescent="0.45">
      <c r="B55" s="6">
        <v>22</v>
      </c>
      <c r="C55" s="2">
        <v>14.909000000000001</v>
      </c>
      <c r="D55" s="2">
        <v>160</v>
      </c>
      <c r="E55" s="7">
        <f t="shared" si="6"/>
        <v>32</v>
      </c>
      <c r="O55" s="20"/>
      <c r="P55" s="11"/>
      <c r="Q55" s="2"/>
      <c r="R55" s="19"/>
      <c r="S55" s="21"/>
    </row>
    <row r="56" spans="2:19" ht="14.65" thickBot="1" x14ac:dyDescent="0.5">
      <c r="B56" s="8">
        <v>23</v>
      </c>
      <c r="C56" s="9">
        <v>15.476000000000001</v>
      </c>
      <c r="D56" s="9">
        <v>170</v>
      </c>
      <c r="E56" s="7">
        <f t="shared" si="6"/>
        <v>34</v>
      </c>
      <c r="O56" s="20"/>
      <c r="P56" s="11"/>
      <c r="Q56" s="2"/>
      <c r="R56" s="19"/>
      <c r="S56" s="21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Лист4</vt:lpstr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</dc:creator>
  <cp:lastModifiedBy>Александр</cp:lastModifiedBy>
  <dcterms:created xsi:type="dcterms:W3CDTF">2024-03-14T19:12:35Z</dcterms:created>
  <dcterms:modified xsi:type="dcterms:W3CDTF">2024-03-18T20:02:40Z</dcterms:modified>
</cp:coreProperties>
</file>