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 data_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<sst xmlns="http://schemas.openxmlformats.org/spreadsheetml/2006/main" count="114" uniqueCount="102">
  <si>
    <t xml:space="preserve">Organism</t>
  </si>
  <si>
    <t xml:space="preserve">Count</t>
  </si>
  <si>
    <t xml:space="preserve">Proportion</t>
  </si>
  <si>
    <t xml:space="preserve">Organism Part</t>
  </si>
  <si>
    <t xml:space="preserve">Ionisation Source</t>
  </si>
  <si>
    <t xml:space="preserve">MALDI Matrix</t>
  </si>
  <si>
    <t xml:space="preserve">Instrument</t>
  </si>
  <si>
    <t xml:space="preserve">Polarity</t>
  </si>
  <si>
    <t xml:space="preserve">Homo sapiens (human)</t>
  </si>
  <si>
    <t xml:space="preserve">Brain</t>
  </si>
  <si>
    <t xml:space="preserve">MALDI</t>
  </si>
  <si>
    <t xml:space="preserve">2,5-dihydroxybenzoic acid (DHB)</t>
  </si>
  <si>
    <t xml:space="preserve">Orbitrap</t>
  </si>
  <si>
    <t xml:space="preserve">Positive</t>
  </si>
  <si>
    <t xml:space="preserve">Mus musculus (mouse)</t>
  </si>
  <si>
    <t xml:space="preserve">Kidney</t>
  </si>
  <si>
    <t xml:space="preserve">DESI</t>
  </si>
  <si>
    <t xml:space="preserve">1,5-diaminonaphthalene (DAN)</t>
  </si>
  <si>
    <t xml:space="preserve">FTICR</t>
  </si>
  <si>
    <t xml:space="preserve">Negative</t>
  </si>
  <si>
    <t xml:space="preserve">Porcine (pig)</t>
  </si>
  <si>
    <t xml:space="preserve">Skin</t>
  </si>
  <si>
    <t xml:space="preserve">N/A</t>
  </si>
  <si>
    <t xml:space="preserve">Rattus norvegicus (rat)</t>
  </si>
  <si>
    <t xml:space="preserve">Whole organism</t>
  </si>
  <si>
    <t xml:space="preserve">2,5-dihydroxyacetophenone (DHA)</t>
  </si>
  <si>
    <t xml:space="preserve">Seed</t>
  </si>
  <si>
    <t xml:space="preserve">BPYN</t>
  </si>
  <si>
    <t xml:space="preserve">Galleria mallonella</t>
  </si>
  <si>
    <t xml:space="preserve">n-(1-naphthyl)ethylenediamine dihydrochloride (NEDC)</t>
  </si>
  <si>
    <t xml:space="preserve">Mussel</t>
  </si>
  <si>
    <t xml:space="preserve">Buccal mucosa</t>
  </si>
  <si>
    <t xml:space="preserve">1,8-bis(dimethylamino)naphthalene (DMAN)</t>
  </si>
  <si>
    <t xml:space="preserve">Wheat</t>
  </si>
  <si>
    <t xml:space="preserve">Leaf</t>
  </si>
  <si>
    <t xml:space="preserve">Norharmane</t>
  </si>
  <si>
    <t xml:space="preserve">Asclepias curassavica</t>
  </si>
  <si>
    <t xml:space="preserve">Ovary</t>
  </si>
  <si>
    <t xml:space="preserve">Total</t>
  </si>
  <si>
    <t xml:space="preserve">alpha-cyano-4-hydroxycinnamic acid (CHCA)</t>
  </si>
  <si>
    <t xml:space="preserve">Grape berries</t>
  </si>
  <si>
    <t xml:space="preserve">Liver</t>
  </si>
  <si>
    <t xml:space="preserve">PNA</t>
  </si>
  <si>
    <t xml:space="preserve">Aconitum lycoctonum</t>
  </si>
  <si>
    <t xml:space="preserve">Breast</t>
  </si>
  <si>
    <t xml:space="preserve">α-Cyano-4-hydroxycinnamic acid (HCCA)</t>
  </si>
  <si>
    <t xml:space="preserve">Homo sapiens (human) | Mus musculus (mouse)</t>
  </si>
  <si>
    <t xml:space="preserve">Pancreas</t>
  </si>
  <si>
    <t xml:space="preserve">SDHB</t>
  </si>
  <si>
    <t xml:space="preserve">Chenopodium quinoa</t>
  </si>
  <si>
    <t xml:space="preserve">Eye</t>
  </si>
  <si>
    <t xml:space="preserve">DHP</t>
  </si>
  <si>
    <t xml:space="preserve">Trifolium repens</t>
  </si>
  <si>
    <t xml:space="preserve">Lung</t>
  </si>
  <si>
    <t xml:space="preserve">9-aminoacridine (9AA)</t>
  </si>
  <si>
    <t xml:space="preserve">Macropus giganteus (kangaroo)</t>
  </si>
  <si>
    <t xml:space="preserve">Breast tumor</t>
  </si>
  <si>
    <t xml:space="preserve">2-Mercaptobenzothiazole (MBT)</t>
  </si>
  <si>
    <t xml:space="preserve">Rabbit</t>
  </si>
  <si>
    <t xml:space="preserve">Wddm</t>
  </si>
  <si>
    <t xml:space="preserve">Universal DHB CHCA</t>
  </si>
  <si>
    <t xml:space="preserve">Undisclosed</t>
  </si>
  <si>
    <t xml:space="preserve">Gill</t>
  </si>
  <si>
    <t xml:space="preserve">Bacteria</t>
  </si>
  <si>
    <t xml:space="preserve">Fruit</t>
  </si>
  <si>
    <t xml:space="preserve">Candida albicans | Escherichia coli</t>
  </si>
  <si>
    <t xml:space="preserve">Cervix | Muscle</t>
  </si>
  <si>
    <t xml:space="preserve">Setaria</t>
  </si>
  <si>
    <t xml:space="preserve">Necrosis</t>
  </si>
  <si>
    <t xml:space="preserve">Bathymodiolus puteoserpenstis</t>
  </si>
  <si>
    <t xml:space="preserve">Microbial colony</t>
  </si>
  <si>
    <t xml:space="preserve">Greek plant</t>
  </si>
  <si>
    <t xml:space="preserve">Colon</t>
  </si>
  <si>
    <t xml:space="preserve">Bathymodiolus puteoserpentis</t>
  </si>
  <si>
    <t xml:space="preserve">Thyroid</t>
  </si>
  <si>
    <t xml:space="preserve">Bathymodiolus azoricus</t>
  </si>
  <si>
    <t xml:space="preserve">Cells</t>
  </si>
  <si>
    <t xml:space="preserve">test</t>
  </si>
  <si>
    <t xml:space="preserve">Root</t>
  </si>
  <si>
    <t xml:space="preserve">Canis familiaris</t>
  </si>
  <si>
    <t xml:space="preserve">Intestinal mucus</t>
  </si>
  <si>
    <t xml:space="preserve">Plant</t>
  </si>
  <si>
    <t xml:space="preserve">Cavia porcellus (guinea pig)</t>
  </si>
  <si>
    <t xml:space="preserve">Blood cells</t>
  </si>
  <si>
    <t xml:space="preserve">Euprymna sp.</t>
  </si>
  <si>
    <t xml:space="preserve">Mammary gland</t>
  </si>
  <si>
    <t xml:space="preserve">Org</t>
  </si>
  <si>
    <t xml:space="preserve">Skin Tumor</t>
  </si>
  <si>
    <t xml:space="preserve">Lucilia sericata</t>
  </si>
  <si>
    <t xml:space="preserve">PSM</t>
  </si>
  <si>
    <t xml:space="preserve">Posidonia oceanica</t>
  </si>
  <si>
    <t xml:space="preserve">Abdomen</t>
  </si>
  <si>
    <t xml:space="preserve">Earthworm</t>
  </si>
  <si>
    <t xml:space="preserve">Part</t>
  </si>
  <si>
    <t xml:space="preserve">Pseudomonas putida | Pseudomonas savastanoi</t>
  </si>
  <si>
    <t xml:space="preserve">Embryo</t>
  </si>
  <si>
    <t xml:space="preserve">Small intestine</t>
  </si>
  <si>
    <t xml:space="preserve">Brain | Lung | Liver | Heart | Kidney | Muscle</t>
  </si>
  <si>
    <t xml:space="preserve">Amoeba</t>
  </si>
  <si>
    <t xml:space="preserve">Kidney | Muscle</t>
  </si>
  <si>
    <t xml:space="preserve">Intestine</t>
  </si>
  <si>
    <t xml:space="preserve">T84 cells Gut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</si>
</sst>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2" activeCellId="0" sqref="A42"/>
    </sheetView>
  </sheetViews>
  <sheetFormatPr defaultRowHeight="12.8" zeroHeight="false" outlineLevelRow="0" outlineLevelCol="0"/>
  <cols>
    <col collapsed="false" customWidth="true" hidden="false" outlineLevel="0" max="1" min="1" style="0" width="63.11"/>
    <col collapsed="false" customWidth="false" hidden="false" outlineLevel="0" max="2" min="2" style="0" width="11.52"/>
    <col collapsed="false" customWidth="false" hidden="false" outlineLevel="0" max="3" min="3" style="1" width="11.52"/>
    <col collapsed="false" customWidth="false" hidden="false" outlineLevel="0" max="4" min="4" style="0" width="11.52"/>
    <col collapsed="false" customWidth="true" hidden="false" outlineLevel="0" max="5" min="5" style="0" width="17.98"/>
    <col collapsed="false" customWidth="false" hidden="false" outlineLevel="0" max="1025" min="6" style="0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3" t="s">
        <v>2</v>
      </c>
      <c r="E1" s="2" t="s">
        <v>3</v>
      </c>
      <c r="F1" s="2" t="s">
        <v>1</v>
      </c>
      <c r="G1" s="2" t="s">
        <v>2</v>
      </c>
      <c r="I1" s="2" t="s">
        <v>4</v>
      </c>
      <c r="J1" s="2" t="s">
        <v>1</v>
      </c>
      <c r="K1" s="2" t="s">
        <v>2</v>
      </c>
      <c r="M1" s="2" t="s">
        <v>5</v>
      </c>
      <c r="Q1" s="2" t="s">
        <v>6</v>
      </c>
      <c r="U1" s="2" t="s">
        <v>7</v>
      </c>
    </row>
    <row r="2" customFormat="false" ht="12.8" hidden="false" customHeight="false" outlineLevel="0" collapsed="false">
      <c r="A2" s="0" t="s">
        <v>8</v>
      </c>
      <c r="B2" s="0" t="n">
        <v>87</v>
      </c>
      <c r="C2" s="1" t="n">
        <f aca="false">B2/$B$44</f>
        <v>0.365546218487395</v>
      </c>
      <c r="E2" s="0" t="s">
        <v>9</v>
      </c>
      <c r="F2" s="0" t="n">
        <v>64</v>
      </c>
      <c r="G2" s="1" t="n">
        <f aca="false">F2/$F$47</f>
        <v>0.26890756302521</v>
      </c>
      <c r="I2" s="0" t="s">
        <v>10</v>
      </c>
      <c r="J2" s="0" t="n">
        <v>199</v>
      </c>
      <c r="K2" s="1" t="n">
        <f aca="false">J2/$J$10</f>
        <v>0.836134453781513</v>
      </c>
      <c r="M2" s="0" t="s">
        <v>11</v>
      </c>
      <c r="N2" s="0" t="n">
        <v>104</v>
      </c>
      <c r="O2" s="1" t="n">
        <f aca="false">N2/$N$23</f>
        <v>0.436974789915966</v>
      </c>
      <c r="Q2" s="0" t="s">
        <v>12</v>
      </c>
      <c r="R2" s="0" t="n">
        <v>164</v>
      </c>
      <c r="S2" s="1" t="n">
        <f aca="false">R2/$R$11</f>
        <v>0.689075630252101</v>
      </c>
      <c r="U2" s="0" t="s">
        <v>13</v>
      </c>
      <c r="V2" s="0" t="n">
        <v>163</v>
      </c>
      <c r="W2" s="1" t="n">
        <f aca="false">V2/$V$11</f>
        <v>0.684873949579832</v>
      </c>
    </row>
    <row r="3" customFormat="false" ht="12.8" hidden="false" customHeight="false" outlineLevel="0" collapsed="false">
      <c r="A3" s="0" t="s">
        <v>14</v>
      </c>
      <c r="B3" s="0" t="n">
        <v>50</v>
      </c>
      <c r="C3" s="1" t="n">
        <f aca="false">B3/$B$44</f>
        <v>0.210084033613445</v>
      </c>
      <c r="E3" s="0" t="s">
        <v>15</v>
      </c>
      <c r="F3" s="0" t="n">
        <v>26</v>
      </c>
      <c r="G3" s="1" t="n">
        <f aca="false">F3/$F$47</f>
        <v>0.109243697478992</v>
      </c>
      <c r="I3" s="0" t="s">
        <v>16</v>
      </c>
      <c r="J3" s="0" t="n">
        <v>39</v>
      </c>
      <c r="K3" s="1" t="n">
        <f aca="false">J3/$J$10</f>
        <v>0.163865546218487</v>
      </c>
      <c r="M3" s="0" t="s">
        <v>17</v>
      </c>
      <c r="N3" s="0" t="n">
        <v>40</v>
      </c>
      <c r="O3" s="1" t="n">
        <f aca="false">N3/$N$23</f>
        <v>0.168067226890756</v>
      </c>
      <c r="Q3" s="0" t="s">
        <v>18</v>
      </c>
      <c r="R3" s="0" t="n">
        <v>74</v>
      </c>
      <c r="S3" s="1" t="n">
        <f aca="false">R3/$R$11</f>
        <v>0.310924369747899</v>
      </c>
      <c r="U3" s="0" t="s">
        <v>19</v>
      </c>
      <c r="V3" s="0" t="n">
        <v>75</v>
      </c>
      <c r="W3" s="1" t="n">
        <f aca="false">V3/$V$11</f>
        <v>0.315126050420168</v>
      </c>
    </row>
    <row r="4" customFormat="false" ht="12.8" hidden="false" customHeight="false" outlineLevel="0" collapsed="false">
      <c r="A4" s="0" t="s">
        <v>20</v>
      </c>
      <c r="B4" s="0" t="n">
        <v>16</v>
      </c>
      <c r="C4" s="1" t="n">
        <f aca="false">B4/$B$44</f>
        <v>0.0672268907563025</v>
      </c>
      <c r="E4" s="0" t="s">
        <v>21</v>
      </c>
      <c r="F4" s="0" t="n">
        <v>21</v>
      </c>
      <c r="G4" s="1" t="n">
        <f aca="false">F4/$F$47</f>
        <v>0.0882352941176471</v>
      </c>
      <c r="K4" s="1"/>
      <c r="M4" s="0" t="s">
        <v>22</v>
      </c>
      <c r="N4" s="0" t="n">
        <v>40</v>
      </c>
      <c r="O4" s="1" t="n">
        <f aca="false">N4/$N$23</f>
        <v>0.168067226890756</v>
      </c>
      <c r="S4" s="1"/>
    </row>
    <row r="5" customFormat="false" ht="12.8" hidden="false" customHeight="false" outlineLevel="0" collapsed="false">
      <c r="A5" s="0" t="s">
        <v>23</v>
      </c>
      <c r="B5" s="0" t="n">
        <v>15</v>
      </c>
      <c r="C5" s="1" t="n">
        <f aca="false">B5/$B$44</f>
        <v>0.0630252100840336</v>
      </c>
      <c r="E5" s="0" t="s">
        <v>24</v>
      </c>
      <c r="F5" s="0" t="n">
        <v>13</v>
      </c>
      <c r="G5" s="1" t="n">
        <f aca="false">F5/$F$47</f>
        <v>0.0546218487394958</v>
      </c>
      <c r="K5" s="1"/>
      <c r="M5" s="0" t="s">
        <v>25</v>
      </c>
      <c r="N5" s="0" t="n">
        <v>14</v>
      </c>
      <c r="O5" s="1" t="n">
        <f aca="false">N5/$N$23</f>
        <v>0.0588235294117647</v>
      </c>
      <c r="S5" s="1"/>
    </row>
    <row r="6" customFormat="false" ht="12.8" hidden="false" customHeight="false" outlineLevel="0" collapsed="false">
      <c r="A6" s="0" t="s">
        <v>22</v>
      </c>
      <c r="B6" s="0" t="n">
        <v>12</v>
      </c>
      <c r="C6" s="1" t="n">
        <f aca="false">B6/$B$44</f>
        <v>0.0504201680672269</v>
      </c>
      <c r="E6" s="0" t="s">
        <v>26</v>
      </c>
      <c r="F6" s="0" t="n">
        <v>10</v>
      </c>
      <c r="G6" s="1" t="n">
        <f aca="false">F6/$F$47</f>
        <v>0.0420168067226891</v>
      </c>
      <c r="K6" s="1"/>
      <c r="M6" s="0" t="s">
        <v>27</v>
      </c>
      <c r="N6" s="0" t="n">
        <v>12</v>
      </c>
      <c r="O6" s="1" t="n">
        <f aca="false">N6/$N$23</f>
        <v>0.0504201680672269</v>
      </c>
      <c r="S6" s="1"/>
    </row>
    <row r="7" customFormat="false" ht="12.8" hidden="false" customHeight="false" outlineLevel="0" collapsed="false">
      <c r="A7" s="0" t="s">
        <v>28</v>
      </c>
      <c r="B7" s="0" t="n">
        <v>5</v>
      </c>
      <c r="C7" s="1" t="n">
        <f aca="false">B7/$B$44</f>
        <v>0.0210084033613445</v>
      </c>
      <c r="E7" s="0" t="s">
        <v>22</v>
      </c>
      <c r="F7" s="0" t="n">
        <v>10</v>
      </c>
      <c r="G7" s="1" t="n">
        <f aca="false">F7/$F$47</f>
        <v>0.0420168067226891</v>
      </c>
      <c r="K7" s="1"/>
      <c r="M7" s="0" t="s">
        <v>29</v>
      </c>
      <c r="N7" s="0" t="n">
        <v>6</v>
      </c>
      <c r="O7" s="1" t="n">
        <f aca="false">N7/$N$23</f>
        <v>0.0252100840336134</v>
      </c>
      <c r="S7" s="1"/>
    </row>
    <row r="8" customFormat="false" ht="12.8" hidden="false" customHeight="false" outlineLevel="0" collapsed="false">
      <c r="A8" s="0" t="s">
        <v>30</v>
      </c>
      <c r="B8" s="0" t="n">
        <v>4</v>
      </c>
      <c r="C8" s="1" t="n">
        <f aca="false">B8/$B$44</f>
        <v>0.0168067226890756</v>
      </c>
      <c r="E8" s="0" t="s">
        <v>31</v>
      </c>
      <c r="F8" s="0" t="n">
        <v>9</v>
      </c>
      <c r="G8" s="1" t="n">
        <f aca="false">F8/$F$47</f>
        <v>0.0378151260504202</v>
      </c>
      <c r="K8" s="1"/>
      <c r="M8" s="0" t="s">
        <v>32</v>
      </c>
      <c r="N8" s="0" t="n">
        <v>4</v>
      </c>
      <c r="O8" s="1" t="n">
        <f aca="false">N8/$N$23</f>
        <v>0.0168067226890756</v>
      </c>
      <c r="S8" s="1"/>
    </row>
    <row r="9" customFormat="false" ht="12.8" hidden="false" customHeight="false" outlineLevel="0" collapsed="false">
      <c r="A9" s="0" t="s">
        <v>33</v>
      </c>
      <c r="B9" s="0" t="n">
        <v>4</v>
      </c>
      <c r="C9" s="1" t="n">
        <f aca="false">B9/$B$44</f>
        <v>0.0168067226890756</v>
      </c>
      <c r="E9" s="0" t="s">
        <v>34</v>
      </c>
      <c r="F9" s="0" t="n">
        <v>9</v>
      </c>
      <c r="G9" s="1" t="n">
        <f aca="false">F9/$F$47</f>
        <v>0.0378151260504202</v>
      </c>
      <c r="M9" s="0" t="s">
        <v>35</v>
      </c>
      <c r="N9" s="0" t="n">
        <v>4</v>
      </c>
      <c r="O9" s="1" t="n">
        <f aca="false">N9/$N$23</f>
        <v>0.0168067226890756</v>
      </c>
      <c r="S9" s="1"/>
    </row>
    <row r="10" customFormat="false" ht="12.8" hidden="false" customHeight="false" outlineLevel="0" collapsed="false">
      <c r="A10" s="0" t="s">
        <v>36</v>
      </c>
      <c r="B10" s="0" t="n">
        <v>4</v>
      </c>
      <c r="C10" s="1" t="n">
        <f aca="false">B10/$B$44</f>
        <v>0.0168067226890756</v>
      </c>
      <c r="E10" s="0" t="s">
        <v>37</v>
      </c>
      <c r="F10" s="0" t="n">
        <v>8</v>
      </c>
      <c r="G10" s="1" t="n">
        <f aca="false">F10/$F$47</f>
        <v>0.0336134453781513</v>
      </c>
      <c r="I10" s="2" t="s">
        <v>38</v>
      </c>
      <c r="J10" s="2" t="n">
        <f aca="false">SUM(J2:J8)</f>
        <v>238</v>
      </c>
      <c r="M10" s="0" t="s">
        <v>39</v>
      </c>
      <c r="N10" s="0" t="n">
        <v>3</v>
      </c>
      <c r="O10" s="1" t="n">
        <f aca="false">N10/$N$23</f>
        <v>0.0126050420168067</v>
      </c>
    </row>
    <row r="11" customFormat="false" ht="12.8" hidden="false" customHeight="false" outlineLevel="0" collapsed="false">
      <c r="A11" s="0" t="s">
        <v>40</v>
      </c>
      <c r="B11" s="0" t="n">
        <v>3</v>
      </c>
      <c r="C11" s="1" t="n">
        <f aca="false">B11/$B$44</f>
        <v>0.0126050420168067</v>
      </c>
      <c r="E11" s="0" t="s">
        <v>41</v>
      </c>
      <c r="F11" s="0" t="n">
        <v>6</v>
      </c>
      <c r="G11" s="1" t="n">
        <f aca="false">F11/$F$47</f>
        <v>0.0252100840336134</v>
      </c>
      <c r="M11" s="0" t="s">
        <v>42</v>
      </c>
      <c r="N11" s="0" t="n">
        <v>3</v>
      </c>
      <c r="O11" s="1" t="n">
        <f aca="false">N11/$N$23</f>
        <v>0.0126050420168067</v>
      </c>
      <c r="Q11" s="2" t="s">
        <v>38</v>
      </c>
      <c r="R11" s="2" t="n">
        <f aca="false">SUM(R2:R9)</f>
        <v>238</v>
      </c>
      <c r="U11" s="0" t="s">
        <v>38</v>
      </c>
      <c r="V11" s="0" t="n">
        <f aca="false">SUM(V2:V9)</f>
        <v>238</v>
      </c>
    </row>
    <row r="12" customFormat="false" ht="12.8" hidden="false" customHeight="false" outlineLevel="0" collapsed="false">
      <c r="A12" s="0" t="s">
        <v>43</v>
      </c>
      <c r="B12" s="0" t="n">
        <v>3</v>
      </c>
      <c r="C12" s="1" t="n">
        <f aca="false">B12/$B$44</f>
        <v>0.0126050420168067</v>
      </c>
      <c r="E12" s="0" t="s">
        <v>44</v>
      </c>
      <c r="F12" s="0" t="n">
        <v>6</v>
      </c>
      <c r="G12" s="1" t="n">
        <f aca="false">F12/$F$47</f>
        <v>0.0252100840336134</v>
      </c>
      <c r="M12" s="0" t="s">
        <v>45</v>
      </c>
      <c r="N12" s="0" t="n">
        <v>2</v>
      </c>
      <c r="O12" s="1" t="n">
        <f aca="false">N12/$N$23</f>
        <v>0.00840336134453782</v>
      </c>
    </row>
    <row r="13" customFormat="false" ht="12.8" hidden="false" customHeight="false" outlineLevel="0" collapsed="false">
      <c r="A13" s="0" t="s">
        <v>46</v>
      </c>
      <c r="B13" s="0" t="n">
        <v>3</v>
      </c>
      <c r="C13" s="1" t="n">
        <f aca="false">B13/$B$44</f>
        <v>0.0126050420168067</v>
      </c>
      <c r="E13" s="0" t="s">
        <v>47</v>
      </c>
      <c r="F13" s="0" t="n">
        <v>5</v>
      </c>
      <c r="G13" s="1" t="n">
        <f aca="false">F13/$F$47</f>
        <v>0.0210084033613445</v>
      </c>
      <c r="M13" s="0" t="s">
        <v>48</v>
      </c>
      <c r="N13" s="0" t="n">
        <v>2</v>
      </c>
      <c r="O13" s="1" t="n">
        <f aca="false">N13/$N$23</f>
        <v>0.00840336134453782</v>
      </c>
    </row>
    <row r="14" customFormat="false" ht="12.8" hidden="false" customHeight="false" outlineLevel="0" collapsed="false">
      <c r="A14" s="0" t="s">
        <v>49</v>
      </c>
      <c r="B14" s="0" t="n">
        <v>3</v>
      </c>
      <c r="C14" s="1" t="n">
        <f aca="false">B14/$B$44</f>
        <v>0.0126050420168067</v>
      </c>
      <c r="E14" s="0" t="s">
        <v>50</v>
      </c>
      <c r="F14" s="0" t="n">
        <v>4</v>
      </c>
      <c r="G14" s="1" t="n">
        <f aca="false">F14/$F$47</f>
        <v>0.0168067226890756</v>
      </c>
      <c r="M14" s="0" t="s">
        <v>51</v>
      </c>
      <c r="N14" s="0" t="n">
        <v>1</v>
      </c>
      <c r="O14" s="1" t="n">
        <f aca="false">N14/$N$23</f>
        <v>0.00420168067226891</v>
      </c>
    </row>
    <row r="15" customFormat="false" ht="12.8" hidden="false" customHeight="false" outlineLevel="0" collapsed="false">
      <c r="A15" s="0" t="s">
        <v>52</v>
      </c>
      <c r="B15" s="0" t="n">
        <v>3</v>
      </c>
      <c r="C15" s="1" t="n">
        <f aca="false">B15/$B$44</f>
        <v>0.0126050420168067</v>
      </c>
      <c r="E15" s="0" t="s">
        <v>53</v>
      </c>
      <c r="F15" s="0" t="n">
        <v>4</v>
      </c>
      <c r="G15" s="1" t="n">
        <f aca="false">F15/$F$47</f>
        <v>0.0168067226890756</v>
      </c>
      <c r="M15" s="0" t="s">
        <v>54</v>
      </c>
      <c r="N15" s="0" t="n">
        <v>1</v>
      </c>
      <c r="O15" s="1" t="n">
        <f aca="false">N15/$N$23</f>
        <v>0.00420168067226891</v>
      </c>
    </row>
    <row r="16" customFormat="false" ht="12.8" hidden="false" customHeight="false" outlineLevel="0" collapsed="false">
      <c r="A16" s="0" t="s">
        <v>55</v>
      </c>
      <c r="B16" s="0" t="n">
        <v>3</v>
      </c>
      <c r="C16" s="1" t="n">
        <f aca="false">B16/$B$44</f>
        <v>0.0126050420168067</v>
      </c>
      <c r="E16" s="0" t="s">
        <v>56</v>
      </c>
      <c r="F16" s="0" t="n">
        <v>3</v>
      </c>
      <c r="G16" s="1" t="n">
        <f aca="false">F16/$F$47</f>
        <v>0.0126050420168067</v>
      </c>
      <c r="M16" s="0" t="s">
        <v>57</v>
      </c>
      <c r="N16" s="0" t="n">
        <v>1</v>
      </c>
      <c r="O16" s="1" t="n">
        <f aca="false">N16/$N$23</f>
        <v>0.00420168067226891</v>
      </c>
    </row>
    <row r="17" customFormat="false" ht="12.8" hidden="false" customHeight="false" outlineLevel="0" collapsed="false">
      <c r="A17" s="0" t="s">
        <v>58</v>
      </c>
      <c r="B17" s="0" t="n">
        <v>2</v>
      </c>
      <c r="C17" s="1" t="n">
        <f aca="false">B17/$B$44</f>
        <v>0.00840336134453782</v>
      </c>
      <c r="E17" s="0" t="s">
        <v>59</v>
      </c>
      <c r="F17" s="0" t="n">
        <v>3</v>
      </c>
      <c r="G17" s="1" t="n">
        <f aca="false">F17/$F$47</f>
        <v>0.0126050420168067</v>
      </c>
      <c r="M17" s="0" t="s">
        <v>60</v>
      </c>
      <c r="N17" s="0" t="n">
        <v>1</v>
      </c>
      <c r="O17" s="1" t="n">
        <f aca="false">N17/$N$23</f>
        <v>0.00420168067226891</v>
      </c>
    </row>
    <row r="18" customFormat="false" ht="12.8" hidden="false" customHeight="false" outlineLevel="0" collapsed="false">
      <c r="A18" s="0" t="s">
        <v>61</v>
      </c>
      <c r="B18" s="0" t="n">
        <v>2</v>
      </c>
      <c r="C18" s="1" t="n">
        <f aca="false">B18/$B$44</f>
        <v>0.00840336134453782</v>
      </c>
      <c r="E18" s="0" t="s">
        <v>62</v>
      </c>
      <c r="F18" s="0" t="n">
        <v>3</v>
      </c>
      <c r="G18" s="1" t="n">
        <f aca="false">F18/$F$47</f>
        <v>0.0126050420168067</v>
      </c>
    </row>
    <row r="19" customFormat="false" ht="12.8" hidden="false" customHeight="false" outlineLevel="0" collapsed="false">
      <c r="A19" s="0" t="s">
        <v>63</v>
      </c>
      <c r="B19" s="0" t="n">
        <v>2</v>
      </c>
      <c r="C19" s="1" t="n">
        <f aca="false">B19/$B$44</f>
        <v>0.00840336134453782</v>
      </c>
      <c r="E19" s="0" t="s">
        <v>64</v>
      </c>
      <c r="F19" s="0" t="n">
        <v>3</v>
      </c>
      <c r="G19" s="1" t="n">
        <f aca="false">F19/$F$47</f>
        <v>0.0126050420168067</v>
      </c>
    </row>
    <row r="20" customFormat="false" ht="12.8" hidden="false" customHeight="false" outlineLevel="0" collapsed="false">
      <c r="A20" s="0" t="s">
        <v>65</v>
      </c>
      <c r="B20" s="0" t="n">
        <v>2</v>
      </c>
      <c r="C20" s="1" t="n">
        <f aca="false">B20/$B$44</f>
        <v>0.00840336134453782</v>
      </c>
      <c r="E20" s="0" t="s">
        <v>66</v>
      </c>
      <c r="F20" s="0" t="n">
        <v>3</v>
      </c>
      <c r="G20" s="1" t="n">
        <f aca="false">F20/$F$47</f>
        <v>0.0126050420168067</v>
      </c>
    </row>
    <row r="21" customFormat="false" ht="12.8" hidden="false" customHeight="false" outlineLevel="0" collapsed="false">
      <c r="A21" s="0" t="s">
        <v>67</v>
      </c>
      <c r="B21" s="0" t="n">
        <v>1</v>
      </c>
      <c r="C21" s="1" t="n">
        <f aca="false">B21/$B$44</f>
        <v>0.00420168067226891</v>
      </c>
      <c r="E21" s="0" t="s">
        <v>68</v>
      </c>
      <c r="F21" s="0" t="n">
        <v>3</v>
      </c>
      <c r="G21" s="1" t="n">
        <f aca="false">F21/$F$47</f>
        <v>0.0126050420168067</v>
      </c>
    </row>
    <row r="22" customFormat="false" ht="12.8" hidden="false" customHeight="false" outlineLevel="0" collapsed="false">
      <c r="A22" s="0" t="s">
        <v>69</v>
      </c>
      <c r="B22" s="0" t="n">
        <v>1</v>
      </c>
      <c r="C22" s="1" t="n">
        <f aca="false">B22/$B$44</f>
        <v>0.00420168067226891</v>
      </c>
      <c r="E22" s="0" t="s">
        <v>70</v>
      </c>
      <c r="F22" s="0" t="n">
        <v>2</v>
      </c>
      <c r="G22" s="1" t="n">
        <f aca="false">F22/$F$47</f>
        <v>0.00840336134453782</v>
      </c>
      <c r="O22" s="1"/>
    </row>
    <row r="23" customFormat="false" ht="12.8" hidden="false" customHeight="false" outlineLevel="0" collapsed="false">
      <c r="A23" s="0" t="s">
        <v>71</v>
      </c>
      <c r="B23" s="0" t="n">
        <v>1</v>
      </c>
      <c r="C23" s="1" t="n">
        <f aca="false">B23/$B$44</f>
        <v>0.00420168067226891</v>
      </c>
      <c r="E23" s="0" t="s">
        <v>72</v>
      </c>
      <c r="F23" s="0" t="n">
        <v>2</v>
      </c>
      <c r="G23" s="1" t="n">
        <f aca="false">F23/$F$47</f>
        <v>0.00840336134453782</v>
      </c>
      <c r="M23" s="2" t="s">
        <v>38</v>
      </c>
      <c r="N23" s="2" t="n">
        <f aca="false">SUM(N2:N21)</f>
        <v>238</v>
      </c>
      <c r="O23" s="1"/>
    </row>
    <row r="24" customFormat="false" ht="12.8" hidden="false" customHeight="false" outlineLevel="0" collapsed="false">
      <c r="A24" s="0" t="s">
        <v>73</v>
      </c>
      <c r="B24" s="0" t="n">
        <v>1</v>
      </c>
      <c r="C24" s="1" t="n">
        <f aca="false">B24/$B$44</f>
        <v>0.00420168067226891</v>
      </c>
      <c r="E24" s="0" t="s">
        <v>74</v>
      </c>
      <c r="F24" s="0" t="n">
        <v>2</v>
      </c>
      <c r="G24" s="1" t="n">
        <f aca="false">F24/$F$47</f>
        <v>0.00840336134453782</v>
      </c>
      <c r="O24" s="1"/>
    </row>
    <row r="25" customFormat="false" ht="12.8" hidden="false" customHeight="false" outlineLevel="0" collapsed="false">
      <c r="A25" s="0" t="s">
        <v>75</v>
      </c>
      <c r="B25" s="0" t="n">
        <v>1</v>
      </c>
      <c r="C25" s="1" t="n">
        <f aca="false">B25/$B$44</f>
        <v>0.00420168067226891</v>
      </c>
      <c r="E25" s="0" t="s">
        <v>76</v>
      </c>
      <c r="F25" s="0" t="n">
        <v>2</v>
      </c>
      <c r="G25" s="1" t="n">
        <f aca="false">F25/$F$47</f>
        <v>0.00840336134453782</v>
      </c>
      <c r="O25" s="1"/>
    </row>
    <row r="26" customFormat="false" ht="12.8" hidden="false" customHeight="false" outlineLevel="0" collapsed="false">
      <c r="A26" s="0" t="s">
        <v>77</v>
      </c>
      <c r="B26" s="0" t="n">
        <v>1</v>
      </c>
      <c r="C26" s="1" t="n">
        <f aca="false">B26/$B$44</f>
        <v>0.00420168067226891</v>
      </c>
      <c r="E26" s="0" t="s">
        <v>78</v>
      </c>
      <c r="F26" s="0" t="n">
        <v>2</v>
      </c>
      <c r="G26" s="1" t="n">
        <f aca="false">F26/$F$47</f>
        <v>0.00840336134453782</v>
      </c>
      <c r="O26" s="1"/>
    </row>
    <row r="27" customFormat="false" ht="12.8" hidden="false" customHeight="false" outlineLevel="0" collapsed="false">
      <c r="A27" s="0" t="s">
        <v>79</v>
      </c>
      <c r="B27" s="0" t="n">
        <v>1</v>
      </c>
      <c r="C27" s="1" t="n">
        <f aca="false">B27/$B$44</f>
        <v>0.00420168067226891</v>
      </c>
      <c r="E27" s="0" t="s">
        <v>80</v>
      </c>
      <c r="F27" s="0" t="n">
        <v>1</v>
      </c>
      <c r="G27" s="1" t="n">
        <f aca="false">F27/$F$47</f>
        <v>0.00420168067226891</v>
      </c>
      <c r="O27" s="1"/>
    </row>
    <row r="28" customFormat="false" ht="12.8" hidden="false" customHeight="false" outlineLevel="0" collapsed="false">
      <c r="A28" s="0" t="s">
        <v>81</v>
      </c>
      <c r="B28" s="0" t="n">
        <v>1</v>
      </c>
      <c r="C28" s="1" t="n">
        <f aca="false">B28/$B$44</f>
        <v>0.00420168067226891</v>
      </c>
      <c r="E28" s="0" t="s">
        <v>77</v>
      </c>
      <c r="F28" s="0" t="n">
        <v>1</v>
      </c>
      <c r="G28" s="1" t="n">
        <f aca="false">F28/$F$47</f>
        <v>0.00420168067226891</v>
      </c>
      <c r="O28" s="1"/>
    </row>
    <row r="29" customFormat="false" ht="12.8" hidden="false" customHeight="false" outlineLevel="0" collapsed="false">
      <c r="A29" s="0" t="s">
        <v>82</v>
      </c>
      <c r="B29" s="0" t="n">
        <v>1</v>
      </c>
      <c r="C29" s="1" t="n">
        <f aca="false">B29/$B$44</f>
        <v>0.00420168067226891</v>
      </c>
      <c r="E29" s="0" t="s">
        <v>83</v>
      </c>
      <c r="F29" s="0" t="n">
        <v>1</v>
      </c>
      <c r="G29" s="1" t="n">
        <f aca="false">F29/$F$47</f>
        <v>0.00420168067226891</v>
      </c>
      <c r="O29" s="1"/>
    </row>
    <row r="30" customFormat="false" ht="12.8" hidden="false" customHeight="false" outlineLevel="0" collapsed="false">
      <c r="A30" s="0" t="s">
        <v>84</v>
      </c>
      <c r="B30" s="0" t="n">
        <v>1</v>
      </c>
      <c r="C30" s="1" t="n">
        <f aca="false">B30/$B$44</f>
        <v>0.00420168067226891</v>
      </c>
      <c r="E30" s="0" t="s">
        <v>85</v>
      </c>
      <c r="F30" s="0" t="n">
        <v>1</v>
      </c>
      <c r="G30" s="1" t="n">
        <f aca="false">F30/$F$47</f>
        <v>0.00420168067226891</v>
      </c>
      <c r="O30" s="1"/>
    </row>
    <row r="31" customFormat="false" ht="12.8" hidden="false" customHeight="false" outlineLevel="0" collapsed="false">
      <c r="A31" s="0" t="s">
        <v>86</v>
      </c>
      <c r="B31" s="0" t="n">
        <v>1</v>
      </c>
      <c r="C31" s="1" t="n">
        <f aca="false">B31/$B$44</f>
        <v>0.00420168067226891</v>
      </c>
      <c r="E31" s="0" t="s">
        <v>87</v>
      </c>
      <c r="F31" s="0" t="n">
        <v>1</v>
      </c>
      <c r="G31" s="1" t="n">
        <f aca="false">F31/$F$47</f>
        <v>0.00420168067226891</v>
      </c>
      <c r="O31" s="1"/>
    </row>
    <row r="32" customFormat="false" ht="12.8" hidden="false" customHeight="false" outlineLevel="0" collapsed="false">
      <c r="A32" s="0" t="s">
        <v>88</v>
      </c>
      <c r="B32" s="0" t="n">
        <v>1</v>
      </c>
      <c r="C32" s="1" t="n">
        <f aca="false">B32/$B$44</f>
        <v>0.00420168067226891</v>
      </c>
      <c r="E32" s="0" t="s">
        <v>89</v>
      </c>
      <c r="F32" s="0" t="n">
        <v>1</v>
      </c>
      <c r="G32" s="1" t="n">
        <f aca="false">F32/$F$47</f>
        <v>0.00420168067226891</v>
      </c>
      <c r="O32" s="1"/>
    </row>
    <row r="33" customFormat="false" ht="12.8" hidden="false" customHeight="false" outlineLevel="0" collapsed="false">
      <c r="A33" s="0" t="s">
        <v>90</v>
      </c>
      <c r="B33" s="0" t="n">
        <v>1</v>
      </c>
      <c r="C33" s="1" t="n">
        <f aca="false">B33/$B$44</f>
        <v>0.00420168067226891</v>
      </c>
      <c r="E33" s="0" t="s">
        <v>91</v>
      </c>
      <c r="F33" s="0" t="n">
        <v>1</v>
      </c>
      <c r="G33" s="1" t="n">
        <f aca="false">F33/$F$47</f>
        <v>0.00420168067226891</v>
      </c>
      <c r="O33" s="1"/>
    </row>
    <row r="34" customFormat="false" ht="12.8" hidden="false" customHeight="false" outlineLevel="0" collapsed="false">
      <c r="A34" s="0" t="s">
        <v>92</v>
      </c>
      <c r="B34" s="0" t="n">
        <v>1</v>
      </c>
      <c r="C34" s="1" t="n">
        <f aca="false">B34/$B$44</f>
        <v>0.00420168067226891</v>
      </c>
      <c r="E34" s="0" t="s">
        <v>93</v>
      </c>
      <c r="F34" s="0" t="n">
        <v>1</v>
      </c>
      <c r="G34" s="1" t="n">
        <f aca="false">F34/$F$47</f>
        <v>0.00420168067226891</v>
      </c>
      <c r="O34" s="1"/>
    </row>
    <row r="35" customFormat="false" ht="12.8" hidden="false" customHeight="false" outlineLevel="0" collapsed="false">
      <c r="A35" s="0" t="s">
        <v>94</v>
      </c>
      <c r="B35" s="0" t="n">
        <v>1</v>
      </c>
      <c r="C35" s="1" t="n">
        <f aca="false">B35/$B$44</f>
        <v>0.00420168067226891</v>
      </c>
      <c r="E35" s="0" t="s">
        <v>95</v>
      </c>
      <c r="F35" s="0" t="n">
        <v>1</v>
      </c>
      <c r="G35" s="1" t="n">
        <f aca="false">F35/$F$47</f>
        <v>0.00420168067226891</v>
      </c>
      <c r="O35" s="1"/>
    </row>
    <row r="36" customFormat="false" ht="12.8" hidden="false" customHeight="false" outlineLevel="0" collapsed="false">
      <c r="C36" s="0"/>
      <c r="E36" s="0" t="s">
        <v>96</v>
      </c>
      <c r="F36" s="0" t="n">
        <v>1</v>
      </c>
      <c r="G36" s="1" t="n">
        <f aca="false">F36/$F$47</f>
        <v>0.00420168067226891</v>
      </c>
      <c r="O36" s="1"/>
    </row>
    <row r="37" customFormat="false" ht="12.8" hidden="false" customHeight="false" outlineLevel="0" collapsed="false">
      <c r="C37" s="0"/>
      <c r="E37" s="0" t="s">
        <v>97</v>
      </c>
      <c r="F37" s="0" t="n">
        <v>1</v>
      </c>
      <c r="G37" s="1" t="n">
        <f aca="false">F37/$F$47</f>
        <v>0.00420168067226891</v>
      </c>
      <c r="O37" s="1"/>
    </row>
    <row r="38" customFormat="false" ht="12.8" hidden="false" customHeight="false" outlineLevel="0" collapsed="false">
      <c r="C38" s="0"/>
      <c r="E38" s="0" t="s">
        <v>98</v>
      </c>
      <c r="F38" s="0" t="n">
        <v>1</v>
      </c>
      <c r="G38" s="1" t="n">
        <f aca="false">F38/$F$47</f>
        <v>0.00420168067226891</v>
      </c>
      <c r="O38" s="1"/>
    </row>
    <row r="39" customFormat="false" ht="12.8" hidden="false" customHeight="false" outlineLevel="0" collapsed="false">
      <c r="C39" s="0"/>
      <c r="E39" s="0" t="s">
        <v>99</v>
      </c>
      <c r="F39" s="0" t="n">
        <v>1</v>
      </c>
      <c r="G39" s="1" t="n">
        <f aca="false">F39/$F$47</f>
        <v>0.00420168067226891</v>
      </c>
      <c r="O39" s="1"/>
    </row>
    <row r="40" customFormat="false" ht="12.8" hidden="false" customHeight="false" outlineLevel="0" collapsed="false">
      <c r="C40" s="0"/>
      <c r="E40" s="0" t="s">
        <v>100</v>
      </c>
      <c r="F40" s="0" t="n">
        <v>1</v>
      </c>
      <c r="G40" s="1" t="n">
        <f aca="false">F40/$F$47</f>
        <v>0.00420168067226891</v>
      </c>
      <c r="O40" s="1"/>
    </row>
    <row r="41" customFormat="false" ht="12.8" hidden="false" customHeight="false" outlineLevel="0" collapsed="false">
      <c r="C41" s="0"/>
      <c r="E41" s="0" t="s">
        <v>101</v>
      </c>
      <c r="F41" s="0" t="n">
        <v>1</v>
      </c>
      <c r="G41" s="1" t="n">
        <f aca="false">F41/$F$47</f>
        <v>0.00420168067226891</v>
      </c>
      <c r="O41" s="1"/>
    </row>
    <row r="42" customFormat="false" ht="12.8" hidden="false" customHeight="false" outlineLevel="0" collapsed="false">
      <c r="C42" s="0"/>
      <c r="O42" s="1"/>
    </row>
    <row r="43" customFormat="false" ht="12.8" hidden="false" customHeight="false" outlineLevel="0" collapsed="false">
      <c r="A43" s="2"/>
      <c r="B43" s="2"/>
    </row>
    <row r="44" customFormat="false" ht="12.8" hidden="false" customHeight="false" outlineLevel="0" collapsed="false">
      <c r="A44" s="2" t="s">
        <v>38</v>
      </c>
      <c r="B44" s="2" t="n">
        <f aca="false">SUM(B2:B42)</f>
        <v>238</v>
      </c>
    </row>
    <row r="46" customFormat="false" ht="12.8" hidden="false" customHeight="false" outlineLevel="0" collapsed="false">
      <c r="G46" s="1"/>
    </row>
    <row r="47" customFormat="false" ht="12.8" hidden="false" customHeight="false" outlineLevel="0" collapsed="false">
      <c r="E47" s="2" t="s">
        <v>38</v>
      </c>
      <c r="F47" s="2" t="n">
        <f aca="false">SUM(F2:F45)</f>
        <v>238</v>
      </c>
      <c r="G47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2019-09-03T14:48:40Z</dcterms:created>
  <dc:creator/>
  <dc:description/>
  <dc:language>en-US</dc:language>
  <cp:lastModifiedBy/>
  <dcterms:modified xsi:type="dcterms:W3CDTF">2019-09-03T14:51:54Z</dcterms:modified>
  <cp:revision>3</cp:revision>
  <dc:subject/>
  <dc:title/>
</cp:coreProperties>
</file>