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 showInkAnnotation="0"/>
  <mc:AlternateContent xmlns:mc="http://schemas.openxmlformats.org/markup-compatibility/2006">
    <mc:Choice Requires="x15">
      <x15ac:absPath xmlns:x15ac="http://schemas.microsoft.com/office/spreadsheetml/2010/11/ac" url="/Users/toschev/Documents/alexander-toschev/common/"/>
    </mc:Choice>
  </mc:AlternateContent>
  <bookViews>
    <workbookView xWindow="0" yWindow="460" windowWidth="28800" windowHeight="16300" tabRatio="500"/>
  </bookViews>
  <sheets>
    <sheet name="Parsers" sheetId="1" r:id="rId1"/>
    <sheet name="EngineerTasks" sheetId="2" r:id="rId2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0" i="2" l="1"/>
  <c r="B2" i="2"/>
  <c r="B3" i="2"/>
  <c r="B4" i="2"/>
  <c r="B5" i="2"/>
  <c r="B6" i="2"/>
  <c r="B7" i="2"/>
  <c r="B8" i="2"/>
  <c r="B9" i="2"/>
  <c r="B10" i="2"/>
  <c r="E2" i="1"/>
  <c r="E3" i="1"/>
  <c r="G2" i="1"/>
  <c r="G3" i="1"/>
  <c r="E4" i="1"/>
  <c r="G4" i="1"/>
</calcChain>
</file>

<file path=xl/sharedStrings.xml><?xml version="1.0" encoding="utf-8"?>
<sst xmlns="http://schemas.openxmlformats.org/spreadsheetml/2006/main" count="20" uniqueCount="20">
  <si>
    <t>Stanford</t>
  </si>
  <si>
    <t>Relex</t>
  </si>
  <si>
    <t>OpenNLP</t>
  </si>
  <si>
    <t>tp</t>
  </si>
  <si>
    <t>fn</t>
  </si>
  <si>
    <t>fp</t>
  </si>
  <si>
    <t>precision (P)</t>
  </si>
  <si>
    <t>recall ( R )</t>
  </si>
  <si>
    <t>F-measure</t>
  </si>
  <si>
    <t>Класс проблем</t>
  </si>
  <si>
    <t>Неизвестно</t>
  </si>
  <si>
    <t>Проблемы с ПО</t>
  </si>
  <si>
    <t>Проблемы во время работы</t>
  </si>
  <si>
    <t>Не знаю как сделать</t>
  </si>
  <si>
    <t>Проблема с оборудованием</t>
  </si>
  <si>
    <t>Установить новое ПО</t>
  </si>
  <si>
    <t>Проблема с печатью</t>
  </si>
  <si>
    <t>Нет доступа</t>
  </si>
  <si>
    <t>Количество</t>
  </si>
  <si>
    <t>Соотношение классов проблем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</si>
</sst>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Parsers!$A$2</c:f>
              <c:strCache>
                <c:ptCount val="1"/>
                <c:pt idx="0">
                  <c:v>Stanford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Parsers!$B$1:$G$1</c:f>
              <c:strCache>
                <c:ptCount val="3"/>
                <c:pt idx="0">
                  <c:v>precision (P)</c:v>
                </c:pt>
                <c:pt idx="1">
                  <c:v>recall ( R )</c:v>
                </c:pt>
                <c:pt idx="2">
                  <c:v>F-measure</c:v>
                </c:pt>
              </c:strCache>
            </c:strRef>
          </c:cat>
          <c:val>
            <c:numRef>
              <c:f>Parsers!$B$2:$G$2</c:f>
              <c:numCache>
                <c:formatCode>General</c:formatCode>
                <c:ptCount val="3"/>
                <c:pt idx="0">
                  <c:v>0.352941176470588</c:v>
                </c:pt>
                <c:pt idx="1">
                  <c:v>0.51</c:v>
                </c:pt>
                <c:pt idx="2">
                  <c:v>0.208588957055215</c:v>
                </c:pt>
              </c:numCache>
            </c:numRef>
          </c:val>
        </c:ser>
        <c:ser>
          <c:idx val="1"/>
          <c:order val="1"/>
          <c:tx>
            <c:strRef>
              <c:f>Parsers!$A$3</c:f>
              <c:strCache>
                <c:ptCount val="1"/>
                <c:pt idx="0">
                  <c:v>Relex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Parsers!$B$1:$G$1</c:f>
              <c:strCache>
                <c:ptCount val="3"/>
                <c:pt idx="0">
                  <c:v>precision (P)</c:v>
                </c:pt>
                <c:pt idx="1">
                  <c:v>recall ( R )</c:v>
                </c:pt>
                <c:pt idx="2">
                  <c:v>F-measure</c:v>
                </c:pt>
              </c:strCache>
            </c:strRef>
          </c:cat>
          <c:val>
            <c:numRef>
              <c:f>Parsers!$B$3:$G$3</c:f>
              <c:numCache>
                <c:formatCode>General</c:formatCode>
                <c:ptCount val="3"/>
                <c:pt idx="0">
                  <c:v>0.388888888888889</c:v>
                </c:pt>
                <c:pt idx="1">
                  <c:v>0.71</c:v>
                </c:pt>
                <c:pt idx="2">
                  <c:v>0.251263902932255</c:v>
                </c:pt>
              </c:numCache>
            </c:numRef>
          </c:val>
        </c:ser>
        <c:ser>
          <c:idx val="2"/>
          <c:order val="2"/>
          <c:tx>
            <c:strRef>
              <c:f>Parsers!$A$4</c:f>
              <c:strCache>
                <c:ptCount val="1"/>
                <c:pt idx="0">
                  <c:v>OpenNLP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Parsers!$B$1:$G$1</c:f>
              <c:strCache>
                <c:ptCount val="3"/>
                <c:pt idx="0">
                  <c:v>precision (P)</c:v>
                </c:pt>
                <c:pt idx="1">
                  <c:v>recall ( R )</c:v>
                </c:pt>
                <c:pt idx="2">
                  <c:v>F-measure</c:v>
                </c:pt>
              </c:strCache>
            </c:strRef>
          </c:cat>
          <c:val>
            <c:numRef>
              <c:f>Parsers!$B$4:$G$4</c:f>
              <c:numCache>
                <c:formatCode>General</c:formatCode>
                <c:ptCount val="3"/>
                <c:pt idx="0">
                  <c:v>0.277777777777778</c:v>
                </c:pt>
                <c:pt idx="1">
                  <c:v>0.4</c:v>
                </c:pt>
                <c:pt idx="2">
                  <c:v>0.163934426229508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38776848"/>
        <c:axId val="-2138749856"/>
      </c:barChart>
      <c:catAx>
        <c:axId val="-2138776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138749856"/>
        <c:crosses val="autoZero"/>
        <c:auto val="1"/>
        <c:lblAlgn val="ctr"/>
        <c:lblOffset val="100"/>
        <c:noMultiLvlLbl val="0"/>
      </c:catAx>
      <c:valAx>
        <c:axId val="-213874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138776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EngineerTasks!$B$1</c:f>
              <c:strCache>
                <c:ptCount val="1"/>
                <c:pt idx="0">
                  <c:v>Соотношение классов проблем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EngineerTasks!$A$2:$A$9</c:f>
              <c:strCache>
                <c:ptCount val="8"/>
                <c:pt idx="0">
                  <c:v>Неизвестно</c:v>
                </c:pt>
                <c:pt idx="1">
                  <c:v>Проблемы с ПО</c:v>
                </c:pt>
                <c:pt idx="2">
                  <c:v>Проблемы во время работы</c:v>
                </c:pt>
                <c:pt idx="3">
                  <c:v>Не знаю как сделать</c:v>
                </c:pt>
                <c:pt idx="4">
                  <c:v>Проблема с оборудованием</c:v>
                </c:pt>
                <c:pt idx="5">
                  <c:v>Установить новое ПО</c:v>
                </c:pt>
                <c:pt idx="6">
                  <c:v>Проблема с печатью</c:v>
                </c:pt>
                <c:pt idx="7">
                  <c:v>Нет доступа</c:v>
                </c:pt>
              </c:strCache>
            </c:strRef>
          </c:cat>
          <c:val>
            <c:numRef>
              <c:f>EngineerTasks!$B$2:$B$9</c:f>
              <c:numCache>
                <c:formatCode>General</c:formatCode>
                <c:ptCount val="8"/>
                <c:pt idx="0">
                  <c:v>0.05</c:v>
                </c:pt>
                <c:pt idx="1">
                  <c:v>43.83</c:v>
                </c:pt>
                <c:pt idx="2">
                  <c:v>0.38</c:v>
                </c:pt>
                <c:pt idx="3">
                  <c:v>0.54</c:v>
                </c:pt>
                <c:pt idx="4">
                  <c:v>0.43</c:v>
                </c:pt>
                <c:pt idx="5">
                  <c:v>32.58</c:v>
                </c:pt>
                <c:pt idx="6">
                  <c:v>0.54</c:v>
                </c:pt>
                <c:pt idx="7">
                  <c:v>21.65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-2137856928"/>
        <c:axId val="-2137853568"/>
      </c:barChart>
      <c:catAx>
        <c:axId val="-21378569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137853568"/>
        <c:crosses val="autoZero"/>
        <c:auto val="1"/>
        <c:lblAlgn val="ctr"/>
        <c:lblOffset val="100"/>
        <c:noMultiLvlLbl val="0"/>
      </c:catAx>
      <c:valAx>
        <c:axId val="-2137853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137856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190500</xdr:rowOff>
    </xdr:from>
    <xdr:to>
      <xdr:col>16</xdr:col>
      <xdr:colOff>0</xdr:colOff>
      <xdr:row>28</xdr:row>
      <xdr:rowOff>76200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939800</xdr:colOff>
      <xdr:row>10</xdr:row>
      <xdr:rowOff>165100</xdr:rowOff>
    </xdr:from>
    <xdr:to>
      <xdr:col>6</xdr:col>
      <xdr:colOff>76200</xdr:colOff>
      <xdr:row>29</xdr:row>
      <xdr:rowOff>50800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tabSelected="1" showRuler="0" workbookViewId="0">
      <selection activeCell="Q3" sqref="Q3"/>
    </sheetView>
  </sheetViews>
  <sheetFormatPr baseColWidth="10" defaultRowHeight="16" x14ac:dyDescent="0.2"/>
  <cols>
    <col min="2" max="4" width="0" hidden="1" customWidth="1"/>
  </cols>
  <sheetData>
    <row r="1" spans="1:7" x14ac:dyDescent="0.2">
      <c r="A1" s="1"/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</row>
    <row r="2" spans="1:7" x14ac:dyDescent="0.2">
      <c r="A2" t="s">
        <v>0</v>
      </c>
      <c r="B2">
        <v>6</v>
      </c>
      <c r="C2">
        <v>11</v>
      </c>
      <c r="D2">
        <v>0</v>
      </c>
      <c r="E2">
        <f t="shared" ref="E2:E3" si="0">B2/(B2+C2)</f>
        <v>0.35294117647058826</v>
      </c>
      <c r="F2">
        <v>0.51</v>
      </c>
      <c r="G2">
        <f t="shared" ref="G2:G3" si="1">E2*F2/(E2+F2)</f>
        <v>0.20858895705521474</v>
      </c>
    </row>
    <row r="3" spans="1:7" x14ac:dyDescent="0.2">
      <c r="A3" t="s">
        <v>1</v>
      </c>
      <c r="B3">
        <v>7</v>
      </c>
      <c r="C3">
        <v>11</v>
      </c>
      <c r="D3">
        <v>0</v>
      </c>
      <c r="E3">
        <f t="shared" si="0"/>
        <v>0.3888888888888889</v>
      </c>
      <c r="F3">
        <v>0.71</v>
      </c>
      <c r="G3">
        <f t="shared" si="1"/>
        <v>0.25126390293225481</v>
      </c>
    </row>
    <row r="4" spans="1:7" x14ac:dyDescent="0.2">
      <c r="A4" t="s">
        <v>2</v>
      </c>
      <c r="B4">
        <v>5</v>
      </c>
      <c r="C4">
        <v>13</v>
      </c>
      <c r="D4">
        <v>0</v>
      </c>
      <c r="E4">
        <f>B4/(B4+C4)</f>
        <v>0.27777777777777779</v>
      </c>
      <c r="F4">
        <v>0.4</v>
      </c>
      <c r="G4">
        <f>E4*F4/(E4+F4)</f>
        <v>0.16393442622950821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showRuler="0" workbookViewId="0">
      <selection activeCell="F5" sqref="F5"/>
    </sheetView>
  </sheetViews>
  <sheetFormatPr baseColWidth="10" defaultRowHeight="16" x14ac:dyDescent="0.2"/>
  <cols>
    <col min="1" max="1" width="32.1640625" customWidth="1"/>
    <col min="2" max="2" width="24" customWidth="1"/>
  </cols>
  <sheetData>
    <row r="1" spans="1:3" x14ac:dyDescent="0.2">
      <c r="A1" s="1" t="s">
        <v>9</v>
      </c>
      <c r="B1" s="1" t="s">
        <v>19</v>
      </c>
      <c r="C1" t="s">
        <v>18</v>
      </c>
    </row>
    <row r="2" spans="1:3" x14ac:dyDescent="0.2">
      <c r="A2" t="s">
        <v>10</v>
      </c>
      <c r="B2">
        <f>ROUND((C2*100)/C10,2)</f>
        <v>0.05</v>
      </c>
      <c r="C2">
        <v>1</v>
      </c>
    </row>
    <row r="3" spans="1:3" x14ac:dyDescent="0.2">
      <c r="A3" t="s">
        <v>11</v>
      </c>
      <c r="B3">
        <f>ROUND((C3*100)/C10,2)</f>
        <v>43.83</v>
      </c>
      <c r="C3">
        <v>810</v>
      </c>
    </row>
    <row r="4" spans="1:3" x14ac:dyDescent="0.2">
      <c r="A4" t="s">
        <v>12</v>
      </c>
      <c r="B4">
        <f>ROUND((C4*100)/C10,2)</f>
        <v>0.38</v>
      </c>
      <c r="C4">
        <v>7</v>
      </c>
    </row>
    <row r="5" spans="1:3" x14ac:dyDescent="0.2">
      <c r="A5" t="s">
        <v>13</v>
      </c>
      <c r="B5">
        <f>ROUND((C5*100)/C10,2)</f>
        <v>0.54</v>
      </c>
      <c r="C5">
        <v>10</v>
      </c>
    </row>
    <row r="6" spans="1:3" x14ac:dyDescent="0.2">
      <c r="A6" t="s">
        <v>14</v>
      </c>
      <c r="B6">
        <f>ROUND((C6*100)/C10,2)</f>
        <v>0.43</v>
      </c>
      <c r="C6">
        <v>8</v>
      </c>
    </row>
    <row r="7" spans="1:3" x14ac:dyDescent="0.2">
      <c r="A7" t="s">
        <v>15</v>
      </c>
      <c r="B7">
        <f>ROUND((C7*100)/C10,2)</f>
        <v>32.58</v>
      </c>
      <c r="C7">
        <v>602</v>
      </c>
    </row>
    <row r="8" spans="1:3" x14ac:dyDescent="0.2">
      <c r="A8" t="s">
        <v>16</v>
      </c>
      <c r="B8">
        <f>ROUND((C8*100)/C10,2)</f>
        <v>0.54</v>
      </c>
      <c r="C8">
        <v>10</v>
      </c>
    </row>
    <row r="9" spans="1:3" x14ac:dyDescent="0.2">
      <c r="A9" t="s">
        <v>17</v>
      </c>
      <c r="B9">
        <f>ROUND((C9*100)/C10,2)</f>
        <v>21.65</v>
      </c>
      <c r="C9">
        <v>400</v>
      </c>
    </row>
    <row r="10" spans="1:3" x14ac:dyDescent="0.2">
      <c r="B10">
        <f>SUM(B2:B9)</f>
        <v>100</v>
      </c>
      <c r="C10">
        <f>SUM(C2:C9)</f>
        <v>1848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Parsers</vt:lpstr>
      <vt:lpstr>EngineerTasks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Microsoft Office</dc:creator>
  <cp:lastModifiedBy>пользователь Microsoft Office</cp:lastModifiedBy>
  <dcterms:created xsi:type="dcterms:W3CDTF">2015-10-13T14:25:00Z</dcterms:created>
  <dcterms:modified xsi:type="dcterms:W3CDTF">2016-01-31T13:21:50Z</dcterms:modified>
</cp:coreProperties>
</file>