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lti\Documents\FACTURAS PDF\"/>
    </mc:Choice>
  </mc:AlternateContent>
  <xr:revisionPtr revIDLastSave="0" documentId="8_{61E18112-6F45-4960-9B52-317AD7DCDFCF}" xr6:coauthVersionLast="47" xr6:coauthVersionMax="47" xr10:uidLastSave="{00000000-0000-0000-0000-000000000000}"/>
  <bookViews>
    <workbookView xWindow="-120" yWindow="-120" windowWidth="29040" windowHeight="15840" xr2:uid="{A271F9AC-5CDF-4CB8-92AA-4F3DD012FC8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" i="1" l="1"/>
  <c r="H7" i="1"/>
  <c r="D18" i="1"/>
  <c r="F18" i="1"/>
  <c r="E18" i="1"/>
  <c r="H3" i="1"/>
  <c r="H4" i="1"/>
  <c r="H5" i="1"/>
  <c r="H6" i="1"/>
  <c r="H8" i="1"/>
  <c r="H10" i="1"/>
  <c r="H13" i="1"/>
  <c r="D3" i="1"/>
  <c r="D5" i="1"/>
  <c r="D6" i="1"/>
  <c r="D7" i="1"/>
  <c r="D8" i="1"/>
  <c r="D9" i="1"/>
  <c r="D10" i="1"/>
  <c r="D11" i="1"/>
  <c r="D12" i="1"/>
  <c r="D13" i="1"/>
  <c r="D2" i="1"/>
  <c r="C4" i="1" l="1"/>
  <c r="D4" i="1" s="1"/>
  <c r="G14" i="1"/>
  <c r="C14" i="1"/>
  <c r="B14" i="1"/>
</calcChain>
</file>

<file path=xl/sharedStrings.xml><?xml version="1.0" encoding="utf-8"?>
<sst xmlns="http://schemas.openxmlformats.org/spreadsheetml/2006/main" count="18" uniqueCount="16">
  <si>
    <t>BOMBA DE ACEITE</t>
  </si>
  <si>
    <t>EMPAQUETADURA DE MOTOR</t>
  </si>
  <si>
    <t>CASQUETERIA</t>
  </si>
  <si>
    <t>ANILLOS</t>
  </si>
  <si>
    <t>PISTONES</t>
  </si>
  <si>
    <t>KIT DE EMBRAGUE</t>
  </si>
  <si>
    <t>BANCADA</t>
  </si>
  <si>
    <t>MIGUEL</t>
  </si>
  <si>
    <t>MT</t>
  </si>
  <si>
    <t>KIT DE REPARTICION</t>
  </si>
  <si>
    <t>GUIAS VALVULAS</t>
  </si>
  <si>
    <t>BOMBA DE AGUA</t>
  </si>
  <si>
    <t>RECTIFICADORA</t>
  </si>
  <si>
    <t>VALVULA AD-ES</t>
  </si>
  <si>
    <t>MARLEN</t>
  </si>
  <si>
    <t>NEVA RENAULT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</si>
</sst>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44" fontId="0" fillId="0" borderId="0" xfId="0" applyNumberFormat="1"/>
    <xf numFmtId="0" fontId="0" fillId="0" borderId="1" xfId="0" applyBorder="1" applyAlignment="1">
      <alignment vertical="center" wrapText="1"/>
    </xf>
    <xf numFmtId="44" fontId="0" fillId="0" borderId="1" xfId="1" applyFont="1" applyBorder="1" applyAlignment="1">
      <alignment vertical="center" wrapText="1"/>
    </xf>
    <xf numFmtId="44" fontId="0" fillId="0" borderId="1" xfId="1" applyFont="1" applyBorder="1"/>
    <xf numFmtId="0" fontId="0" fillId="0" borderId="1" xfId="0" applyBorder="1"/>
    <xf numFmtId="0" fontId="0" fillId="0" borderId="1" xfId="0" applyFill="1" applyBorder="1" applyAlignment="1">
      <alignment vertical="center" wrapText="1"/>
    </xf>
    <xf numFmtId="44" fontId="0" fillId="0" borderId="1" xfId="0" applyNumberFormat="1" applyBorder="1"/>
    <xf numFmtId="44" fontId="0" fillId="0" borderId="1" xfId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/>
    </xf>
    <xf numFmtId="44" fontId="3" fillId="3" borderId="1" xfId="1" applyFont="1" applyFill="1" applyBorder="1" applyAlignment="1">
      <alignment vertical="center" wrapText="1"/>
    </xf>
    <xf numFmtId="44" fontId="0" fillId="3" borderId="0" xfId="0" applyNumberFormat="1" applyFill="1"/>
    <xf numFmtId="44" fontId="0" fillId="3" borderId="1" xfId="1" applyFont="1" applyFill="1" applyBorder="1" applyAlignment="1">
      <alignment vertical="center" wrapText="1"/>
    </xf>
    <xf numFmtId="44" fontId="0" fillId="0" borderId="1" xfId="1" applyFont="1" applyBorder="1" applyAlignment="1">
      <alignment vertical="center" wrapText="1"/>
    </xf>
    <xf numFmtId="44" fontId="0" fillId="0" borderId="1" xfId="1" applyFont="1" applyBorder="1" applyAlignment="1">
      <alignment vertical="center" wrapText="1"/>
    </xf>
    <xf numFmtId="44" fontId="0" fillId="0" borderId="1" xfId="1" applyFont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/>
    <xf numFmtId="44" fontId="0" fillId="3" borderId="1" xfId="0" applyNumberForma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D85EE-F8F5-43C1-9C0C-1A17827BFA0A}">
  <dimension ref="A1:K21"/>
  <sheetViews>
    <sheetView tabSelected="1" workbookViewId="0">
      <selection activeCell="H14" sqref="H14"/>
    </sheetView>
  </sheetViews>
  <sheetFormatPr baseColWidth="10" defaultRowHeight="15" x14ac:dyDescent="0.25"/>
  <cols>
    <col min="1" max="1" width="34.140625" customWidth="1"/>
    <col min="2" max="2" width="14.5703125" bestFit="1" customWidth="1"/>
    <col min="3" max="6" width="15.85546875" customWidth="1"/>
    <col min="7" max="8" width="14.5703125" bestFit="1" customWidth="1"/>
    <col min="11" max="11" width="33.5703125" customWidth="1"/>
  </cols>
  <sheetData>
    <row r="1" spans="1:8" x14ac:dyDescent="0.25">
      <c r="B1" s="9" t="s">
        <v>7</v>
      </c>
      <c r="C1" s="9" t="s">
        <v>8</v>
      </c>
      <c r="D1" s="9" t="s">
        <v>8</v>
      </c>
      <c r="E1" s="9" t="s">
        <v>14</v>
      </c>
      <c r="F1" s="9" t="s">
        <v>15</v>
      </c>
      <c r="G1" s="9" t="s">
        <v>12</v>
      </c>
    </row>
    <row r="2" spans="1:8" x14ac:dyDescent="0.25">
      <c r="A2" s="16" t="s">
        <v>0</v>
      </c>
      <c r="B2" s="12">
        <v>220000</v>
      </c>
      <c r="C2" s="12">
        <v>350000</v>
      </c>
      <c r="D2" s="10">
        <f>C2-(C2*20%)</f>
        <v>280000</v>
      </c>
      <c r="E2" s="10"/>
      <c r="F2" s="10"/>
      <c r="G2" s="4">
        <v>370000</v>
      </c>
      <c r="H2" s="1"/>
    </row>
    <row r="3" spans="1:8" x14ac:dyDescent="0.25">
      <c r="A3" s="2" t="s">
        <v>1</v>
      </c>
      <c r="B3" s="3">
        <v>238000</v>
      </c>
      <c r="C3" s="3">
        <v>300000</v>
      </c>
      <c r="D3" s="3">
        <f t="shared" ref="D3:D13" si="0">C3-(C3*20%)</f>
        <v>240000</v>
      </c>
      <c r="E3" s="13"/>
      <c r="F3" s="13"/>
      <c r="G3" s="4">
        <v>145000</v>
      </c>
      <c r="H3" s="11">
        <f t="shared" ref="H3:H13" si="1">G3-(G3*10%)</f>
        <v>130500</v>
      </c>
    </row>
    <row r="4" spans="1:8" x14ac:dyDescent="0.25">
      <c r="A4" s="2" t="s">
        <v>13</v>
      </c>
      <c r="B4" s="3"/>
      <c r="C4" s="3">
        <f>125000+144000</f>
        <v>269000</v>
      </c>
      <c r="D4" s="3">
        <f t="shared" si="0"/>
        <v>215200</v>
      </c>
      <c r="E4" s="13"/>
      <c r="F4" s="13"/>
      <c r="G4" s="4">
        <v>235000</v>
      </c>
      <c r="H4" s="11">
        <f t="shared" si="1"/>
        <v>211500</v>
      </c>
    </row>
    <row r="5" spans="1:8" x14ac:dyDescent="0.25">
      <c r="A5" s="2" t="s">
        <v>10</v>
      </c>
      <c r="B5" s="3"/>
      <c r="C5" s="3"/>
      <c r="D5" s="3">
        <f t="shared" si="0"/>
        <v>0</v>
      </c>
      <c r="E5" s="13"/>
      <c r="F5" s="13"/>
      <c r="G5" s="4">
        <v>130000</v>
      </c>
      <c r="H5" s="11">
        <f t="shared" si="1"/>
        <v>117000</v>
      </c>
    </row>
    <row r="6" spans="1:8" x14ac:dyDescent="0.25">
      <c r="A6" s="2" t="s">
        <v>2</v>
      </c>
      <c r="B6" s="3">
        <v>45000</v>
      </c>
      <c r="C6" s="3">
        <v>163000</v>
      </c>
      <c r="D6" s="3">
        <f t="shared" si="0"/>
        <v>130400</v>
      </c>
      <c r="E6" s="13"/>
      <c r="F6" s="13"/>
      <c r="G6" s="4">
        <v>50000</v>
      </c>
      <c r="H6" s="11">
        <f t="shared" si="1"/>
        <v>45000</v>
      </c>
    </row>
    <row r="7" spans="1:8" x14ac:dyDescent="0.25">
      <c r="A7" s="2" t="s">
        <v>3</v>
      </c>
      <c r="B7" s="14">
        <v>380000</v>
      </c>
      <c r="C7" s="15">
        <v>500000</v>
      </c>
      <c r="D7" s="8">
        <f t="shared" si="0"/>
        <v>400000</v>
      </c>
      <c r="E7" s="8"/>
      <c r="F7" s="8"/>
      <c r="G7" s="15">
        <v>430000</v>
      </c>
      <c r="H7" s="1">
        <f t="shared" si="1"/>
        <v>387000</v>
      </c>
    </row>
    <row r="8" spans="1:8" x14ac:dyDescent="0.25">
      <c r="A8" s="2" t="s">
        <v>4</v>
      </c>
      <c r="B8" s="14"/>
      <c r="C8" s="15"/>
      <c r="D8" s="8">
        <f t="shared" si="0"/>
        <v>0</v>
      </c>
      <c r="E8" s="8"/>
      <c r="F8" s="8"/>
      <c r="G8" s="15"/>
      <c r="H8" s="1">
        <f t="shared" si="1"/>
        <v>0</v>
      </c>
    </row>
    <row r="9" spans="1:8" x14ac:dyDescent="0.25">
      <c r="A9" s="16" t="s">
        <v>5</v>
      </c>
      <c r="B9" s="12">
        <v>365000</v>
      </c>
      <c r="C9" s="12">
        <v>288000</v>
      </c>
      <c r="D9" s="12">
        <f t="shared" si="0"/>
        <v>230400</v>
      </c>
      <c r="E9" s="12">
        <v>225000</v>
      </c>
      <c r="F9" s="12">
        <v>275000</v>
      </c>
      <c r="G9" s="4">
        <v>280000</v>
      </c>
      <c r="H9" s="1"/>
    </row>
    <row r="10" spans="1:8" x14ac:dyDescent="0.25">
      <c r="A10" s="2" t="s">
        <v>6</v>
      </c>
      <c r="B10" s="3">
        <v>75000</v>
      </c>
      <c r="C10" s="3"/>
      <c r="D10" s="3">
        <f t="shared" si="0"/>
        <v>0</v>
      </c>
      <c r="E10" s="13"/>
      <c r="F10" s="13"/>
      <c r="G10" s="4">
        <v>85000</v>
      </c>
      <c r="H10" s="11">
        <f t="shared" si="1"/>
        <v>76500</v>
      </c>
    </row>
    <row r="11" spans="1:8" x14ac:dyDescent="0.25">
      <c r="A11" s="16" t="s">
        <v>9</v>
      </c>
      <c r="B11" s="18"/>
      <c r="C11" s="18">
        <v>144000</v>
      </c>
      <c r="D11" s="12">
        <f t="shared" si="0"/>
        <v>115200</v>
      </c>
      <c r="E11" s="12">
        <v>120000</v>
      </c>
      <c r="F11" s="12">
        <v>130000</v>
      </c>
      <c r="G11" s="4">
        <v>190000</v>
      </c>
      <c r="H11" s="1"/>
    </row>
    <row r="12" spans="1:8" x14ac:dyDescent="0.25">
      <c r="A12" s="16" t="s">
        <v>11</v>
      </c>
      <c r="B12" s="17"/>
      <c r="C12" s="12">
        <v>132000</v>
      </c>
      <c r="D12" s="12">
        <f t="shared" si="0"/>
        <v>105600</v>
      </c>
      <c r="E12" s="12">
        <v>110000</v>
      </c>
      <c r="F12" s="12">
        <v>90000</v>
      </c>
      <c r="G12" s="4">
        <v>120000</v>
      </c>
      <c r="H12" s="11"/>
    </row>
    <row r="13" spans="1:8" x14ac:dyDescent="0.25">
      <c r="A13" s="6" t="s">
        <v>10</v>
      </c>
      <c r="B13" s="5"/>
      <c r="C13" s="7"/>
      <c r="D13" s="3">
        <f t="shared" si="0"/>
        <v>0</v>
      </c>
      <c r="E13" s="13"/>
      <c r="F13" s="13"/>
      <c r="G13" s="7">
        <v>130000</v>
      </c>
      <c r="H13" s="11">
        <f t="shared" si="1"/>
        <v>117000</v>
      </c>
    </row>
    <row r="14" spans="1:8" x14ac:dyDescent="0.25">
      <c r="B14" s="1">
        <f>SUM(B2:B13)</f>
        <v>1323000</v>
      </c>
      <c r="C14" s="1">
        <f>SUM(C2:C13)</f>
        <v>2146000</v>
      </c>
      <c r="D14" s="1"/>
      <c r="E14" s="1"/>
      <c r="F14" s="1"/>
      <c r="G14" s="1">
        <f>SUM(G2:G13)</f>
        <v>2165000</v>
      </c>
      <c r="H14" s="1">
        <f>SUM(H3:H13)+655000</f>
        <v>1739500</v>
      </c>
    </row>
    <row r="17" spans="3:11" x14ac:dyDescent="0.25">
      <c r="C17" s="1"/>
      <c r="D17" s="1"/>
      <c r="E17" s="1"/>
      <c r="F17" s="1"/>
      <c r="G17" s="1"/>
    </row>
    <row r="18" spans="3:11" x14ac:dyDescent="0.25">
      <c r="D18" s="1">
        <f>D2+D9+D11+D12</f>
        <v>731200</v>
      </c>
      <c r="E18" s="1">
        <f>SUM(E8:E13)</f>
        <v>455000</v>
      </c>
      <c r="F18" s="1">
        <f>SUM(F9:F13)</f>
        <v>495000</v>
      </c>
      <c r="H18" s="1"/>
    </row>
    <row r="21" spans="3:11" x14ac:dyDescent="0.25">
      <c r="D21" s="1"/>
      <c r="E21" s="1"/>
      <c r="F21" s="1"/>
      <c r="K21" s="1"/>
    </row>
  </sheetData>
  <mergeCells count="3">
    <mergeCell ref="B7:B8"/>
    <mergeCell ref="G7:G8"/>
    <mergeCell ref="C7:C8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MultiFrenos de la Sabana</dc:creator>
  <cp:lastModifiedBy>MultiFrenos de la Sabana</cp:lastModifiedBy>
  <dcterms:created xsi:type="dcterms:W3CDTF">2022-03-14T14:37:38Z</dcterms:created>
  <dcterms:modified xsi:type="dcterms:W3CDTF">2022-03-22T19:24:15Z</dcterms:modified>
</cp:coreProperties>
</file>