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"/>
    </mc:Choice>
  </mc:AlternateContent>
  <xr:revisionPtr revIDLastSave="0" documentId="13_ncr:1_{80A839A0-CFEF-4AB9-BE7B-11617128F3CF}" xr6:coauthVersionLast="47" xr6:coauthVersionMax="47" xr10:uidLastSave="{00000000-0000-0000-0000-000000000000}"/>
  <bookViews>
    <workbookView xWindow="-110" yWindow="-110" windowWidth="19420" windowHeight="10300" tabRatio="707" xr2:uid="{3BE5A8ED-00D8-4324-ABE3-E7419DD987F3}"/>
  </bookViews>
  <sheets>
    <sheet name="main" sheetId="1" r:id="rId1"/>
    <sheet name="Item_long" sheetId="9" r:id="rId2"/>
    <sheet name="Item_wide" sheetId="11" r:id="rId3"/>
    <sheet name="Warm-Up" sheetId="10" r:id="rId4"/>
    <sheet name="list1" sheetId="3" r:id="rId5"/>
    <sheet name="list2" sheetId="4" r:id="rId6"/>
    <sheet name="list3" sheetId="6" r:id="rId7"/>
    <sheet name="list4" sheetId="5" r:id="rId8"/>
    <sheet name="list5" sheetId="7" r:id="rId9"/>
    <sheet name="list6" sheetId="8" r:id="rId10"/>
    <sheet name="Latin Squares" sheetId="2" r:id="rId11"/>
  </sheets>
  <definedNames>
    <definedName name="_xlnm._FilterDatabase" localSheetId="1" hidden="1">Item_long!$A$1:$I$144</definedName>
    <definedName name="_xlnm._FilterDatabase" localSheetId="0" hidden="1">main!$A$1:$AW$238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X17" i="1" s="1"/>
  <c r="C18" i="1"/>
  <c r="AJ18" i="1" s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X32" i="1" s="1"/>
  <c r="C33" i="1"/>
  <c r="AJ33" i="1" s="1"/>
  <c r="C34" i="1"/>
  <c r="AK34" i="1" s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X49" i="1" s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AF76" i="1" s="1"/>
  <c r="C77" i="1"/>
  <c r="AF77" i="1" s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AF92" i="1" s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AJ113" i="1" s="1"/>
  <c r="C114" i="1"/>
  <c r="AJ114" i="1" s="1"/>
  <c r="C115" i="1"/>
  <c r="C116" i="1"/>
  <c r="C117" i="1"/>
  <c r="C118" i="1"/>
  <c r="C119" i="1"/>
  <c r="C120" i="1"/>
  <c r="C121" i="1"/>
  <c r="C122" i="1"/>
  <c r="C123" i="1"/>
  <c r="C124" i="1"/>
  <c r="X124" i="1" s="1"/>
  <c r="C125" i="1"/>
  <c r="AF125" i="1" s="1"/>
  <c r="C126" i="1"/>
  <c r="C127" i="1"/>
  <c r="C128" i="1"/>
  <c r="AF128" i="1" s="1"/>
  <c r="C129" i="1"/>
  <c r="C130" i="1"/>
  <c r="AJ130" i="1" s="1"/>
  <c r="C131" i="1"/>
  <c r="AK57" i="1"/>
  <c r="AK58" i="1"/>
  <c r="AK59" i="1"/>
  <c r="AK61" i="1"/>
  <c r="AK62" i="1"/>
  <c r="AK63" i="1"/>
  <c r="AK65" i="1"/>
  <c r="AK66" i="1"/>
  <c r="AK69" i="1"/>
  <c r="AK70" i="1"/>
  <c r="AK71" i="1"/>
  <c r="AK72" i="1"/>
  <c r="AK74" i="1"/>
  <c r="AK75" i="1"/>
  <c r="AK76" i="1"/>
  <c r="AK77" i="1"/>
  <c r="AK79" i="1"/>
  <c r="AK80" i="1"/>
  <c r="AK83" i="1"/>
  <c r="AK84" i="1"/>
  <c r="AK85" i="1"/>
  <c r="AK86" i="1"/>
  <c r="AK87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4" i="1"/>
  <c r="AK105" i="1"/>
  <c r="AK106" i="1"/>
  <c r="AK107" i="1"/>
  <c r="AK108" i="1"/>
  <c r="AK109" i="1"/>
  <c r="AK111" i="1"/>
  <c r="AK112" i="1"/>
  <c r="AK113" i="1"/>
  <c r="AK114" i="1"/>
  <c r="AK115" i="1"/>
  <c r="AK116" i="1"/>
  <c r="AK117" i="1"/>
  <c r="AK118" i="1"/>
  <c r="AK120" i="1"/>
  <c r="AK121" i="1"/>
  <c r="AK122" i="1"/>
  <c r="AK123" i="1"/>
  <c r="AK124" i="1"/>
  <c r="AK125" i="1"/>
  <c r="AK126" i="1"/>
  <c r="AK128" i="1"/>
  <c r="AK129" i="1"/>
  <c r="AK130" i="1"/>
  <c r="AK131" i="1"/>
  <c r="AJ60" i="1"/>
  <c r="AJ64" i="1"/>
  <c r="AJ67" i="1"/>
  <c r="AJ68" i="1"/>
  <c r="AJ73" i="1"/>
  <c r="AJ75" i="1"/>
  <c r="AJ78" i="1"/>
  <c r="AJ81" i="1"/>
  <c r="AJ82" i="1"/>
  <c r="AJ88" i="1"/>
  <c r="AJ91" i="1"/>
  <c r="AJ103" i="1"/>
  <c r="AJ107" i="1"/>
  <c r="AJ110" i="1"/>
  <c r="AJ119" i="1"/>
  <c r="AJ123" i="1"/>
  <c r="AJ127" i="1"/>
  <c r="AF57" i="1"/>
  <c r="AF58" i="1"/>
  <c r="AF59" i="1"/>
  <c r="AF61" i="1"/>
  <c r="AF62" i="1"/>
  <c r="AF64" i="1"/>
  <c r="AF68" i="1"/>
  <c r="AF70" i="1"/>
  <c r="AF71" i="1"/>
  <c r="AF74" i="1"/>
  <c r="AF75" i="1"/>
  <c r="AF80" i="1"/>
  <c r="AF81" i="1"/>
  <c r="AF82" i="1"/>
  <c r="AF84" i="1"/>
  <c r="AF86" i="1"/>
  <c r="AF89" i="1"/>
  <c r="AF91" i="1"/>
  <c r="AF93" i="1"/>
  <c r="AF94" i="1"/>
  <c r="AF96" i="1"/>
  <c r="AF97" i="1"/>
  <c r="AF98" i="1"/>
  <c r="AF100" i="1"/>
  <c r="AF102" i="1"/>
  <c r="AF103" i="1"/>
  <c r="AF106" i="1"/>
  <c r="AF107" i="1"/>
  <c r="AF108" i="1"/>
  <c r="AF112" i="1"/>
  <c r="AF114" i="1"/>
  <c r="AF116" i="1"/>
  <c r="AF118" i="1"/>
  <c r="AF119" i="1"/>
  <c r="AF120" i="1"/>
  <c r="AF121" i="1"/>
  <c r="AF124" i="1"/>
  <c r="AF127" i="1"/>
  <c r="AG58" i="1"/>
  <c r="AG59" i="1"/>
  <c r="AG60" i="1"/>
  <c r="AG61" i="1"/>
  <c r="AG63" i="1"/>
  <c r="AG65" i="1"/>
  <c r="AG66" i="1"/>
  <c r="AG67" i="1"/>
  <c r="AG69" i="1"/>
  <c r="AG70" i="1"/>
  <c r="AG71" i="1"/>
  <c r="AG72" i="1"/>
  <c r="AG73" i="1"/>
  <c r="AG76" i="1"/>
  <c r="AG77" i="1"/>
  <c r="AG78" i="1"/>
  <c r="AG79" i="1"/>
  <c r="AG80" i="1"/>
  <c r="AG81" i="1"/>
  <c r="AG83" i="1"/>
  <c r="AG85" i="1"/>
  <c r="AG86" i="1"/>
  <c r="AG87" i="1"/>
  <c r="AG88" i="1"/>
  <c r="AG89" i="1"/>
  <c r="AG90" i="1"/>
  <c r="AG92" i="1"/>
  <c r="AG94" i="1"/>
  <c r="AG95" i="1"/>
  <c r="AG97" i="1"/>
  <c r="AG98" i="1"/>
  <c r="AG99" i="1"/>
  <c r="AG100" i="1"/>
  <c r="AG101" i="1"/>
  <c r="AG102" i="1"/>
  <c r="AG104" i="1"/>
  <c r="AG105" i="1"/>
  <c r="AG106" i="1"/>
  <c r="AG109" i="1"/>
  <c r="AG110" i="1"/>
  <c r="AG111" i="1"/>
  <c r="AG113" i="1"/>
  <c r="AG114" i="1"/>
  <c r="AG115" i="1"/>
  <c r="AG117" i="1"/>
  <c r="AG118" i="1"/>
  <c r="AG119" i="1"/>
  <c r="AG120" i="1"/>
  <c r="AG122" i="1"/>
  <c r="AG123" i="1"/>
  <c r="AG124" i="1"/>
  <c r="AG125" i="1"/>
  <c r="AG126" i="1"/>
  <c r="AG127" i="1"/>
  <c r="AG128" i="1"/>
  <c r="AG129" i="1"/>
  <c r="AG130" i="1"/>
  <c r="AG131" i="1"/>
  <c r="AH56" i="1"/>
  <c r="AH57" i="1"/>
  <c r="AH60" i="1"/>
  <c r="AH62" i="1"/>
  <c r="AH63" i="1"/>
  <c r="AH64" i="1"/>
  <c r="AH65" i="1"/>
  <c r="AH66" i="1"/>
  <c r="AH67" i="1"/>
  <c r="AH68" i="1"/>
  <c r="AH69" i="1"/>
  <c r="AH70" i="1"/>
  <c r="AH72" i="1"/>
  <c r="AH73" i="1"/>
  <c r="AH74" i="1"/>
  <c r="AH75" i="1"/>
  <c r="AH76" i="1"/>
  <c r="AH77" i="1"/>
  <c r="AH78" i="1"/>
  <c r="AH79" i="1"/>
  <c r="AH80" i="1"/>
  <c r="AH82" i="1"/>
  <c r="AH83" i="1"/>
  <c r="AH84" i="1"/>
  <c r="AH85" i="1"/>
  <c r="AH87" i="1"/>
  <c r="AH88" i="1"/>
  <c r="AH90" i="1"/>
  <c r="AH91" i="1"/>
  <c r="AH92" i="1"/>
  <c r="AH93" i="1"/>
  <c r="AH95" i="1"/>
  <c r="AH96" i="1"/>
  <c r="AH99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5" i="1"/>
  <c r="AH116" i="1"/>
  <c r="AH117" i="1"/>
  <c r="AH121" i="1"/>
  <c r="AH122" i="1"/>
  <c r="AH123" i="1"/>
  <c r="AH125" i="1"/>
  <c r="AH126" i="1"/>
  <c r="AH128" i="1"/>
  <c r="AH129" i="1"/>
  <c r="AH130" i="1"/>
  <c r="AH131" i="1"/>
  <c r="X64" i="1"/>
  <c r="X80" i="1"/>
  <c r="X96" i="1"/>
  <c r="X112" i="1"/>
  <c r="X128" i="1"/>
  <c r="W86" i="1"/>
  <c r="W102" i="1"/>
  <c r="W11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W58" i="1" s="1"/>
  <c r="L59" i="1"/>
  <c r="W59" i="1" s="1"/>
  <c r="L61" i="1"/>
  <c r="W61" i="1" s="1"/>
  <c r="L62" i="1"/>
  <c r="W62" i="1" s="1"/>
  <c r="L63" i="1"/>
  <c r="W63" i="1" s="1"/>
  <c r="L64" i="1"/>
  <c r="W64" i="1" s="1"/>
  <c r="L65" i="1"/>
  <c r="W65" i="1" s="1"/>
  <c r="L66" i="1"/>
  <c r="W66" i="1" s="1"/>
  <c r="L67" i="1"/>
  <c r="W67" i="1" s="1"/>
  <c r="L68" i="1"/>
  <c r="W68" i="1" s="1"/>
  <c r="L69" i="1"/>
  <c r="W69" i="1" s="1"/>
  <c r="L70" i="1"/>
  <c r="W70" i="1" s="1"/>
  <c r="L71" i="1"/>
  <c r="W71" i="1" s="1"/>
  <c r="L72" i="1"/>
  <c r="W72" i="1" s="1"/>
  <c r="L73" i="1"/>
  <c r="W73" i="1" s="1"/>
  <c r="L74" i="1"/>
  <c r="W74" i="1" s="1"/>
  <c r="L75" i="1"/>
  <c r="W75" i="1" s="1"/>
  <c r="L76" i="1"/>
  <c r="W76" i="1" s="1"/>
  <c r="L77" i="1"/>
  <c r="W77" i="1" s="1"/>
  <c r="L78" i="1"/>
  <c r="W78" i="1" s="1"/>
  <c r="L80" i="1"/>
  <c r="W80" i="1" s="1"/>
  <c r="L81" i="1"/>
  <c r="W81" i="1" s="1"/>
  <c r="L82" i="1"/>
  <c r="W82" i="1" s="1"/>
  <c r="L83" i="1"/>
  <c r="W83" i="1" s="1"/>
  <c r="L84" i="1"/>
  <c r="W84" i="1" s="1"/>
  <c r="L85" i="1"/>
  <c r="W85" i="1" s="1"/>
  <c r="L86" i="1"/>
  <c r="L87" i="1"/>
  <c r="W87" i="1" s="1"/>
  <c r="L88" i="1"/>
  <c r="W88" i="1" s="1"/>
  <c r="L89" i="1"/>
  <c r="W89" i="1" s="1"/>
  <c r="L90" i="1"/>
  <c r="W90" i="1" s="1"/>
  <c r="L91" i="1"/>
  <c r="W91" i="1" s="1"/>
  <c r="L92" i="1"/>
  <c r="W92" i="1" s="1"/>
  <c r="L93" i="1"/>
  <c r="W93" i="1" s="1"/>
  <c r="L94" i="1"/>
  <c r="W94" i="1" s="1"/>
  <c r="L95" i="1"/>
  <c r="W95" i="1" s="1"/>
  <c r="L96" i="1"/>
  <c r="W96" i="1" s="1"/>
  <c r="L97" i="1"/>
  <c r="W97" i="1" s="1"/>
  <c r="L98" i="1"/>
  <c r="W98" i="1" s="1"/>
  <c r="L99" i="1"/>
  <c r="W99" i="1" s="1"/>
  <c r="L100" i="1"/>
  <c r="W100" i="1" s="1"/>
  <c r="L101" i="1"/>
  <c r="W101" i="1" s="1"/>
  <c r="L102" i="1"/>
  <c r="L103" i="1"/>
  <c r="W103" i="1" s="1"/>
  <c r="L104" i="1"/>
  <c r="W104" i="1" s="1"/>
  <c r="L105" i="1"/>
  <c r="W105" i="1" s="1"/>
  <c r="L106" i="1"/>
  <c r="W106" i="1" s="1"/>
  <c r="L107" i="1"/>
  <c r="W107" i="1" s="1"/>
  <c r="L108" i="1"/>
  <c r="W108" i="1" s="1"/>
  <c r="L109" i="1"/>
  <c r="W109" i="1" s="1"/>
  <c r="L110" i="1"/>
  <c r="W110" i="1" s="1"/>
  <c r="L111" i="1"/>
  <c r="W111" i="1" s="1"/>
  <c r="L112" i="1"/>
  <c r="W112" i="1" s="1"/>
  <c r="L113" i="1"/>
  <c r="W113" i="1" s="1"/>
  <c r="L114" i="1"/>
  <c r="W114" i="1" s="1"/>
  <c r="L115" i="1"/>
  <c r="W115" i="1" s="1"/>
  <c r="L116" i="1"/>
  <c r="W116" i="1" s="1"/>
  <c r="L117" i="1"/>
  <c r="W117" i="1" s="1"/>
  <c r="L118" i="1"/>
  <c r="L119" i="1"/>
  <c r="W119" i="1" s="1"/>
  <c r="L120" i="1"/>
  <c r="W120" i="1" s="1"/>
  <c r="L121" i="1"/>
  <c r="W121" i="1" s="1"/>
  <c r="L122" i="1"/>
  <c r="W122" i="1" s="1"/>
  <c r="L123" i="1"/>
  <c r="W123" i="1" s="1"/>
  <c r="L124" i="1"/>
  <c r="W124" i="1" s="1"/>
  <c r="L125" i="1"/>
  <c r="W125" i="1" s="1"/>
  <c r="L126" i="1"/>
  <c r="W126" i="1" s="1"/>
  <c r="L127" i="1"/>
  <c r="W127" i="1" s="1"/>
  <c r="L128" i="1"/>
  <c r="W128" i="1" s="1"/>
  <c r="L129" i="1"/>
  <c r="W129" i="1" s="1"/>
  <c r="L130" i="1"/>
  <c r="W130" i="1" s="1"/>
  <c r="L131" i="1"/>
  <c r="W131" i="1" s="1"/>
  <c r="L79" i="1"/>
  <c r="W79" i="1" s="1"/>
  <c r="L60" i="1"/>
  <c r="W60" i="1" s="1"/>
  <c r="L2" i="1"/>
  <c r="AG9" i="1"/>
  <c r="AG10" i="1"/>
  <c r="AG11" i="1"/>
  <c r="AG12" i="1"/>
  <c r="AG13" i="1"/>
  <c r="AG14" i="1"/>
  <c r="AG16" i="1"/>
  <c r="AG17" i="1"/>
  <c r="AG18" i="1"/>
  <c r="AG19" i="1"/>
  <c r="AG20" i="1"/>
  <c r="AG21" i="1"/>
  <c r="AG22" i="1"/>
  <c r="AG23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9" i="1"/>
  <c r="AG40" i="1"/>
  <c r="AG41" i="1"/>
  <c r="AG42" i="1"/>
  <c r="AG44" i="1"/>
  <c r="AG45" i="1"/>
  <c r="AG46" i="1"/>
  <c r="AG47" i="1"/>
  <c r="AG48" i="1"/>
  <c r="AG49" i="1"/>
  <c r="AG53" i="1"/>
  <c r="AG54" i="1"/>
  <c r="AG55" i="1"/>
  <c r="AF2" i="1"/>
  <c r="AC3" i="1"/>
  <c r="AF3" i="1"/>
  <c r="AG8" i="1"/>
  <c r="X11" i="1"/>
  <c r="AB11" i="1" s="1"/>
  <c r="AJ12" i="1"/>
  <c r="AK19" i="1"/>
  <c r="X23" i="1"/>
  <c r="AB23" i="1" s="1"/>
  <c r="AG24" i="1"/>
  <c r="X25" i="1"/>
  <c r="X27" i="1"/>
  <c r="AB27" i="1" s="1"/>
  <c r="AK35" i="1"/>
  <c r="X39" i="1"/>
  <c r="AB39" i="1" s="1"/>
  <c r="X41" i="1"/>
  <c r="AG43" i="1"/>
  <c r="AJ50" i="1"/>
  <c r="AK51" i="1"/>
  <c r="AG52" i="1"/>
  <c r="AJ54" i="1"/>
  <c r="AJ55" i="1"/>
  <c r="AG56" i="1"/>
  <c r="AG57" i="1"/>
  <c r="X59" i="1"/>
  <c r="AJ63" i="1"/>
  <c r="AL63" i="1" s="1"/>
  <c r="Z63" i="1" s="1"/>
  <c r="AK64" i="1"/>
  <c r="AJ66" i="1"/>
  <c r="AF67" i="1"/>
  <c r="X68" i="1"/>
  <c r="AF69" i="1"/>
  <c r="X70" i="1"/>
  <c r="X71" i="1"/>
  <c r="AB71" i="1" s="1"/>
  <c r="AF72" i="1"/>
  <c r="AK73" i="1"/>
  <c r="AG75" i="1"/>
  <c r="AJ80" i="1"/>
  <c r="AL80" i="1" s="1"/>
  <c r="Z80" i="1" s="1"/>
  <c r="AH81" i="1"/>
  <c r="AK82" i="1"/>
  <c r="AF83" i="1"/>
  <c r="X84" i="1"/>
  <c r="AF85" i="1"/>
  <c r="AF87" i="1"/>
  <c r="X89" i="1"/>
  <c r="AG91" i="1"/>
  <c r="AJ95" i="1"/>
  <c r="AJ96" i="1"/>
  <c r="AL96" i="1" s="1"/>
  <c r="Z96" i="1" s="1"/>
  <c r="AJ97" i="1"/>
  <c r="AJ98" i="1"/>
  <c r="AF99" i="1"/>
  <c r="AF101" i="1"/>
  <c r="X103" i="1"/>
  <c r="AB103" i="1" s="1"/>
  <c r="AJ112" i="1"/>
  <c r="AF115" i="1"/>
  <c r="X116" i="1"/>
  <c r="AF117" i="1"/>
  <c r="AH119" i="1"/>
  <c r="AG121" i="1"/>
  <c r="AF123" i="1"/>
  <c r="AH127" i="1"/>
  <c r="AF131" i="1"/>
  <c r="AJ79" i="1"/>
  <c r="AL79" i="1" s="1"/>
  <c r="Z79" i="1" s="1"/>
  <c r="AK60" i="1"/>
  <c r="C2" i="1"/>
  <c r="AC2" i="1" s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20" i="1"/>
  <c r="AK21" i="1"/>
  <c r="AK22" i="1"/>
  <c r="AK23" i="1"/>
  <c r="AK24" i="1"/>
  <c r="AK25" i="1"/>
  <c r="AK26" i="1"/>
  <c r="AK27" i="1"/>
  <c r="AK28" i="1"/>
  <c r="AK29" i="1"/>
  <c r="AK31" i="1"/>
  <c r="AK33" i="1"/>
  <c r="AK36" i="1"/>
  <c r="AK37" i="1"/>
  <c r="AK38" i="1"/>
  <c r="AK39" i="1"/>
  <c r="AK40" i="1"/>
  <c r="AK41" i="1"/>
  <c r="AK44" i="1"/>
  <c r="AK45" i="1"/>
  <c r="AK46" i="1"/>
  <c r="AK47" i="1"/>
  <c r="AK48" i="1"/>
  <c r="AK49" i="1"/>
  <c r="AK50" i="1"/>
  <c r="AK52" i="1"/>
  <c r="AK53" i="1"/>
  <c r="AK54" i="1"/>
  <c r="AK55" i="1"/>
  <c r="AK56" i="1"/>
  <c r="AK2" i="1"/>
  <c r="AK3" i="1"/>
  <c r="AK4" i="1"/>
  <c r="AJ13" i="1"/>
  <c r="AJ15" i="1"/>
  <c r="AJ16" i="1"/>
  <c r="AJ19" i="1"/>
  <c r="AJ20" i="1"/>
  <c r="AJ21" i="1"/>
  <c r="AJ23" i="1"/>
  <c r="AL23" i="1" s="1"/>
  <c r="Z23" i="1" s="1"/>
  <c r="AJ25" i="1"/>
  <c r="AJ26" i="1"/>
  <c r="AJ28" i="1"/>
  <c r="AJ29" i="1"/>
  <c r="AJ30" i="1"/>
  <c r="AJ31" i="1"/>
  <c r="AJ32" i="1"/>
  <c r="AJ34" i="1"/>
  <c r="AJ35" i="1"/>
  <c r="AJ36" i="1"/>
  <c r="AJ37" i="1"/>
  <c r="AJ39" i="1"/>
  <c r="AJ40" i="1"/>
  <c r="AL40" i="1" s="1"/>
  <c r="Z40" i="1" s="1"/>
  <c r="AJ41" i="1"/>
  <c r="AL41" i="1" s="1"/>
  <c r="Z41" i="1" s="1"/>
  <c r="AB41" i="1" s="1"/>
  <c r="AJ42" i="1"/>
  <c r="AJ43" i="1"/>
  <c r="AJ44" i="1"/>
  <c r="AJ45" i="1"/>
  <c r="AJ47" i="1"/>
  <c r="AJ48" i="1"/>
  <c r="AJ51" i="1"/>
  <c r="AJ52" i="1"/>
  <c r="AL52" i="1" s="1"/>
  <c r="Z52" i="1" s="1"/>
  <c r="AJ53" i="1"/>
  <c r="AJ7" i="1"/>
  <c r="AL7" i="1" s="1"/>
  <c r="Z7" i="1" s="1"/>
  <c r="AJ8" i="1"/>
  <c r="AJ9" i="1"/>
  <c r="AJ5" i="1"/>
  <c r="AJ4" i="1"/>
  <c r="X2" i="1"/>
  <c r="X4" i="1"/>
  <c r="X5" i="1"/>
  <c r="X12" i="1"/>
  <c r="X13" i="1"/>
  <c r="X15" i="1"/>
  <c r="AB15" i="1" s="1"/>
  <c r="X16" i="1"/>
  <c r="X20" i="1"/>
  <c r="X21" i="1"/>
  <c r="X28" i="1"/>
  <c r="X29" i="1"/>
  <c r="X31" i="1"/>
  <c r="AB31" i="1" s="1"/>
  <c r="X36" i="1"/>
  <c r="X37" i="1"/>
  <c r="X44" i="1"/>
  <c r="X45" i="1"/>
  <c r="X47" i="1"/>
  <c r="AB47" i="1" s="1"/>
  <c r="X48" i="1"/>
  <c r="X52" i="1"/>
  <c r="X53" i="1"/>
  <c r="X55" i="1"/>
  <c r="AB55" i="1" s="1"/>
  <c r="AK32" i="1" l="1"/>
  <c r="X33" i="1"/>
  <c r="AJ17" i="1"/>
  <c r="AL112" i="1"/>
  <c r="Z112" i="1" s="1"/>
  <c r="AJ49" i="1"/>
  <c r="AL49" i="1" s="1"/>
  <c r="Z49" i="1" s="1"/>
  <c r="AB49" i="1" s="1"/>
  <c r="AJ59" i="1"/>
  <c r="AH58" i="1"/>
  <c r="X51" i="1"/>
  <c r="AB51" i="1" s="1"/>
  <c r="AL31" i="1"/>
  <c r="Z31" i="1" s="1"/>
  <c r="X35" i="1"/>
  <c r="AB35" i="1" s="1"/>
  <c r="X19" i="1"/>
  <c r="AB19" i="1" s="1"/>
  <c r="X3" i="1"/>
  <c r="AB3" i="1" s="1"/>
  <c r="AJ3" i="1"/>
  <c r="AL3" i="1" s="1"/>
  <c r="Z3" i="1" s="1"/>
  <c r="AL9" i="1"/>
  <c r="Z9" i="1" s="1"/>
  <c r="AB9" i="1" s="1"/>
  <c r="X130" i="1"/>
  <c r="X114" i="1"/>
  <c r="X98" i="1"/>
  <c r="X82" i="1"/>
  <c r="X66" i="1"/>
  <c r="AH124" i="1"/>
  <c r="AF130" i="1"/>
  <c r="AF66" i="1"/>
  <c r="AJ125" i="1"/>
  <c r="AL125" i="1" s="1"/>
  <c r="AJ109" i="1"/>
  <c r="AJ93" i="1"/>
  <c r="AJ77" i="1"/>
  <c r="AJ61" i="1"/>
  <c r="AK88" i="1"/>
  <c r="X14" i="1"/>
  <c r="X129" i="1"/>
  <c r="X113" i="1"/>
  <c r="X97" i="1"/>
  <c r="X81" i="1"/>
  <c r="X65" i="1"/>
  <c r="AH59" i="1"/>
  <c r="AG103" i="1"/>
  <c r="AF129" i="1"/>
  <c r="AF113" i="1"/>
  <c r="AF65" i="1"/>
  <c r="AJ124" i="1"/>
  <c r="AJ108" i="1"/>
  <c r="AJ92" i="1"/>
  <c r="AL92" i="1" s="1"/>
  <c r="Z92" i="1" s="1"/>
  <c r="AJ76" i="1"/>
  <c r="AL76" i="1" s="1"/>
  <c r="Z76" i="1" s="1"/>
  <c r="AK119" i="1"/>
  <c r="AK103" i="1"/>
  <c r="AL103" i="1" s="1"/>
  <c r="Z103" i="1" s="1"/>
  <c r="AJ46" i="1"/>
  <c r="AL46" i="1" s="1"/>
  <c r="Z46" i="1" s="1"/>
  <c r="X127" i="1"/>
  <c r="AB127" i="1" s="1"/>
  <c r="X111" i="1"/>
  <c r="AB111" i="1" s="1"/>
  <c r="X95" i="1"/>
  <c r="AB95" i="1" s="1"/>
  <c r="X79" i="1"/>
  <c r="AB79" i="1" s="1"/>
  <c r="X63" i="1"/>
  <c r="AB63" i="1" s="1"/>
  <c r="AH89" i="1"/>
  <c r="AF111" i="1"/>
  <c r="AF95" i="1"/>
  <c r="AF79" i="1"/>
  <c r="AF63" i="1"/>
  <c r="AJ122" i="1"/>
  <c r="AJ106" i="1"/>
  <c r="AJ90" i="1"/>
  <c r="AJ74" i="1"/>
  <c r="AJ58" i="1"/>
  <c r="AL58" i="1" s="1"/>
  <c r="Z58" i="1" s="1"/>
  <c r="AL45" i="1"/>
  <c r="Z45" i="1" s="1"/>
  <c r="AB45" i="1" s="1"/>
  <c r="X126" i="1"/>
  <c r="X110" i="1"/>
  <c r="X94" i="1"/>
  <c r="X78" i="1"/>
  <c r="X62" i="1"/>
  <c r="AH120" i="1"/>
  <c r="AG116" i="1"/>
  <c r="AG84" i="1"/>
  <c r="AG68" i="1"/>
  <c r="AF126" i="1"/>
  <c r="AF110" i="1"/>
  <c r="AF78" i="1"/>
  <c r="AJ121" i="1"/>
  <c r="AL121" i="1" s="1"/>
  <c r="AJ105" i="1"/>
  <c r="AJ89" i="1"/>
  <c r="AL89" i="1" s="1"/>
  <c r="AJ57" i="1"/>
  <c r="AL57" i="1" s="1"/>
  <c r="Z57" i="1" s="1"/>
  <c r="AB57" i="1" s="1"/>
  <c r="AK68" i="1"/>
  <c r="AL68" i="1" s="1"/>
  <c r="Z68" i="1" s="1"/>
  <c r="X125" i="1"/>
  <c r="X109" i="1"/>
  <c r="X93" i="1"/>
  <c r="X77" i="1"/>
  <c r="X61" i="1"/>
  <c r="AH71" i="1"/>
  <c r="AF109" i="1"/>
  <c r="AJ120" i="1"/>
  <c r="AJ104" i="1"/>
  <c r="AJ72" i="1"/>
  <c r="AL72" i="1" s="1"/>
  <c r="Z72" i="1" s="1"/>
  <c r="AK67" i="1"/>
  <c r="AL67" i="1" s="1"/>
  <c r="Z67" i="1" s="1"/>
  <c r="X108" i="1"/>
  <c r="X92" i="1"/>
  <c r="X76" i="1"/>
  <c r="X60" i="1"/>
  <c r="AH118" i="1"/>
  <c r="AH86" i="1"/>
  <c r="AG82" i="1"/>
  <c r="AF60" i="1"/>
  <c r="AJ87" i="1"/>
  <c r="AL87" i="1" s="1"/>
  <c r="Z87" i="1" s="1"/>
  <c r="AJ71" i="1"/>
  <c r="AL71" i="1" s="1"/>
  <c r="Z71" i="1" s="1"/>
  <c r="X123" i="1"/>
  <c r="AB123" i="1" s="1"/>
  <c r="X107" i="1"/>
  <c r="AB107" i="1" s="1"/>
  <c r="X91" i="1"/>
  <c r="AB91" i="1" s="1"/>
  <c r="X75" i="1"/>
  <c r="AJ118" i="1"/>
  <c r="AJ102" i="1"/>
  <c r="AL102" i="1" s="1"/>
  <c r="Z102" i="1" s="1"/>
  <c r="AJ86" i="1"/>
  <c r="AJ70" i="1"/>
  <c r="AL70" i="1" s="1"/>
  <c r="Z70" i="1" s="1"/>
  <c r="AK81" i="1"/>
  <c r="X122" i="1"/>
  <c r="X106" i="1"/>
  <c r="X90" i="1"/>
  <c r="X74" i="1"/>
  <c r="X58" i="1"/>
  <c r="AH100" i="1"/>
  <c r="AG112" i="1"/>
  <c r="AG96" i="1"/>
  <c r="AG64" i="1"/>
  <c r="AF122" i="1"/>
  <c r="AF90" i="1"/>
  <c r="AJ117" i="1"/>
  <c r="AL117" i="1" s="1"/>
  <c r="AJ101" i="1"/>
  <c r="AJ85" i="1"/>
  <c r="AJ69" i="1"/>
  <c r="X30" i="1"/>
  <c r="AK30" i="1"/>
  <c r="AL30" i="1" s="1"/>
  <c r="Z30" i="1" s="1"/>
  <c r="X121" i="1"/>
  <c r="X105" i="1"/>
  <c r="X73" i="1"/>
  <c r="AF105" i="1"/>
  <c r="AF73" i="1"/>
  <c r="AJ116" i="1"/>
  <c r="AJ100" i="1"/>
  <c r="AJ84" i="1"/>
  <c r="AK127" i="1"/>
  <c r="AL127" i="1" s="1"/>
  <c r="Z127" i="1" s="1"/>
  <c r="AL39" i="1"/>
  <c r="Z39" i="1" s="1"/>
  <c r="X120" i="1"/>
  <c r="X104" i="1"/>
  <c r="X88" i="1"/>
  <c r="X72" i="1"/>
  <c r="AH114" i="1"/>
  <c r="AH98" i="1"/>
  <c r="AG62" i="1"/>
  <c r="AF104" i="1"/>
  <c r="AF88" i="1"/>
  <c r="AJ131" i="1"/>
  <c r="AJ115" i="1"/>
  <c r="AL115" i="1" s="1"/>
  <c r="Z115" i="1" s="1"/>
  <c r="AJ99" i="1"/>
  <c r="AL99" i="1" s="1"/>
  <c r="Z99" i="1" s="1"/>
  <c r="AJ83" i="1"/>
  <c r="AK110" i="1"/>
  <c r="AL110" i="1" s="1"/>
  <c r="Z110" i="1" s="1"/>
  <c r="AK78" i="1"/>
  <c r="AL78" i="1" s="1"/>
  <c r="Z78" i="1" s="1"/>
  <c r="X119" i="1"/>
  <c r="AB119" i="1" s="1"/>
  <c r="X87" i="1"/>
  <c r="AB87" i="1" s="1"/>
  <c r="AH97" i="1"/>
  <c r="AG93" i="1"/>
  <c r="X118" i="1"/>
  <c r="X102" i="1"/>
  <c r="X86" i="1"/>
  <c r="AG108" i="1"/>
  <c r="AJ129" i="1"/>
  <c r="AJ65" i="1"/>
  <c r="X117" i="1"/>
  <c r="X101" i="1"/>
  <c r="X85" i="1"/>
  <c r="X69" i="1"/>
  <c r="AG107" i="1"/>
  <c r="AJ128" i="1"/>
  <c r="AL128" i="1" s="1"/>
  <c r="Z128" i="1" s="1"/>
  <c r="AJ14" i="1"/>
  <c r="AL14" i="1" s="1"/>
  <c r="Z14" i="1" s="1"/>
  <c r="X100" i="1"/>
  <c r="AH94" i="1"/>
  <c r="AG74" i="1"/>
  <c r="AJ111" i="1"/>
  <c r="AL111" i="1" s="1"/>
  <c r="Z111" i="1" s="1"/>
  <c r="X46" i="1"/>
  <c r="X131" i="1"/>
  <c r="AB131" i="1" s="1"/>
  <c r="X115" i="1"/>
  <c r="AB115" i="1" s="1"/>
  <c r="X99" i="1"/>
  <c r="AB99" i="1" s="1"/>
  <c r="X83" i="1"/>
  <c r="AB83" i="1" s="1"/>
  <c r="X67" i="1"/>
  <c r="AB67" i="1" s="1"/>
  <c r="AH61" i="1"/>
  <c r="AJ126" i="1"/>
  <c r="AJ94" i="1"/>
  <c r="AL94" i="1" s="1"/>
  <c r="Z94" i="1" s="1"/>
  <c r="AJ62" i="1"/>
  <c r="AL62" i="1" s="1"/>
  <c r="Z62" i="1" s="1"/>
  <c r="Z125" i="1"/>
  <c r="AB125" i="1" s="1"/>
  <c r="AL116" i="1"/>
  <c r="Z116" i="1" s="1"/>
  <c r="AL93" i="1"/>
  <c r="AL124" i="1"/>
  <c r="Z124" i="1" s="1"/>
  <c r="AL108" i="1"/>
  <c r="Z108" i="1" s="1"/>
  <c r="AL97" i="1"/>
  <c r="AL109" i="1"/>
  <c r="AL13" i="1"/>
  <c r="Z13" i="1" s="1"/>
  <c r="AB13" i="1" s="1"/>
  <c r="AL55" i="1"/>
  <c r="Z55" i="1" s="1"/>
  <c r="AL28" i="1"/>
  <c r="Z28" i="1" s="1"/>
  <c r="AL17" i="1"/>
  <c r="Z17" i="1" s="1"/>
  <c r="AB17" i="1" s="1"/>
  <c r="AL91" i="1"/>
  <c r="Z91" i="1" s="1"/>
  <c r="AL59" i="1"/>
  <c r="Z59" i="1" s="1"/>
  <c r="AL33" i="1"/>
  <c r="Z33" i="1" s="1"/>
  <c r="AB33" i="1" s="1"/>
  <c r="AL75" i="1"/>
  <c r="Z75" i="1" s="1"/>
  <c r="AL74" i="1"/>
  <c r="Z74" i="1" s="1"/>
  <c r="X8" i="1"/>
  <c r="AL107" i="1"/>
  <c r="Z107" i="1" s="1"/>
  <c r="AL16" i="1"/>
  <c r="Z16" i="1" s="1"/>
  <c r="AL95" i="1"/>
  <c r="Z95" i="1" s="1"/>
  <c r="AL61" i="1"/>
  <c r="AL44" i="1"/>
  <c r="Z44" i="1" s="1"/>
  <c r="AL131" i="1"/>
  <c r="Z131" i="1" s="1"/>
  <c r="AL83" i="1"/>
  <c r="Z83" i="1" s="1"/>
  <c r="AL51" i="1"/>
  <c r="Z51" i="1" s="1"/>
  <c r="AL35" i="1"/>
  <c r="Z35" i="1" s="1"/>
  <c r="AL19" i="1"/>
  <c r="Z19" i="1" s="1"/>
  <c r="X43" i="1"/>
  <c r="AB43" i="1" s="1"/>
  <c r="X7" i="1"/>
  <c r="AB7" i="1" s="1"/>
  <c r="AL106" i="1"/>
  <c r="Z106" i="1" s="1"/>
  <c r="AL15" i="1"/>
  <c r="Z15" i="1" s="1"/>
  <c r="AL77" i="1"/>
  <c r="AL60" i="1"/>
  <c r="Z60" i="1" s="1"/>
  <c r="AK43" i="1"/>
  <c r="AL43" i="1" s="1"/>
  <c r="Z43" i="1" s="1"/>
  <c r="AL66" i="1"/>
  <c r="Z66" i="1" s="1"/>
  <c r="AL50" i="1"/>
  <c r="Z50" i="1" s="1"/>
  <c r="AL18" i="1"/>
  <c r="Z18" i="1" s="1"/>
  <c r="X42" i="1"/>
  <c r="X24" i="1"/>
  <c r="AL105" i="1"/>
  <c r="AL32" i="1"/>
  <c r="Z32" i="1" s="1"/>
  <c r="AK42" i="1"/>
  <c r="AL42" i="1" s="1"/>
  <c r="Z42" i="1" s="1"/>
  <c r="AG51" i="1"/>
  <c r="X26" i="1"/>
  <c r="AB59" i="1"/>
  <c r="AL123" i="1"/>
  <c r="Z123" i="1" s="1"/>
  <c r="AL84" i="1"/>
  <c r="Z84" i="1" s="1"/>
  <c r="AL48" i="1"/>
  <c r="Z48" i="1" s="1"/>
  <c r="AG50" i="1"/>
  <c r="X40" i="1"/>
  <c r="AL122" i="1"/>
  <c r="Z122" i="1" s="1"/>
  <c r="AL65" i="1"/>
  <c r="AB75" i="1"/>
  <c r="X57" i="1"/>
  <c r="AJ11" i="1"/>
  <c r="AL11" i="1" s="1"/>
  <c r="Z11" i="1" s="1"/>
  <c r="X56" i="1"/>
  <c r="AL100" i="1"/>
  <c r="Z100" i="1" s="1"/>
  <c r="AJ10" i="1"/>
  <c r="AL10" i="1" s="1"/>
  <c r="Z10" i="1" s="1"/>
  <c r="AG15" i="1"/>
  <c r="AL119" i="1"/>
  <c r="Z119" i="1" s="1"/>
  <c r="AJ27" i="1"/>
  <c r="AL27" i="1" s="1"/>
  <c r="Z27" i="1" s="1"/>
  <c r="AL88" i="1"/>
  <c r="Z88" i="1" s="1"/>
  <c r="AJ24" i="1"/>
  <c r="AL24" i="1" s="1"/>
  <c r="Z24" i="1" s="1"/>
  <c r="AL73" i="1"/>
  <c r="AJ56" i="1"/>
  <c r="AL56" i="1" s="1"/>
  <c r="Z56" i="1" s="1"/>
  <c r="AL20" i="1"/>
  <c r="Z20" i="1" s="1"/>
  <c r="AL81" i="1"/>
  <c r="AL64" i="1"/>
  <c r="Z64" i="1" s="1"/>
  <c r="AL47" i="1"/>
  <c r="Z47" i="1" s="1"/>
  <c r="AL29" i="1"/>
  <c r="Z29" i="1" s="1"/>
  <c r="AB29" i="1" s="1"/>
  <c r="AL12" i="1"/>
  <c r="Z12" i="1" s="1"/>
  <c r="AL54" i="1"/>
  <c r="Z54" i="1" s="1"/>
  <c r="X10" i="1"/>
  <c r="AL90" i="1"/>
  <c r="Z90" i="1" s="1"/>
  <c r="AL36" i="1"/>
  <c r="Z36" i="1" s="1"/>
  <c r="AG7" i="1"/>
  <c r="X9" i="1"/>
  <c r="AG6" i="1"/>
  <c r="AG38" i="1"/>
  <c r="AL86" i="1"/>
  <c r="Z86" i="1" s="1"/>
  <c r="AL129" i="1"/>
  <c r="AL113" i="1"/>
  <c r="AL130" i="1"/>
  <c r="Z130" i="1" s="1"/>
  <c r="AL114" i="1"/>
  <c r="Z114" i="1" s="1"/>
  <c r="AL98" i="1"/>
  <c r="Z98" i="1" s="1"/>
  <c r="AL118" i="1"/>
  <c r="Z118" i="1" s="1"/>
  <c r="AJ6" i="1"/>
  <c r="AL6" i="1" s="1"/>
  <c r="Z6" i="1" s="1"/>
  <c r="AL26" i="1"/>
  <c r="Z26" i="1" s="1"/>
  <c r="AL120" i="1"/>
  <c r="Z120" i="1" s="1"/>
  <c r="AL104" i="1"/>
  <c r="Z104" i="1" s="1"/>
  <c r="X6" i="1"/>
  <c r="AL25" i="1"/>
  <c r="Z25" i="1" s="1"/>
  <c r="AB25" i="1" s="1"/>
  <c r="X22" i="1"/>
  <c r="X38" i="1"/>
  <c r="AL126" i="1"/>
  <c r="Z126" i="1" s="1"/>
  <c r="X54" i="1"/>
  <c r="AJ38" i="1"/>
  <c r="AL38" i="1" s="1"/>
  <c r="Z38" i="1" s="1"/>
  <c r="AJ22" i="1"/>
  <c r="AL22" i="1" s="1"/>
  <c r="Z22" i="1" s="1"/>
  <c r="AL82" i="1"/>
  <c r="Z82" i="1" s="1"/>
  <c r="AL34" i="1"/>
  <c r="Z34" i="1" s="1"/>
  <c r="AL8" i="1"/>
  <c r="Z8" i="1" s="1"/>
  <c r="AL101" i="1"/>
  <c r="AL85" i="1"/>
  <c r="AL69" i="1"/>
  <c r="AL53" i="1"/>
  <c r="Z53" i="1" s="1"/>
  <c r="AB53" i="1" s="1"/>
  <c r="AL37" i="1"/>
  <c r="Z37" i="1" s="1"/>
  <c r="AB37" i="1" s="1"/>
  <c r="AL21" i="1"/>
  <c r="Z21" i="1" s="1"/>
  <c r="AB21" i="1" s="1"/>
  <c r="X50" i="1"/>
  <c r="X34" i="1"/>
  <c r="X18" i="1"/>
  <c r="AL4" i="1"/>
  <c r="Z4" i="1" s="1"/>
  <c r="Z61" i="1" l="1"/>
  <c r="AB61" i="1" s="1"/>
  <c r="Z77" i="1"/>
  <c r="AB77" i="1" s="1"/>
  <c r="Z89" i="1"/>
  <c r="AB89" i="1" s="1"/>
  <c r="Z109" i="1"/>
  <c r="AB109" i="1" s="1"/>
  <c r="Z97" i="1"/>
  <c r="AB97" i="1" s="1"/>
  <c r="Z121" i="1"/>
  <c r="AB121" i="1" s="1"/>
  <c r="Z81" i="1"/>
  <c r="AB81" i="1" s="1"/>
  <c r="Z105" i="1"/>
  <c r="AB105" i="1" s="1"/>
  <c r="Z113" i="1"/>
  <c r="AB113" i="1" s="1"/>
  <c r="Z93" i="1"/>
  <c r="AB93" i="1" s="1"/>
  <c r="Z85" i="1"/>
  <c r="AB85" i="1" s="1"/>
  <c r="Z101" i="1"/>
  <c r="AB101" i="1" s="1"/>
  <c r="Z73" i="1"/>
  <c r="AB73" i="1" s="1"/>
  <c r="Z65" i="1"/>
  <c r="AB65" i="1" s="1"/>
  <c r="Z69" i="1"/>
  <c r="AB69" i="1" s="1"/>
  <c r="Z129" i="1"/>
  <c r="AB129" i="1" s="1"/>
  <c r="Z117" i="1"/>
  <c r="AB117" i="1" s="1"/>
  <c r="M2" i="1"/>
  <c r="W2" i="1"/>
  <c r="AB2" i="1" s="1"/>
  <c r="T115" i="1"/>
  <c r="B115" i="1" s="1"/>
  <c r="T36" i="1"/>
  <c r="T71" i="1"/>
  <c r="B71" i="1" s="1"/>
  <c r="T80" i="1"/>
  <c r="B80" i="1" s="1"/>
  <c r="T82" i="1"/>
  <c r="B82" i="1" s="1"/>
  <c r="T34" i="1"/>
  <c r="B34" i="1" s="1"/>
  <c r="T9" i="1"/>
  <c r="T85" i="1"/>
  <c r="T33" i="1"/>
  <c r="T129" i="1"/>
  <c r="T43" i="1"/>
  <c r="B43" i="1" s="1"/>
  <c r="T4" i="1"/>
  <c r="B4" i="1" s="1"/>
  <c r="T120" i="1"/>
  <c r="B120" i="1" s="1"/>
  <c r="T122" i="1"/>
  <c r="B122" i="1" s="1"/>
  <c r="T131" i="1"/>
  <c r="T29" i="1"/>
  <c r="T18" i="1"/>
  <c r="T86" i="1"/>
  <c r="B86" i="1" s="1"/>
  <c r="T24" i="1"/>
  <c r="T111" i="1"/>
  <c r="B111" i="1" s="1"/>
  <c r="T69" i="1"/>
  <c r="T63" i="1"/>
  <c r="B63" i="1" s="1"/>
  <c r="T61" i="1"/>
  <c r="T92" i="1"/>
  <c r="B92" i="1" s="1"/>
  <c r="T73" i="1"/>
  <c r="T117" i="1"/>
  <c r="T123" i="1"/>
  <c r="B123" i="1" s="1"/>
  <c r="T59" i="1"/>
  <c r="B59" i="1" s="1"/>
  <c r="T8" i="1"/>
  <c r="B8" i="1" s="1"/>
  <c r="T26" i="1"/>
  <c r="B26" i="1" s="1"/>
  <c r="T99" i="1"/>
  <c r="B99" i="1" s="1"/>
  <c r="T121" i="1"/>
  <c r="B121" i="1" s="1"/>
  <c r="T6" i="1"/>
  <c r="B6" i="1" s="1"/>
  <c r="T12" i="1"/>
  <c r="B12" i="1" s="1"/>
  <c r="T14" i="1"/>
  <c r="B14" i="1" s="1"/>
  <c r="T78" i="1"/>
  <c r="T130" i="1"/>
  <c r="B130" i="1" s="1"/>
  <c r="T106" i="1"/>
  <c r="B106" i="1" s="1"/>
  <c r="T107" i="1"/>
  <c r="B107" i="1" s="1"/>
  <c r="T74" i="1"/>
  <c r="B74" i="1" s="1"/>
  <c r="T22" i="1"/>
  <c r="B22" i="1" s="1"/>
  <c r="T128" i="1"/>
  <c r="B128" i="1" s="1"/>
  <c r="T3" i="1"/>
  <c r="B3" i="1" s="1"/>
  <c r="T88" i="1"/>
  <c r="B88" i="1" s="1"/>
  <c r="T44" i="1"/>
  <c r="B44" i="1" s="1"/>
  <c r="T112" i="1"/>
  <c r="B112" i="1" s="1"/>
  <c r="T11" i="1"/>
  <c r="B11" i="1" s="1"/>
  <c r="T17" i="1"/>
  <c r="T54" i="1"/>
  <c r="B54" i="1" s="1"/>
  <c r="T7" i="1"/>
  <c r="B7" i="1" s="1"/>
  <c r="T55" i="1"/>
  <c r="B55" i="1" s="1"/>
  <c r="T125" i="1"/>
  <c r="T91" i="1"/>
  <c r="T47" i="1"/>
  <c r="B47" i="1" s="1"/>
  <c r="T75" i="1"/>
  <c r="B75" i="1" s="1"/>
  <c r="T104" i="1"/>
  <c r="B104" i="1" s="1"/>
  <c r="T126" i="1"/>
  <c r="B126" i="1" s="1"/>
  <c r="T124" i="1"/>
  <c r="T68" i="1"/>
  <c r="B68" i="1" s="1"/>
  <c r="T31" i="1"/>
  <c r="B31" i="1" s="1"/>
  <c r="T77" i="1"/>
  <c r="T45" i="1"/>
  <c r="T32" i="1"/>
  <c r="B32" i="1" s="1"/>
  <c r="T97" i="1"/>
  <c r="W21" i="1"/>
  <c r="W5" i="1"/>
  <c r="AB98" i="1"/>
  <c r="W19" i="1"/>
  <c r="W53" i="1"/>
  <c r="W37" i="1"/>
  <c r="W35" i="1"/>
  <c r="W10" i="1"/>
  <c r="AB10" i="1" s="1"/>
  <c r="W13" i="1"/>
  <c r="W41" i="1"/>
  <c r="W15" i="1"/>
  <c r="W25" i="1"/>
  <c r="W49" i="1"/>
  <c r="AB90" i="1"/>
  <c r="W23" i="1"/>
  <c r="W38" i="1"/>
  <c r="AB38" i="1" s="1"/>
  <c r="W30" i="1"/>
  <c r="AB30" i="1" s="1"/>
  <c r="W27" i="1"/>
  <c r="W42" i="1"/>
  <c r="AB42" i="1" s="1"/>
  <c r="AB114" i="1"/>
  <c r="W51" i="1"/>
  <c r="AB62" i="1"/>
  <c r="W46" i="1"/>
  <c r="AB46" i="1" s="1"/>
  <c r="AB118" i="1"/>
  <c r="W50" i="1"/>
  <c r="AB50" i="1" s="1"/>
  <c r="AB102" i="1"/>
  <c r="AB110" i="1"/>
  <c r="AB58" i="1"/>
  <c r="AB66" i="1"/>
  <c r="W34" i="1"/>
  <c r="AB34" i="1" s="1"/>
  <c r="W9" i="1"/>
  <c r="W43" i="1"/>
  <c r="W29" i="1"/>
  <c r="W18" i="1"/>
  <c r="AB18" i="1" s="1"/>
  <c r="W6" i="1"/>
  <c r="AB6" i="1" s="1"/>
  <c r="W14" i="1"/>
  <c r="AB14" i="1" s="1"/>
  <c r="AB78" i="1"/>
  <c r="AB130" i="1"/>
  <c r="AB74" i="1"/>
  <c r="W3" i="1"/>
  <c r="W11" i="1"/>
  <c r="W17" i="1"/>
  <c r="W54" i="1"/>
  <c r="AB54" i="1" s="1"/>
  <c r="W7" i="1"/>
  <c r="W55" i="1"/>
  <c r="W47" i="1"/>
  <c r="AB126" i="1"/>
  <c r="W45" i="1"/>
  <c r="B124" i="1" l="1"/>
  <c r="B117" i="1"/>
  <c r="B129" i="1"/>
  <c r="B33" i="1"/>
  <c r="B9" i="1"/>
  <c r="B24" i="1"/>
  <c r="B17" i="1"/>
  <c r="B29" i="1"/>
  <c r="B85" i="1"/>
  <c r="B97" i="1"/>
  <c r="B91" i="1"/>
  <c r="B69" i="1"/>
  <c r="B78" i="1"/>
  <c r="B45" i="1"/>
  <c r="B36" i="1"/>
  <c r="B131" i="1"/>
  <c r="B61" i="1"/>
  <c r="B125" i="1"/>
  <c r="B77" i="1"/>
  <c r="B73" i="1"/>
  <c r="W24" i="1"/>
  <c r="W56" i="1"/>
  <c r="AB86" i="1"/>
  <c r="W28" i="1"/>
  <c r="AB94" i="1"/>
  <c r="W12" i="1"/>
  <c r="W20" i="1"/>
  <c r="W39" i="1"/>
  <c r="AB122" i="1"/>
  <c r="W48" i="1"/>
  <c r="W44" i="1"/>
  <c r="W26" i="1"/>
  <c r="AB26" i="1" s="1"/>
  <c r="W31" i="1"/>
  <c r="W8" i="1"/>
  <c r="AC4" i="1"/>
  <c r="W4" i="1"/>
  <c r="W52" i="1"/>
  <c r="W22" i="1"/>
  <c r="AB22" i="1" s="1"/>
  <c r="W33" i="1"/>
  <c r="AB70" i="1"/>
  <c r="W40" i="1"/>
  <c r="W36" i="1"/>
  <c r="W32" i="1"/>
  <c r="W57" i="1"/>
  <c r="W16" i="1"/>
  <c r="AB106" i="1"/>
  <c r="AB82" i="1"/>
  <c r="T95" i="1" l="1"/>
  <c r="B95" i="1" s="1"/>
  <c r="T81" i="1"/>
  <c r="T84" i="1"/>
  <c r="B84" i="1" s="1"/>
  <c r="T67" i="1"/>
  <c r="T79" i="1"/>
  <c r="B79" i="1" s="1"/>
  <c r="T76" i="1"/>
  <c r="T87" i="1"/>
  <c r="T60" i="1"/>
  <c r="A3" i="5"/>
  <c r="A4" i="5"/>
  <c r="A5" i="5"/>
  <c r="A6" i="5"/>
  <c r="A7" i="5"/>
  <c r="A2" i="5"/>
  <c r="A3" i="6"/>
  <c r="A4" i="6"/>
  <c r="A5" i="6"/>
  <c r="A6" i="6"/>
  <c r="A7" i="6"/>
  <c r="A2" i="6"/>
  <c r="L7" i="8"/>
  <c r="F7" i="8"/>
  <c r="A7" i="8"/>
  <c r="L6" i="8"/>
  <c r="F6" i="8"/>
  <c r="A6" i="8"/>
  <c r="L5" i="8"/>
  <c r="F5" i="8"/>
  <c r="A5" i="8"/>
  <c r="L4" i="8"/>
  <c r="F4" i="8"/>
  <c r="A4" i="8"/>
  <c r="L3" i="8"/>
  <c r="F3" i="8"/>
  <c r="A3" i="8"/>
  <c r="L2" i="8"/>
  <c r="F2" i="8"/>
  <c r="A2" i="8"/>
  <c r="L7" i="7"/>
  <c r="F7" i="7"/>
  <c r="A7" i="7"/>
  <c r="L6" i="7"/>
  <c r="F6" i="7"/>
  <c r="A6" i="7"/>
  <c r="L5" i="7"/>
  <c r="F5" i="7"/>
  <c r="A5" i="7"/>
  <c r="L4" i="7"/>
  <c r="F4" i="7"/>
  <c r="A4" i="7"/>
  <c r="L3" i="7"/>
  <c r="F3" i="7"/>
  <c r="A3" i="7"/>
  <c r="L2" i="7"/>
  <c r="F2" i="7"/>
  <c r="A2" i="7"/>
  <c r="L7" i="6"/>
  <c r="F7" i="6"/>
  <c r="L6" i="6"/>
  <c r="F6" i="6"/>
  <c r="L5" i="6"/>
  <c r="F5" i="6"/>
  <c r="L4" i="6"/>
  <c r="F4" i="6"/>
  <c r="L3" i="6"/>
  <c r="F3" i="6"/>
  <c r="L2" i="6"/>
  <c r="F2" i="6"/>
  <c r="L7" i="5"/>
  <c r="F7" i="5"/>
  <c r="L6" i="5"/>
  <c r="F6" i="5"/>
  <c r="L5" i="5"/>
  <c r="F5" i="5"/>
  <c r="L4" i="5"/>
  <c r="F4" i="5"/>
  <c r="L3" i="5"/>
  <c r="F3" i="5"/>
  <c r="L2" i="5"/>
  <c r="F2" i="5"/>
  <c r="A3" i="4"/>
  <c r="A4" i="4"/>
  <c r="A5" i="4"/>
  <c r="A6" i="4"/>
  <c r="A7" i="4"/>
  <c r="A2" i="4"/>
  <c r="A3" i="3"/>
  <c r="A4" i="3"/>
  <c r="A5" i="3"/>
  <c r="A6" i="3"/>
  <c r="A7" i="3"/>
  <c r="A2" i="3"/>
  <c r="L7" i="3"/>
  <c r="F7" i="3"/>
  <c r="L6" i="3"/>
  <c r="F6" i="3"/>
  <c r="L5" i="3"/>
  <c r="F5" i="3"/>
  <c r="L4" i="3"/>
  <c r="F4" i="3"/>
  <c r="L3" i="3"/>
  <c r="F3" i="3"/>
  <c r="L2" i="3"/>
  <c r="F2" i="3"/>
  <c r="L7" i="4"/>
  <c r="F7" i="4"/>
  <c r="L6" i="4"/>
  <c r="F6" i="4"/>
  <c r="L5" i="4"/>
  <c r="F5" i="4"/>
  <c r="L4" i="4"/>
  <c r="F4" i="4"/>
  <c r="L3" i="4"/>
  <c r="F3" i="4"/>
  <c r="L2" i="4"/>
  <c r="F2" i="4"/>
  <c r="T50" i="1"/>
  <c r="B50" i="1" s="1"/>
  <c r="T46" i="1"/>
  <c r="B46" i="1" s="1"/>
  <c r="T20" i="1"/>
  <c r="B20" i="1" s="1"/>
  <c r="T27" i="1"/>
  <c r="B27" i="1" s="1"/>
  <c r="T58" i="1"/>
  <c r="B58" i="1" s="1"/>
  <c r="T5" i="1"/>
  <c r="T66" i="1"/>
  <c r="B66" i="1" s="1"/>
  <c r="T62" i="1"/>
  <c r="B62" i="1" s="1"/>
  <c r="T103" i="1"/>
  <c r="B103" i="1" s="1"/>
  <c r="T10" i="1"/>
  <c r="B10" i="1" s="1"/>
  <c r="T102" i="1"/>
  <c r="B102" i="1" s="1"/>
  <c r="T53" i="1"/>
  <c r="T25" i="1"/>
  <c r="T19" i="1"/>
  <c r="B19" i="1" s="1"/>
  <c r="T38" i="1"/>
  <c r="T56" i="1"/>
  <c r="B56" i="1" s="1"/>
  <c r="T110" i="1"/>
  <c r="T41" i="1"/>
  <c r="B41" i="1" s="1"/>
  <c r="T127" i="1"/>
  <c r="B127" i="1" s="1"/>
  <c r="T118" i="1"/>
  <c r="T114" i="1"/>
  <c r="B114" i="1" s="1"/>
  <c r="T96" i="1"/>
  <c r="B96" i="1" s="1"/>
  <c r="T48" i="1"/>
  <c r="B48" i="1" s="1"/>
  <c r="T57" i="1"/>
  <c r="T70" i="1"/>
  <c r="B70" i="1" s="1"/>
  <c r="T28" i="1"/>
  <c r="B28" i="1" s="1"/>
  <c r="T109" i="1"/>
  <c r="B109" i="1" s="1"/>
  <c r="T93" i="1"/>
  <c r="T101" i="1"/>
  <c r="B101" i="1" s="1"/>
  <c r="T15" i="1"/>
  <c r="B15" i="1" s="1"/>
  <c r="T64" i="1"/>
  <c r="T21" i="1"/>
  <c r="B21" i="1" s="1"/>
  <c r="T49" i="1"/>
  <c r="B49" i="1" s="1"/>
  <c r="T42" i="1"/>
  <c r="T13" i="1"/>
  <c r="T98" i="1"/>
  <c r="B98" i="1" s="1"/>
  <c r="T51" i="1"/>
  <c r="B51" i="1" s="1"/>
  <c r="T35" i="1"/>
  <c r="T39" i="1"/>
  <c r="B39" i="1" s="1"/>
  <c r="T113" i="1"/>
  <c r="T116" i="1"/>
  <c r="B116" i="1" s="1"/>
  <c r="T2" i="1"/>
  <c r="B2" i="1" s="1"/>
  <c r="T108" i="1"/>
  <c r="B108" i="1" s="1"/>
  <c r="T119" i="1"/>
  <c r="B119" i="1" s="1"/>
  <c r="T30" i="1"/>
  <c r="B30" i="1" s="1"/>
  <c r="T72" i="1"/>
  <c r="T40" i="1"/>
  <c r="B40" i="1" s="1"/>
  <c r="T52" i="1"/>
  <c r="B52" i="1" s="1"/>
  <c r="T16" i="1"/>
  <c r="B16" i="1" s="1"/>
  <c r="T23" i="1"/>
  <c r="B23" i="1" s="1"/>
  <c r="T94" i="1"/>
  <c r="B94" i="1" s="1"/>
  <c r="T105" i="1"/>
  <c r="T90" i="1"/>
  <c r="B90" i="1" s="1"/>
  <c r="T37" i="1"/>
  <c r="T83" i="1"/>
  <c r="T89" i="1"/>
  <c r="T100" i="1"/>
  <c r="B100" i="1" s="1"/>
  <c r="T65" i="1"/>
  <c r="AJ2" i="1"/>
  <c r="AL2" i="1" s="1"/>
  <c r="Z2" i="1" s="1"/>
  <c r="AK5" i="1"/>
  <c r="AL5" i="1" s="1"/>
  <c r="Z5" i="1" s="1"/>
  <c r="AB5" i="1" s="1"/>
  <c r="AF35" i="1"/>
  <c r="AH35" i="1"/>
  <c r="AF21" i="1"/>
  <c r="AH21" i="1"/>
  <c r="AF40" i="1"/>
  <c r="AH40" i="1"/>
  <c r="AF16" i="1"/>
  <c r="AH16" i="1"/>
  <c r="AF5" i="1"/>
  <c r="AG5" i="1"/>
  <c r="AH5" i="1"/>
  <c r="AF13" i="1"/>
  <c r="AH13" i="1"/>
  <c r="AF37" i="1"/>
  <c r="AH37" i="1"/>
  <c r="AF46" i="1"/>
  <c r="AH46" i="1"/>
  <c r="AF25" i="1"/>
  <c r="AH25" i="1"/>
  <c r="AF23" i="1"/>
  <c r="AH23" i="1"/>
  <c r="AF38" i="1"/>
  <c r="AH38" i="1"/>
  <c r="AF28" i="1"/>
  <c r="AH28" i="1"/>
  <c r="AF34" i="1"/>
  <c r="AH34" i="1"/>
  <c r="AF9" i="1"/>
  <c r="AH9" i="1"/>
  <c r="AF33" i="1"/>
  <c r="AH33" i="1"/>
  <c r="AF43" i="1"/>
  <c r="AH43" i="1"/>
  <c r="AF4" i="1"/>
  <c r="AG4" i="1"/>
  <c r="AH4" i="1"/>
  <c r="AF20" i="1"/>
  <c r="AH20" i="1"/>
  <c r="AF29" i="1"/>
  <c r="AH29" i="1"/>
  <c r="AF18" i="1"/>
  <c r="AH18" i="1"/>
  <c r="AF24" i="1"/>
  <c r="AH24" i="1"/>
  <c r="AF49" i="1"/>
  <c r="AH49" i="1"/>
  <c r="AF8" i="1"/>
  <c r="AH8" i="1"/>
  <c r="AF26" i="1"/>
  <c r="AH26" i="1"/>
  <c r="AF6" i="1"/>
  <c r="AH6" i="1"/>
  <c r="AF12" i="1"/>
  <c r="AH12" i="1"/>
  <c r="AF14" i="1"/>
  <c r="AH14" i="1"/>
  <c r="AF48" i="1"/>
  <c r="AH48" i="1"/>
  <c r="AF30" i="1"/>
  <c r="AH30" i="1"/>
  <c r="AF36" i="1"/>
  <c r="AH36" i="1"/>
  <c r="AF22" i="1"/>
  <c r="AH22" i="1"/>
  <c r="AG3" i="1"/>
  <c r="AH3" i="1"/>
  <c r="AF44" i="1"/>
  <c r="AH44" i="1"/>
  <c r="AF11" i="1"/>
  <c r="AH11" i="1"/>
  <c r="AF17" i="1"/>
  <c r="AH17" i="1"/>
  <c r="AF54" i="1"/>
  <c r="AH54" i="1"/>
  <c r="AF7" i="1"/>
  <c r="AH7" i="1"/>
  <c r="AF55" i="1"/>
  <c r="AH55" i="1"/>
  <c r="AF56" i="1"/>
  <c r="AF27" i="1"/>
  <c r="AH27" i="1"/>
  <c r="AF47" i="1"/>
  <c r="AH47" i="1"/>
  <c r="AG2" i="1"/>
  <c r="AH2" i="1"/>
  <c r="AF42" i="1"/>
  <c r="AH42" i="1"/>
  <c r="AF41" i="1"/>
  <c r="AH41" i="1"/>
  <c r="AF51" i="1"/>
  <c r="AH51" i="1"/>
  <c r="AF31" i="1"/>
  <c r="AH31" i="1"/>
  <c r="AF53" i="1"/>
  <c r="AH53" i="1"/>
  <c r="AF50" i="1"/>
  <c r="AH50" i="1"/>
  <c r="AF19" i="1"/>
  <c r="AH19" i="1"/>
  <c r="AF45" i="1"/>
  <c r="AH45" i="1"/>
  <c r="AF52" i="1"/>
  <c r="AH52" i="1"/>
  <c r="AF39" i="1"/>
  <c r="AH39" i="1"/>
  <c r="AF32" i="1"/>
  <c r="AH32" i="1"/>
  <c r="AF10" i="1"/>
  <c r="AH10" i="1"/>
  <c r="AF15" i="1"/>
  <c r="AH15" i="1"/>
  <c r="B113" i="1" l="1"/>
  <c r="AC5" i="1"/>
  <c r="B5" i="1"/>
  <c r="B105" i="1"/>
  <c r="B118" i="1"/>
  <c r="B13" i="1"/>
  <c r="B110" i="1"/>
  <c r="B25" i="1"/>
  <c r="B89" i="1"/>
  <c r="B83" i="1"/>
  <c r="B87" i="1"/>
  <c r="B76" i="1"/>
  <c r="B67" i="1"/>
  <c r="B72" i="1"/>
  <c r="B81" i="1"/>
  <c r="B93" i="1"/>
  <c r="B57" i="1"/>
  <c r="B37" i="1"/>
  <c r="B35" i="1"/>
  <c r="B60" i="1"/>
  <c r="B42" i="1"/>
  <c r="B64" i="1"/>
  <c r="B38" i="1"/>
  <c r="B53" i="1"/>
  <c r="B65" i="1"/>
  <c r="AI6" i="1"/>
  <c r="Y6" i="1" s="1"/>
  <c r="AI95" i="1"/>
  <c r="Y95" i="1" s="1"/>
  <c r="AI87" i="1"/>
  <c r="Y87" i="1" s="1"/>
  <c r="AI84" i="1"/>
  <c r="Y84" i="1" s="1"/>
  <c r="AI115" i="1"/>
  <c r="Y115" i="1" s="1"/>
  <c r="AI67" i="1"/>
  <c r="Y67" i="1" s="1"/>
  <c r="AI69" i="1"/>
  <c r="Y69" i="1" s="1"/>
  <c r="AI101" i="1"/>
  <c r="Y101" i="1" s="1"/>
  <c r="AI65" i="1"/>
  <c r="Y65" i="1" s="1"/>
  <c r="AI81" i="1"/>
  <c r="Y81" i="1" s="1"/>
  <c r="AI100" i="1"/>
  <c r="AI76" i="1"/>
  <c r="AI58" i="1"/>
  <c r="Y58" i="1" s="1"/>
  <c r="AI104" i="1"/>
  <c r="AI13" i="1"/>
  <c r="Y13" i="1" s="1"/>
  <c r="AI16" i="1"/>
  <c r="AI123" i="1"/>
  <c r="Y123" i="1" s="1"/>
  <c r="AI19" i="1"/>
  <c r="Y19" i="1" s="1"/>
  <c r="AI21" i="1"/>
  <c r="Y21" i="1" s="1"/>
  <c r="AI47" i="1"/>
  <c r="Y47" i="1" s="1"/>
  <c r="AI82" i="1"/>
  <c r="Y82" i="1" s="1"/>
  <c r="AI86" i="1"/>
  <c r="Y86" i="1" s="1"/>
  <c r="AI53" i="1"/>
  <c r="Y53" i="1" s="1"/>
  <c r="AI7" i="1"/>
  <c r="Y7" i="1" s="1"/>
  <c r="AI107" i="1"/>
  <c r="Y107" i="1" s="1"/>
  <c r="AI89" i="1"/>
  <c r="Y89" i="1" s="1"/>
  <c r="AI46" i="1"/>
  <c r="Y46" i="1" s="1"/>
  <c r="AI121" i="1"/>
  <c r="Y121" i="1" s="1"/>
  <c r="AI66" i="1"/>
  <c r="Y66" i="1" s="1"/>
  <c r="AI2" i="1"/>
  <c r="Y2" i="1" s="1"/>
  <c r="AI35" i="1"/>
  <c r="Y35" i="1" s="1"/>
  <c r="AI94" i="1"/>
  <c r="Y94" i="1" s="1"/>
  <c r="AI112" i="1"/>
  <c r="AI73" i="1"/>
  <c r="Y73" i="1" s="1"/>
  <c r="AI125" i="1"/>
  <c r="Y125" i="1" s="1"/>
  <c r="AI30" i="1"/>
  <c r="Y30" i="1" s="1"/>
  <c r="AI129" i="1"/>
  <c r="Y129" i="1" s="1"/>
  <c r="AI45" i="1"/>
  <c r="Y45" i="1" s="1"/>
  <c r="AI10" i="1"/>
  <c r="Y10" i="1" s="1"/>
  <c r="AI9" i="1"/>
  <c r="Y9" i="1" s="1"/>
  <c r="AI39" i="1"/>
  <c r="AI36" i="1"/>
  <c r="Y36" i="1" s="1"/>
  <c r="AB36" i="1" s="1"/>
  <c r="AI88" i="1"/>
  <c r="AI127" i="1"/>
  <c r="Y127" i="1" s="1"/>
  <c r="AI70" i="1"/>
  <c r="Y70" i="1" s="1"/>
  <c r="AI54" i="1"/>
  <c r="Y54" i="1" s="1"/>
  <c r="AI28" i="1"/>
  <c r="Y28" i="1" s="1"/>
  <c r="AB28" i="1" s="1"/>
  <c r="AI60" i="1"/>
  <c r="AI31" i="1"/>
  <c r="Y31" i="1" s="1"/>
  <c r="AI62" i="1"/>
  <c r="Y62" i="1" s="1"/>
  <c r="AI17" i="1"/>
  <c r="Y17" i="1" s="1"/>
  <c r="AI78" i="1"/>
  <c r="Y78" i="1" s="1"/>
  <c r="AI61" i="1"/>
  <c r="Y61" i="1" s="1"/>
  <c r="AI118" i="1"/>
  <c r="Y118" i="1" s="1"/>
  <c r="AI98" i="1"/>
  <c r="Y98" i="1" s="1"/>
  <c r="AI42" i="1"/>
  <c r="Y42" i="1" s="1"/>
  <c r="AI8" i="1"/>
  <c r="Y8" i="1" s="1"/>
  <c r="AB8" i="1" s="1"/>
  <c r="AI93" i="1"/>
  <c r="Y93" i="1" s="1"/>
  <c r="AI120" i="1"/>
  <c r="AI110" i="1"/>
  <c r="Y110" i="1" s="1"/>
  <c r="AI103" i="1"/>
  <c r="Y103" i="1" s="1"/>
  <c r="AI25" i="1"/>
  <c r="Y25" i="1" s="1"/>
  <c r="AI113" i="1"/>
  <c r="Y113" i="1" s="1"/>
  <c r="AI106" i="1"/>
  <c r="Y106" i="1" s="1"/>
  <c r="AI49" i="1"/>
  <c r="Y49" i="1" s="1"/>
  <c r="AI122" i="1"/>
  <c r="Y122" i="1" s="1"/>
  <c r="AI71" i="1"/>
  <c r="Y71" i="1" s="1"/>
  <c r="AI57" i="1"/>
  <c r="AI52" i="1"/>
  <c r="Y52" i="1" s="1"/>
  <c r="AB52" i="1" s="1"/>
  <c r="AI75" i="1"/>
  <c r="Y75" i="1" s="1"/>
  <c r="AI102" i="1"/>
  <c r="Y102" i="1" s="1"/>
  <c r="AI40" i="1"/>
  <c r="Y40" i="1" s="1"/>
  <c r="AB40" i="1" s="1"/>
  <c r="AI3" i="1"/>
  <c r="Y3" i="1" s="1"/>
  <c r="AI51" i="1"/>
  <c r="Y51" i="1" s="1"/>
  <c r="AI44" i="1"/>
  <c r="Y44" i="1" s="1"/>
  <c r="AB44" i="1" s="1"/>
  <c r="AI20" i="1"/>
  <c r="AI96" i="1"/>
  <c r="Y96" i="1" s="1"/>
  <c r="AI119" i="1"/>
  <c r="Y119" i="1" s="1"/>
  <c r="AI33" i="1"/>
  <c r="Y33" i="1" s="1"/>
  <c r="AI50" i="1"/>
  <c r="Y50" i="1" s="1"/>
  <c r="AI92" i="1"/>
  <c r="AI111" i="1"/>
  <c r="Y111" i="1" s="1"/>
  <c r="AI117" i="1"/>
  <c r="Y117" i="1" s="1"/>
  <c r="AI12" i="1"/>
  <c r="Y12" i="1" s="1"/>
  <c r="AB12" i="1" s="1"/>
  <c r="AI74" i="1"/>
  <c r="Y74" i="1" s="1"/>
  <c r="AI14" i="1"/>
  <c r="Y14" i="1" s="1"/>
  <c r="AI41" i="1"/>
  <c r="Y41" i="1" s="1"/>
  <c r="AI34" i="1"/>
  <c r="Y34" i="1" s="1"/>
  <c r="AI18" i="1"/>
  <c r="Y18" i="1" s="1"/>
  <c r="AI38" i="1"/>
  <c r="Y38" i="1" s="1"/>
  <c r="AI27" i="1"/>
  <c r="Y27" i="1" s="1"/>
  <c r="AI116" i="1"/>
  <c r="Y116" i="1" s="1"/>
  <c r="AI85" i="1"/>
  <c r="Y85" i="1" s="1"/>
  <c r="AI43" i="1"/>
  <c r="Y43" i="1" s="1"/>
  <c r="AI77" i="1"/>
  <c r="Y77" i="1" s="1"/>
  <c r="AI124" i="1"/>
  <c r="AI68" i="1"/>
  <c r="AI59" i="1"/>
  <c r="Y59" i="1" s="1"/>
  <c r="AI22" i="1"/>
  <c r="Y22" i="1" s="1"/>
  <c r="AI55" i="1"/>
  <c r="Y55" i="1" s="1"/>
  <c r="AI131" i="1"/>
  <c r="Y131" i="1" s="1"/>
  <c r="AI24" i="1"/>
  <c r="Y24" i="1" s="1"/>
  <c r="AB24" i="1" s="1"/>
  <c r="AI108" i="1"/>
  <c r="AI63" i="1"/>
  <c r="Y63" i="1" s="1"/>
  <c r="AI72" i="1"/>
  <c r="AI26" i="1"/>
  <c r="Y26" i="1" s="1"/>
  <c r="AI99" i="1"/>
  <c r="Y99" i="1" s="1"/>
  <c r="AI114" i="1"/>
  <c r="Y114" i="1" s="1"/>
  <c r="AI48" i="1"/>
  <c r="Y48" i="1" s="1"/>
  <c r="AB48" i="1" s="1"/>
  <c r="AI80" i="1"/>
  <c r="AI11" i="1"/>
  <c r="Y11" i="1" s="1"/>
  <c r="AI79" i="1"/>
  <c r="Y79" i="1" s="1"/>
  <c r="AI29" i="1"/>
  <c r="Y29" i="1" s="1"/>
  <c r="AI56" i="1"/>
  <c r="Y56" i="1" s="1"/>
  <c r="AB56" i="1" s="1"/>
  <c r="AI64" i="1"/>
  <c r="AI5" i="1"/>
  <c r="Y5" i="1" s="1"/>
  <c r="AI109" i="1"/>
  <c r="Y109" i="1" s="1"/>
  <c r="AI90" i="1"/>
  <c r="Y90" i="1" s="1"/>
  <c r="AI126" i="1"/>
  <c r="Y126" i="1" s="1"/>
  <c r="AI37" i="1"/>
  <c r="Y37" i="1" s="1"/>
  <c r="AI23" i="1"/>
  <c r="Y23" i="1" s="1"/>
  <c r="AI130" i="1"/>
  <c r="Y130" i="1" s="1"/>
  <c r="AI97" i="1"/>
  <c r="Y97" i="1" s="1"/>
  <c r="AI105" i="1"/>
  <c r="Y105" i="1" s="1"/>
  <c r="AI128" i="1"/>
  <c r="AI32" i="1"/>
  <c r="Y32" i="1" s="1"/>
  <c r="AB32" i="1" s="1"/>
  <c r="AI4" i="1"/>
  <c r="Y4" i="1" s="1"/>
  <c r="AB4" i="1" s="1"/>
  <c r="AI91" i="1"/>
  <c r="Y91" i="1" s="1"/>
  <c r="AI83" i="1"/>
  <c r="Y83" i="1" s="1"/>
  <c r="AI15" i="1"/>
  <c r="Y15" i="1" s="1"/>
  <c r="Y60" i="1" l="1"/>
  <c r="AB60" i="1" s="1"/>
  <c r="Y120" i="1"/>
  <c r="AB120" i="1" s="1"/>
  <c r="Y104" i="1"/>
  <c r="AB104" i="1" s="1"/>
  <c r="Y76" i="1"/>
  <c r="AB76" i="1" s="1"/>
  <c r="Y100" i="1"/>
  <c r="AB100" i="1" s="1"/>
  <c r="Y112" i="1"/>
  <c r="AB112" i="1" s="1"/>
  <c r="Y108" i="1"/>
  <c r="AB108" i="1" s="1"/>
  <c r="Y88" i="1"/>
  <c r="AB88" i="1" s="1"/>
  <c r="Y80" i="1"/>
  <c r="AB80" i="1" s="1"/>
  <c r="Y64" i="1"/>
  <c r="AB64" i="1" s="1"/>
  <c r="Y68" i="1"/>
  <c r="AB68" i="1" s="1"/>
  <c r="Y128" i="1"/>
  <c r="AB128" i="1" s="1"/>
  <c r="Y124" i="1"/>
  <c r="AB124" i="1" s="1"/>
  <c r="Y92" i="1"/>
  <c r="AB92" i="1" s="1"/>
  <c r="Y72" i="1"/>
  <c r="AB72" i="1" s="1"/>
  <c r="Y20" i="1"/>
  <c r="AB20" i="1" s="1"/>
  <c r="Y39" i="1"/>
  <c r="AB96" i="1"/>
  <c r="AB116" i="1"/>
  <c r="Y16" i="1"/>
  <c r="AB16" i="1" s="1"/>
  <c r="Y57" i="1"/>
  <c r="AB84" i="1"/>
</calcChain>
</file>

<file path=xl/sharedStrings.xml><?xml version="1.0" encoding="utf-8"?>
<sst xmlns="http://schemas.openxmlformats.org/spreadsheetml/2006/main" count="6763" uniqueCount="833">
  <si>
    <t>hüpft</t>
  </si>
  <si>
    <t>joggt</t>
  </si>
  <si>
    <t>klettert</t>
  </si>
  <si>
    <t>kommt</t>
  </si>
  <si>
    <t>kriecht</t>
  </si>
  <si>
    <t>landet</t>
  </si>
  <si>
    <t>läuft</t>
  </si>
  <si>
    <t>eilt</t>
  </si>
  <si>
    <t>erwacht</t>
  </si>
  <si>
    <t>fährt</t>
  </si>
  <si>
    <t>fällt</t>
  </si>
  <si>
    <t>fliegt</t>
  </si>
  <si>
    <t>flieht</t>
  </si>
  <si>
    <t>flitzt</t>
  </si>
  <si>
    <t>flüchtet</t>
  </si>
  <si>
    <t>reist</t>
  </si>
  <si>
    <t>reitet</t>
  </si>
  <si>
    <t>rennt</t>
  </si>
  <si>
    <t>schleicht</t>
  </si>
  <si>
    <t>schwimmt</t>
  </si>
  <si>
    <t>segelt</t>
  </si>
  <si>
    <t>springt</t>
  </si>
  <si>
    <t>stolpert</t>
  </si>
  <si>
    <t>tanzt</t>
  </si>
  <si>
    <t>wandert</t>
  </si>
  <si>
    <t>V</t>
  </si>
  <si>
    <t>Wo</t>
  </si>
  <si>
    <t>Wohin</t>
  </si>
  <si>
    <t>Woher</t>
  </si>
  <si>
    <t>beim</t>
  </si>
  <si>
    <t>zum</t>
  </si>
  <si>
    <t>vom</t>
  </si>
  <si>
    <t>Abendessen</t>
  </si>
  <si>
    <t>auf dem</t>
  </si>
  <si>
    <t>auf den</t>
  </si>
  <si>
    <t>in der</t>
  </si>
  <si>
    <t>in die</t>
  </si>
  <si>
    <t>aus der</t>
  </si>
  <si>
    <t>im</t>
  </si>
  <si>
    <t>in den</t>
  </si>
  <si>
    <t>aus dem</t>
  </si>
  <si>
    <t>Altbau</t>
  </si>
  <si>
    <t>von der</t>
  </si>
  <si>
    <t>Ampel</t>
  </si>
  <si>
    <t>auf das</t>
  </si>
  <si>
    <t>Amt</t>
  </si>
  <si>
    <t>Anstalt</t>
  </si>
  <si>
    <t>Bäckerei</t>
  </si>
  <si>
    <t>ins</t>
  </si>
  <si>
    <t>Bad</t>
  </si>
  <si>
    <t>Bahnhof</t>
  </si>
  <si>
    <t>Balkon</t>
  </si>
  <si>
    <t>Bandprobe</t>
  </si>
  <si>
    <t>auf der</t>
  </si>
  <si>
    <t>auf die</t>
  </si>
  <si>
    <t>Baustelle</t>
  </si>
  <si>
    <t>am</t>
  </si>
  <si>
    <t>Beckenrand</t>
  </si>
  <si>
    <t>Beerdigung</t>
  </si>
  <si>
    <t>Behörde</t>
  </si>
  <si>
    <t>Berg</t>
  </si>
  <si>
    <t>Besprechung</t>
  </si>
  <si>
    <t>Betrieb</t>
  </si>
  <si>
    <t>Bett</t>
  </si>
  <si>
    <t>Bibliothek</t>
  </si>
  <si>
    <t>Bistro</t>
  </si>
  <si>
    <t>Bistum</t>
  </si>
  <si>
    <t>Boot</t>
  </si>
  <si>
    <t>Briefkasten</t>
  </si>
  <si>
    <t>Bucht</t>
  </si>
  <si>
    <t>Bühne</t>
  </si>
  <si>
    <t>Burg</t>
  </si>
  <si>
    <t>Bus</t>
  </si>
  <si>
    <t>Café</t>
  </si>
  <si>
    <t>Computer</t>
  </si>
  <si>
    <t>Dachboden</t>
  </si>
  <si>
    <t>Deutschkurs</t>
  </si>
  <si>
    <t>Disko</t>
  </si>
  <si>
    <t>Druckerei</t>
  </si>
  <si>
    <t>Einfahrt</t>
  </si>
  <si>
    <t>Fähre</t>
  </si>
  <si>
    <t>Fahrplan</t>
  </si>
  <si>
    <t>Fahrrad</t>
  </si>
  <si>
    <t>Fahrstuhl</t>
  </si>
  <si>
    <t>vor dem</t>
  </si>
  <si>
    <t>Fernseher</t>
  </si>
  <si>
    <t>zur</t>
  </si>
  <si>
    <t>Flohmarkt</t>
  </si>
  <si>
    <t>Freizeitpark</t>
  </si>
  <si>
    <t>Friedhof</t>
  </si>
  <si>
    <t>Frisörsalon</t>
  </si>
  <si>
    <t>Frittenbude</t>
  </si>
  <si>
    <t>Hallenbad</t>
  </si>
  <si>
    <t>zu</t>
  </si>
  <si>
    <t>Hause</t>
  </si>
  <si>
    <t>Hörsaal</t>
  </si>
  <si>
    <t>Kasse</t>
  </si>
  <si>
    <t>Kiosk</t>
  </si>
  <si>
    <t>Kita</t>
  </si>
  <si>
    <t>Klavier</t>
  </si>
  <si>
    <t>Klinik</t>
  </si>
  <si>
    <t>Klo</t>
  </si>
  <si>
    <t>Kneipe</t>
  </si>
  <si>
    <t>Kongress</t>
  </si>
  <si>
    <t>Konsulat</t>
  </si>
  <si>
    <t>Kreuzfahrt</t>
  </si>
  <si>
    <t>Küche</t>
  </si>
  <si>
    <t>Laden</t>
  </si>
  <si>
    <t>Landsitz</t>
  </si>
  <si>
    <t>Leiter</t>
  </si>
  <si>
    <t>LIDL</t>
  </si>
  <si>
    <t>Liegestuhl</t>
  </si>
  <si>
    <t>Mannschaft</t>
  </si>
  <si>
    <t>Marathon</t>
  </si>
  <si>
    <t>Meisterschaft</t>
  </si>
  <si>
    <t>Metropole</t>
  </si>
  <si>
    <t>Moschee</t>
  </si>
  <si>
    <t>Notaufnahme</t>
  </si>
  <si>
    <t>Ostsee</t>
  </si>
  <si>
    <t>Palast</t>
  </si>
  <si>
    <t>Park</t>
  </si>
  <si>
    <t>Parkhaus</t>
  </si>
  <si>
    <t>Pflegeheim</t>
  </si>
  <si>
    <t>PKW</t>
  </si>
  <si>
    <t>Plakat</t>
  </si>
  <si>
    <t>Pommesbude</t>
  </si>
  <si>
    <t>Pool</t>
  </si>
  <si>
    <t>Radweg</t>
  </si>
  <si>
    <t>Rathaus</t>
  </si>
  <si>
    <t>Raucherecke</t>
  </si>
  <si>
    <t>Rennbahn</t>
  </si>
  <si>
    <t>Restaurant</t>
  </si>
  <si>
    <t>Rollstuhl</t>
  </si>
  <si>
    <t>Sauna</t>
  </si>
  <si>
    <t>Schemel</t>
  </si>
  <si>
    <t>Schlafzimmer</t>
  </si>
  <si>
    <t>Schließfach</t>
  </si>
  <si>
    <t>Schulhof</t>
  </si>
  <si>
    <t>Sessel</t>
  </si>
  <si>
    <t>Skateboard</t>
  </si>
  <si>
    <t>Speisekarte</t>
  </si>
  <si>
    <t>Stall</t>
  </si>
  <si>
    <t>Supermarkt</t>
  </si>
  <si>
    <t>Talkshow</t>
  </si>
  <si>
    <t>Theaterstück</t>
  </si>
  <si>
    <t>Therapie</t>
  </si>
  <si>
    <t>Tisch</t>
  </si>
  <si>
    <t>Titelseite</t>
  </si>
  <si>
    <t>Toilette</t>
  </si>
  <si>
    <t>Tribüne</t>
  </si>
  <si>
    <t>Trödelmarkt</t>
  </si>
  <si>
    <t>Turnier</t>
  </si>
  <si>
    <t>U-Bahnhof</t>
  </si>
  <si>
    <t>Unfallort</t>
  </si>
  <si>
    <t>Universität</t>
  </si>
  <si>
    <t>Urlaub</t>
  </si>
  <si>
    <t>Veranstaltung</t>
  </si>
  <si>
    <t>Verhör</t>
  </si>
  <si>
    <t>Villa</t>
  </si>
  <si>
    <t>Vorlesung</t>
  </si>
  <si>
    <t>Vorstadt</t>
  </si>
  <si>
    <t>Vortrag</t>
  </si>
  <si>
    <t>Weinprobe</t>
  </si>
  <si>
    <t>Werkstatt</t>
  </si>
  <si>
    <t>Zeitungsstand</t>
  </si>
  <si>
    <t>Zoo</t>
  </si>
  <si>
    <t>Zug</t>
  </si>
  <si>
    <t>hat</t>
  </si>
  <si>
    <t>hatte</t>
  </si>
  <si>
    <t>ein</t>
  </si>
  <si>
    <t>mit</t>
  </si>
  <si>
    <t>die</t>
  </si>
  <si>
    <t>den</t>
  </si>
  <si>
    <t>ist</t>
  </si>
  <si>
    <t>verloren</t>
  </si>
  <si>
    <t>eine</t>
  </si>
  <si>
    <t>wichtige</t>
  </si>
  <si>
    <t>einen</t>
  </si>
  <si>
    <t>diagnostizierten</t>
  </si>
  <si>
    <t>Burnout</t>
  </si>
  <si>
    <t>Bier</t>
  </si>
  <si>
    <t>essenzielle</t>
  </si>
  <si>
    <t>Anlage</t>
  </si>
  <si>
    <t>vergessen</t>
  </si>
  <si>
    <t>Nachtzug</t>
  </si>
  <si>
    <t>gebucht</t>
  </si>
  <si>
    <t>gefahren</t>
  </si>
  <si>
    <t>möchte</t>
  </si>
  <si>
    <t>Solo</t>
  </si>
  <si>
    <t>hingelegt</t>
  </si>
  <si>
    <t>vor der</t>
  </si>
  <si>
    <t>auf</t>
  </si>
  <si>
    <t>das</t>
  </si>
  <si>
    <t>dem</t>
  </si>
  <si>
    <t>erlitten</t>
  </si>
  <si>
    <t>Pos10</t>
  </si>
  <si>
    <t>Pos09</t>
  </si>
  <si>
    <t>Pos08</t>
  </si>
  <si>
    <t>Pos06</t>
  </si>
  <si>
    <t>Pos07</t>
  </si>
  <si>
    <t>gehabt</t>
  </si>
  <si>
    <t>xx</t>
  </si>
  <si>
    <t>Name</t>
  </si>
  <si>
    <t>Wer</t>
  </si>
  <si>
    <t>Was</t>
  </si>
  <si>
    <t>exzellentes</t>
  </si>
  <si>
    <t>wichtigen</t>
  </si>
  <si>
    <t>muss</t>
  </si>
  <si>
    <t>wieder</t>
  </si>
  <si>
    <t>Bademeister</t>
  </si>
  <si>
    <t>schönen</t>
  </si>
  <si>
    <t>beeindrucken</t>
  </si>
  <si>
    <t>notwendigen</t>
  </si>
  <si>
    <t>Kuchen</t>
  </si>
  <si>
    <t>leckeres</t>
  </si>
  <si>
    <t>übersehen</t>
  </si>
  <si>
    <t>lange</t>
  </si>
  <si>
    <t>weite</t>
  </si>
  <si>
    <t>Aussicht</t>
  </si>
  <si>
    <t>genossen</t>
  </si>
  <si>
    <t>endlosen</t>
  </si>
  <si>
    <t>Streitigkeiten</t>
  </si>
  <si>
    <t>satt</t>
  </si>
  <si>
    <t>neuen</t>
  </si>
  <si>
    <t>schlimmen</t>
  </si>
  <si>
    <t>Alptraum</t>
  </si>
  <si>
    <t>lauten</t>
  </si>
  <si>
    <t>Kollegen</t>
  </si>
  <si>
    <t>nicht hören</t>
  </si>
  <si>
    <t>tiefe</t>
  </si>
  <si>
    <t>volle</t>
  </si>
  <si>
    <t>edlen</t>
  </si>
  <si>
    <t>Bischof</t>
  </si>
  <si>
    <t>vermisst</t>
  </si>
  <si>
    <t>einsame</t>
  </si>
  <si>
    <t>Insel</t>
  </si>
  <si>
    <t>verlassen</t>
  </si>
  <si>
    <t>Postboten</t>
  </si>
  <si>
    <t>gesehen</t>
  </si>
  <si>
    <t>lockere</t>
  </si>
  <si>
    <t>Stufe</t>
  </si>
  <si>
    <t>PP_N</t>
  </si>
  <si>
    <t>PRO</t>
  </si>
  <si>
    <t>Wo_Wohin_Woher</t>
  </si>
  <si>
    <t>P</t>
  </si>
  <si>
    <t>Sie</t>
  </si>
  <si>
    <t>vereinbart</t>
  </si>
  <si>
    <t>f</t>
  </si>
  <si>
    <t>m</t>
  </si>
  <si>
    <t>neue</t>
  </si>
  <si>
    <t>gekauft</t>
  </si>
  <si>
    <t>backen</t>
  </si>
  <si>
    <t>Steinofen</t>
  </si>
  <si>
    <t>eingebaut</t>
  </si>
  <si>
    <t>Netzausfall</t>
  </si>
  <si>
    <t>faulenzt</t>
  </si>
  <si>
    <t>neues</t>
  </si>
  <si>
    <t>Hobby</t>
  </si>
  <si>
    <t>begonnen</t>
  </si>
  <si>
    <t>zeichnet</t>
  </si>
  <si>
    <t>Rechenprozess</t>
  </si>
  <si>
    <t>gestartet</t>
  </si>
  <si>
    <t>gute</t>
  </si>
  <si>
    <t>wird</t>
  </si>
  <si>
    <t>ganze</t>
  </si>
  <si>
    <t>findet</t>
  </si>
  <si>
    <t>der</t>
  </si>
  <si>
    <t>Mittelpunkt</t>
  </si>
  <si>
    <t>des Abends</t>
  </si>
  <si>
    <t>wenig</t>
  </si>
  <si>
    <t>nur</t>
  </si>
  <si>
    <t>Spaß</t>
  </si>
  <si>
    <t>am Lernen</t>
  </si>
  <si>
    <t>Nachbarn</t>
  </si>
  <si>
    <t>nicht wecken</t>
  </si>
  <si>
    <t>guten</t>
  </si>
  <si>
    <t>abholen</t>
  </si>
  <si>
    <t>einzigen</t>
  </si>
  <si>
    <t>Haustürschlüssel</t>
  </si>
  <si>
    <t>werte</t>
  </si>
  <si>
    <t>Großmutter</t>
  </si>
  <si>
    <t>besucht</t>
  </si>
  <si>
    <t>Jahr</t>
  </si>
  <si>
    <t>trainiert</t>
  </si>
  <si>
    <t>verzweifelt</t>
  </si>
  <si>
    <t>Reisepass</t>
  </si>
  <si>
    <t>verlegt</t>
  </si>
  <si>
    <t>Orca</t>
  </si>
  <si>
    <t>retten</t>
  </si>
  <si>
    <t>strickt</t>
  </si>
  <si>
    <t>geschlossen</t>
  </si>
  <si>
    <t>elustren</t>
  </si>
  <si>
    <t>Abend</t>
  </si>
  <si>
    <t>simst</t>
  </si>
  <si>
    <t>andauernde</t>
  </si>
  <si>
    <t>langweilig</t>
  </si>
  <si>
    <t>rodelt</t>
  </si>
  <si>
    <t>diesen</t>
  </si>
  <si>
    <t>weißen</t>
  </si>
  <si>
    <t>Winter</t>
  </si>
  <si>
    <t>ringt</t>
  </si>
  <si>
    <t>Geschwistern</t>
  </si>
  <si>
    <t>Streit</t>
  </si>
  <si>
    <t>tüftelt</t>
  </si>
  <si>
    <t>Zahlenkombination</t>
  </si>
  <si>
    <t>heute</t>
  </si>
  <si>
    <t>Nichts</t>
  </si>
  <si>
    <t>gelernt</t>
  </si>
  <si>
    <t>Termin</t>
  </si>
  <si>
    <t>leckere</t>
  </si>
  <si>
    <t>Schokotafel</t>
  </si>
  <si>
    <t>geklaut</t>
  </si>
  <si>
    <t>erreichen</t>
  </si>
  <si>
    <t>oberen</t>
  </si>
  <si>
    <t>Hängeschrank</t>
  </si>
  <si>
    <t>Handwerksarbeiten</t>
  </si>
  <si>
    <t>schweren</t>
  </si>
  <si>
    <t>unterschätzt</t>
  </si>
  <si>
    <t>alte</t>
  </si>
  <si>
    <t>Geschirr</t>
  </si>
  <si>
    <t>ersetzen</t>
  </si>
  <si>
    <t>Loch</t>
  </si>
  <si>
    <t>einlösen</t>
  </si>
  <si>
    <t>Treuekarte</t>
  </si>
  <si>
    <t>warten</t>
  </si>
  <si>
    <t>Wen</t>
  </si>
  <si>
    <t>Wen_Was</t>
  </si>
  <si>
    <t>mm</t>
  </si>
  <si>
    <t>mf</t>
  </si>
  <si>
    <t>nm</t>
  </si>
  <si>
    <t>nf</t>
  </si>
  <si>
    <t>fm</t>
  </si>
  <si>
    <t>ff</t>
  </si>
  <si>
    <t>A</t>
  </si>
  <si>
    <t>B</t>
  </si>
  <si>
    <t>C</t>
  </si>
  <si>
    <t>D</t>
  </si>
  <si>
    <t>E</t>
  </si>
  <si>
    <t>F</t>
  </si>
  <si>
    <t>S1</t>
  </si>
  <si>
    <t>S2</t>
  </si>
  <si>
    <t>S3</t>
  </si>
  <si>
    <t>S4</t>
  </si>
  <si>
    <t>S5</t>
  </si>
  <si>
    <t>S6</t>
  </si>
  <si>
    <t>M</t>
  </si>
  <si>
    <t>N</t>
  </si>
  <si>
    <t>ID</t>
  </si>
  <si>
    <t>L1</t>
  </si>
  <si>
    <t>L2</t>
  </si>
  <si>
    <t>L3</t>
  </si>
  <si>
    <t>L4</t>
  </si>
  <si>
    <t>L5</t>
  </si>
  <si>
    <t>L6</t>
  </si>
  <si>
    <t>List</t>
  </si>
  <si>
    <t>Sentence</t>
  </si>
  <si>
    <t>L1_S1_M_m</t>
  </si>
  <si>
    <t>L1_S2_M_f</t>
  </si>
  <si>
    <t>L1_S3_N_m</t>
  </si>
  <si>
    <t>L1_S4_N_f</t>
  </si>
  <si>
    <t>L1_S5_F_m</t>
  </si>
  <si>
    <t>L1_S6_F_f</t>
  </si>
  <si>
    <t>L2_S1_M_f</t>
  </si>
  <si>
    <t>L2_S2_M_m</t>
  </si>
  <si>
    <t>L2_S3_N_f</t>
  </si>
  <si>
    <t>L2_S4_N_m</t>
  </si>
  <si>
    <t>L2_S5_F_f</t>
  </si>
  <si>
    <t>L2_S6_F_m</t>
  </si>
  <si>
    <t>L4_S1_N_f</t>
  </si>
  <si>
    <t>L4_S2_N_m</t>
  </si>
  <si>
    <t>L4_S3_F_f</t>
  </si>
  <si>
    <t>L4_S4_F_m</t>
  </si>
  <si>
    <t>L4_S5_M_f</t>
  </si>
  <si>
    <t>L4_S6_M_m</t>
  </si>
  <si>
    <t>L3_S1_N_m</t>
  </si>
  <si>
    <t>L3_S2_N_f</t>
  </si>
  <si>
    <t>L3_S3_F_m</t>
  </si>
  <si>
    <t>L3_S4_F_f</t>
  </si>
  <si>
    <t>L3_S5_M_m</t>
  </si>
  <si>
    <t>L3_S6_M_f</t>
  </si>
  <si>
    <t>L5_S1_M_m</t>
  </si>
  <si>
    <t>L5_S2_M_f</t>
  </si>
  <si>
    <t>L5_S3_N_m</t>
  </si>
  <si>
    <t>L5_S4_N_f</t>
  </si>
  <si>
    <t>L5_S5_F_m</t>
  </si>
  <si>
    <t>L5_S6_F_f</t>
  </si>
  <si>
    <t>L6_S1_M_f</t>
  </si>
  <si>
    <t>L6_S2_M_m</t>
  </si>
  <si>
    <t>L6_S3_N_f</t>
  </si>
  <si>
    <t>L6_S4_N_m</t>
  </si>
  <si>
    <t>L6_S5_F_f</t>
  </si>
  <si>
    <t>L6_S6_F_m</t>
  </si>
  <si>
    <t>Mm</t>
  </si>
  <si>
    <t>Mf</t>
  </si>
  <si>
    <t>Nm</t>
  </si>
  <si>
    <t>Nf</t>
  </si>
  <si>
    <t>Fm</t>
  </si>
  <si>
    <t>Ff</t>
  </si>
  <si>
    <t>Model</t>
  </si>
  <si>
    <t>falsche</t>
  </si>
  <si>
    <t>Person</t>
  </si>
  <si>
    <t>angestarrt</t>
  </si>
  <si>
    <t>letzten</t>
  </si>
  <si>
    <t>Parkplatz</t>
  </si>
  <si>
    <t>verpasst</t>
  </si>
  <si>
    <t>strengen</t>
  </si>
  <si>
    <t>Schiedsrichter</t>
  </si>
  <si>
    <t>angespuckt</t>
  </si>
  <si>
    <t>großen</t>
  </si>
  <si>
    <t>Bolzenschneider</t>
  </si>
  <si>
    <t>Quest_Presented</t>
  </si>
  <si>
    <t>Quest_BlockS1_Wo</t>
  </si>
  <si>
    <t>Quest_BlockS1_Wohin</t>
  </si>
  <si>
    <t>Quest_BlockS1_Woher</t>
  </si>
  <si>
    <t>Quest_BlockS1_Final</t>
  </si>
  <si>
    <t>Quest_BlockS2_Was</t>
  </si>
  <si>
    <t>Quest_BlockS2_Wen</t>
  </si>
  <si>
    <t>Quest_Type</t>
  </si>
  <si>
    <t>Laufen-Verboten</t>
  </si>
  <si>
    <t>Schild</t>
  </si>
  <si>
    <t>GoogleFreq</t>
  </si>
  <si>
    <t>Quest_Answ</t>
  </si>
  <si>
    <t>Quest_Alt1</t>
  </si>
  <si>
    <t>Quest_Alt2</t>
  </si>
  <si>
    <t>Item</t>
  </si>
  <si>
    <t>Item_Status</t>
  </si>
  <si>
    <t>unschönen</t>
  </si>
  <si>
    <t>Passbilder</t>
  </si>
  <si>
    <t>stürzt</t>
  </si>
  <si>
    <t>spaziert</t>
  </si>
  <si>
    <t>spaßigen</t>
  </si>
  <si>
    <t>langwierigen</t>
  </si>
  <si>
    <t>Wohnungsbesichtigung</t>
  </si>
  <si>
    <t>Ampelmännchen</t>
  </si>
  <si>
    <t>absolute</t>
  </si>
  <si>
    <t>stätischen</t>
  </si>
  <si>
    <t>Target</t>
  </si>
  <si>
    <t>Hügel</t>
  </si>
  <si>
    <t>Florin</t>
  </si>
  <si>
    <t>Renée</t>
  </si>
  <si>
    <t>Tomke</t>
  </si>
  <si>
    <t>Toni</t>
  </si>
  <si>
    <t>Bente</t>
  </si>
  <si>
    <t>Sam</t>
  </si>
  <si>
    <t>Jean</t>
  </si>
  <si>
    <t>Sascha</t>
  </si>
  <si>
    <t>Luca</t>
  </si>
  <si>
    <t>Mika</t>
  </si>
  <si>
    <t>Marlin</t>
  </si>
  <si>
    <t>Jona</t>
  </si>
  <si>
    <t>Quinn</t>
  </si>
  <si>
    <t>Charlie</t>
  </si>
  <si>
    <t>Jamie</t>
  </si>
  <si>
    <t>Marian</t>
  </si>
  <si>
    <t>Maxime</t>
  </si>
  <si>
    <t>Romy</t>
  </si>
  <si>
    <t>Kim</t>
  </si>
  <si>
    <t>Sidney</t>
  </si>
  <si>
    <t>Elia</t>
  </si>
  <si>
    <t>Eike</t>
  </si>
  <si>
    <t>Benja</t>
  </si>
  <si>
    <t>Dominique</t>
  </si>
  <si>
    <t>Jakob</t>
  </si>
  <si>
    <t>Georg</t>
  </si>
  <si>
    <t>Julius</t>
  </si>
  <si>
    <t>Moritz</t>
  </si>
  <si>
    <t>Paul</t>
  </si>
  <si>
    <t>Tobias</t>
  </si>
  <si>
    <t>Maximilian</t>
  </si>
  <si>
    <t>Thomas</t>
  </si>
  <si>
    <t>Johannes</t>
  </si>
  <si>
    <t>Hugo</t>
  </si>
  <si>
    <t>Lukas</t>
  </si>
  <si>
    <t>Peter</t>
  </si>
  <si>
    <t>Felix</t>
  </si>
  <si>
    <t>Matteo</t>
  </si>
  <si>
    <t>Oliver</t>
  </si>
  <si>
    <t>Patrick</t>
  </si>
  <si>
    <t>Anton</t>
  </si>
  <si>
    <t>Erik</t>
  </si>
  <si>
    <t>Oskar</t>
  </si>
  <si>
    <t>Sebastian</t>
  </si>
  <si>
    <t>Benedikt</t>
  </si>
  <si>
    <t>Konstantin</t>
  </si>
  <si>
    <t>Fabian</t>
  </si>
  <si>
    <t>Benjamin</t>
  </si>
  <si>
    <t>Hans</t>
  </si>
  <si>
    <t>Philipp</t>
  </si>
  <si>
    <t>n</t>
  </si>
  <si>
    <t>Anna</t>
  </si>
  <si>
    <t>Clara</t>
  </si>
  <si>
    <t>Johanna</t>
  </si>
  <si>
    <t>Katharina</t>
  </si>
  <si>
    <t>Carla</t>
  </si>
  <si>
    <t>Lena</t>
  </si>
  <si>
    <t>Mathilda</t>
  </si>
  <si>
    <t>Sophia</t>
  </si>
  <si>
    <t>Rosa</t>
  </si>
  <si>
    <t>Leonie</t>
  </si>
  <si>
    <t>Lina</t>
  </si>
  <si>
    <t>Mia</t>
  </si>
  <si>
    <t>Antonia</t>
  </si>
  <si>
    <t>Emilia</t>
  </si>
  <si>
    <t>Hanna</t>
  </si>
  <si>
    <t>Martha</t>
  </si>
  <si>
    <t>Marie</t>
  </si>
  <si>
    <t>Fiona</t>
  </si>
  <si>
    <t>Julia</t>
  </si>
  <si>
    <t>Maja</t>
  </si>
  <si>
    <t>Frieda</t>
  </si>
  <si>
    <t>Charlotte</t>
  </si>
  <si>
    <t>Alina</t>
  </si>
  <si>
    <t>Lea</t>
  </si>
  <si>
    <t>Greta</t>
  </si>
  <si>
    <t>Lara</t>
  </si>
  <si>
    <t>Emma</t>
  </si>
  <si>
    <t>Sent_ID</t>
  </si>
  <si>
    <t>NA</t>
  </si>
  <si>
    <t>DWDSFreq</t>
  </si>
  <si>
    <t>Item_ID</t>
  </si>
  <si>
    <t>DET</t>
  </si>
  <si>
    <t>PP</t>
  </si>
  <si>
    <t>Pos05</t>
  </si>
  <si>
    <t>Craftbier</t>
  </si>
  <si>
    <t>Trampolin</t>
  </si>
  <si>
    <t>Nachbarskinder</t>
  </si>
  <si>
    <t>bespaßen</t>
  </si>
  <si>
    <t>in</t>
  </si>
  <si>
    <t>guckt</t>
  </si>
  <si>
    <t>Fenster</t>
  </si>
  <si>
    <t>Freund</t>
  </si>
  <si>
    <t>elendigen</t>
  </si>
  <si>
    <t>Probestunden</t>
  </si>
  <si>
    <t>absolviert</t>
  </si>
  <si>
    <t>geht</t>
  </si>
  <si>
    <t>wichtiges</t>
  </si>
  <si>
    <t>Warnschild</t>
  </si>
  <si>
    <t>Kletterhalle</t>
  </si>
  <si>
    <t>sexy</t>
  </si>
  <si>
    <t>bekommen</t>
  </si>
  <si>
    <t>schläft</t>
  </si>
  <si>
    <t>große</t>
  </si>
  <si>
    <t>Projekt</t>
  </si>
  <si>
    <t>beenden</t>
  </si>
  <si>
    <t>jubelt</t>
  </si>
  <si>
    <t>wertvolle</t>
  </si>
  <si>
    <t>Rarität</t>
  </si>
  <si>
    <t>ersteigert</t>
  </si>
  <si>
    <t>Passion</t>
  </si>
  <si>
    <t>entdeckt</t>
  </si>
  <si>
    <t>verfehlt</t>
  </si>
  <si>
    <t>oberste</t>
  </si>
  <si>
    <t>gebrauchtes</t>
  </si>
  <si>
    <t>top-secret</t>
  </si>
  <si>
    <t>Geheimnisse</t>
  </si>
  <si>
    <t>verraten</t>
  </si>
  <si>
    <t>weint</t>
  </si>
  <si>
    <t>verdrängten</t>
  </si>
  <si>
    <t>Erlebnisse</t>
  </si>
  <si>
    <t>verarbeitet</t>
  </si>
  <si>
    <t>parkt</t>
  </si>
  <si>
    <t>starkes</t>
  </si>
  <si>
    <t>Zeichen</t>
  </si>
  <si>
    <t>setzen</t>
  </si>
  <si>
    <t>schreit</t>
  </si>
  <si>
    <t>letzte</t>
  </si>
  <si>
    <t>Mehlpackung</t>
  </si>
  <si>
    <t>zerstört</t>
  </si>
  <si>
    <t>starrt</t>
  </si>
  <si>
    <t>lokalen</t>
  </si>
  <si>
    <t>Köstlichkeiten</t>
  </si>
  <si>
    <t>offenen</t>
  </si>
  <si>
    <t>alljährliche</t>
  </si>
  <si>
    <t>Zusammenkunft</t>
  </si>
  <si>
    <t>sportlichen</t>
  </si>
  <si>
    <t>Grenzen</t>
  </si>
  <si>
    <t>erreicht</t>
  </si>
  <si>
    <t>liegt</t>
  </si>
  <si>
    <t>missglückte</t>
  </si>
  <si>
    <t>Knie-OP</t>
  </si>
  <si>
    <t>posiert</t>
  </si>
  <si>
    <t>Werbedeal</t>
  </si>
  <si>
    <t>tollen</t>
  </si>
  <si>
    <t>wartet</t>
  </si>
  <si>
    <t>Schlange</t>
  </si>
  <si>
    <t>gewählt</t>
  </si>
  <si>
    <t>erfolgreiches</t>
  </si>
  <si>
    <t>Abnehmkur</t>
  </si>
  <si>
    <t>überstanden</t>
  </si>
  <si>
    <t>grauenvolle</t>
  </si>
  <si>
    <t>raucht</t>
  </si>
  <si>
    <t>verdient</t>
  </si>
  <si>
    <t>bangt</t>
  </si>
  <si>
    <t>Präsentation</t>
  </si>
  <si>
    <t>vermasselt</t>
  </si>
  <si>
    <t>steigt</t>
  </si>
  <si>
    <t>ehrenvollen</t>
  </si>
  <si>
    <t>erhalten</t>
  </si>
  <si>
    <t>übliche</t>
  </si>
  <si>
    <t>Gebet</t>
  </si>
  <si>
    <t>kniet</t>
  </si>
  <si>
    <t>halten</t>
  </si>
  <si>
    <t>Arbeitszeit</t>
  </si>
  <si>
    <t>abgesessen</t>
  </si>
  <si>
    <t>riesige</t>
  </si>
  <si>
    <t>Spinne</t>
  </si>
  <si>
    <t>hohe</t>
  </si>
  <si>
    <t>weltbekannte</t>
  </si>
  <si>
    <t>Clubkultur</t>
  </si>
  <si>
    <t>erleben</t>
  </si>
  <si>
    <t>ausgelassenen</t>
  </si>
  <si>
    <t xml:space="preserve">hat </t>
  </si>
  <si>
    <t>heißen</t>
  </si>
  <si>
    <t>berührt</t>
  </si>
  <si>
    <t>Fan</t>
  </si>
  <si>
    <t>Radrennen</t>
  </si>
  <si>
    <t>Trainingsprogram</t>
  </si>
  <si>
    <t>angefangen</t>
  </si>
  <si>
    <t>Klassenkameraden</t>
  </si>
  <si>
    <t>steht</t>
  </si>
  <si>
    <t>harten</t>
  </si>
  <si>
    <t>Corona-Maßnahmen</t>
  </si>
  <si>
    <t>vernommen</t>
  </si>
  <si>
    <t>ansträngende</t>
  </si>
  <si>
    <t>Beschäftigung</t>
  </si>
  <si>
    <t>großes</t>
  </si>
  <si>
    <t>Maß</t>
  </si>
  <si>
    <t>gelehrt</t>
  </si>
  <si>
    <t>winterlichen</t>
  </si>
  <si>
    <t>loswerden</t>
  </si>
  <si>
    <t>Bauchspeck</t>
  </si>
  <si>
    <t>Verbände</t>
  </si>
  <si>
    <t>dabei</t>
  </si>
  <si>
    <t>graue</t>
  </si>
  <si>
    <t>Hemd</t>
  </si>
  <si>
    <t>durchgeschwitzt</t>
  </si>
  <si>
    <t>beiden</t>
  </si>
  <si>
    <t>Zwillinge</t>
  </si>
  <si>
    <t>Verbindung</t>
  </si>
  <si>
    <t>heutige</t>
  </si>
  <si>
    <t>goldene</t>
  </si>
  <si>
    <t>Buch</t>
  </si>
  <si>
    <t>beschmutzt</t>
  </si>
  <si>
    <t>bezauberndes</t>
  </si>
  <si>
    <t>Lächeln</t>
  </si>
  <si>
    <t>aufgesetzt</t>
  </si>
  <si>
    <t>gefunden</t>
  </si>
  <si>
    <t>freundliche</t>
  </si>
  <si>
    <t>Tanzgruppe</t>
  </si>
  <si>
    <t>gruseligen</t>
  </si>
  <si>
    <t>Mann</t>
  </si>
  <si>
    <t>saftige</t>
  </si>
  <si>
    <t>Gehaltserhöhung</t>
  </si>
  <si>
    <t>Seekrankheit</t>
  </si>
  <si>
    <t>langweiligen</t>
  </si>
  <si>
    <t>leid</t>
  </si>
  <si>
    <t>schönes</t>
  </si>
  <si>
    <t>kalte</t>
  </si>
  <si>
    <t>Wasser</t>
  </si>
  <si>
    <t>gern</t>
  </si>
  <si>
    <t>ertrinkendes</t>
  </si>
  <si>
    <t>Kind</t>
  </si>
  <si>
    <t>gesichtet</t>
  </si>
  <si>
    <t>Nacht</t>
  </si>
  <si>
    <t>überstehen</t>
  </si>
  <si>
    <t>Arbeit</t>
  </si>
  <si>
    <t>Stau</t>
  </si>
  <si>
    <t>ewige</t>
  </si>
  <si>
    <t>Pendlerei</t>
  </si>
  <si>
    <t>vor</t>
  </si>
  <si>
    <t>wertvollen</t>
  </si>
  <si>
    <t>Pfandflaschen</t>
  </si>
  <si>
    <t>wegbringen</t>
  </si>
  <si>
    <t>verzehrt</t>
  </si>
  <si>
    <t>saftiges</t>
  </si>
  <si>
    <t>Menu</t>
  </si>
  <si>
    <t>Ersparnisse</t>
  </si>
  <si>
    <t>verwettet</t>
  </si>
  <si>
    <t>Job</t>
  </si>
  <si>
    <t>jongliert</t>
  </si>
  <si>
    <t>kehrt</t>
  </si>
  <si>
    <t>Sozialstunden</t>
  </si>
  <si>
    <t>aufgetragenen</t>
  </si>
  <si>
    <t>abarbeiten</t>
  </si>
  <si>
    <t>junge</t>
  </si>
  <si>
    <t>Nachbarin</t>
  </si>
  <si>
    <t>ausgelesen</t>
  </si>
  <si>
    <t>aktuelle</t>
  </si>
  <si>
    <t>Zeitung</t>
  </si>
  <si>
    <t>Karnevalssitzung</t>
  </si>
  <si>
    <t>immergleichen</t>
  </si>
  <si>
    <t>Witze</t>
  </si>
  <si>
    <t>Operation</t>
  </si>
  <si>
    <t>potenziellen</t>
  </si>
  <si>
    <t>Profispieler</t>
  </si>
  <si>
    <t>teure</t>
  </si>
  <si>
    <t>Porzellan</t>
  </si>
  <si>
    <t>stehlen</t>
  </si>
  <si>
    <t>starke</t>
  </si>
  <si>
    <t>Brille</t>
  </si>
  <si>
    <t>Gesetze</t>
  </si>
  <si>
    <t>Publikum</t>
  </si>
  <si>
    <t>Arbeitstag</t>
  </si>
  <si>
    <t>Name_alt</t>
  </si>
  <si>
    <t>V_alt</t>
  </si>
  <si>
    <t>PP_alt</t>
  </si>
  <si>
    <t>PP_N_alt</t>
  </si>
  <si>
    <t>Freundschaft</t>
  </si>
  <si>
    <t>Pos08_alt</t>
  </si>
  <si>
    <t>Daniel</t>
  </si>
  <si>
    <t>Michael</t>
  </si>
  <si>
    <t>Timo</t>
  </si>
  <si>
    <t>Karl</t>
  </si>
  <si>
    <t>Adrian</t>
  </si>
  <si>
    <t>Benno</t>
  </si>
  <si>
    <t>Julian</t>
  </si>
  <si>
    <t>Raphael</t>
  </si>
  <si>
    <t>Florian</t>
  </si>
  <si>
    <t>Finn</t>
  </si>
  <si>
    <t>Hannes</t>
  </si>
  <si>
    <t>Clemens</t>
  </si>
  <si>
    <t>Simon</t>
  </si>
  <si>
    <t>Tim</t>
  </si>
  <si>
    <t>Jan</t>
  </si>
  <si>
    <t>Valentin</t>
  </si>
  <si>
    <t>Linus</t>
  </si>
  <si>
    <t>Emil</t>
  </si>
  <si>
    <t>Kilian</t>
  </si>
  <si>
    <t>Mats</t>
  </si>
  <si>
    <t>Damian</t>
  </si>
  <si>
    <t>Marlon</t>
  </si>
  <si>
    <t>Noah</t>
  </si>
  <si>
    <t>Gabriel</t>
  </si>
  <si>
    <t>Dylan</t>
  </si>
  <si>
    <t>Kai</t>
  </si>
  <si>
    <t>Chris</t>
  </si>
  <si>
    <t>Liam</t>
  </si>
  <si>
    <t>Leo</t>
  </si>
  <si>
    <t>Robin</t>
  </si>
  <si>
    <t>Milan</t>
  </si>
  <si>
    <t>Noel</t>
  </si>
  <si>
    <t>Gerrit</t>
  </si>
  <si>
    <t>Ulli</t>
  </si>
  <si>
    <t>Lovis</t>
  </si>
  <si>
    <t>Daniele</t>
  </si>
  <si>
    <t>Janne</t>
  </si>
  <si>
    <t>Kaya</t>
  </si>
  <si>
    <t>Michele</t>
  </si>
  <si>
    <t>Juna</t>
  </si>
  <si>
    <t>Andrea</t>
  </si>
  <si>
    <t>Sanja</t>
  </si>
  <si>
    <t>Jule</t>
  </si>
  <si>
    <t>Alma</t>
  </si>
  <si>
    <t>Nele</t>
  </si>
  <si>
    <t>Mila</t>
  </si>
  <si>
    <t>Fenja</t>
  </si>
  <si>
    <t>Thea</t>
  </si>
  <si>
    <t>Wiebke</t>
  </si>
  <si>
    <t>Lia</t>
  </si>
  <si>
    <t>Maria</t>
  </si>
  <si>
    <t>Merle</t>
  </si>
  <si>
    <t>Lotte</t>
  </si>
  <si>
    <t>Yvonne</t>
  </si>
  <si>
    <t>Ida</t>
  </si>
  <si>
    <t>Josephine</t>
  </si>
  <si>
    <t>Amelie</t>
  </si>
  <si>
    <t>Carolin</t>
  </si>
  <si>
    <t>Henriette</t>
  </si>
  <si>
    <t>Ella</t>
  </si>
  <si>
    <t>Elisabeth</t>
  </si>
  <si>
    <t>Marlene</t>
  </si>
  <si>
    <t>Ina</t>
  </si>
  <si>
    <t>Luisa</t>
  </si>
  <si>
    <t>Selina</t>
  </si>
  <si>
    <t>Jasmin</t>
  </si>
  <si>
    <t>Alternative</t>
  </si>
  <si>
    <t>Warm_Up</t>
  </si>
  <si>
    <t>197000000 </t>
  </si>
  <si>
    <t>494000 </t>
  </si>
  <si>
    <t>Zigarette</t>
  </si>
  <si>
    <t>Schaukeln</t>
  </si>
  <si>
    <t>missachten</t>
  </si>
  <si>
    <t>Gespräche</t>
  </si>
  <si>
    <t>gesamten</t>
  </si>
  <si>
    <t>Aufgussstein</t>
  </si>
  <si>
    <t>ekstatischen</t>
  </si>
  <si>
    <t>Gully</t>
  </si>
  <si>
    <t>jungen</t>
  </si>
  <si>
    <t>ausprobieren</t>
  </si>
  <si>
    <t>Preise</t>
  </si>
  <si>
    <t>Sommerbody</t>
  </si>
  <si>
    <t>hübschen</t>
  </si>
  <si>
    <t>Vase</t>
  </si>
  <si>
    <t>zerdeppert</t>
  </si>
  <si>
    <t>Haus</t>
  </si>
  <si>
    <t>schlafenden</t>
  </si>
  <si>
    <t>Bar</t>
  </si>
  <si>
    <t>erste</t>
  </si>
  <si>
    <t>Anzahlung</t>
  </si>
  <si>
    <t>Snickers</t>
  </si>
  <si>
    <t>ertragen</t>
  </si>
  <si>
    <t>sitzt</t>
  </si>
  <si>
    <t>Diskussionen</t>
  </si>
  <si>
    <t>getrunken</t>
  </si>
  <si>
    <t>Orden</t>
  </si>
  <si>
    <t>Malediven</t>
  </si>
  <si>
    <t>renoviert</t>
  </si>
  <si>
    <t>Werkzeuge</t>
  </si>
  <si>
    <t>testen</t>
  </si>
  <si>
    <t>Gasse</t>
  </si>
  <si>
    <t>betet</t>
  </si>
  <si>
    <t>ignoriert</t>
  </si>
  <si>
    <t>hölzernes</t>
  </si>
  <si>
    <t>Schwert</t>
  </si>
  <si>
    <t>Date</t>
  </si>
  <si>
    <t>Sentence_full</t>
  </si>
  <si>
    <t>Google_Gender</t>
  </si>
  <si>
    <t>Norming_Rating_Mean</t>
  </si>
  <si>
    <t>Norming_Rating_SD</t>
  </si>
  <si>
    <t>Norming_Rating_Median</t>
  </si>
  <si>
    <t>Norming_Item_Class</t>
  </si>
  <si>
    <t>Item_ID_alt</t>
  </si>
  <si>
    <t>Item_alt</t>
  </si>
  <si>
    <t>Google_Gender_alt</t>
  </si>
  <si>
    <t>Norming_Rating_Mean_alt</t>
  </si>
  <si>
    <t>Norming_Rating_SD_alt</t>
  </si>
  <si>
    <t>Norming_Rating_Median_alt</t>
  </si>
  <si>
    <t>Norming_Item_Class_alt</t>
  </si>
  <si>
    <t>Item_Status_alt</t>
  </si>
  <si>
    <t>DWDSFreq_alt</t>
  </si>
  <si>
    <t>GoogleFreq_alt</t>
  </si>
  <si>
    <t>DET_alt</t>
  </si>
  <si>
    <t>Leipzig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</si>
</sst>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7"/>
      <name val="Arial"/>
      <family val="2"/>
    </font>
    <font>
      <sz val="11"/>
      <color rgb="FF111111"/>
      <name val="Calibri"/>
      <family val="2"/>
      <scheme val="minor"/>
    </font>
    <font>
      <sz val="7"/>
      <color rgb="FF70757A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wrapText="1"/>
    </xf>
    <xf numFmtId="0" fontId="4" fillId="0" borderId="0" xfId="1" applyFont="1" applyFill="1" applyBorder="1" applyAlignment="1">
      <alignment vertical="center"/>
    </xf>
    <xf numFmtId="0" fontId="5" fillId="0" borderId="0" xfId="0" applyFont="1" applyFill="1" applyBorder="1" applyAlignment="1">
      <alignment horizontal="right" wrapText="1"/>
    </xf>
    <xf numFmtId="0" fontId="0" fillId="0" borderId="0" xfId="0" applyAlignment="1"/>
    <xf numFmtId="0" fontId="3" fillId="4" borderId="0" xfId="0" applyFont="1" applyFill="1" applyBorder="1"/>
    <xf numFmtId="0" fontId="3" fillId="2" borderId="0" xfId="0" applyFont="1" applyFill="1" applyBorder="1"/>
    <xf numFmtId="0" fontId="6" fillId="0" borderId="0" xfId="0" applyFont="1" applyAlignment="1">
      <alignment vertical="center" wrapText="1"/>
    </xf>
    <xf numFmtId="0" fontId="3" fillId="0" borderId="1" xfId="0" applyFont="1" applyFill="1" applyBorder="1"/>
    <xf numFmtId="0" fontId="7" fillId="0" borderId="0" xfId="0" applyFont="1"/>
    <xf numFmtId="3" fontId="7" fillId="0" borderId="0" xfId="0" applyNumberFormat="1" applyFont="1"/>
    <xf numFmtId="0" fontId="3" fillId="3" borderId="0" xfId="0" applyFont="1" applyFill="1" applyBorder="1"/>
  </cellXfs>
  <cellStyles count="2">
    <cellStyle name="Link" xfId="1" builtinId="8"/>
    <cellStyle name="Standard" xfId="0" builtinId="0"/>
  </cellStyles>
  <dxfs count="3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2EC68-7E73-463F-8291-08356E03AB75}">
  <dimension ref="A1:BH241"/>
  <sheetViews>
    <sheetView tabSelected="1" topLeftCell="AG1" zoomScale="40" zoomScaleNormal="40" workbookViewId="0">
      <pane ySplit="1" topLeftCell="A30" activePane="bottomLeft" state="frozen"/>
      <selection pane="bottomLeft" activeCell="AO33" sqref="A1:BH131"/>
    </sheetView>
  </sheetViews>
  <sheetFormatPr baseColWidth="10" defaultRowHeight="14.5" outlineLevelCol="1" x14ac:dyDescent="0.35"/>
  <cols>
    <col min="1" max="1" width="4.54296875" bestFit="1" customWidth="1"/>
    <col min="2" max="2" width="71.81640625" bestFit="1" customWidth="1"/>
    <col min="3" max="3" width="10.7265625" bestFit="1" customWidth="1"/>
    <col min="4" max="4" width="11.453125" bestFit="1" customWidth="1"/>
    <col min="9" max="9" width="16.36328125" bestFit="1" customWidth="1"/>
    <col min="10" max="10" width="14.26953125" bestFit="1" customWidth="1"/>
    <col min="11" max="11" width="14.26953125" customWidth="1"/>
    <col min="12" max="13" width="16.36328125" customWidth="1"/>
    <col min="14" max="14" width="4.26953125" bestFit="1" customWidth="1"/>
    <col min="15" max="15" width="7.08984375" bestFit="1" customWidth="1"/>
    <col min="16" max="16" width="6.54296875" bestFit="1" customWidth="1"/>
    <col min="17" max="17" width="14.08984375" bestFit="1" customWidth="1"/>
    <col min="18" max="19" width="14.08984375" customWidth="1"/>
    <col min="20" max="20" width="19.6328125" bestFit="1" customWidth="1"/>
    <col min="21" max="21" width="19.6328125" customWidth="1"/>
    <col min="22" max="22" width="12.1796875" bestFit="1" customWidth="1"/>
    <col min="23" max="23" width="36.453125" customWidth="1"/>
    <col min="24" max="24" width="12.90625" bestFit="1" customWidth="1"/>
    <col min="25" max="25" width="17.08984375" bestFit="1" customWidth="1"/>
    <col min="26" max="26" width="28.453125" bestFit="1" customWidth="1"/>
    <col min="27" max="27" width="17.7265625" customWidth="1"/>
    <col min="28" max="28" width="29.26953125" bestFit="1" customWidth="1"/>
    <col min="29" max="29" width="20.453125" bestFit="1" customWidth="1"/>
    <col min="30" max="31" width="14.453125" bestFit="1" customWidth="1"/>
    <col min="32" max="32" width="4.453125" customWidth="1" outlineLevel="1"/>
    <col min="33" max="33" width="6.81640625" customWidth="1" outlineLevel="1"/>
    <col min="34" max="34" width="7.81640625" customWidth="1" outlineLevel="1"/>
    <col min="35" max="35" width="19.7265625" customWidth="1" outlineLevel="1"/>
    <col min="36" max="36" width="4.1796875" customWidth="1"/>
    <col min="37" max="37" width="4.453125" customWidth="1"/>
    <col min="38" max="38" width="23" customWidth="1"/>
    <col min="39" max="40" width="10.90625" customWidth="1" outlineLevel="1"/>
    <col min="41" max="41" width="12.90625" customWidth="1" outlineLevel="1"/>
    <col min="42" max="45" width="10.90625" customWidth="1" outlineLevel="1"/>
    <col min="46" max="46" width="11.6328125" customWidth="1" outlineLevel="1"/>
    <col min="47" max="47" width="12.36328125" style="10" customWidth="1" outlineLevel="1"/>
    <col min="48" max="48" width="12.90625" style="10" customWidth="1" outlineLevel="1"/>
    <col min="49" max="60" width="10.90625" customWidth="1" outlineLevel="1"/>
  </cols>
  <sheetData>
    <row r="1" spans="1:60" s="1" customFormat="1" x14ac:dyDescent="0.35">
      <c r="A1" s="4" t="s">
        <v>516</v>
      </c>
      <c r="B1" s="4" t="s">
        <v>815</v>
      </c>
      <c r="C1" s="3" t="s">
        <v>202</v>
      </c>
      <c r="D1" s="2" t="s">
        <v>703</v>
      </c>
      <c r="E1" s="3" t="s">
        <v>25</v>
      </c>
      <c r="F1" s="2" t="s">
        <v>704</v>
      </c>
      <c r="G1" s="2" t="s">
        <v>26</v>
      </c>
      <c r="H1" s="2" t="s">
        <v>27</v>
      </c>
      <c r="I1" s="2" t="s">
        <v>28</v>
      </c>
      <c r="J1" s="2" t="s">
        <v>241</v>
      </c>
      <c r="K1" s="2" t="s">
        <v>706</v>
      </c>
      <c r="L1" s="3" t="s">
        <v>521</v>
      </c>
      <c r="M1" s="2" t="s">
        <v>705</v>
      </c>
      <c r="N1" s="3" t="s">
        <v>242</v>
      </c>
      <c r="O1" s="3" t="s">
        <v>522</v>
      </c>
      <c r="P1" s="3" t="s">
        <v>198</v>
      </c>
      <c r="Q1" s="3" t="s">
        <v>199</v>
      </c>
      <c r="R1" s="2" t="s">
        <v>204</v>
      </c>
      <c r="S1" s="2" t="s">
        <v>325</v>
      </c>
      <c r="T1" s="3" t="s">
        <v>197</v>
      </c>
      <c r="U1" s="2" t="s">
        <v>708</v>
      </c>
      <c r="V1" s="3" t="s">
        <v>196</v>
      </c>
      <c r="W1" s="2" t="s">
        <v>203</v>
      </c>
      <c r="X1" s="2" t="s">
        <v>204</v>
      </c>
      <c r="Y1" s="2" t="s">
        <v>243</v>
      </c>
      <c r="Z1" s="2" t="s">
        <v>326</v>
      </c>
      <c r="AA1" s="4" t="s">
        <v>417</v>
      </c>
      <c r="AB1" s="3" t="s">
        <v>410</v>
      </c>
      <c r="AC1" s="2" t="s">
        <v>421</v>
      </c>
      <c r="AD1" s="3" t="s">
        <v>422</v>
      </c>
      <c r="AE1" s="3" t="s">
        <v>423</v>
      </c>
      <c r="AF1" s="2" t="s">
        <v>411</v>
      </c>
      <c r="AG1" s="2" t="s">
        <v>412</v>
      </c>
      <c r="AH1" s="2" t="s">
        <v>413</v>
      </c>
      <c r="AI1" s="2" t="s">
        <v>414</v>
      </c>
      <c r="AJ1" s="2" t="s">
        <v>415</v>
      </c>
      <c r="AK1" s="2" t="s">
        <v>416</v>
      </c>
      <c r="AL1" s="2"/>
      <c r="AM1" s="5" t="s">
        <v>519</v>
      </c>
      <c r="AN1" s="5" t="s">
        <v>424</v>
      </c>
      <c r="AO1" t="s">
        <v>816</v>
      </c>
      <c r="AP1" s="5" t="s">
        <v>817</v>
      </c>
      <c r="AQ1" s="5" t="s">
        <v>818</v>
      </c>
      <c r="AR1" t="s">
        <v>819</v>
      </c>
      <c r="AS1" s="5" t="s">
        <v>820</v>
      </c>
      <c r="AT1" s="5" t="s">
        <v>425</v>
      </c>
      <c r="AU1" s="5" t="s">
        <v>518</v>
      </c>
      <c r="AV1" s="5" t="s">
        <v>420</v>
      </c>
      <c r="AW1" s="5" t="s">
        <v>520</v>
      </c>
      <c r="AX1" s="5" t="s">
        <v>821</v>
      </c>
      <c r="AY1" s="5" t="s">
        <v>822</v>
      </c>
      <c r="AZ1" t="s">
        <v>823</v>
      </c>
      <c r="BA1" s="5" t="s">
        <v>824</v>
      </c>
      <c r="BB1" s="5" t="s">
        <v>825</v>
      </c>
      <c r="BC1" t="s">
        <v>826</v>
      </c>
      <c r="BD1" s="5" t="s">
        <v>827</v>
      </c>
      <c r="BE1" s="5" t="s">
        <v>828</v>
      </c>
      <c r="BF1" s="5" t="s">
        <v>829</v>
      </c>
      <c r="BG1" s="5" t="s">
        <v>830</v>
      </c>
      <c r="BH1" t="s">
        <v>831</v>
      </c>
    </row>
    <row r="2" spans="1:60" x14ac:dyDescent="0.35">
      <c r="A2">
        <v>1</v>
      </c>
      <c r="B2" t="str">
        <f>CONCATENATE(C2," ",E2," ",L2," ",N2," ",O2," ",P2," ",Q2," ",T2," ",V2)</f>
        <v>Jakob spaziert ins Bistro Sie möchte die volle Treuekarte einlösen</v>
      </c>
      <c r="C2" t="str">
        <f>AN2</f>
        <v>Jakob</v>
      </c>
      <c r="D2" t="str">
        <f>AY2</f>
        <v>Julian</v>
      </c>
      <c r="E2" t="s">
        <v>429</v>
      </c>
      <c r="F2" t="s">
        <v>832</v>
      </c>
      <c r="H2" t="s">
        <v>48</v>
      </c>
      <c r="J2" t="s">
        <v>65</v>
      </c>
      <c r="K2" t="s">
        <v>832</v>
      </c>
      <c r="L2" t="str">
        <f>CONCATENATE(G2,H2,I2," ",J2)</f>
        <v>ins Bistro</v>
      </c>
      <c r="M2" t="str">
        <f>CONCATENATE(G2,H2,I2," ",K2)</f>
        <v>ins Leipzig</v>
      </c>
      <c r="N2" t="s">
        <v>245</v>
      </c>
      <c r="O2" t="s">
        <v>187</v>
      </c>
      <c r="P2" t="s">
        <v>171</v>
      </c>
      <c r="Q2" t="s">
        <v>230</v>
      </c>
      <c r="R2" t="s">
        <v>323</v>
      </c>
      <c r="T2" t="str">
        <f t="shared" ref="T2:T33" si="0">CONCATENATE(R2,S2)</f>
        <v>Treuekarte</v>
      </c>
      <c r="U2" t="s">
        <v>832</v>
      </c>
      <c r="V2" t="s">
        <v>322</v>
      </c>
      <c r="W2" t="str">
        <f>CONCATENATE("Wer"," ",E2," ",L2,"?")</f>
        <v>Wer spaziert ins Bistro?</v>
      </c>
      <c r="X2" t="str">
        <f>CONCATENATE($X$1," ","tat", " ",C2,"?")</f>
        <v>Was tat Jakob?</v>
      </c>
      <c r="Y2" t="str">
        <f>AI2</f>
        <v>Wohin spaziert Jakob?</v>
      </c>
      <c r="Z2" t="str">
        <f>AL2</f>
        <v>Was möchte Jakob einlösen?</v>
      </c>
      <c r="AA2" t="s">
        <v>203</v>
      </c>
      <c r="AB2" t="str">
        <f>W2</f>
        <v>Wer spaziert ins Bistro?</v>
      </c>
      <c r="AC2" t="str">
        <f>C2</f>
        <v>Jakob</v>
      </c>
      <c r="AD2" t="s">
        <v>201</v>
      </c>
      <c r="AE2" t="s">
        <v>201</v>
      </c>
      <c r="AF2" t="str">
        <f>IF(G2="","",CONCATENATE(G$1," ",E2," ",C2,"?"))</f>
        <v/>
      </c>
      <c r="AG2" t="str">
        <f>IF(H2="","",CONCATENATE(H$1," ",E2," ",C2,"?"))</f>
        <v>Wohin spaziert Jakob?</v>
      </c>
      <c r="AH2" t="str">
        <f>IF(I2="","",CONCATENATE(I$1," ",E2," ",C2,"?"))</f>
        <v/>
      </c>
      <c r="AI2" t="str">
        <f t="shared" ref="AI2:AI33" si="1">CONCATENATE(AF2,AG2,AH2)</f>
        <v>Wohin spaziert Jakob?</v>
      </c>
      <c r="AJ2" t="str">
        <f>IF(R2="","",CONCATENATE(R$1," ",O2," ",C2," ",V2,"?"))</f>
        <v>Was möchte Jakob einlösen?</v>
      </c>
      <c r="AK2" t="str">
        <f t="shared" ref="AK2:AK4" si="2">IF(S2="","",CONCATENATE(S$1," ",O2," ",C2," ",V2,"?"))</f>
        <v/>
      </c>
      <c r="AL2" t="str">
        <f>CONCATENATE(AJ2,AK2)</f>
        <v>Was möchte Jakob einlösen?</v>
      </c>
      <c r="AM2">
        <v>1</v>
      </c>
      <c r="AN2" t="s">
        <v>462</v>
      </c>
      <c r="AO2" t="s">
        <v>248</v>
      </c>
      <c r="AP2">
        <v>1.0571428570000001</v>
      </c>
      <c r="AQ2">
        <v>0.33806170200000002</v>
      </c>
      <c r="AR2">
        <v>1</v>
      </c>
      <c r="AS2" s="5" t="s">
        <v>248</v>
      </c>
      <c r="AT2" s="11" t="s">
        <v>436</v>
      </c>
      <c r="AU2" s="7" t="s">
        <v>517</v>
      </c>
      <c r="AV2" s="6">
        <v>1470000000</v>
      </c>
      <c r="AW2" s="6" t="s">
        <v>517</v>
      </c>
      <c r="AX2">
        <v>33</v>
      </c>
      <c r="AY2" t="s">
        <v>715</v>
      </c>
      <c r="AZ2" t="s">
        <v>248</v>
      </c>
      <c r="BA2">
        <v>1.4</v>
      </c>
      <c r="BB2">
        <v>1.168206267</v>
      </c>
      <c r="BC2">
        <v>1</v>
      </c>
      <c r="BD2" s="5" t="s">
        <v>248</v>
      </c>
      <c r="BE2" s="12" t="s">
        <v>775</v>
      </c>
      <c r="BF2" s="7" t="s">
        <v>517</v>
      </c>
      <c r="BG2" s="9" t="s">
        <v>517</v>
      </c>
      <c r="BH2" s="6" t="s">
        <v>517</v>
      </c>
    </row>
    <row r="3" spans="1:60" x14ac:dyDescent="0.35">
      <c r="A3">
        <v>2</v>
      </c>
      <c r="B3" t="str">
        <f t="shared" ref="B3:B66" si="3">CONCATENATE(C3," ",E3," ",L3," ",N3," ",O3," ",P3," ",Q3," ",T3," ",V3)</f>
        <v>Georg schreit in der Sauna Sie hat  einen heißen Aufgussstein berührt</v>
      </c>
      <c r="C3" t="str">
        <f t="shared" ref="C3:C66" si="4">AN3</f>
        <v>Georg</v>
      </c>
      <c r="D3" t="str">
        <f t="shared" ref="D3:D66" si="5">AY3</f>
        <v>Raphael</v>
      </c>
      <c r="E3" t="s">
        <v>564</v>
      </c>
      <c r="F3" t="s">
        <v>832</v>
      </c>
      <c r="G3" t="s">
        <v>35</v>
      </c>
      <c r="J3" t="s">
        <v>133</v>
      </c>
      <c r="K3" t="s">
        <v>832</v>
      </c>
      <c r="L3" t="str">
        <f t="shared" ref="L3:L66" si="6">CONCATENATE(G3,H3,I3," ",J3)</f>
        <v>in der Sauna</v>
      </c>
      <c r="M3" t="str">
        <f t="shared" ref="M3:M66" si="7">CONCATENATE(G3,H3,I3," ",K3)</f>
        <v>in der Leipzig</v>
      </c>
      <c r="N3" t="s">
        <v>245</v>
      </c>
      <c r="O3" t="s">
        <v>611</v>
      </c>
      <c r="P3" t="s">
        <v>177</v>
      </c>
      <c r="Q3" t="s">
        <v>612</v>
      </c>
      <c r="R3" t="s">
        <v>784</v>
      </c>
      <c r="T3" t="str">
        <f t="shared" si="0"/>
        <v>Aufgussstein</v>
      </c>
      <c r="U3" t="s">
        <v>832</v>
      </c>
      <c r="V3" t="s">
        <v>613</v>
      </c>
      <c r="W3" t="str">
        <f t="shared" ref="W3:W66" si="8">CONCATENATE("Wer"," ",E3," ",L3,"?")</f>
        <v>Wer schreit in der Sauna?</v>
      </c>
      <c r="X3" t="str">
        <f t="shared" ref="X3:X66" si="9">CONCATENATE($X$1," ","tat", " ",C3,"?")</f>
        <v>Was tat Georg?</v>
      </c>
      <c r="Y3" t="str">
        <f t="shared" ref="Y3:Y66" si="10">AI3</f>
        <v>Wo schreit Georg?</v>
      </c>
      <c r="Z3" t="str">
        <f t="shared" ref="Z3:Z66" si="11">AL3</f>
        <v>Was hat  Georg berührt?</v>
      </c>
      <c r="AA3" t="s">
        <v>204</v>
      </c>
      <c r="AB3" t="str">
        <f>X3</f>
        <v>Was tat Georg?</v>
      </c>
      <c r="AC3" t="str">
        <f>E3</f>
        <v>schreit</v>
      </c>
      <c r="AD3" t="s">
        <v>201</v>
      </c>
      <c r="AE3" t="s">
        <v>201</v>
      </c>
      <c r="AF3" t="str">
        <f>IF(G3="","",CONCATENATE(G$1," ",E3," ",C3,"?"))</f>
        <v>Wo schreit Georg?</v>
      </c>
      <c r="AG3" t="str">
        <f>IF(H3="","",CONCATENATE(H$1," ",E3," ",C3,"?"))</f>
        <v/>
      </c>
      <c r="AH3" t="str">
        <f>IF(I3="","",CONCATENATE(I$1," ",E3," ",C3,"?"))</f>
        <v/>
      </c>
      <c r="AI3" t="str">
        <f t="shared" si="1"/>
        <v>Wo schreit Georg?</v>
      </c>
      <c r="AJ3" t="str">
        <f t="shared" ref="AJ3:AJ4" si="12">IF(R3="","",CONCATENATE(R$1," ",O3," ",C3," ",V3,"?"))</f>
        <v>Was hat  Georg berührt?</v>
      </c>
      <c r="AK3" t="str">
        <f t="shared" si="2"/>
        <v/>
      </c>
      <c r="AL3" t="str">
        <f t="shared" ref="AL3:AL66" si="13">CONCATENATE(AJ3,AK3)</f>
        <v>Was hat  Georg berührt?</v>
      </c>
      <c r="AM3">
        <v>2</v>
      </c>
      <c r="AN3" t="s">
        <v>463</v>
      </c>
      <c r="AO3" t="s">
        <v>248</v>
      </c>
      <c r="AP3">
        <v>1.085714286</v>
      </c>
      <c r="AQ3">
        <v>0.37349136300000002</v>
      </c>
      <c r="AR3">
        <v>1</v>
      </c>
      <c r="AS3" s="5" t="s">
        <v>248</v>
      </c>
      <c r="AT3" s="11" t="s">
        <v>436</v>
      </c>
      <c r="AU3" s="7" t="s">
        <v>517</v>
      </c>
      <c r="AV3" s="6">
        <v>1970000000</v>
      </c>
      <c r="AW3" s="6" t="s">
        <v>517</v>
      </c>
      <c r="AX3">
        <v>34</v>
      </c>
      <c r="AY3" t="s">
        <v>716</v>
      </c>
      <c r="AZ3" t="s">
        <v>248</v>
      </c>
      <c r="BA3">
        <v>1.457142857</v>
      </c>
      <c r="BB3">
        <v>0.88593111999999996</v>
      </c>
      <c r="BC3">
        <v>1</v>
      </c>
      <c r="BD3" s="5" t="s">
        <v>248</v>
      </c>
      <c r="BE3" s="12" t="s">
        <v>775</v>
      </c>
      <c r="BF3" s="7" t="s">
        <v>517</v>
      </c>
      <c r="BG3" s="9" t="s">
        <v>517</v>
      </c>
      <c r="BH3" s="6" t="s">
        <v>517</v>
      </c>
    </row>
    <row r="4" spans="1:60" x14ac:dyDescent="0.35">
      <c r="A4">
        <v>3</v>
      </c>
      <c r="B4" t="str">
        <f t="shared" si="3"/>
        <v>Julius starrt auf die Speisekarte Sie möchte die lokalen Köstlichkeiten ausprobieren</v>
      </c>
      <c r="C4" t="str">
        <f t="shared" si="4"/>
        <v>Julius</v>
      </c>
      <c r="D4" t="str">
        <f t="shared" si="5"/>
        <v>Florian</v>
      </c>
      <c r="E4" t="s">
        <v>568</v>
      </c>
      <c r="F4" t="s">
        <v>832</v>
      </c>
      <c r="H4" t="s">
        <v>54</v>
      </c>
      <c r="J4" t="s">
        <v>140</v>
      </c>
      <c r="K4" t="s">
        <v>832</v>
      </c>
      <c r="L4" t="str">
        <f t="shared" si="6"/>
        <v>auf die Speisekarte</v>
      </c>
      <c r="M4" t="str">
        <f t="shared" si="7"/>
        <v>auf die Leipzig</v>
      </c>
      <c r="N4" t="s">
        <v>245</v>
      </c>
      <c r="O4" t="s">
        <v>187</v>
      </c>
      <c r="P4" t="s">
        <v>171</v>
      </c>
      <c r="Q4" t="s">
        <v>569</v>
      </c>
      <c r="R4" t="s">
        <v>570</v>
      </c>
      <c r="T4" t="str">
        <f t="shared" si="0"/>
        <v>Köstlichkeiten</v>
      </c>
      <c r="U4" t="s">
        <v>832</v>
      </c>
      <c r="V4" t="s">
        <v>788</v>
      </c>
      <c r="W4" t="str">
        <f t="shared" si="8"/>
        <v>Wer starrt auf die Speisekarte?</v>
      </c>
      <c r="X4" t="str">
        <f t="shared" si="9"/>
        <v>Was tat Julius?</v>
      </c>
      <c r="Y4" t="str">
        <f t="shared" si="10"/>
        <v>Wohin starrt Julius?</v>
      </c>
      <c r="Z4" t="str">
        <f t="shared" si="11"/>
        <v>Was möchte Julius ausprobieren?</v>
      </c>
      <c r="AA4" t="s">
        <v>243</v>
      </c>
      <c r="AB4" t="str">
        <f>Y4</f>
        <v>Wohin starrt Julius?</v>
      </c>
      <c r="AC4" t="str">
        <f>L4</f>
        <v>auf die Speisekarte</v>
      </c>
      <c r="AD4" t="s">
        <v>201</v>
      </c>
      <c r="AE4" t="s">
        <v>201</v>
      </c>
      <c r="AF4" t="str">
        <f>IF(G4="","",CONCATENATE(G$1," ",E4," ",C4,"?"))</f>
        <v/>
      </c>
      <c r="AG4" t="str">
        <f>IF(H4="","",CONCATENATE(H$1," ",E4," ",C4,"?"))</f>
        <v>Wohin starrt Julius?</v>
      </c>
      <c r="AH4" t="str">
        <f>IF(I4="","",CONCATENATE(I$1," ",E4," ",C4,"?"))</f>
        <v/>
      </c>
      <c r="AI4" t="str">
        <f t="shared" si="1"/>
        <v>Wohin starrt Julius?</v>
      </c>
      <c r="AJ4" t="str">
        <f t="shared" si="12"/>
        <v>Was möchte Julius ausprobieren?</v>
      </c>
      <c r="AK4" t="str">
        <f t="shared" si="2"/>
        <v/>
      </c>
      <c r="AL4" t="str">
        <f t="shared" si="13"/>
        <v>Was möchte Julius ausprobieren?</v>
      </c>
      <c r="AM4">
        <v>3</v>
      </c>
      <c r="AN4" t="s">
        <v>464</v>
      </c>
      <c r="AO4" t="s">
        <v>248</v>
      </c>
      <c r="AP4">
        <v>1.085714286</v>
      </c>
      <c r="AQ4">
        <v>0.37349136300000002</v>
      </c>
      <c r="AR4">
        <v>1</v>
      </c>
      <c r="AS4" s="5" t="s">
        <v>248</v>
      </c>
      <c r="AT4" s="11" t="s">
        <v>436</v>
      </c>
      <c r="AU4" s="7" t="s">
        <v>517</v>
      </c>
      <c r="AV4" s="6">
        <v>1810000000</v>
      </c>
      <c r="AW4" s="6" t="s">
        <v>517</v>
      </c>
      <c r="AX4">
        <v>35</v>
      </c>
      <c r="AY4" t="s">
        <v>717</v>
      </c>
      <c r="AZ4" t="s">
        <v>248</v>
      </c>
      <c r="BA4">
        <v>1.457142857</v>
      </c>
      <c r="BB4">
        <v>1.441870867</v>
      </c>
      <c r="BC4">
        <v>1</v>
      </c>
      <c r="BD4" s="5" t="s">
        <v>248</v>
      </c>
      <c r="BE4" s="12" t="s">
        <v>775</v>
      </c>
      <c r="BF4" s="7" t="s">
        <v>517</v>
      </c>
      <c r="BG4" s="9" t="s">
        <v>517</v>
      </c>
      <c r="BH4" s="6" t="s">
        <v>517</v>
      </c>
    </row>
    <row r="5" spans="1:60" x14ac:dyDescent="0.35">
      <c r="A5">
        <v>4</v>
      </c>
      <c r="B5" t="str">
        <f t="shared" si="3"/>
        <v>Moritz fällt aus dem Bett Sie hat einen schlimmen Alptraum gehabt</v>
      </c>
      <c r="C5" t="str">
        <f t="shared" si="4"/>
        <v>Moritz</v>
      </c>
      <c r="D5" t="str">
        <f t="shared" si="5"/>
        <v>Finn</v>
      </c>
      <c r="E5" t="s">
        <v>10</v>
      </c>
      <c r="F5" t="s">
        <v>832</v>
      </c>
      <c r="I5" t="s">
        <v>40</v>
      </c>
      <c r="J5" t="s">
        <v>63</v>
      </c>
      <c r="K5" t="s">
        <v>832</v>
      </c>
      <c r="L5" t="str">
        <f t="shared" si="6"/>
        <v>aus dem Bett</v>
      </c>
      <c r="M5" t="str">
        <f t="shared" si="7"/>
        <v>aus dem Leipzig</v>
      </c>
      <c r="N5" t="s">
        <v>245</v>
      </c>
      <c r="O5" t="s">
        <v>167</v>
      </c>
      <c r="P5" t="s">
        <v>177</v>
      </c>
      <c r="Q5" t="s">
        <v>224</v>
      </c>
      <c r="R5" t="s">
        <v>225</v>
      </c>
      <c r="T5" t="str">
        <f t="shared" si="0"/>
        <v>Alptraum</v>
      </c>
      <c r="U5" t="s">
        <v>832</v>
      </c>
      <c r="V5" t="s">
        <v>200</v>
      </c>
      <c r="W5" t="str">
        <f t="shared" si="8"/>
        <v>Wer fällt aus dem Bett?</v>
      </c>
      <c r="X5" t="str">
        <f t="shared" si="9"/>
        <v>Was tat Moritz?</v>
      </c>
      <c r="Y5" t="str">
        <f t="shared" si="10"/>
        <v>Woher fällt Moritz?</v>
      </c>
      <c r="Z5" t="str">
        <f t="shared" si="11"/>
        <v>Was hat Moritz gehabt?</v>
      </c>
      <c r="AA5" s="1" t="s">
        <v>326</v>
      </c>
      <c r="AB5" t="str">
        <f>Z5</f>
        <v>Was hat Moritz gehabt?</v>
      </c>
      <c r="AC5" t="str">
        <f>CONCATENATE(P5," ",T5)</f>
        <v>einen Alptraum</v>
      </c>
      <c r="AD5" t="s">
        <v>201</v>
      </c>
      <c r="AE5" t="s">
        <v>201</v>
      </c>
      <c r="AF5" t="str">
        <f>IF(G5="","",CONCATENATE(G$1," ",E5," ",C5,"?"))</f>
        <v/>
      </c>
      <c r="AG5" t="str">
        <f>IF(H5="","",CONCATENATE(H$1," ",E5," ",C5,"?"))</f>
        <v/>
      </c>
      <c r="AH5" t="str">
        <f>IF(I5="","",CONCATENATE(I$1," ",E5," ",C5,"?"))</f>
        <v>Woher fällt Moritz?</v>
      </c>
      <c r="AI5" t="str">
        <f t="shared" si="1"/>
        <v>Woher fällt Moritz?</v>
      </c>
      <c r="AJ5" t="str">
        <f>IF(R5="","",CONCATENATE(R$1," ",O5," ",C5," ",V5,"?"))</f>
        <v>Was hat Moritz gehabt?</v>
      </c>
      <c r="AK5" t="str">
        <f>IF(S5="","",CONCATENATE(S$1," ",O5," ",C5," ",V5,"?"))</f>
        <v/>
      </c>
      <c r="AL5" t="str">
        <f t="shared" si="13"/>
        <v>Was hat Moritz gehabt?</v>
      </c>
      <c r="AM5">
        <v>4</v>
      </c>
      <c r="AN5" t="s">
        <v>465</v>
      </c>
      <c r="AO5" t="s">
        <v>248</v>
      </c>
      <c r="AP5">
        <v>1.114285714</v>
      </c>
      <c r="AQ5">
        <v>0.322802851</v>
      </c>
      <c r="AR5">
        <v>1</v>
      </c>
      <c r="AS5" s="5" t="s">
        <v>248</v>
      </c>
      <c r="AT5" s="11" t="s">
        <v>436</v>
      </c>
      <c r="AU5" s="7" t="s">
        <v>517</v>
      </c>
      <c r="AV5" s="6">
        <v>317000000</v>
      </c>
      <c r="AW5" s="6" t="s">
        <v>517</v>
      </c>
      <c r="AX5">
        <v>36</v>
      </c>
      <c r="AY5" t="s">
        <v>718</v>
      </c>
      <c r="AZ5" t="s">
        <v>488</v>
      </c>
      <c r="BA5">
        <v>1.4857142860000001</v>
      </c>
      <c r="BB5">
        <v>0.81786769299999995</v>
      </c>
      <c r="BC5">
        <v>1</v>
      </c>
      <c r="BD5" s="5" t="s">
        <v>248</v>
      </c>
      <c r="BE5" s="12" t="s">
        <v>775</v>
      </c>
      <c r="BF5" s="7" t="s">
        <v>517</v>
      </c>
      <c r="BG5" s="9" t="s">
        <v>517</v>
      </c>
      <c r="BH5" s="6" t="s">
        <v>517</v>
      </c>
    </row>
    <row r="6" spans="1:60" x14ac:dyDescent="0.35">
      <c r="A6">
        <v>5</v>
      </c>
      <c r="B6" t="str">
        <f t="shared" si="3"/>
        <v>Paul reist in die Metropole Sie möchte die weltbekannte Clubkultur erleben</v>
      </c>
      <c r="C6" t="str">
        <f t="shared" si="4"/>
        <v>Paul</v>
      </c>
      <c r="D6" t="str">
        <f t="shared" si="5"/>
        <v>Hannes</v>
      </c>
      <c r="E6" s="13" t="s">
        <v>15</v>
      </c>
      <c r="F6" t="s">
        <v>832</v>
      </c>
      <c r="H6" t="s">
        <v>36</v>
      </c>
      <c r="J6" t="s">
        <v>115</v>
      </c>
      <c r="K6" t="s">
        <v>832</v>
      </c>
      <c r="L6" t="str">
        <f t="shared" si="6"/>
        <v>in die Metropole</v>
      </c>
      <c r="M6" t="str">
        <f t="shared" si="7"/>
        <v>in die Leipzig</v>
      </c>
      <c r="N6" t="s">
        <v>245</v>
      </c>
      <c r="O6" t="s">
        <v>187</v>
      </c>
      <c r="P6" t="s">
        <v>171</v>
      </c>
      <c r="Q6" t="s">
        <v>607</v>
      </c>
      <c r="R6" t="s">
        <v>608</v>
      </c>
      <c r="T6" t="str">
        <f t="shared" si="0"/>
        <v>Clubkultur</v>
      </c>
      <c r="U6" t="s">
        <v>832</v>
      </c>
      <c r="V6" t="s">
        <v>609</v>
      </c>
      <c r="W6" t="str">
        <f t="shared" si="8"/>
        <v>Wer reist in die Metropole?</v>
      </c>
      <c r="X6" t="str">
        <f t="shared" si="9"/>
        <v>Was tat Paul?</v>
      </c>
      <c r="Y6" t="str">
        <f>AI6</f>
        <v>Wohin reist Paul?</v>
      </c>
      <c r="Z6" t="str">
        <f t="shared" si="11"/>
        <v>Was möchte Paul erleben?</v>
      </c>
      <c r="AA6" t="s">
        <v>203</v>
      </c>
      <c r="AB6" t="str">
        <f t="shared" ref="AB6" si="14">W6</f>
        <v>Wer reist in die Metropole?</v>
      </c>
      <c r="AC6" t="str">
        <f t="shared" ref="AC6" si="15">C6</f>
        <v>Paul</v>
      </c>
      <c r="AD6" t="s">
        <v>201</v>
      </c>
      <c r="AE6" t="s">
        <v>201</v>
      </c>
      <c r="AF6" t="str">
        <f>IF(G6="","",CONCATENATE(G$1," ",#REF!," ",C6,"?"))</f>
        <v/>
      </c>
      <c r="AG6" t="str">
        <f>IF(H6="","",CONCATENATE(H$1," ",E6," ",C6,"?"))</f>
        <v>Wohin reist Paul?</v>
      </c>
      <c r="AH6" t="str">
        <f>IF(I6="","",CONCATENATE(I$1," ",#REF!," ",C6,"?"))</f>
        <v/>
      </c>
      <c r="AI6" t="str">
        <f>CONCATENATE(AF6,AG6,AH6)</f>
        <v>Wohin reist Paul?</v>
      </c>
      <c r="AJ6" t="str">
        <f>IF(R6="","",CONCATENATE(R$1," ",O6," ",C6," ",V6,"?"))</f>
        <v>Was möchte Paul erleben?</v>
      </c>
      <c r="AK6" t="str">
        <f t="shared" ref="AK6:AK69" si="16">IF(S6="","",CONCATENATE(S$1," ",O6," ",C6," ",V6,"?"))</f>
        <v/>
      </c>
      <c r="AL6" t="str">
        <f t="shared" si="13"/>
        <v>Was möchte Paul erleben?</v>
      </c>
      <c r="AM6">
        <v>5</v>
      </c>
      <c r="AN6" t="s">
        <v>466</v>
      </c>
      <c r="AO6" t="s">
        <v>248</v>
      </c>
      <c r="AP6">
        <v>1.114285714</v>
      </c>
      <c r="AQ6">
        <v>0.322802851</v>
      </c>
      <c r="AR6">
        <v>1</v>
      </c>
      <c r="AS6" s="5" t="s">
        <v>248</v>
      </c>
      <c r="AT6" s="11" t="s">
        <v>436</v>
      </c>
      <c r="AU6" s="7" t="s">
        <v>517</v>
      </c>
      <c r="AV6" s="6">
        <v>4230000000</v>
      </c>
      <c r="AW6" s="6" t="s">
        <v>517</v>
      </c>
      <c r="AX6">
        <v>37</v>
      </c>
      <c r="AY6" t="s">
        <v>719</v>
      </c>
      <c r="AZ6" t="s">
        <v>248</v>
      </c>
      <c r="BA6">
        <v>1.5142857139999999</v>
      </c>
      <c r="BB6">
        <v>0.95089520000000005</v>
      </c>
      <c r="BC6">
        <v>1</v>
      </c>
      <c r="BD6" s="5" t="s">
        <v>248</v>
      </c>
      <c r="BE6" s="12" t="s">
        <v>775</v>
      </c>
      <c r="BF6" s="7" t="s">
        <v>517</v>
      </c>
      <c r="BG6" s="9" t="s">
        <v>517</v>
      </c>
      <c r="BH6" s="6" t="s">
        <v>517</v>
      </c>
    </row>
    <row r="7" spans="1:60" x14ac:dyDescent="0.35">
      <c r="A7">
        <v>6</v>
      </c>
      <c r="B7" t="str">
        <f t="shared" si="3"/>
        <v>Tobias guckt auf den Fahrplan Sie hat die heutige Verbindung vergessen</v>
      </c>
      <c r="C7" t="str">
        <f t="shared" si="4"/>
        <v>Tobias</v>
      </c>
      <c r="D7" t="str">
        <f t="shared" si="5"/>
        <v>Clemens</v>
      </c>
      <c r="E7" t="s">
        <v>528</v>
      </c>
      <c r="F7" t="s">
        <v>832</v>
      </c>
      <c r="H7" t="s">
        <v>34</v>
      </c>
      <c r="J7" t="s">
        <v>81</v>
      </c>
      <c r="K7" t="s">
        <v>832</v>
      </c>
      <c r="L7" t="str">
        <f t="shared" si="6"/>
        <v>auf den Fahrplan</v>
      </c>
      <c r="M7" t="str">
        <f t="shared" si="7"/>
        <v>auf den Leipzig</v>
      </c>
      <c r="N7" t="s">
        <v>245</v>
      </c>
      <c r="O7" t="s">
        <v>167</v>
      </c>
      <c r="P7" t="s">
        <v>171</v>
      </c>
      <c r="Q7" t="s">
        <v>639</v>
      </c>
      <c r="R7" t="s">
        <v>638</v>
      </c>
      <c r="T7" t="str">
        <f t="shared" si="0"/>
        <v>Verbindung</v>
      </c>
      <c r="U7" t="s">
        <v>832</v>
      </c>
      <c r="V7" t="s">
        <v>183</v>
      </c>
      <c r="W7" t="str">
        <f t="shared" si="8"/>
        <v>Wer guckt auf den Fahrplan?</v>
      </c>
      <c r="X7" t="str">
        <f t="shared" si="9"/>
        <v>Was tat Tobias?</v>
      </c>
      <c r="Y7" t="str">
        <f t="shared" si="10"/>
        <v>Wohin guckt Tobias?</v>
      </c>
      <c r="Z7" t="str">
        <f t="shared" si="11"/>
        <v>Was hat Tobias vergessen?</v>
      </c>
      <c r="AA7" t="s">
        <v>204</v>
      </c>
      <c r="AB7" t="str">
        <f t="shared" ref="AB7" si="17">X7</f>
        <v>Was tat Tobias?</v>
      </c>
      <c r="AC7" t="str">
        <f t="shared" ref="AC7" si="18">E7</f>
        <v>guckt</v>
      </c>
      <c r="AD7" t="s">
        <v>201</v>
      </c>
      <c r="AE7" t="s">
        <v>201</v>
      </c>
      <c r="AF7" t="str">
        <f t="shared" ref="AF7:AF38" si="19">IF(G7="","",CONCATENATE(G$1," ",E7," ",C7,"?"))</f>
        <v/>
      </c>
      <c r="AG7" t="str">
        <f t="shared" ref="AG7:AG70" si="20">IF(H7="","",CONCATENATE(H$1," ",E7," ",C7,"?"))</f>
        <v>Wohin guckt Tobias?</v>
      </c>
      <c r="AH7" t="str">
        <f t="shared" ref="AH7:AH38" si="21">IF(I7="","",CONCATENATE(I$1," ",E7," ",C7,"?"))</f>
        <v/>
      </c>
      <c r="AI7" t="str">
        <f t="shared" si="1"/>
        <v>Wohin guckt Tobias?</v>
      </c>
      <c r="AJ7" t="str">
        <f t="shared" ref="AJ7:AJ8" si="22">IF(R7="","",CONCATENATE(R$1," ",O7," ",C7," ",V7,"?"))</f>
        <v>Was hat Tobias vergessen?</v>
      </c>
      <c r="AK7" t="str">
        <f t="shared" si="16"/>
        <v/>
      </c>
      <c r="AL7" t="str">
        <f t="shared" si="13"/>
        <v>Was hat Tobias vergessen?</v>
      </c>
      <c r="AM7">
        <v>6</v>
      </c>
      <c r="AN7" t="s">
        <v>467</v>
      </c>
      <c r="AO7" t="s">
        <v>248</v>
      </c>
      <c r="AP7">
        <v>1.114285714</v>
      </c>
      <c r="AQ7">
        <v>0.322802851</v>
      </c>
      <c r="AR7">
        <v>1</v>
      </c>
      <c r="AS7" s="5" t="s">
        <v>248</v>
      </c>
      <c r="AT7" s="11" t="s">
        <v>436</v>
      </c>
      <c r="AU7" s="7" t="s">
        <v>517</v>
      </c>
      <c r="AV7" s="6">
        <v>4920000000</v>
      </c>
      <c r="AW7" s="6" t="s">
        <v>517</v>
      </c>
      <c r="AX7">
        <v>38</v>
      </c>
      <c r="AY7" t="s">
        <v>720</v>
      </c>
      <c r="AZ7" t="s">
        <v>248</v>
      </c>
      <c r="BA7">
        <v>1.5142857139999999</v>
      </c>
      <c r="BB7">
        <v>1.0674716849999999</v>
      </c>
      <c r="BC7">
        <v>1</v>
      </c>
      <c r="BD7" s="5" t="s">
        <v>248</v>
      </c>
      <c r="BE7" s="12" t="s">
        <v>775</v>
      </c>
      <c r="BF7" s="7" t="s">
        <v>517</v>
      </c>
      <c r="BG7" s="9" t="s">
        <v>517</v>
      </c>
      <c r="BH7" s="6" t="s">
        <v>517</v>
      </c>
    </row>
    <row r="8" spans="1:60" x14ac:dyDescent="0.35">
      <c r="A8">
        <v>7</v>
      </c>
      <c r="B8" t="str">
        <f t="shared" si="3"/>
        <v>Maximilian geht zur Pommesbude Sie hat die grauenvolle Abnehmkur überstanden</v>
      </c>
      <c r="C8" t="str">
        <f t="shared" si="4"/>
        <v>Maximilian</v>
      </c>
      <c r="D8" t="str">
        <f t="shared" si="5"/>
        <v>Simon</v>
      </c>
      <c r="E8" t="s">
        <v>534</v>
      </c>
      <c r="F8" t="s">
        <v>832</v>
      </c>
      <c r="H8" t="s">
        <v>86</v>
      </c>
      <c r="J8" t="s">
        <v>125</v>
      </c>
      <c r="K8" t="s">
        <v>832</v>
      </c>
      <c r="L8" t="str">
        <f t="shared" si="6"/>
        <v>zur Pommesbude</v>
      </c>
      <c r="M8" t="str">
        <f t="shared" si="7"/>
        <v>zur Leipzig</v>
      </c>
      <c r="N8" t="s">
        <v>245</v>
      </c>
      <c r="O8" t="s">
        <v>167</v>
      </c>
      <c r="P8" t="s">
        <v>171</v>
      </c>
      <c r="Q8" t="s">
        <v>589</v>
      </c>
      <c r="R8" t="s">
        <v>587</v>
      </c>
      <c r="T8" t="str">
        <f t="shared" si="0"/>
        <v>Abnehmkur</v>
      </c>
      <c r="U8" t="s">
        <v>832</v>
      </c>
      <c r="V8" t="s">
        <v>588</v>
      </c>
      <c r="W8" t="str">
        <f t="shared" si="8"/>
        <v>Wer geht zur Pommesbude?</v>
      </c>
      <c r="X8" t="str">
        <f t="shared" si="9"/>
        <v>Was tat Maximilian?</v>
      </c>
      <c r="Y8" t="str">
        <f t="shared" si="10"/>
        <v>Wohin geht Maximilian?</v>
      </c>
      <c r="Z8" t="str">
        <f t="shared" si="11"/>
        <v>Was hat Maximilian überstanden?</v>
      </c>
      <c r="AA8" t="s">
        <v>243</v>
      </c>
      <c r="AB8" t="str">
        <f t="shared" ref="AB8" si="23">Y8</f>
        <v>Wohin geht Maximilian?</v>
      </c>
      <c r="AC8" t="str">
        <f t="shared" ref="AC8" si="24">L8</f>
        <v>zur Pommesbude</v>
      </c>
      <c r="AD8" t="s">
        <v>201</v>
      </c>
      <c r="AE8" t="s">
        <v>201</v>
      </c>
      <c r="AF8" t="str">
        <f t="shared" si="19"/>
        <v/>
      </c>
      <c r="AG8" t="str">
        <f t="shared" si="20"/>
        <v>Wohin geht Maximilian?</v>
      </c>
      <c r="AH8" t="str">
        <f t="shared" si="21"/>
        <v/>
      </c>
      <c r="AI8" t="str">
        <f t="shared" si="1"/>
        <v>Wohin geht Maximilian?</v>
      </c>
      <c r="AJ8" t="str">
        <f t="shared" si="22"/>
        <v>Was hat Maximilian überstanden?</v>
      </c>
      <c r="AK8" t="str">
        <f t="shared" si="16"/>
        <v/>
      </c>
      <c r="AL8" t="str">
        <f t="shared" si="13"/>
        <v>Was hat Maximilian überstanden?</v>
      </c>
      <c r="AM8">
        <v>7</v>
      </c>
      <c r="AN8" t="s">
        <v>468</v>
      </c>
      <c r="AO8" t="s">
        <v>248</v>
      </c>
      <c r="AP8">
        <v>1.114285714</v>
      </c>
      <c r="AQ8">
        <v>0.40376380499999998</v>
      </c>
      <c r="AR8">
        <v>1</v>
      </c>
      <c r="AS8" s="5" t="s">
        <v>248</v>
      </c>
      <c r="AT8" s="11" t="s">
        <v>436</v>
      </c>
      <c r="AU8" s="7" t="s">
        <v>517</v>
      </c>
      <c r="AV8" s="6">
        <v>176000000</v>
      </c>
      <c r="AW8" s="6" t="s">
        <v>517</v>
      </c>
      <c r="AX8">
        <v>39</v>
      </c>
      <c r="AY8" t="s">
        <v>721</v>
      </c>
      <c r="AZ8" t="s">
        <v>248</v>
      </c>
      <c r="BA8">
        <v>1.5142857139999999</v>
      </c>
      <c r="BB8">
        <v>1.2216533780000001</v>
      </c>
      <c r="BC8">
        <v>1</v>
      </c>
      <c r="BD8" s="5" t="s">
        <v>248</v>
      </c>
      <c r="BE8" s="12" t="s">
        <v>775</v>
      </c>
      <c r="BF8" s="7" t="s">
        <v>517</v>
      </c>
      <c r="BG8" s="9" t="s">
        <v>517</v>
      </c>
      <c r="BH8" s="6" t="s">
        <v>517</v>
      </c>
    </row>
    <row r="9" spans="1:60" x14ac:dyDescent="0.35">
      <c r="A9">
        <v>8</v>
      </c>
      <c r="B9" t="str">
        <f t="shared" si="3"/>
        <v>Thomas parkt auf dem Radweg Sie möchte ein starkes Zeichen setzen</v>
      </c>
      <c r="C9" t="str">
        <f t="shared" si="4"/>
        <v>Thomas</v>
      </c>
      <c r="D9" t="str">
        <f t="shared" si="5"/>
        <v>Tim</v>
      </c>
      <c r="E9" t="s">
        <v>560</v>
      </c>
      <c r="F9" t="s">
        <v>832</v>
      </c>
      <c r="G9" t="s">
        <v>33</v>
      </c>
      <c r="J9" t="s">
        <v>127</v>
      </c>
      <c r="K9" t="s">
        <v>832</v>
      </c>
      <c r="L9" t="str">
        <f t="shared" si="6"/>
        <v>auf dem Radweg</v>
      </c>
      <c r="M9" t="str">
        <f t="shared" si="7"/>
        <v>auf dem Leipzig</v>
      </c>
      <c r="N9" t="s">
        <v>245</v>
      </c>
      <c r="O9" t="s">
        <v>187</v>
      </c>
      <c r="P9" t="s">
        <v>169</v>
      </c>
      <c r="Q9" t="s">
        <v>561</v>
      </c>
      <c r="R9" t="s">
        <v>562</v>
      </c>
      <c r="T9" t="str">
        <f t="shared" si="0"/>
        <v>Zeichen</v>
      </c>
      <c r="U9" t="s">
        <v>832</v>
      </c>
      <c r="V9" t="s">
        <v>563</v>
      </c>
      <c r="W9" t="str">
        <f t="shared" si="8"/>
        <v>Wer parkt auf dem Radweg?</v>
      </c>
      <c r="X9" t="str">
        <f t="shared" si="9"/>
        <v>Was tat Thomas?</v>
      </c>
      <c r="Y9" t="str">
        <f t="shared" si="10"/>
        <v>Wo parkt Thomas?</v>
      </c>
      <c r="Z9" t="str">
        <f t="shared" si="11"/>
        <v>Was möchte Thomas setzen?</v>
      </c>
      <c r="AA9" s="1" t="s">
        <v>326</v>
      </c>
      <c r="AB9" t="str">
        <f t="shared" ref="AB9" si="25">Z9</f>
        <v>Was möchte Thomas setzen?</v>
      </c>
      <c r="AC9" t="str">
        <f t="shared" ref="AC9" si="26">CONCATENATE(P9," ",T9)</f>
        <v>ein Zeichen</v>
      </c>
      <c r="AD9" t="s">
        <v>201</v>
      </c>
      <c r="AE9" t="s">
        <v>201</v>
      </c>
      <c r="AF9" t="str">
        <f t="shared" si="19"/>
        <v>Wo parkt Thomas?</v>
      </c>
      <c r="AG9" t="str">
        <f t="shared" si="20"/>
        <v/>
      </c>
      <c r="AH9" t="str">
        <f t="shared" si="21"/>
        <v/>
      </c>
      <c r="AI9" t="str">
        <f t="shared" si="1"/>
        <v>Wo parkt Thomas?</v>
      </c>
      <c r="AJ9" t="str">
        <f>IF(R9="","",CONCATENATE(R$1," ",O9," ",C9," ",V9,"?"))</f>
        <v>Was möchte Thomas setzen?</v>
      </c>
      <c r="AK9" t="str">
        <f t="shared" si="16"/>
        <v/>
      </c>
      <c r="AL9" t="str">
        <f t="shared" si="13"/>
        <v>Was möchte Thomas setzen?</v>
      </c>
      <c r="AM9">
        <v>8</v>
      </c>
      <c r="AN9" t="s">
        <v>469</v>
      </c>
      <c r="AO9" t="s">
        <v>248</v>
      </c>
      <c r="AP9">
        <v>1.114285714</v>
      </c>
      <c r="AQ9">
        <v>0.40376380499999998</v>
      </c>
      <c r="AR9">
        <v>1</v>
      </c>
      <c r="AS9" s="5" t="s">
        <v>248</v>
      </c>
      <c r="AT9" s="11" t="s">
        <v>436</v>
      </c>
      <c r="AU9" s="7" t="s">
        <v>517</v>
      </c>
      <c r="AV9" s="6">
        <v>1700000000</v>
      </c>
      <c r="AW9" s="6" t="s">
        <v>517</v>
      </c>
      <c r="AX9">
        <v>40</v>
      </c>
      <c r="AY9" t="s">
        <v>722</v>
      </c>
      <c r="AZ9" t="s">
        <v>248</v>
      </c>
      <c r="BA9">
        <v>1.5142857139999999</v>
      </c>
      <c r="BB9">
        <v>1.4627015409999999</v>
      </c>
      <c r="BC9">
        <v>1</v>
      </c>
      <c r="BD9" s="5" t="s">
        <v>248</v>
      </c>
      <c r="BE9" s="12" t="s">
        <v>775</v>
      </c>
      <c r="BF9" s="7" t="s">
        <v>517</v>
      </c>
      <c r="BG9" s="9" t="s">
        <v>517</v>
      </c>
      <c r="BH9" s="6" t="s">
        <v>517</v>
      </c>
    </row>
    <row r="10" spans="1:60" x14ac:dyDescent="0.35">
      <c r="A10">
        <v>9</v>
      </c>
      <c r="B10" t="str">
        <f t="shared" si="3"/>
        <v>Johannes flitzt aus der Behörde Sie muss den letzten Bus bekommen</v>
      </c>
      <c r="C10" t="str">
        <f t="shared" si="4"/>
        <v>Johannes</v>
      </c>
      <c r="D10" t="str">
        <f t="shared" si="5"/>
        <v>Jan</v>
      </c>
      <c r="E10" t="s">
        <v>13</v>
      </c>
      <c r="F10" t="s">
        <v>832</v>
      </c>
      <c r="I10" t="s">
        <v>37</v>
      </c>
      <c r="J10" t="s">
        <v>59</v>
      </c>
      <c r="K10" t="s">
        <v>832</v>
      </c>
      <c r="L10" t="str">
        <f t="shared" si="6"/>
        <v>aus der Behörde</v>
      </c>
      <c r="M10" t="str">
        <f t="shared" si="7"/>
        <v>aus der Leipzig</v>
      </c>
      <c r="N10" t="s">
        <v>245</v>
      </c>
      <c r="O10" t="s">
        <v>207</v>
      </c>
      <c r="P10" t="s">
        <v>172</v>
      </c>
      <c r="Q10" t="s">
        <v>402</v>
      </c>
      <c r="R10" t="s">
        <v>72</v>
      </c>
      <c r="T10" t="str">
        <f t="shared" si="0"/>
        <v>Bus</v>
      </c>
      <c r="U10" t="s">
        <v>832</v>
      </c>
      <c r="V10" t="s">
        <v>539</v>
      </c>
      <c r="W10" t="str">
        <f t="shared" si="8"/>
        <v>Wer flitzt aus der Behörde?</v>
      </c>
      <c r="X10" t="str">
        <f t="shared" si="9"/>
        <v>Was tat Johannes?</v>
      </c>
      <c r="Y10" t="str">
        <f t="shared" si="10"/>
        <v>Woher flitzt Johannes?</v>
      </c>
      <c r="Z10" t="str">
        <f t="shared" si="11"/>
        <v>Was muss Johannes bekommen?</v>
      </c>
      <c r="AA10" t="s">
        <v>203</v>
      </c>
      <c r="AB10" t="str">
        <f t="shared" ref="AB10" si="27">W10</f>
        <v>Wer flitzt aus der Behörde?</v>
      </c>
      <c r="AC10" t="str">
        <f t="shared" ref="AC10" si="28">C10</f>
        <v>Johannes</v>
      </c>
      <c r="AD10" t="s">
        <v>201</v>
      </c>
      <c r="AE10" t="s">
        <v>201</v>
      </c>
      <c r="AF10" t="str">
        <f t="shared" si="19"/>
        <v/>
      </c>
      <c r="AG10" t="str">
        <f t="shared" si="20"/>
        <v/>
      </c>
      <c r="AH10" t="str">
        <f t="shared" si="21"/>
        <v>Woher flitzt Johannes?</v>
      </c>
      <c r="AI10" t="str">
        <f t="shared" si="1"/>
        <v>Woher flitzt Johannes?</v>
      </c>
      <c r="AJ10" t="str">
        <f t="shared" ref="AJ10:AJ73" si="29">IF(R10="","",CONCATENATE(R$1," ",O10," ",C10," ",V10,"?"))</f>
        <v>Was muss Johannes bekommen?</v>
      </c>
      <c r="AK10" t="str">
        <f t="shared" si="16"/>
        <v/>
      </c>
      <c r="AL10" t="str">
        <f t="shared" si="13"/>
        <v>Was muss Johannes bekommen?</v>
      </c>
      <c r="AM10">
        <v>9</v>
      </c>
      <c r="AN10" t="s">
        <v>470</v>
      </c>
      <c r="AO10" t="s">
        <v>248</v>
      </c>
      <c r="AP10">
        <v>1.1428571430000001</v>
      </c>
      <c r="AQ10">
        <v>0.35503580099999998</v>
      </c>
      <c r="AR10">
        <v>1</v>
      </c>
      <c r="AS10" s="5" t="s">
        <v>248</v>
      </c>
      <c r="AT10" s="11" t="s">
        <v>436</v>
      </c>
      <c r="AU10" s="7" t="s">
        <v>517</v>
      </c>
      <c r="AV10" s="6">
        <v>2370000000</v>
      </c>
      <c r="AW10" s="6" t="s">
        <v>517</v>
      </c>
      <c r="AX10">
        <v>41</v>
      </c>
      <c r="AY10" t="s">
        <v>723</v>
      </c>
      <c r="AZ10" t="s">
        <v>248</v>
      </c>
      <c r="BA10">
        <v>1.542857143</v>
      </c>
      <c r="BB10">
        <v>0.98048178900000005</v>
      </c>
      <c r="BC10">
        <v>1</v>
      </c>
      <c r="BD10" s="5" t="s">
        <v>248</v>
      </c>
      <c r="BE10" s="12" t="s">
        <v>775</v>
      </c>
      <c r="BF10" s="7" t="s">
        <v>517</v>
      </c>
      <c r="BG10" s="9" t="s">
        <v>517</v>
      </c>
      <c r="BH10" s="6" t="s">
        <v>517</v>
      </c>
    </row>
    <row r="11" spans="1:60" x14ac:dyDescent="0.35">
      <c r="A11">
        <v>10</v>
      </c>
      <c r="B11" t="str">
        <f t="shared" si="3"/>
        <v>Hugo steigt aus dem Zug Sie hat das graue Hemd durchgeschwitzt</v>
      </c>
      <c r="C11" t="str">
        <f t="shared" si="4"/>
        <v>Hugo</v>
      </c>
      <c r="D11" t="str">
        <f t="shared" si="5"/>
        <v>Valentin</v>
      </c>
      <c r="E11" t="s">
        <v>595</v>
      </c>
      <c r="F11" t="s">
        <v>832</v>
      </c>
      <c r="I11" t="s">
        <v>40</v>
      </c>
      <c r="J11" t="s">
        <v>166</v>
      </c>
      <c r="K11" t="s">
        <v>832</v>
      </c>
      <c r="L11" t="str">
        <f t="shared" si="6"/>
        <v>aus dem Zug</v>
      </c>
      <c r="M11" t="str">
        <f t="shared" si="7"/>
        <v>aus dem Leipzig</v>
      </c>
      <c r="N11" t="s">
        <v>245</v>
      </c>
      <c r="O11" t="s">
        <v>167</v>
      </c>
      <c r="P11" t="s">
        <v>192</v>
      </c>
      <c r="Q11" t="s">
        <v>633</v>
      </c>
      <c r="R11" t="s">
        <v>634</v>
      </c>
      <c r="T11" t="str">
        <f t="shared" si="0"/>
        <v>Hemd</v>
      </c>
      <c r="U11" t="s">
        <v>832</v>
      </c>
      <c r="V11" t="s">
        <v>635</v>
      </c>
      <c r="W11" t="str">
        <f t="shared" si="8"/>
        <v>Wer steigt aus dem Zug?</v>
      </c>
      <c r="X11" t="str">
        <f t="shared" si="9"/>
        <v>Was tat Hugo?</v>
      </c>
      <c r="Y11" t="str">
        <f t="shared" si="10"/>
        <v>Woher steigt Hugo?</v>
      </c>
      <c r="Z11" t="str">
        <f t="shared" si="11"/>
        <v>Was hat Hugo durchgeschwitzt?</v>
      </c>
      <c r="AA11" t="s">
        <v>204</v>
      </c>
      <c r="AB11" t="str">
        <f t="shared" ref="AB11" si="30">X11</f>
        <v>Was tat Hugo?</v>
      </c>
      <c r="AC11" t="str">
        <f t="shared" ref="AC11" si="31">E11</f>
        <v>steigt</v>
      </c>
      <c r="AD11" t="s">
        <v>201</v>
      </c>
      <c r="AE11" t="s">
        <v>201</v>
      </c>
      <c r="AF11" t="str">
        <f t="shared" si="19"/>
        <v/>
      </c>
      <c r="AG11" t="str">
        <f t="shared" si="20"/>
        <v/>
      </c>
      <c r="AH11" t="str">
        <f t="shared" si="21"/>
        <v>Woher steigt Hugo?</v>
      </c>
      <c r="AI11" t="str">
        <f t="shared" si="1"/>
        <v>Woher steigt Hugo?</v>
      </c>
      <c r="AJ11" t="str">
        <f t="shared" si="29"/>
        <v>Was hat Hugo durchgeschwitzt?</v>
      </c>
      <c r="AK11" t="str">
        <f t="shared" si="16"/>
        <v/>
      </c>
      <c r="AL11" t="str">
        <f t="shared" si="13"/>
        <v>Was hat Hugo durchgeschwitzt?</v>
      </c>
      <c r="AM11">
        <v>10</v>
      </c>
      <c r="AN11" t="s">
        <v>471</v>
      </c>
      <c r="AO11" t="s">
        <v>248</v>
      </c>
      <c r="AP11">
        <v>1.1428571430000001</v>
      </c>
      <c r="AQ11">
        <v>0.42996970800000001</v>
      </c>
      <c r="AR11">
        <v>1</v>
      </c>
      <c r="AS11" s="5" t="s">
        <v>248</v>
      </c>
      <c r="AT11" s="11" t="s">
        <v>436</v>
      </c>
      <c r="AU11" s="7" t="s">
        <v>517</v>
      </c>
      <c r="AV11" s="6">
        <v>2870000000</v>
      </c>
      <c r="AW11" s="6" t="s">
        <v>517</v>
      </c>
      <c r="AX11">
        <v>42</v>
      </c>
      <c r="AY11" t="s">
        <v>724</v>
      </c>
      <c r="AZ11" t="s">
        <v>248</v>
      </c>
      <c r="BA11">
        <v>1.542857143</v>
      </c>
      <c r="BB11">
        <v>1.1717974410000001</v>
      </c>
      <c r="BC11">
        <v>1</v>
      </c>
      <c r="BD11" s="5" t="s">
        <v>248</v>
      </c>
      <c r="BE11" s="12" t="s">
        <v>775</v>
      </c>
      <c r="BF11" s="7" t="s">
        <v>517</v>
      </c>
      <c r="BG11" s="9" t="s">
        <v>517</v>
      </c>
      <c r="BH11" s="6" t="s">
        <v>517</v>
      </c>
    </row>
    <row r="12" spans="1:60" x14ac:dyDescent="0.35">
      <c r="A12">
        <v>11</v>
      </c>
      <c r="B12" t="str">
        <f t="shared" si="3"/>
        <v>Lukas flüchtet aus dem Restaurant Sie hat die hohe Preise unterschätzt</v>
      </c>
      <c r="C12" t="str">
        <f t="shared" si="4"/>
        <v>Lukas</v>
      </c>
      <c r="D12" t="str">
        <f t="shared" si="5"/>
        <v>Sanja</v>
      </c>
      <c r="E12" s="13" t="s">
        <v>14</v>
      </c>
      <c r="F12" t="s">
        <v>832</v>
      </c>
      <c r="I12" t="s">
        <v>40</v>
      </c>
      <c r="J12" t="s">
        <v>131</v>
      </c>
      <c r="K12" t="s">
        <v>832</v>
      </c>
      <c r="L12" t="str">
        <f t="shared" si="6"/>
        <v>aus dem Restaurant</v>
      </c>
      <c r="M12" t="str">
        <f t="shared" si="7"/>
        <v>aus dem Leipzig</v>
      </c>
      <c r="N12" t="s">
        <v>245</v>
      </c>
      <c r="O12" t="s">
        <v>167</v>
      </c>
      <c r="P12" t="s">
        <v>171</v>
      </c>
      <c r="Q12" t="s">
        <v>606</v>
      </c>
      <c r="R12" t="s">
        <v>789</v>
      </c>
      <c r="T12" t="str">
        <f t="shared" si="0"/>
        <v>Preise</v>
      </c>
      <c r="U12" t="s">
        <v>832</v>
      </c>
      <c r="V12" t="s">
        <v>317</v>
      </c>
      <c r="W12" t="str">
        <f t="shared" si="8"/>
        <v>Wer flüchtet aus dem Restaurant?</v>
      </c>
      <c r="X12" t="str">
        <f t="shared" si="9"/>
        <v>Was tat Lukas?</v>
      </c>
      <c r="Y12" t="str">
        <f t="shared" si="10"/>
        <v>Woher flüchtet Lukas?</v>
      </c>
      <c r="Z12" t="str">
        <f t="shared" si="11"/>
        <v>Was hat Lukas unterschätzt?</v>
      </c>
      <c r="AA12" t="s">
        <v>243</v>
      </c>
      <c r="AB12" t="str">
        <f t="shared" ref="AB12" si="32">Y12</f>
        <v>Woher flüchtet Lukas?</v>
      </c>
      <c r="AC12" t="str">
        <f t="shared" ref="AC12" si="33">L12</f>
        <v>aus dem Restaurant</v>
      </c>
      <c r="AD12" t="s">
        <v>201</v>
      </c>
      <c r="AE12" t="s">
        <v>201</v>
      </c>
      <c r="AF12" t="str">
        <f t="shared" si="19"/>
        <v/>
      </c>
      <c r="AG12" t="str">
        <f t="shared" si="20"/>
        <v/>
      </c>
      <c r="AH12" t="str">
        <f t="shared" si="21"/>
        <v>Woher flüchtet Lukas?</v>
      </c>
      <c r="AI12" t="str">
        <f t="shared" si="1"/>
        <v>Woher flüchtet Lukas?</v>
      </c>
      <c r="AJ12" t="str">
        <f t="shared" si="29"/>
        <v>Was hat Lukas unterschätzt?</v>
      </c>
      <c r="AK12" t="str">
        <f t="shared" si="16"/>
        <v/>
      </c>
      <c r="AL12" t="str">
        <f t="shared" si="13"/>
        <v>Was hat Lukas unterschätzt?</v>
      </c>
      <c r="AM12">
        <v>11</v>
      </c>
      <c r="AN12" t="s">
        <v>472</v>
      </c>
      <c r="AO12" t="s">
        <v>248</v>
      </c>
      <c r="AP12">
        <v>1.1428571430000001</v>
      </c>
      <c r="AQ12">
        <v>0.42996970800000001</v>
      </c>
      <c r="AR12">
        <v>1</v>
      </c>
      <c r="AS12" s="5" t="s">
        <v>248</v>
      </c>
      <c r="AT12" s="11" t="s">
        <v>436</v>
      </c>
      <c r="AU12" s="7" t="s">
        <v>517</v>
      </c>
      <c r="AV12" s="6">
        <v>1460000000</v>
      </c>
      <c r="AW12" s="6" t="s">
        <v>517</v>
      </c>
      <c r="AX12">
        <v>92</v>
      </c>
      <c r="AY12" t="s">
        <v>750</v>
      </c>
      <c r="AZ12" t="s">
        <v>488</v>
      </c>
      <c r="BA12">
        <v>5.9428571430000003</v>
      </c>
      <c r="BB12">
        <v>1.3491360450000001</v>
      </c>
      <c r="BC12">
        <v>6</v>
      </c>
      <c r="BD12" s="5" t="s">
        <v>488</v>
      </c>
      <c r="BE12" s="12" t="s">
        <v>775</v>
      </c>
      <c r="BF12" s="7" t="s">
        <v>517</v>
      </c>
      <c r="BG12" s="9" t="s">
        <v>517</v>
      </c>
      <c r="BH12" s="6" t="s">
        <v>517</v>
      </c>
    </row>
    <row r="13" spans="1:60" x14ac:dyDescent="0.35">
      <c r="A13">
        <v>12</v>
      </c>
      <c r="B13" t="str">
        <f t="shared" si="3"/>
        <v>Peter ringt zu Hause Sie hat mit den Geschwistern Streit</v>
      </c>
      <c r="C13" t="str">
        <f t="shared" si="4"/>
        <v>Peter</v>
      </c>
      <c r="D13" t="str">
        <f t="shared" si="5"/>
        <v>Jule</v>
      </c>
      <c r="E13" t="s">
        <v>300</v>
      </c>
      <c r="F13" t="s">
        <v>832</v>
      </c>
      <c r="G13" t="s">
        <v>93</v>
      </c>
      <c r="J13" t="s">
        <v>94</v>
      </c>
      <c r="K13" t="s">
        <v>832</v>
      </c>
      <c r="L13" t="str">
        <f t="shared" si="6"/>
        <v>zu Hause</v>
      </c>
      <c r="M13" t="str">
        <f t="shared" si="7"/>
        <v>zu Leipzig</v>
      </c>
      <c r="N13" t="s">
        <v>245</v>
      </c>
      <c r="O13" t="s">
        <v>167</v>
      </c>
      <c r="P13" t="s">
        <v>170</v>
      </c>
      <c r="Q13" t="s">
        <v>172</v>
      </c>
      <c r="S13" t="s">
        <v>301</v>
      </c>
      <c r="T13" t="str">
        <f t="shared" si="0"/>
        <v>Geschwistern</v>
      </c>
      <c r="U13" t="s">
        <v>832</v>
      </c>
      <c r="V13" t="s">
        <v>302</v>
      </c>
      <c r="W13" t="str">
        <f t="shared" si="8"/>
        <v>Wer ringt zu Hause?</v>
      </c>
      <c r="X13" t="str">
        <f t="shared" si="9"/>
        <v>Was tat Peter?</v>
      </c>
      <c r="Y13" t="str">
        <f t="shared" si="10"/>
        <v>Wo ringt Peter?</v>
      </c>
      <c r="Z13" t="str">
        <f t="shared" si="11"/>
        <v>Wen hat Peter Streit?</v>
      </c>
      <c r="AA13" s="1" t="s">
        <v>326</v>
      </c>
      <c r="AB13" t="str">
        <f t="shared" ref="AB13" si="34">Z13</f>
        <v>Wen hat Peter Streit?</v>
      </c>
      <c r="AC13" t="str">
        <f t="shared" ref="AC13" si="35">CONCATENATE(P13," ",T13)</f>
        <v>mit Geschwistern</v>
      </c>
      <c r="AD13" t="s">
        <v>201</v>
      </c>
      <c r="AE13" t="s">
        <v>201</v>
      </c>
      <c r="AF13" t="str">
        <f t="shared" si="19"/>
        <v>Wo ringt Peter?</v>
      </c>
      <c r="AG13" t="str">
        <f t="shared" si="20"/>
        <v/>
      </c>
      <c r="AH13" t="str">
        <f t="shared" si="21"/>
        <v/>
      </c>
      <c r="AI13" t="str">
        <f t="shared" si="1"/>
        <v>Wo ringt Peter?</v>
      </c>
      <c r="AJ13" t="str">
        <f t="shared" si="29"/>
        <v/>
      </c>
      <c r="AK13" t="str">
        <f t="shared" si="16"/>
        <v>Wen hat Peter Streit?</v>
      </c>
      <c r="AL13" t="str">
        <f t="shared" si="13"/>
        <v>Wen hat Peter Streit?</v>
      </c>
      <c r="AM13">
        <v>12</v>
      </c>
      <c r="AN13" t="s">
        <v>473</v>
      </c>
      <c r="AO13" t="s">
        <v>248</v>
      </c>
      <c r="AP13">
        <v>1.1428571430000001</v>
      </c>
      <c r="AQ13">
        <v>0.42996970800000001</v>
      </c>
      <c r="AR13">
        <v>1</v>
      </c>
      <c r="AS13" s="5" t="s">
        <v>248</v>
      </c>
      <c r="AT13" s="11" t="s">
        <v>436</v>
      </c>
      <c r="AU13" s="7" t="s">
        <v>517</v>
      </c>
      <c r="AV13" s="6">
        <v>4630000000</v>
      </c>
      <c r="AW13" s="6" t="s">
        <v>517</v>
      </c>
      <c r="AX13">
        <v>93</v>
      </c>
      <c r="AY13" t="s">
        <v>751</v>
      </c>
      <c r="AZ13" t="s">
        <v>488</v>
      </c>
      <c r="BA13">
        <v>6</v>
      </c>
      <c r="BB13">
        <v>1.3719886809999999</v>
      </c>
      <c r="BC13">
        <v>7</v>
      </c>
      <c r="BD13" s="5" t="s">
        <v>247</v>
      </c>
      <c r="BE13" s="12" t="s">
        <v>775</v>
      </c>
      <c r="BF13" s="7" t="s">
        <v>517</v>
      </c>
      <c r="BG13" s="9" t="s">
        <v>517</v>
      </c>
      <c r="BH13" s="6" t="s">
        <v>517</v>
      </c>
    </row>
    <row r="14" spans="1:60" x14ac:dyDescent="0.35">
      <c r="A14">
        <v>13</v>
      </c>
      <c r="B14" t="str">
        <f t="shared" si="3"/>
        <v>Felix flieht aus dem Fahrstuhl Sie hat eine riesige Spinne gesehen</v>
      </c>
      <c r="C14" t="str">
        <f t="shared" si="4"/>
        <v>Felix</v>
      </c>
      <c r="D14" t="str">
        <f t="shared" si="5"/>
        <v>Alma</v>
      </c>
      <c r="E14" t="s">
        <v>12</v>
      </c>
      <c r="F14" t="s">
        <v>832</v>
      </c>
      <c r="I14" t="s">
        <v>40</v>
      </c>
      <c r="J14" t="s">
        <v>83</v>
      </c>
      <c r="K14" t="s">
        <v>832</v>
      </c>
      <c r="L14" t="str">
        <f t="shared" si="6"/>
        <v>aus dem Fahrstuhl</v>
      </c>
      <c r="M14" t="str">
        <f t="shared" si="7"/>
        <v>aus dem Leipzig</v>
      </c>
      <c r="N14" t="s">
        <v>245</v>
      </c>
      <c r="O14" t="s">
        <v>167</v>
      </c>
      <c r="P14" t="s">
        <v>175</v>
      </c>
      <c r="Q14" t="s">
        <v>604</v>
      </c>
      <c r="R14" t="s">
        <v>605</v>
      </c>
      <c r="T14" t="str">
        <f t="shared" si="0"/>
        <v>Spinne</v>
      </c>
      <c r="U14" t="s">
        <v>832</v>
      </c>
      <c r="V14" t="s">
        <v>238</v>
      </c>
      <c r="W14" t="str">
        <f t="shared" si="8"/>
        <v>Wer flieht aus dem Fahrstuhl?</v>
      </c>
      <c r="X14" t="str">
        <f t="shared" si="9"/>
        <v>Was tat Felix?</v>
      </c>
      <c r="Y14" t="str">
        <f t="shared" si="10"/>
        <v>Woher flieht Felix?</v>
      </c>
      <c r="Z14" t="str">
        <f t="shared" si="11"/>
        <v>Was hat Felix gesehen?</v>
      </c>
      <c r="AA14" t="s">
        <v>203</v>
      </c>
      <c r="AB14" t="str">
        <f t="shared" ref="AB14" si="36">W14</f>
        <v>Wer flieht aus dem Fahrstuhl?</v>
      </c>
      <c r="AC14" t="str">
        <f t="shared" ref="AC14" si="37">C14</f>
        <v>Felix</v>
      </c>
      <c r="AD14" t="s">
        <v>201</v>
      </c>
      <c r="AE14" t="s">
        <v>201</v>
      </c>
      <c r="AF14" t="str">
        <f t="shared" si="19"/>
        <v/>
      </c>
      <c r="AG14" t="str">
        <f t="shared" si="20"/>
        <v/>
      </c>
      <c r="AH14" t="str">
        <f t="shared" si="21"/>
        <v>Woher flieht Felix?</v>
      </c>
      <c r="AI14" t="str">
        <f t="shared" si="1"/>
        <v>Woher flieht Felix?</v>
      </c>
      <c r="AJ14" t="str">
        <f t="shared" si="29"/>
        <v>Was hat Felix gesehen?</v>
      </c>
      <c r="AK14" t="str">
        <f t="shared" si="16"/>
        <v/>
      </c>
      <c r="AL14" t="str">
        <f t="shared" si="13"/>
        <v>Was hat Felix gesehen?</v>
      </c>
      <c r="AM14">
        <v>15</v>
      </c>
      <c r="AN14" t="s">
        <v>474</v>
      </c>
      <c r="AO14" t="s">
        <v>248</v>
      </c>
      <c r="AP14">
        <v>1.2</v>
      </c>
      <c r="AQ14">
        <v>0.47278897199999997</v>
      </c>
      <c r="AR14">
        <v>1</v>
      </c>
      <c r="AS14" s="5" t="s">
        <v>248</v>
      </c>
      <c r="AT14" s="11" t="s">
        <v>436</v>
      </c>
      <c r="AU14" s="7" t="s">
        <v>517</v>
      </c>
      <c r="AV14" s="6">
        <v>2590000000</v>
      </c>
      <c r="AW14" s="6" t="s">
        <v>517</v>
      </c>
      <c r="AX14">
        <v>94</v>
      </c>
      <c r="AY14" t="s">
        <v>752</v>
      </c>
      <c r="AZ14" t="s">
        <v>247</v>
      </c>
      <c r="BA14">
        <v>6.1714285709999999</v>
      </c>
      <c r="BB14">
        <v>0.98475778700000005</v>
      </c>
      <c r="BC14">
        <v>6</v>
      </c>
      <c r="BD14" s="5" t="s">
        <v>247</v>
      </c>
      <c r="BE14" s="12" t="s">
        <v>775</v>
      </c>
      <c r="BF14" s="7" t="s">
        <v>517</v>
      </c>
      <c r="BG14" s="9" t="s">
        <v>517</v>
      </c>
      <c r="BH14" s="6" t="s">
        <v>517</v>
      </c>
    </row>
    <row r="15" spans="1:60" x14ac:dyDescent="0.35">
      <c r="A15">
        <v>14</v>
      </c>
      <c r="B15" t="str">
        <f t="shared" si="3"/>
        <v>Matteo reist zum Turnier Sie hat das ganze Jahr trainiert</v>
      </c>
      <c r="C15" t="str">
        <f t="shared" si="4"/>
        <v>Matteo</v>
      </c>
      <c r="D15" t="str">
        <f t="shared" si="5"/>
        <v>Nele</v>
      </c>
      <c r="E15" t="s">
        <v>15</v>
      </c>
      <c r="F15" t="s">
        <v>832</v>
      </c>
      <c r="H15" t="s">
        <v>30</v>
      </c>
      <c r="J15" t="s">
        <v>151</v>
      </c>
      <c r="K15" t="s">
        <v>832</v>
      </c>
      <c r="L15" t="str">
        <f t="shared" si="6"/>
        <v>zum Turnier</v>
      </c>
      <c r="M15" t="str">
        <f t="shared" si="7"/>
        <v>zum Leipzig</v>
      </c>
      <c r="N15" t="s">
        <v>245</v>
      </c>
      <c r="O15" t="s">
        <v>167</v>
      </c>
      <c r="P15" t="s">
        <v>192</v>
      </c>
      <c r="Q15" t="s">
        <v>264</v>
      </c>
      <c r="R15" t="s">
        <v>282</v>
      </c>
      <c r="T15" t="str">
        <f t="shared" si="0"/>
        <v>Jahr</v>
      </c>
      <c r="U15" t="s">
        <v>832</v>
      </c>
      <c r="V15" t="s">
        <v>283</v>
      </c>
      <c r="W15" t="str">
        <f t="shared" si="8"/>
        <v>Wer reist zum Turnier?</v>
      </c>
      <c r="X15" t="str">
        <f t="shared" si="9"/>
        <v>Was tat Matteo?</v>
      </c>
      <c r="Y15" t="str">
        <f t="shared" si="10"/>
        <v>Wohin reist Matteo?</v>
      </c>
      <c r="Z15" t="str">
        <f t="shared" si="11"/>
        <v>Was hat Matteo trainiert?</v>
      </c>
      <c r="AA15" t="s">
        <v>204</v>
      </c>
      <c r="AB15" t="str">
        <f t="shared" ref="AB15" si="38">X15</f>
        <v>Was tat Matteo?</v>
      </c>
      <c r="AC15" t="str">
        <f t="shared" ref="AC15" si="39">E15</f>
        <v>reist</v>
      </c>
      <c r="AD15" t="s">
        <v>201</v>
      </c>
      <c r="AE15" t="s">
        <v>201</v>
      </c>
      <c r="AF15" t="str">
        <f t="shared" si="19"/>
        <v/>
      </c>
      <c r="AG15" t="str">
        <f t="shared" si="20"/>
        <v>Wohin reist Matteo?</v>
      </c>
      <c r="AH15" t="str">
        <f t="shared" si="21"/>
        <v/>
      </c>
      <c r="AI15" t="str">
        <f t="shared" si="1"/>
        <v>Wohin reist Matteo?</v>
      </c>
      <c r="AJ15" t="str">
        <f t="shared" si="29"/>
        <v>Was hat Matteo trainiert?</v>
      </c>
      <c r="AK15" t="str">
        <f t="shared" si="16"/>
        <v/>
      </c>
      <c r="AL15" t="str">
        <f t="shared" si="13"/>
        <v>Was hat Matteo trainiert?</v>
      </c>
      <c r="AM15">
        <v>13</v>
      </c>
      <c r="AN15" t="s">
        <v>475</v>
      </c>
      <c r="AO15" t="s">
        <v>248</v>
      </c>
      <c r="AP15">
        <v>1.1714285710000001</v>
      </c>
      <c r="AQ15">
        <v>0.45281565400000001</v>
      </c>
      <c r="AR15">
        <v>1</v>
      </c>
      <c r="AS15" s="5" t="s">
        <v>248</v>
      </c>
      <c r="AT15" s="11" t="s">
        <v>436</v>
      </c>
      <c r="AU15" s="7" t="s">
        <v>517</v>
      </c>
      <c r="AV15" s="6">
        <v>1450000000</v>
      </c>
      <c r="AW15" s="6" t="s">
        <v>517</v>
      </c>
      <c r="AX15">
        <v>95</v>
      </c>
      <c r="AY15" t="s">
        <v>753</v>
      </c>
      <c r="AZ15" t="s">
        <v>247</v>
      </c>
      <c r="BA15">
        <v>6.1714285709999999</v>
      </c>
      <c r="BB15">
        <v>1.5621575249999999</v>
      </c>
      <c r="BC15">
        <v>7</v>
      </c>
      <c r="BD15" s="5" t="s">
        <v>247</v>
      </c>
      <c r="BE15" s="12" t="s">
        <v>775</v>
      </c>
      <c r="BF15" s="7" t="s">
        <v>517</v>
      </c>
      <c r="BG15" s="9" t="s">
        <v>517</v>
      </c>
      <c r="BH15" s="6" t="s">
        <v>517</v>
      </c>
    </row>
    <row r="16" spans="1:60" x14ac:dyDescent="0.35">
      <c r="A16">
        <v>15</v>
      </c>
      <c r="B16" t="str">
        <f t="shared" si="3"/>
        <v>Oliver strickt im Pflegeheim Sie hat eine gute Freundschaft geschlossen</v>
      </c>
      <c r="C16" t="str">
        <f t="shared" si="4"/>
        <v>Oliver</v>
      </c>
      <c r="D16" t="str">
        <f t="shared" si="5"/>
        <v>Mila</v>
      </c>
      <c r="E16" t="s">
        <v>289</v>
      </c>
      <c r="F16" t="s">
        <v>832</v>
      </c>
      <c r="G16" t="s">
        <v>38</v>
      </c>
      <c r="J16" t="s">
        <v>122</v>
      </c>
      <c r="K16" t="s">
        <v>832</v>
      </c>
      <c r="L16" t="str">
        <f t="shared" si="6"/>
        <v>im Pflegeheim</v>
      </c>
      <c r="M16" t="str">
        <f t="shared" si="7"/>
        <v>im Leipzig</v>
      </c>
      <c r="N16" t="s">
        <v>245</v>
      </c>
      <c r="O16" t="s">
        <v>167</v>
      </c>
      <c r="P16" t="s">
        <v>175</v>
      </c>
      <c r="Q16" t="s">
        <v>262</v>
      </c>
      <c r="R16" t="s">
        <v>707</v>
      </c>
      <c r="T16" t="str">
        <f t="shared" si="0"/>
        <v>Freundschaft</v>
      </c>
      <c r="U16" t="s">
        <v>832</v>
      </c>
      <c r="V16" t="s">
        <v>290</v>
      </c>
      <c r="W16" t="str">
        <f t="shared" si="8"/>
        <v>Wer strickt im Pflegeheim?</v>
      </c>
      <c r="X16" t="str">
        <f t="shared" si="9"/>
        <v>Was tat Oliver?</v>
      </c>
      <c r="Y16" t="str">
        <f t="shared" si="10"/>
        <v>Wo strickt Oliver?</v>
      </c>
      <c r="Z16" t="str">
        <f t="shared" si="11"/>
        <v>Was hat Oliver geschlossen?</v>
      </c>
      <c r="AA16" t="s">
        <v>243</v>
      </c>
      <c r="AB16" t="str">
        <f t="shared" ref="AB16" si="40">Y16</f>
        <v>Wo strickt Oliver?</v>
      </c>
      <c r="AC16" t="str">
        <f t="shared" ref="AC16" si="41">L16</f>
        <v>im Pflegeheim</v>
      </c>
      <c r="AD16" t="s">
        <v>201</v>
      </c>
      <c r="AE16" t="s">
        <v>201</v>
      </c>
      <c r="AF16" t="str">
        <f t="shared" si="19"/>
        <v>Wo strickt Oliver?</v>
      </c>
      <c r="AG16" t="str">
        <f t="shared" si="20"/>
        <v/>
      </c>
      <c r="AH16" t="str">
        <f t="shared" si="21"/>
        <v/>
      </c>
      <c r="AI16" t="str">
        <f t="shared" si="1"/>
        <v>Wo strickt Oliver?</v>
      </c>
      <c r="AJ16" t="str">
        <f t="shared" si="29"/>
        <v>Was hat Oliver geschlossen?</v>
      </c>
      <c r="AK16" t="str">
        <f t="shared" si="16"/>
        <v/>
      </c>
      <c r="AL16" t="str">
        <f t="shared" si="13"/>
        <v>Was hat Oliver geschlossen?</v>
      </c>
      <c r="AM16">
        <v>14</v>
      </c>
      <c r="AN16" t="s">
        <v>476</v>
      </c>
      <c r="AO16" t="s">
        <v>248</v>
      </c>
      <c r="AP16">
        <v>1.1714285710000001</v>
      </c>
      <c r="AQ16">
        <v>0.45281565400000001</v>
      </c>
      <c r="AR16">
        <v>1</v>
      </c>
      <c r="AS16" s="5" t="s">
        <v>248</v>
      </c>
      <c r="AT16" s="11" t="s">
        <v>436</v>
      </c>
      <c r="AU16" s="7" t="s">
        <v>517</v>
      </c>
      <c r="AV16" s="6">
        <v>4330000000</v>
      </c>
      <c r="AW16" s="6" t="s">
        <v>517</v>
      </c>
      <c r="AX16">
        <v>96</v>
      </c>
      <c r="AY16" t="s">
        <v>754</v>
      </c>
      <c r="AZ16" t="s">
        <v>247</v>
      </c>
      <c r="BA16">
        <v>6.2285714289999996</v>
      </c>
      <c r="BB16">
        <v>1.1137037910000001</v>
      </c>
      <c r="BC16">
        <v>7</v>
      </c>
      <c r="BD16" s="5" t="s">
        <v>247</v>
      </c>
      <c r="BE16" s="12" t="s">
        <v>775</v>
      </c>
      <c r="BF16" s="7" t="s">
        <v>517</v>
      </c>
      <c r="BG16" s="9" t="s">
        <v>517</v>
      </c>
      <c r="BH16" s="6" t="s">
        <v>517</v>
      </c>
    </row>
    <row r="17" spans="1:60" x14ac:dyDescent="0.35">
      <c r="A17">
        <v>16</v>
      </c>
      <c r="B17" t="str">
        <f t="shared" si="3"/>
        <v>Patrick jongliert im Freizeitpark Sie hat einen neuen Job gefunden</v>
      </c>
      <c r="C17" t="str">
        <f t="shared" si="4"/>
        <v>Patrick</v>
      </c>
      <c r="D17" t="str">
        <f t="shared" si="5"/>
        <v>Fenja</v>
      </c>
      <c r="E17" t="s">
        <v>679</v>
      </c>
      <c r="F17" t="s">
        <v>832</v>
      </c>
      <c r="G17" t="s">
        <v>38</v>
      </c>
      <c r="J17" t="s">
        <v>88</v>
      </c>
      <c r="K17" t="s">
        <v>832</v>
      </c>
      <c r="L17" t="str">
        <f t="shared" si="6"/>
        <v>im Freizeitpark</v>
      </c>
      <c r="M17" t="str">
        <f t="shared" si="7"/>
        <v>im Leipzig</v>
      </c>
      <c r="N17" t="s">
        <v>245</v>
      </c>
      <c r="O17" t="s">
        <v>167</v>
      </c>
      <c r="P17" t="s">
        <v>177</v>
      </c>
      <c r="Q17" t="s">
        <v>223</v>
      </c>
      <c r="R17" t="s">
        <v>678</v>
      </c>
      <c r="T17" t="str">
        <f t="shared" si="0"/>
        <v>Job</v>
      </c>
      <c r="U17" t="s">
        <v>832</v>
      </c>
      <c r="V17" t="s">
        <v>646</v>
      </c>
      <c r="W17" t="str">
        <f t="shared" si="8"/>
        <v>Wer jongliert im Freizeitpark?</v>
      </c>
      <c r="X17" t="str">
        <f t="shared" si="9"/>
        <v>Was tat Patrick?</v>
      </c>
      <c r="Y17" t="str">
        <f t="shared" si="10"/>
        <v>Wo jongliert Patrick?</v>
      </c>
      <c r="Z17" t="str">
        <f t="shared" si="11"/>
        <v>Was hat Patrick gefunden?</v>
      </c>
      <c r="AA17" s="1" t="s">
        <v>326</v>
      </c>
      <c r="AB17" t="str">
        <f t="shared" ref="AB17" si="42">Z17</f>
        <v>Was hat Patrick gefunden?</v>
      </c>
      <c r="AC17" t="str">
        <f t="shared" ref="AC17" si="43">CONCATENATE(P17," ",T17)</f>
        <v>einen Job</v>
      </c>
      <c r="AD17" t="s">
        <v>201</v>
      </c>
      <c r="AE17" t="s">
        <v>201</v>
      </c>
      <c r="AF17" t="str">
        <f t="shared" si="19"/>
        <v>Wo jongliert Patrick?</v>
      </c>
      <c r="AG17" t="str">
        <f t="shared" si="20"/>
        <v/>
      </c>
      <c r="AH17" t="str">
        <f t="shared" si="21"/>
        <v/>
      </c>
      <c r="AI17" t="str">
        <f t="shared" si="1"/>
        <v>Wo jongliert Patrick?</v>
      </c>
      <c r="AJ17" t="str">
        <f t="shared" si="29"/>
        <v>Was hat Patrick gefunden?</v>
      </c>
      <c r="AK17" t="str">
        <f t="shared" si="16"/>
        <v/>
      </c>
      <c r="AL17" t="str">
        <f t="shared" si="13"/>
        <v>Was hat Patrick gefunden?</v>
      </c>
      <c r="AM17">
        <v>16</v>
      </c>
      <c r="AN17" t="s">
        <v>477</v>
      </c>
      <c r="AO17" t="s">
        <v>248</v>
      </c>
      <c r="AP17">
        <v>1.2</v>
      </c>
      <c r="AQ17">
        <v>0.53136893100000004</v>
      </c>
      <c r="AR17">
        <v>1</v>
      </c>
      <c r="AS17" s="5" t="s">
        <v>248</v>
      </c>
      <c r="AT17" s="11" t="s">
        <v>436</v>
      </c>
      <c r="AU17" s="7" t="s">
        <v>517</v>
      </c>
      <c r="AV17" s="6">
        <v>4710000000</v>
      </c>
      <c r="AW17" s="6" t="s">
        <v>517</v>
      </c>
      <c r="AX17">
        <v>97</v>
      </c>
      <c r="AY17" t="s">
        <v>755</v>
      </c>
      <c r="AZ17" t="s">
        <v>247</v>
      </c>
      <c r="BA17">
        <v>6.2857142860000002</v>
      </c>
      <c r="BB17">
        <v>1.0166678149999999</v>
      </c>
      <c r="BC17">
        <v>7</v>
      </c>
      <c r="BD17" s="5" t="s">
        <v>247</v>
      </c>
      <c r="BE17" s="12" t="s">
        <v>775</v>
      </c>
      <c r="BF17" s="7" t="s">
        <v>517</v>
      </c>
      <c r="BG17" s="9" t="s">
        <v>517</v>
      </c>
      <c r="BH17" s="6" t="s">
        <v>517</v>
      </c>
    </row>
    <row r="18" spans="1:60" x14ac:dyDescent="0.35">
      <c r="A18">
        <v>17</v>
      </c>
      <c r="B18" t="str">
        <f t="shared" si="3"/>
        <v>Anton liegt im Liegestuhl Sie hat eine missglückte Knie-OP erlitten</v>
      </c>
      <c r="C18" t="str">
        <f t="shared" si="4"/>
        <v>Anton</v>
      </c>
      <c r="D18" t="str">
        <f t="shared" si="5"/>
        <v>Thea</v>
      </c>
      <c r="E18" t="s">
        <v>577</v>
      </c>
      <c r="F18" t="s">
        <v>832</v>
      </c>
      <c r="G18" t="s">
        <v>38</v>
      </c>
      <c r="J18" t="s">
        <v>111</v>
      </c>
      <c r="K18" t="s">
        <v>832</v>
      </c>
      <c r="L18" t="str">
        <f t="shared" si="6"/>
        <v>im Liegestuhl</v>
      </c>
      <c r="M18" t="str">
        <f t="shared" si="7"/>
        <v>im Leipzig</v>
      </c>
      <c r="N18" t="s">
        <v>245</v>
      </c>
      <c r="O18" t="s">
        <v>167</v>
      </c>
      <c r="P18" t="s">
        <v>175</v>
      </c>
      <c r="Q18" t="s">
        <v>578</v>
      </c>
      <c r="R18" t="s">
        <v>579</v>
      </c>
      <c r="T18" t="str">
        <f t="shared" si="0"/>
        <v>Knie-OP</v>
      </c>
      <c r="U18" t="s">
        <v>832</v>
      </c>
      <c r="V18" t="s">
        <v>194</v>
      </c>
      <c r="W18" t="str">
        <f t="shared" si="8"/>
        <v>Wer liegt im Liegestuhl?</v>
      </c>
      <c r="X18" t="str">
        <f t="shared" si="9"/>
        <v>Was tat Anton?</v>
      </c>
      <c r="Y18" t="str">
        <f t="shared" si="10"/>
        <v>Wo liegt Anton?</v>
      </c>
      <c r="Z18" t="str">
        <f t="shared" si="11"/>
        <v>Was hat Anton erlitten?</v>
      </c>
      <c r="AA18" t="s">
        <v>203</v>
      </c>
      <c r="AB18" t="str">
        <f t="shared" ref="AB18" si="44">W18</f>
        <v>Wer liegt im Liegestuhl?</v>
      </c>
      <c r="AC18" t="str">
        <f t="shared" ref="AC18" si="45">C18</f>
        <v>Anton</v>
      </c>
      <c r="AD18" t="s">
        <v>201</v>
      </c>
      <c r="AE18" t="s">
        <v>201</v>
      </c>
      <c r="AF18" t="str">
        <f t="shared" si="19"/>
        <v>Wo liegt Anton?</v>
      </c>
      <c r="AG18" t="str">
        <f t="shared" si="20"/>
        <v/>
      </c>
      <c r="AH18" t="str">
        <f t="shared" si="21"/>
        <v/>
      </c>
      <c r="AI18" t="str">
        <f t="shared" si="1"/>
        <v>Wo liegt Anton?</v>
      </c>
      <c r="AJ18" t="str">
        <f t="shared" si="29"/>
        <v>Was hat Anton erlitten?</v>
      </c>
      <c r="AK18" t="str">
        <f t="shared" si="16"/>
        <v/>
      </c>
      <c r="AL18" t="str">
        <f t="shared" si="13"/>
        <v>Was hat Anton erlitten?</v>
      </c>
      <c r="AM18">
        <v>17</v>
      </c>
      <c r="AN18" t="s">
        <v>478</v>
      </c>
      <c r="AO18" t="s">
        <v>248</v>
      </c>
      <c r="AP18">
        <v>1.2</v>
      </c>
      <c r="AQ18">
        <v>0.58410313400000002</v>
      </c>
      <c r="AR18">
        <v>1</v>
      </c>
      <c r="AS18" s="5" t="s">
        <v>248</v>
      </c>
      <c r="AT18" s="11" t="s">
        <v>436</v>
      </c>
      <c r="AU18" s="6">
        <v>3091</v>
      </c>
      <c r="AV18" s="6">
        <v>2260000000</v>
      </c>
      <c r="AW18" s="6" t="s">
        <v>517</v>
      </c>
      <c r="AX18">
        <v>98</v>
      </c>
      <c r="AY18" t="s">
        <v>756</v>
      </c>
      <c r="AZ18" t="s">
        <v>247</v>
      </c>
      <c r="BA18">
        <v>6.3428571429999998</v>
      </c>
      <c r="BB18">
        <v>1.186761712</v>
      </c>
      <c r="BC18">
        <v>7</v>
      </c>
      <c r="BD18" s="5" t="s">
        <v>247</v>
      </c>
      <c r="BE18" s="12" t="s">
        <v>775</v>
      </c>
      <c r="BF18" s="7" t="s">
        <v>517</v>
      </c>
      <c r="BG18" s="9" t="s">
        <v>517</v>
      </c>
      <c r="BH18" s="6" t="s">
        <v>517</v>
      </c>
    </row>
    <row r="19" spans="1:60" x14ac:dyDescent="0.35">
      <c r="A19">
        <v>18</v>
      </c>
      <c r="B19" t="str">
        <f t="shared" si="3"/>
        <v>Oskar hüpft auf dem Trampolin Sie möchte die neuen Nachbarskinder bespaßen</v>
      </c>
      <c r="C19" t="str">
        <f t="shared" si="4"/>
        <v>Oskar</v>
      </c>
      <c r="D19" t="str">
        <f t="shared" si="5"/>
        <v>Wiebke</v>
      </c>
      <c r="E19" t="s">
        <v>0</v>
      </c>
      <c r="F19" t="s">
        <v>832</v>
      </c>
      <c r="G19" t="s">
        <v>33</v>
      </c>
      <c r="J19" t="s">
        <v>524</v>
      </c>
      <c r="K19" t="s">
        <v>832</v>
      </c>
      <c r="L19" t="str">
        <f t="shared" si="6"/>
        <v>auf dem Trampolin</v>
      </c>
      <c r="M19" t="str">
        <f t="shared" si="7"/>
        <v>auf dem Leipzig</v>
      </c>
      <c r="N19" t="s">
        <v>245</v>
      </c>
      <c r="O19" t="s">
        <v>187</v>
      </c>
      <c r="P19" t="s">
        <v>171</v>
      </c>
      <c r="Q19" t="s">
        <v>223</v>
      </c>
      <c r="S19" t="s">
        <v>525</v>
      </c>
      <c r="T19" t="str">
        <f t="shared" si="0"/>
        <v>Nachbarskinder</v>
      </c>
      <c r="U19" t="s">
        <v>832</v>
      </c>
      <c r="V19" t="s">
        <v>526</v>
      </c>
      <c r="W19" t="str">
        <f t="shared" si="8"/>
        <v>Wer hüpft auf dem Trampolin?</v>
      </c>
      <c r="X19" t="str">
        <f t="shared" si="9"/>
        <v>Was tat Oskar?</v>
      </c>
      <c r="Y19" t="str">
        <f t="shared" si="10"/>
        <v>Wo hüpft Oskar?</v>
      </c>
      <c r="Z19" t="str">
        <f t="shared" si="11"/>
        <v>Wen möchte Oskar bespaßen?</v>
      </c>
      <c r="AA19" t="s">
        <v>204</v>
      </c>
      <c r="AB19" t="str">
        <f t="shared" ref="AB19" si="46">X19</f>
        <v>Was tat Oskar?</v>
      </c>
      <c r="AC19" t="str">
        <f t="shared" ref="AC19" si="47">E19</f>
        <v>hüpft</v>
      </c>
      <c r="AD19" t="s">
        <v>201</v>
      </c>
      <c r="AE19" t="s">
        <v>201</v>
      </c>
      <c r="AF19" t="str">
        <f t="shared" si="19"/>
        <v>Wo hüpft Oskar?</v>
      </c>
      <c r="AG19" t="str">
        <f t="shared" si="20"/>
        <v/>
      </c>
      <c r="AH19" t="str">
        <f t="shared" si="21"/>
        <v/>
      </c>
      <c r="AI19" t="str">
        <f t="shared" si="1"/>
        <v>Wo hüpft Oskar?</v>
      </c>
      <c r="AJ19" t="str">
        <f t="shared" si="29"/>
        <v/>
      </c>
      <c r="AK19" t="str">
        <f t="shared" si="16"/>
        <v>Wen möchte Oskar bespaßen?</v>
      </c>
      <c r="AL19" t="str">
        <f t="shared" si="13"/>
        <v>Wen möchte Oskar bespaßen?</v>
      </c>
      <c r="AM19">
        <v>18</v>
      </c>
      <c r="AN19" t="s">
        <v>480</v>
      </c>
      <c r="AO19" t="s">
        <v>248</v>
      </c>
      <c r="AP19">
        <v>1.228571429</v>
      </c>
      <c r="AQ19">
        <v>0.54695490099999999</v>
      </c>
      <c r="AR19">
        <v>1</v>
      </c>
      <c r="AS19" s="5" t="s">
        <v>248</v>
      </c>
      <c r="AT19" s="11" t="s">
        <v>436</v>
      </c>
      <c r="AU19" s="7" t="s">
        <v>517</v>
      </c>
      <c r="AV19" s="6">
        <v>146000000</v>
      </c>
      <c r="AW19" s="6" t="s">
        <v>517</v>
      </c>
      <c r="AX19">
        <v>99</v>
      </c>
      <c r="AY19" t="s">
        <v>757</v>
      </c>
      <c r="AZ19" t="s">
        <v>247</v>
      </c>
      <c r="BA19">
        <v>6.371428571</v>
      </c>
      <c r="BB19">
        <v>1.3080230770000001</v>
      </c>
      <c r="BC19">
        <v>7</v>
      </c>
      <c r="BD19" s="5" t="s">
        <v>247</v>
      </c>
      <c r="BE19" s="12" t="s">
        <v>775</v>
      </c>
      <c r="BF19" s="7" t="s">
        <v>517</v>
      </c>
      <c r="BG19" s="9" t="s">
        <v>517</v>
      </c>
      <c r="BH19" s="6" t="s">
        <v>517</v>
      </c>
    </row>
    <row r="20" spans="1:60" x14ac:dyDescent="0.35">
      <c r="A20">
        <v>19</v>
      </c>
      <c r="B20" t="str">
        <f t="shared" si="3"/>
        <v>Sebastian erwacht von der Weinprobe Sie hatte einen spaßigen Abend genossen</v>
      </c>
      <c r="C20" t="str">
        <f t="shared" si="4"/>
        <v>Sebastian</v>
      </c>
      <c r="D20" t="str">
        <f t="shared" si="5"/>
        <v>Lia</v>
      </c>
      <c r="E20" t="s">
        <v>8</v>
      </c>
      <c r="F20" t="s">
        <v>832</v>
      </c>
      <c r="I20" t="s">
        <v>42</v>
      </c>
      <c r="J20" t="s">
        <v>162</v>
      </c>
      <c r="K20" t="s">
        <v>832</v>
      </c>
      <c r="L20" t="str">
        <f t="shared" si="6"/>
        <v>von der Weinprobe</v>
      </c>
      <c r="M20" t="str">
        <f t="shared" si="7"/>
        <v>von der Leipzig</v>
      </c>
      <c r="N20" t="s">
        <v>245</v>
      </c>
      <c r="O20" t="s">
        <v>168</v>
      </c>
      <c r="P20" t="s">
        <v>177</v>
      </c>
      <c r="Q20" t="s">
        <v>430</v>
      </c>
      <c r="R20" t="s">
        <v>292</v>
      </c>
      <c r="T20" t="str">
        <f t="shared" si="0"/>
        <v>Abend</v>
      </c>
      <c r="U20" t="s">
        <v>832</v>
      </c>
      <c r="V20" t="s">
        <v>219</v>
      </c>
      <c r="W20" t="str">
        <f t="shared" si="8"/>
        <v>Wer erwacht von der Weinprobe?</v>
      </c>
      <c r="X20" t="str">
        <f t="shared" si="9"/>
        <v>Was tat Sebastian?</v>
      </c>
      <c r="Y20" t="str">
        <f t="shared" si="10"/>
        <v>Woher erwacht Sebastian?</v>
      </c>
      <c r="Z20" t="str">
        <f t="shared" si="11"/>
        <v>Was hatte Sebastian genossen?</v>
      </c>
      <c r="AA20" t="s">
        <v>243</v>
      </c>
      <c r="AB20" t="str">
        <f t="shared" ref="AB20" si="48">Y20</f>
        <v>Woher erwacht Sebastian?</v>
      </c>
      <c r="AC20" t="str">
        <f t="shared" ref="AC20" si="49">L20</f>
        <v>von der Weinprobe</v>
      </c>
      <c r="AD20" t="s">
        <v>201</v>
      </c>
      <c r="AE20" t="s">
        <v>201</v>
      </c>
      <c r="AF20" t="str">
        <f t="shared" si="19"/>
        <v/>
      </c>
      <c r="AG20" t="str">
        <f t="shared" si="20"/>
        <v/>
      </c>
      <c r="AH20" t="str">
        <f t="shared" si="21"/>
        <v>Woher erwacht Sebastian?</v>
      </c>
      <c r="AI20" t="str">
        <f t="shared" si="1"/>
        <v>Woher erwacht Sebastian?</v>
      </c>
      <c r="AJ20" t="str">
        <f t="shared" si="29"/>
        <v>Was hatte Sebastian genossen?</v>
      </c>
      <c r="AK20" t="str">
        <f t="shared" si="16"/>
        <v/>
      </c>
      <c r="AL20" t="str">
        <f t="shared" si="13"/>
        <v>Was hatte Sebastian genossen?</v>
      </c>
      <c r="AM20">
        <v>19</v>
      </c>
      <c r="AN20" t="s">
        <v>481</v>
      </c>
      <c r="AO20" t="s">
        <v>248</v>
      </c>
      <c r="AP20">
        <v>1.228571429</v>
      </c>
      <c r="AQ20">
        <v>0.645605702</v>
      </c>
      <c r="AR20">
        <v>1</v>
      </c>
      <c r="AS20" s="5" t="s">
        <v>248</v>
      </c>
      <c r="AT20" s="11" t="s">
        <v>436</v>
      </c>
      <c r="AU20" s="7" t="s">
        <v>517</v>
      </c>
      <c r="AV20" s="6">
        <v>2970000000</v>
      </c>
      <c r="AW20" s="6" t="s">
        <v>517</v>
      </c>
      <c r="AX20">
        <v>100</v>
      </c>
      <c r="AY20" t="s">
        <v>758</v>
      </c>
      <c r="AZ20" t="s">
        <v>247</v>
      </c>
      <c r="BA20">
        <v>6.4285714289999998</v>
      </c>
      <c r="BB20">
        <v>0.94824029899999995</v>
      </c>
      <c r="BC20">
        <v>7</v>
      </c>
      <c r="BD20" s="5" t="s">
        <v>247</v>
      </c>
      <c r="BE20" s="12" t="s">
        <v>775</v>
      </c>
      <c r="BF20" s="7" t="s">
        <v>517</v>
      </c>
      <c r="BG20" s="9" t="s">
        <v>517</v>
      </c>
      <c r="BH20" s="6" t="s">
        <v>517</v>
      </c>
    </row>
    <row r="21" spans="1:60" s="1" customFormat="1" x14ac:dyDescent="0.35">
      <c r="A21">
        <v>20</v>
      </c>
      <c r="B21" t="str">
        <f t="shared" si="3"/>
        <v>Erik reitet aus dem Stall Sie hat die elendigen Probestunden absolviert</v>
      </c>
      <c r="C21" t="str">
        <f t="shared" si="4"/>
        <v>Erik</v>
      </c>
      <c r="D21" t="str">
        <f t="shared" si="5"/>
        <v>Maria</v>
      </c>
      <c r="E21" t="s">
        <v>16</v>
      </c>
      <c r="F21" t="s">
        <v>832</v>
      </c>
      <c r="G21"/>
      <c r="H21"/>
      <c r="I21" t="s">
        <v>40</v>
      </c>
      <c r="J21" t="s">
        <v>141</v>
      </c>
      <c r="K21" t="s">
        <v>832</v>
      </c>
      <c r="L21" t="str">
        <f t="shared" si="6"/>
        <v>aus dem Stall</v>
      </c>
      <c r="M21" t="str">
        <f t="shared" si="7"/>
        <v>aus dem Leipzig</v>
      </c>
      <c r="N21" t="s">
        <v>245</v>
      </c>
      <c r="O21" t="s">
        <v>167</v>
      </c>
      <c r="P21" t="s">
        <v>171</v>
      </c>
      <c r="Q21" t="s">
        <v>531</v>
      </c>
      <c r="R21" t="s">
        <v>532</v>
      </c>
      <c r="S21"/>
      <c r="T21" t="str">
        <f t="shared" si="0"/>
        <v>Probestunden</v>
      </c>
      <c r="U21" t="s">
        <v>832</v>
      </c>
      <c r="V21" t="s">
        <v>533</v>
      </c>
      <c r="W21" t="str">
        <f t="shared" si="8"/>
        <v>Wer reitet aus dem Stall?</v>
      </c>
      <c r="X21" t="str">
        <f t="shared" si="9"/>
        <v>Was tat Erik?</v>
      </c>
      <c r="Y21" t="str">
        <f t="shared" si="10"/>
        <v>Woher reitet Erik?</v>
      </c>
      <c r="Z21" t="str">
        <f t="shared" si="11"/>
        <v>Was hat Erik absolviert?</v>
      </c>
      <c r="AA21" s="1" t="s">
        <v>326</v>
      </c>
      <c r="AB21" t="str">
        <f t="shared" ref="AB21" si="50">Z21</f>
        <v>Was hat Erik absolviert?</v>
      </c>
      <c r="AC21" t="str">
        <f t="shared" ref="AC21" si="51">CONCATENATE(P21," ",T21)</f>
        <v>die Probestunden</v>
      </c>
      <c r="AD21" t="s">
        <v>201</v>
      </c>
      <c r="AE21" t="s">
        <v>201</v>
      </c>
      <c r="AF21" t="str">
        <f t="shared" si="19"/>
        <v/>
      </c>
      <c r="AG21" t="str">
        <f t="shared" si="20"/>
        <v/>
      </c>
      <c r="AH21" t="str">
        <f t="shared" si="21"/>
        <v>Woher reitet Erik?</v>
      </c>
      <c r="AI21" t="str">
        <f t="shared" si="1"/>
        <v>Woher reitet Erik?</v>
      </c>
      <c r="AJ21" t="str">
        <f t="shared" si="29"/>
        <v>Was hat Erik absolviert?</v>
      </c>
      <c r="AK21" t="str">
        <f t="shared" si="16"/>
        <v/>
      </c>
      <c r="AL21" t="str">
        <f t="shared" si="13"/>
        <v>Was hat Erik absolviert?</v>
      </c>
      <c r="AM21">
        <v>20</v>
      </c>
      <c r="AN21" t="s">
        <v>479</v>
      </c>
      <c r="AO21" t="s">
        <v>248</v>
      </c>
      <c r="AP21">
        <v>1.2571428570000001</v>
      </c>
      <c r="AQ21">
        <v>0.56061191099999996</v>
      </c>
      <c r="AR21">
        <v>1</v>
      </c>
      <c r="AS21" s="5" t="s">
        <v>248</v>
      </c>
      <c r="AT21" s="11" t="s">
        <v>436</v>
      </c>
      <c r="AU21" s="7" t="s">
        <v>517</v>
      </c>
      <c r="AV21" s="6">
        <v>2550000000</v>
      </c>
      <c r="AW21" s="6" t="s">
        <v>517</v>
      </c>
      <c r="AX21">
        <v>101</v>
      </c>
      <c r="AY21" t="s">
        <v>759</v>
      </c>
      <c r="AZ21" t="s">
        <v>488</v>
      </c>
      <c r="BA21">
        <v>6.542857143</v>
      </c>
      <c r="BB21">
        <v>0.78000215500000003</v>
      </c>
      <c r="BC21">
        <v>7</v>
      </c>
      <c r="BD21" s="5" t="s">
        <v>247</v>
      </c>
      <c r="BE21" s="12" t="s">
        <v>775</v>
      </c>
      <c r="BF21" s="7" t="s">
        <v>517</v>
      </c>
      <c r="BG21" s="9" t="s">
        <v>517</v>
      </c>
      <c r="BH21" s="6" t="s">
        <v>517</v>
      </c>
    </row>
    <row r="22" spans="1:60" s="1" customFormat="1" x14ac:dyDescent="0.35">
      <c r="A22">
        <v>21</v>
      </c>
      <c r="B22" t="str">
        <f t="shared" si="3"/>
        <v>Toni joggt im Park Sie möchte den winterlichen Bauchspeck loswerden</v>
      </c>
      <c r="C22" t="str">
        <f t="shared" si="4"/>
        <v>Toni</v>
      </c>
      <c r="D22" t="str">
        <f t="shared" si="5"/>
        <v>Marlene</v>
      </c>
      <c r="E22" t="s">
        <v>1</v>
      </c>
      <c r="F22" t="s">
        <v>832</v>
      </c>
      <c r="G22" t="s">
        <v>38</v>
      </c>
      <c r="H22"/>
      <c r="I22"/>
      <c r="J22" t="s">
        <v>120</v>
      </c>
      <c r="K22" t="s">
        <v>832</v>
      </c>
      <c r="L22" t="str">
        <f t="shared" si="6"/>
        <v>im Park</v>
      </c>
      <c r="M22" t="str">
        <f t="shared" si="7"/>
        <v>im Leipzig</v>
      </c>
      <c r="N22" t="s">
        <v>245</v>
      </c>
      <c r="O22" t="s">
        <v>187</v>
      </c>
      <c r="P22" t="s">
        <v>172</v>
      </c>
      <c r="Q22" t="s">
        <v>628</v>
      </c>
      <c r="R22" t="s">
        <v>630</v>
      </c>
      <c r="S22"/>
      <c r="T22" t="str">
        <f t="shared" si="0"/>
        <v>Bauchspeck</v>
      </c>
      <c r="U22" t="s">
        <v>832</v>
      </c>
      <c r="V22" t="s">
        <v>629</v>
      </c>
      <c r="W22" t="str">
        <f t="shared" si="8"/>
        <v>Wer joggt im Park?</v>
      </c>
      <c r="X22" t="str">
        <f t="shared" si="9"/>
        <v>Was tat Toni?</v>
      </c>
      <c r="Y22" t="str">
        <f t="shared" si="10"/>
        <v>Wo joggt Toni?</v>
      </c>
      <c r="Z22" t="str">
        <f t="shared" si="11"/>
        <v>Was möchte Toni loswerden?</v>
      </c>
      <c r="AA22" t="s">
        <v>203</v>
      </c>
      <c r="AB22" t="str">
        <f t="shared" ref="AB22" si="52">W22</f>
        <v>Wer joggt im Park?</v>
      </c>
      <c r="AC22" t="str">
        <f t="shared" ref="AC22" si="53">C22</f>
        <v>Toni</v>
      </c>
      <c r="AD22" t="s">
        <v>201</v>
      </c>
      <c r="AE22" t="s">
        <v>201</v>
      </c>
      <c r="AF22" t="str">
        <f t="shared" si="19"/>
        <v>Wo joggt Toni?</v>
      </c>
      <c r="AG22" t="str">
        <f t="shared" si="20"/>
        <v/>
      </c>
      <c r="AH22" t="str">
        <f t="shared" si="21"/>
        <v/>
      </c>
      <c r="AI22" t="str">
        <f t="shared" si="1"/>
        <v>Wo joggt Toni?</v>
      </c>
      <c r="AJ22" t="str">
        <f t="shared" si="29"/>
        <v>Was möchte Toni loswerden?</v>
      </c>
      <c r="AK22" t="str">
        <f t="shared" si="16"/>
        <v/>
      </c>
      <c r="AL22" t="str">
        <f t="shared" si="13"/>
        <v>Was möchte Toni loswerden?</v>
      </c>
      <c r="AM22">
        <v>63</v>
      </c>
      <c r="AN22" t="s">
        <v>441</v>
      </c>
      <c r="AO22" t="s">
        <v>488</v>
      </c>
      <c r="AP22">
        <v>3.1428571430000001</v>
      </c>
      <c r="AQ22">
        <v>1.536666697</v>
      </c>
      <c r="AR22">
        <v>4</v>
      </c>
      <c r="AS22" s="5" t="s">
        <v>488</v>
      </c>
      <c r="AT22" s="11" t="s">
        <v>436</v>
      </c>
      <c r="AU22" s="7" t="s">
        <v>517</v>
      </c>
      <c r="AV22" s="6">
        <v>2010000000</v>
      </c>
      <c r="AW22" s="6" t="s">
        <v>517</v>
      </c>
      <c r="AX22">
        <v>112</v>
      </c>
      <c r="AY22" t="s">
        <v>770</v>
      </c>
      <c r="AZ22" t="s">
        <v>247</v>
      </c>
      <c r="BA22">
        <v>6.6857142859999996</v>
      </c>
      <c r="BB22">
        <v>0.58266267999999999</v>
      </c>
      <c r="BC22">
        <v>7</v>
      </c>
      <c r="BD22" s="5" t="s">
        <v>247</v>
      </c>
      <c r="BE22" s="12" t="s">
        <v>775</v>
      </c>
      <c r="BF22" s="7" t="s">
        <v>517</v>
      </c>
      <c r="BG22" s="9" t="s">
        <v>517</v>
      </c>
      <c r="BH22" s="6" t="s">
        <v>517</v>
      </c>
    </row>
    <row r="23" spans="1:60" s="1" customFormat="1" x14ac:dyDescent="0.35">
      <c r="A23">
        <v>22</v>
      </c>
      <c r="B23" t="str">
        <f t="shared" si="3"/>
        <v>Tomke fällt auf der Beerdigung Sie hat das tiefe Loch übersehen</v>
      </c>
      <c r="C23" t="str">
        <f t="shared" si="4"/>
        <v>Tomke</v>
      </c>
      <c r="D23" t="str">
        <f t="shared" si="5"/>
        <v>Ina</v>
      </c>
      <c r="E23" t="s">
        <v>10</v>
      </c>
      <c r="F23" t="s">
        <v>832</v>
      </c>
      <c r="G23" t="s">
        <v>53</v>
      </c>
      <c r="H23"/>
      <c r="I23"/>
      <c r="J23" t="s">
        <v>58</v>
      </c>
      <c r="K23" t="s">
        <v>832</v>
      </c>
      <c r="L23" t="str">
        <f t="shared" si="6"/>
        <v>auf der Beerdigung</v>
      </c>
      <c r="M23" t="str">
        <f t="shared" si="7"/>
        <v>auf der Leipzig</v>
      </c>
      <c r="N23" t="s">
        <v>245</v>
      </c>
      <c r="O23" t="s">
        <v>167</v>
      </c>
      <c r="P23" t="s">
        <v>192</v>
      </c>
      <c r="Q23" t="s">
        <v>229</v>
      </c>
      <c r="R23" t="s">
        <v>321</v>
      </c>
      <c r="S23"/>
      <c r="T23" t="str">
        <f t="shared" si="0"/>
        <v>Loch</v>
      </c>
      <c r="U23" t="s">
        <v>832</v>
      </c>
      <c r="V23" t="s">
        <v>215</v>
      </c>
      <c r="W23" t="str">
        <f t="shared" si="8"/>
        <v>Wer fällt auf der Beerdigung?</v>
      </c>
      <c r="X23" t="str">
        <f t="shared" si="9"/>
        <v>Was tat Tomke?</v>
      </c>
      <c r="Y23" t="str">
        <f t="shared" si="10"/>
        <v>Wo fällt Tomke?</v>
      </c>
      <c r="Z23" t="str">
        <f t="shared" si="11"/>
        <v>Was hat Tomke übersehen?</v>
      </c>
      <c r="AA23" t="s">
        <v>204</v>
      </c>
      <c r="AB23" t="str">
        <f t="shared" ref="AB23" si="54">X23</f>
        <v>Was tat Tomke?</v>
      </c>
      <c r="AC23" t="str">
        <f t="shared" ref="AC23" si="55">E23</f>
        <v>fällt</v>
      </c>
      <c r="AD23" t="s">
        <v>201</v>
      </c>
      <c r="AE23" t="s">
        <v>201</v>
      </c>
      <c r="AF23" t="str">
        <f t="shared" si="19"/>
        <v>Wo fällt Tomke?</v>
      </c>
      <c r="AG23" t="str">
        <f t="shared" si="20"/>
        <v/>
      </c>
      <c r="AH23" t="str">
        <f t="shared" si="21"/>
        <v/>
      </c>
      <c r="AI23" t="str">
        <f t="shared" si="1"/>
        <v>Wo fällt Tomke?</v>
      </c>
      <c r="AJ23" t="str">
        <f t="shared" si="29"/>
        <v>Was hat Tomke übersehen?</v>
      </c>
      <c r="AK23" t="str">
        <f t="shared" si="16"/>
        <v/>
      </c>
      <c r="AL23" t="str">
        <f t="shared" si="13"/>
        <v>Was hat Tomke übersehen?</v>
      </c>
      <c r="AM23">
        <v>64</v>
      </c>
      <c r="AN23" t="s">
        <v>440</v>
      </c>
      <c r="AO23" t="s">
        <v>488</v>
      </c>
      <c r="AP23">
        <v>3.1714285709999999</v>
      </c>
      <c r="AQ23">
        <v>1.543215022</v>
      </c>
      <c r="AR23">
        <v>4</v>
      </c>
      <c r="AS23" s="5" t="s">
        <v>488</v>
      </c>
      <c r="AT23" s="11" t="s">
        <v>436</v>
      </c>
      <c r="AU23" s="7" t="s">
        <v>517</v>
      </c>
      <c r="AV23" s="15" t="s">
        <v>778</v>
      </c>
      <c r="AW23" s="6" t="s">
        <v>517</v>
      </c>
      <c r="AX23">
        <v>113</v>
      </c>
      <c r="AY23" t="s">
        <v>771</v>
      </c>
      <c r="AZ23" t="s">
        <v>247</v>
      </c>
      <c r="BA23">
        <v>6.6857142859999996</v>
      </c>
      <c r="BB23">
        <v>0.67612340400000004</v>
      </c>
      <c r="BC23">
        <v>7</v>
      </c>
      <c r="BD23" s="5" t="s">
        <v>247</v>
      </c>
      <c r="BE23" s="12" t="s">
        <v>775</v>
      </c>
      <c r="BF23" s="7" t="s">
        <v>517</v>
      </c>
      <c r="BG23" s="9" t="s">
        <v>517</v>
      </c>
      <c r="BH23" s="6" t="s">
        <v>517</v>
      </c>
    </row>
    <row r="24" spans="1:60" s="1" customFormat="1" x14ac:dyDescent="0.35">
      <c r="A24">
        <v>23</v>
      </c>
      <c r="B24" t="str">
        <f t="shared" si="3"/>
        <v>Renée starrt auf den Schulhof Sie hat einen potenziellen Profispieler gefunden</v>
      </c>
      <c r="C24" t="str">
        <f t="shared" si="4"/>
        <v>Renée</v>
      </c>
      <c r="D24" t="str">
        <f t="shared" si="5"/>
        <v>Luisa</v>
      </c>
      <c r="E24" t="s">
        <v>568</v>
      </c>
      <c r="F24" t="s">
        <v>832</v>
      </c>
      <c r="G24"/>
      <c r="H24" t="s">
        <v>34</v>
      </c>
      <c r="I24"/>
      <c r="J24" t="s">
        <v>137</v>
      </c>
      <c r="K24" t="s">
        <v>832</v>
      </c>
      <c r="L24" t="str">
        <f t="shared" si="6"/>
        <v>auf den Schulhof</v>
      </c>
      <c r="M24" t="str">
        <f t="shared" si="7"/>
        <v>auf den Leipzig</v>
      </c>
      <c r="N24" t="s">
        <v>245</v>
      </c>
      <c r="O24" t="s">
        <v>167</v>
      </c>
      <c r="P24" t="s">
        <v>177</v>
      </c>
      <c r="Q24" t="s">
        <v>693</v>
      </c>
      <c r="R24" t="s">
        <v>694</v>
      </c>
      <c r="S24"/>
      <c r="T24" t="str">
        <f t="shared" si="0"/>
        <v>Profispieler</v>
      </c>
      <c r="U24" t="s">
        <v>832</v>
      </c>
      <c r="V24" t="s">
        <v>646</v>
      </c>
      <c r="W24" t="str">
        <f t="shared" si="8"/>
        <v>Wer starrt auf den Schulhof?</v>
      </c>
      <c r="X24" t="str">
        <f t="shared" si="9"/>
        <v>Was tat Renée?</v>
      </c>
      <c r="Y24" t="str">
        <f t="shared" si="10"/>
        <v>Wohin starrt Renée?</v>
      </c>
      <c r="Z24" t="str">
        <f t="shared" si="11"/>
        <v>Was hat Renée gefunden?</v>
      </c>
      <c r="AA24" t="s">
        <v>243</v>
      </c>
      <c r="AB24" t="str">
        <f t="shared" ref="AB24" si="56">Y24</f>
        <v>Wohin starrt Renée?</v>
      </c>
      <c r="AC24" t="str">
        <f t="shared" ref="AC24" si="57">L24</f>
        <v>auf den Schulhof</v>
      </c>
      <c r="AD24" t="s">
        <v>201</v>
      </c>
      <c r="AE24" t="s">
        <v>201</v>
      </c>
      <c r="AF24" t="str">
        <f t="shared" si="19"/>
        <v/>
      </c>
      <c r="AG24" t="str">
        <f t="shared" si="20"/>
        <v>Wohin starrt Renée?</v>
      </c>
      <c r="AH24" t="str">
        <f t="shared" si="21"/>
        <v/>
      </c>
      <c r="AI24" t="str">
        <f t="shared" si="1"/>
        <v>Wohin starrt Renée?</v>
      </c>
      <c r="AJ24" t="str">
        <f t="shared" si="29"/>
        <v>Was hat Renée gefunden?</v>
      </c>
      <c r="AK24" t="str">
        <f t="shared" si="16"/>
        <v/>
      </c>
      <c r="AL24" t="str">
        <f t="shared" si="13"/>
        <v>Was hat Renée gefunden?</v>
      </c>
      <c r="AM24">
        <v>65</v>
      </c>
      <c r="AN24" t="s">
        <v>439</v>
      </c>
      <c r="AO24" t="s">
        <v>488</v>
      </c>
      <c r="AP24">
        <v>3.228571429</v>
      </c>
      <c r="AQ24">
        <v>1.2853407489999999</v>
      </c>
      <c r="AR24">
        <v>4</v>
      </c>
      <c r="AS24" s="5" t="s">
        <v>488</v>
      </c>
      <c r="AT24" s="11" t="s">
        <v>436</v>
      </c>
      <c r="AU24" s="7" t="s">
        <v>517</v>
      </c>
      <c r="AV24" s="16">
        <v>253000000</v>
      </c>
      <c r="AW24" s="6" t="s">
        <v>517</v>
      </c>
      <c r="AX24">
        <v>114</v>
      </c>
      <c r="AY24" t="s">
        <v>772</v>
      </c>
      <c r="AZ24" t="s">
        <v>247</v>
      </c>
      <c r="BA24">
        <v>6.6857142859999996</v>
      </c>
      <c r="BB24">
        <v>1.078436465</v>
      </c>
      <c r="BC24">
        <v>7</v>
      </c>
      <c r="BD24" s="5" t="s">
        <v>247</v>
      </c>
      <c r="BE24" s="12" t="s">
        <v>775</v>
      </c>
      <c r="BF24" s="7" t="s">
        <v>517</v>
      </c>
      <c r="BG24" s="9" t="s">
        <v>517</v>
      </c>
      <c r="BH24" s="6" t="s">
        <v>517</v>
      </c>
    </row>
    <row r="25" spans="1:60" s="1" customFormat="1" x14ac:dyDescent="0.35">
      <c r="A25">
        <v>24</v>
      </c>
      <c r="B25" t="str">
        <f t="shared" si="3"/>
        <v>Sam hüpft in der Küche Sie möchte den oberen Hängeschrank erreichen</v>
      </c>
      <c r="C25" t="str">
        <f t="shared" si="4"/>
        <v>Sam</v>
      </c>
      <c r="D25" t="str">
        <f t="shared" si="5"/>
        <v>Selina</v>
      </c>
      <c r="E25" t="s">
        <v>0</v>
      </c>
      <c r="F25" t="s">
        <v>832</v>
      </c>
      <c r="G25" t="s">
        <v>35</v>
      </c>
      <c r="H25"/>
      <c r="I25"/>
      <c r="J25" t="s">
        <v>106</v>
      </c>
      <c r="K25" t="s">
        <v>832</v>
      </c>
      <c r="L25" t="str">
        <f t="shared" si="6"/>
        <v>in der Küche</v>
      </c>
      <c r="M25" t="str">
        <f t="shared" si="7"/>
        <v>in der Leipzig</v>
      </c>
      <c r="N25" t="s">
        <v>245</v>
      </c>
      <c r="O25" t="s">
        <v>187</v>
      </c>
      <c r="P25" t="s">
        <v>172</v>
      </c>
      <c r="Q25" t="s">
        <v>313</v>
      </c>
      <c r="R25" t="s">
        <v>314</v>
      </c>
      <c r="S25"/>
      <c r="T25" t="str">
        <f t="shared" si="0"/>
        <v>Hängeschrank</v>
      </c>
      <c r="U25" t="s">
        <v>832</v>
      </c>
      <c r="V25" t="s">
        <v>312</v>
      </c>
      <c r="W25" t="str">
        <f t="shared" si="8"/>
        <v>Wer hüpft in der Küche?</v>
      </c>
      <c r="X25" t="str">
        <f t="shared" si="9"/>
        <v>Was tat Sam?</v>
      </c>
      <c r="Y25" t="str">
        <f t="shared" si="10"/>
        <v>Wo hüpft Sam?</v>
      </c>
      <c r="Z25" t="str">
        <f t="shared" si="11"/>
        <v>Was möchte Sam erreichen?</v>
      </c>
      <c r="AA25" s="1" t="s">
        <v>326</v>
      </c>
      <c r="AB25" t="str">
        <f t="shared" ref="AB25" si="58">Z25</f>
        <v>Was möchte Sam erreichen?</v>
      </c>
      <c r="AC25" t="str">
        <f t="shared" ref="AC25" si="59">CONCATENATE(P25," ",T25)</f>
        <v>den Hängeschrank</v>
      </c>
      <c r="AD25" t="s">
        <v>201</v>
      </c>
      <c r="AE25" t="s">
        <v>201</v>
      </c>
      <c r="AF25" t="str">
        <f t="shared" si="19"/>
        <v>Wo hüpft Sam?</v>
      </c>
      <c r="AG25" t="str">
        <f t="shared" si="20"/>
        <v/>
      </c>
      <c r="AH25" t="str">
        <f t="shared" si="21"/>
        <v/>
      </c>
      <c r="AI25" t="str">
        <f t="shared" si="1"/>
        <v>Wo hüpft Sam?</v>
      </c>
      <c r="AJ25" t="str">
        <f t="shared" si="29"/>
        <v>Was möchte Sam erreichen?</v>
      </c>
      <c r="AK25" t="str">
        <f t="shared" si="16"/>
        <v/>
      </c>
      <c r="AL25" t="str">
        <f t="shared" si="13"/>
        <v>Was möchte Sam erreichen?</v>
      </c>
      <c r="AM25">
        <v>66</v>
      </c>
      <c r="AN25" t="s">
        <v>443</v>
      </c>
      <c r="AO25" t="s">
        <v>488</v>
      </c>
      <c r="AP25">
        <v>3.3142857139999999</v>
      </c>
      <c r="AQ25">
        <v>1.18250553</v>
      </c>
      <c r="AR25">
        <v>4</v>
      </c>
      <c r="AS25" s="5" t="s">
        <v>488</v>
      </c>
      <c r="AT25" s="11" t="s">
        <v>436</v>
      </c>
      <c r="AU25" s="7" t="s">
        <v>517</v>
      </c>
      <c r="AV25" s="6">
        <v>3870000000</v>
      </c>
      <c r="AW25" s="6" t="s">
        <v>517</v>
      </c>
      <c r="AX25">
        <v>115</v>
      </c>
      <c r="AY25" t="s">
        <v>773</v>
      </c>
      <c r="AZ25" t="s">
        <v>247</v>
      </c>
      <c r="BA25">
        <v>6.6857142859999996</v>
      </c>
      <c r="BB25">
        <v>1.078436465</v>
      </c>
      <c r="BC25">
        <v>7</v>
      </c>
      <c r="BD25" s="5" t="s">
        <v>247</v>
      </c>
      <c r="BE25" s="12" t="s">
        <v>775</v>
      </c>
      <c r="BF25" s="7" t="s">
        <v>517</v>
      </c>
      <c r="BG25" s="9" t="s">
        <v>517</v>
      </c>
      <c r="BH25" s="6" t="s">
        <v>517</v>
      </c>
    </row>
    <row r="26" spans="1:60" s="1" customFormat="1" x14ac:dyDescent="0.35">
      <c r="A26">
        <v>25</v>
      </c>
      <c r="B26" t="str">
        <f t="shared" si="3"/>
        <v>Bente schwimmt in der Ostsee Sie hat das kalte Wasser gern</v>
      </c>
      <c r="C26" t="str">
        <f t="shared" si="4"/>
        <v>Bente</v>
      </c>
      <c r="D26" t="str">
        <f t="shared" si="5"/>
        <v>Jasmin</v>
      </c>
      <c r="E26" t="s">
        <v>19</v>
      </c>
      <c r="F26" t="s">
        <v>832</v>
      </c>
      <c r="G26" t="s">
        <v>35</v>
      </c>
      <c r="H26"/>
      <c r="I26"/>
      <c r="J26" t="s">
        <v>118</v>
      </c>
      <c r="K26" t="s">
        <v>832</v>
      </c>
      <c r="L26" t="str">
        <f t="shared" si="6"/>
        <v>in der Ostsee</v>
      </c>
      <c r="M26" t="str">
        <f t="shared" si="7"/>
        <v>in der Leipzig</v>
      </c>
      <c r="N26" t="s">
        <v>245</v>
      </c>
      <c r="O26" t="s">
        <v>167</v>
      </c>
      <c r="P26" t="s">
        <v>192</v>
      </c>
      <c r="Q26" t="s">
        <v>657</v>
      </c>
      <c r="R26" t="s">
        <v>658</v>
      </c>
      <c r="S26"/>
      <c r="T26" t="str">
        <f t="shared" si="0"/>
        <v>Wasser</v>
      </c>
      <c r="U26" t="s">
        <v>832</v>
      </c>
      <c r="V26" t="s">
        <v>659</v>
      </c>
      <c r="W26" t="str">
        <f t="shared" si="8"/>
        <v>Wer schwimmt in der Ostsee?</v>
      </c>
      <c r="X26" t="str">
        <f t="shared" si="9"/>
        <v>Was tat Bente?</v>
      </c>
      <c r="Y26" t="str">
        <f t="shared" si="10"/>
        <v>Wo schwimmt Bente?</v>
      </c>
      <c r="Z26" t="str">
        <f t="shared" si="11"/>
        <v>Was hat Bente gern?</v>
      </c>
      <c r="AA26" t="s">
        <v>203</v>
      </c>
      <c r="AB26" t="str">
        <f t="shared" ref="AB26" si="60">W26</f>
        <v>Wer schwimmt in der Ostsee?</v>
      </c>
      <c r="AC26" t="str">
        <f t="shared" ref="AC26" si="61">C26</f>
        <v>Bente</v>
      </c>
      <c r="AD26" t="s">
        <v>201</v>
      </c>
      <c r="AE26" t="s">
        <v>201</v>
      </c>
      <c r="AF26" t="str">
        <f t="shared" si="19"/>
        <v>Wo schwimmt Bente?</v>
      </c>
      <c r="AG26" t="str">
        <f t="shared" si="20"/>
        <v/>
      </c>
      <c r="AH26" t="str">
        <f t="shared" si="21"/>
        <v/>
      </c>
      <c r="AI26" t="str">
        <f t="shared" si="1"/>
        <v>Wo schwimmt Bente?</v>
      </c>
      <c r="AJ26" t="str">
        <f t="shared" si="29"/>
        <v>Was hat Bente gern?</v>
      </c>
      <c r="AK26" t="str">
        <f t="shared" si="16"/>
        <v/>
      </c>
      <c r="AL26" t="str">
        <f t="shared" si="13"/>
        <v>Was hat Bente gern?</v>
      </c>
      <c r="AM26">
        <v>67</v>
      </c>
      <c r="AN26" t="s">
        <v>442</v>
      </c>
      <c r="AO26" t="s">
        <v>488</v>
      </c>
      <c r="AP26">
        <v>3.371428571</v>
      </c>
      <c r="AQ26">
        <v>1.5546082219999999</v>
      </c>
      <c r="AR26">
        <v>4</v>
      </c>
      <c r="AS26" s="5" t="s">
        <v>488</v>
      </c>
      <c r="AT26" s="11" t="s">
        <v>436</v>
      </c>
      <c r="AU26" s="6">
        <v>4</v>
      </c>
      <c r="AV26" s="6">
        <v>19800000</v>
      </c>
      <c r="AW26" s="6" t="s">
        <v>517</v>
      </c>
      <c r="AX26">
        <v>116</v>
      </c>
      <c r="AY26" t="s">
        <v>774</v>
      </c>
      <c r="AZ26" t="s">
        <v>247</v>
      </c>
      <c r="BA26">
        <v>6.7142857139999998</v>
      </c>
      <c r="BB26">
        <v>0.57247802800000003</v>
      </c>
      <c r="BC26">
        <v>7</v>
      </c>
      <c r="BD26" s="5" t="s">
        <v>247</v>
      </c>
      <c r="BE26" s="12" t="s">
        <v>775</v>
      </c>
      <c r="BF26" s="7" t="s">
        <v>517</v>
      </c>
      <c r="BG26" s="9" t="s">
        <v>517</v>
      </c>
      <c r="BH26" s="6" t="s">
        <v>517</v>
      </c>
    </row>
    <row r="27" spans="1:60" s="1" customFormat="1" x14ac:dyDescent="0.35">
      <c r="A27">
        <v>26</v>
      </c>
      <c r="B27" t="str">
        <f t="shared" si="3"/>
        <v>Jean erwacht in der Einfahrt Sie hat den einzigen Haustürschlüssel verloren</v>
      </c>
      <c r="C27" t="str">
        <f t="shared" si="4"/>
        <v>Jean</v>
      </c>
      <c r="D27" t="str">
        <f t="shared" si="5"/>
        <v>Greta</v>
      </c>
      <c r="E27" t="s">
        <v>8</v>
      </c>
      <c r="F27" t="s">
        <v>832</v>
      </c>
      <c r="G27" t="s">
        <v>35</v>
      </c>
      <c r="H27"/>
      <c r="I27"/>
      <c r="J27" t="s">
        <v>79</v>
      </c>
      <c r="K27" t="s">
        <v>832</v>
      </c>
      <c r="L27" t="str">
        <f t="shared" si="6"/>
        <v>in der Einfahrt</v>
      </c>
      <c r="M27" t="str">
        <f t="shared" si="7"/>
        <v>in der Leipzig</v>
      </c>
      <c r="N27" t="s">
        <v>245</v>
      </c>
      <c r="O27" t="s">
        <v>167</v>
      </c>
      <c r="P27" t="s">
        <v>172</v>
      </c>
      <c r="Q27" t="s">
        <v>277</v>
      </c>
      <c r="R27" t="s">
        <v>278</v>
      </c>
      <c r="S27"/>
      <c r="T27" t="str">
        <f t="shared" si="0"/>
        <v>Haustürschlüssel</v>
      </c>
      <c r="U27" t="s">
        <v>832</v>
      </c>
      <c r="V27" t="s">
        <v>174</v>
      </c>
      <c r="W27" t="str">
        <f t="shared" si="8"/>
        <v>Wer erwacht in der Einfahrt?</v>
      </c>
      <c r="X27" t="str">
        <f t="shared" si="9"/>
        <v>Was tat Jean?</v>
      </c>
      <c r="Y27" t="str">
        <f t="shared" si="10"/>
        <v>Wo erwacht Jean?</v>
      </c>
      <c r="Z27" t="str">
        <f t="shared" si="11"/>
        <v>Was hat Jean verloren?</v>
      </c>
      <c r="AA27" t="s">
        <v>204</v>
      </c>
      <c r="AB27" t="str">
        <f t="shared" ref="AB27" si="62">X27</f>
        <v>Was tat Jean?</v>
      </c>
      <c r="AC27" t="str">
        <f t="shared" ref="AC27" si="63">E27</f>
        <v>erwacht</v>
      </c>
      <c r="AD27" t="s">
        <v>201</v>
      </c>
      <c r="AE27" t="s">
        <v>201</v>
      </c>
      <c r="AF27" t="str">
        <f t="shared" si="19"/>
        <v>Wo erwacht Jean?</v>
      </c>
      <c r="AG27" t="str">
        <f t="shared" si="20"/>
        <v/>
      </c>
      <c r="AH27" t="str">
        <f t="shared" si="21"/>
        <v/>
      </c>
      <c r="AI27" t="str">
        <f t="shared" si="1"/>
        <v>Wo erwacht Jean?</v>
      </c>
      <c r="AJ27" t="str">
        <f t="shared" si="29"/>
        <v>Was hat Jean verloren?</v>
      </c>
      <c r="AK27" t="str">
        <f t="shared" si="16"/>
        <v/>
      </c>
      <c r="AL27" t="str">
        <f t="shared" si="13"/>
        <v>Was hat Jean verloren?</v>
      </c>
      <c r="AM27">
        <v>68</v>
      </c>
      <c r="AN27" t="s">
        <v>444</v>
      </c>
      <c r="AO27" t="s">
        <v>488</v>
      </c>
      <c r="AP27">
        <v>3.4285714289999998</v>
      </c>
      <c r="AQ27">
        <v>1.420143205</v>
      </c>
      <c r="AR27">
        <v>4</v>
      </c>
      <c r="AS27" s="5" t="s">
        <v>488</v>
      </c>
      <c r="AT27" s="11" t="s">
        <v>436</v>
      </c>
      <c r="AU27" s="7" t="s">
        <v>517</v>
      </c>
      <c r="AV27" s="6">
        <v>4610000000</v>
      </c>
      <c r="AW27" s="6" t="s">
        <v>517</v>
      </c>
      <c r="AX27">
        <v>117</v>
      </c>
      <c r="AY27" t="s">
        <v>513</v>
      </c>
      <c r="AZ27" t="s">
        <v>247</v>
      </c>
      <c r="BA27">
        <v>6.7428571430000002</v>
      </c>
      <c r="BB27">
        <v>0.56061191099999996</v>
      </c>
      <c r="BC27">
        <v>7</v>
      </c>
      <c r="BD27" s="5" t="s">
        <v>247</v>
      </c>
      <c r="BE27" s="12" t="s">
        <v>775</v>
      </c>
      <c r="BF27" s="7" t="s">
        <v>517</v>
      </c>
      <c r="BG27" s="9" t="s">
        <v>517</v>
      </c>
      <c r="BH27" s="6" t="s">
        <v>517</v>
      </c>
    </row>
    <row r="28" spans="1:60" s="1" customFormat="1" x14ac:dyDescent="0.35">
      <c r="A28">
        <v>27</v>
      </c>
      <c r="B28" t="str">
        <f t="shared" si="3"/>
        <v>Luca landet in der Notaufnahme Sie hat die schweren Handwerksarbeiten unterschätzt</v>
      </c>
      <c r="C28" t="str">
        <f t="shared" si="4"/>
        <v>Luca</v>
      </c>
      <c r="D28" t="str">
        <f t="shared" si="5"/>
        <v>Lara</v>
      </c>
      <c r="E28" t="s">
        <v>5</v>
      </c>
      <c r="F28" t="s">
        <v>832</v>
      </c>
      <c r="G28" t="s">
        <v>35</v>
      </c>
      <c r="H28"/>
      <c r="I28"/>
      <c r="J28" t="s">
        <v>117</v>
      </c>
      <c r="K28" t="s">
        <v>832</v>
      </c>
      <c r="L28" t="str">
        <f t="shared" si="6"/>
        <v>in der Notaufnahme</v>
      </c>
      <c r="M28" t="str">
        <f t="shared" si="7"/>
        <v>in der Leipzig</v>
      </c>
      <c r="N28" t="s">
        <v>245</v>
      </c>
      <c r="O28" t="s">
        <v>167</v>
      </c>
      <c r="P28" t="s">
        <v>171</v>
      </c>
      <c r="Q28" t="s">
        <v>316</v>
      </c>
      <c r="R28" t="s">
        <v>315</v>
      </c>
      <c r="S28"/>
      <c r="T28" t="str">
        <f t="shared" si="0"/>
        <v>Handwerksarbeiten</v>
      </c>
      <c r="U28" t="s">
        <v>832</v>
      </c>
      <c r="V28" t="s">
        <v>317</v>
      </c>
      <c r="W28" t="str">
        <f t="shared" si="8"/>
        <v>Wer landet in der Notaufnahme?</v>
      </c>
      <c r="X28" t="str">
        <f t="shared" si="9"/>
        <v>Was tat Luca?</v>
      </c>
      <c r="Y28" t="str">
        <f t="shared" si="10"/>
        <v>Wo landet Luca?</v>
      </c>
      <c r="Z28" t="str">
        <f t="shared" si="11"/>
        <v>Was hat Luca unterschätzt?</v>
      </c>
      <c r="AA28" t="s">
        <v>243</v>
      </c>
      <c r="AB28" t="str">
        <f t="shared" ref="AB28" si="64">Y28</f>
        <v>Wo landet Luca?</v>
      </c>
      <c r="AC28" t="str">
        <f t="shared" ref="AC28" si="65">L28</f>
        <v>in der Notaufnahme</v>
      </c>
      <c r="AD28" t="s">
        <v>201</v>
      </c>
      <c r="AE28" t="s">
        <v>201</v>
      </c>
      <c r="AF28" t="str">
        <f t="shared" si="19"/>
        <v>Wo landet Luca?</v>
      </c>
      <c r="AG28" t="str">
        <f t="shared" si="20"/>
        <v/>
      </c>
      <c r="AH28" t="str">
        <f t="shared" si="21"/>
        <v/>
      </c>
      <c r="AI28" t="str">
        <f t="shared" si="1"/>
        <v>Wo landet Luca?</v>
      </c>
      <c r="AJ28" t="str">
        <f t="shared" si="29"/>
        <v>Was hat Luca unterschätzt?</v>
      </c>
      <c r="AK28" t="str">
        <f t="shared" si="16"/>
        <v/>
      </c>
      <c r="AL28" t="str">
        <f t="shared" si="13"/>
        <v>Was hat Luca unterschätzt?</v>
      </c>
      <c r="AM28">
        <v>69</v>
      </c>
      <c r="AN28" t="s">
        <v>446</v>
      </c>
      <c r="AO28" t="s">
        <v>488</v>
      </c>
      <c r="AP28">
        <v>3.457142857</v>
      </c>
      <c r="AQ28">
        <v>1.5967403769999999</v>
      </c>
      <c r="AR28">
        <v>4</v>
      </c>
      <c r="AS28" s="5" t="s">
        <v>488</v>
      </c>
      <c r="AT28" s="11" t="s">
        <v>436</v>
      </c>
      <c r="AU28" s="7" t="s">
        <v>517</v>
      </c>
      <c r="AV28" s="6">
        <v>2680000000</v>
      </c>
      <c r="AW28" s="6" t="s">
        <v>517</v>
      </c>
      <c r="AX28">
        <v>118</v>
      </c>
      <c r="AY28" t="s">
        <v>514</v>
      </c>
      <c r="AZ28" t="s">
        <v>247</v>
      </c>
      <c r="BA28">
        <v>6.7428571430000002</v>
      </c>
      <c r="BB28">
        <v>0.61082668900000003</v>
      </c>
      <c r="BC28">
        <v>7</v>
      </c>
      <c r="BD28" s="5" t="s">
        <v>247</v>
      </c>
      <c r="BE28" s="12" t="s">
        <v>775</v>
      </c>
      <c r="BF28" s="7" t="s">
        <v>517</v>
      </c>
      <c r="BG28" s="9" t="s">
        <v>517</v>
      </c>
      <c r="BH28" s="6" t="s">
        <v>517</v>
      </c>
    </row>
    <row r="29" spans="1:60" s="1" customFormat="1" x14ac:dyDescent="0.35">
      <c r="A29">
        <v>28</v>
      </c>
      <c r="B29" t="str">
        <f t="shared" si="3"/>
        <v>Sascha posiert auf dem Plakat Sie hat einen tollen Werbedeal bekommen</v>
      </c>
      <c r="C29" t="str">
        <f t="shared" si="4"/>
        <v>Sascha</v>
      </c>
      <c r="D29" t="str">
        <f t="shared" si="5"/>
        <v>Emma</v>
      </c>
      <c r="E29" t="s">
        <v>580</v>
      </c>
      <c r="F29" t="s">
        <v>832</v>
      </c>
      <c r="G29" t="s">
        <v>33</v>
      </c>
      <c r="H29"/>
      <c r="I29"/>
      <c r="J29" t="s">
        <v>124</v>
      </c>
      <c r="K29" t="s">
        <v>832</v>
      </c>
      <c r="L29" t="str">
        <f t="shared" si="6"/>
        <v>auf dem Plakat</v>
      </c>
      <c r="M29" t="str">
        <f t="shared" si="7"/>
        <v>auf dem Leipzig</v>
      </c>
      <c r="N29" t="s">
        <v>245</v>
      </c>
      <c r="O29" t="s">
        <v>167</v>
      </c>
      <c r="P29" t="s">
        <v>177</v>
      </c>
      <c r="Q29" t="s">
        <v>582</v>
      </c>
      <c r="R29" t="s">
        <v>581</v>
      </c>
      <c r="S29"/>
      <c r="T29" t="str">
        <f t="shared" si="0"/>
        <v>Werbedeal</v>
      </c>
      <c r="U29" t="s">
        <v>832</v>
      </c>
      <c r="V29" t="s">
        <v>539</v>
      </c>
      <c r="W29" t="str">
        <f t="shared" si="8"/>
        <v>Wer posiert auf dem Plakat?</v>
      </c>
      <c r="X29" t="str">
        <f t="shared" si="9"/>
        <v>Was tat Sascha?</v>
      </c>
      <c r="Y29" t="str">
        <f t="shared" si="10"/>
        <v>Wo posiert Sascha?</v>
      </c>
      <c r="Z29" t="str">
        <f t="shared" si="11"/>
        <v>Was hat Sascha bekommen?</v>
      </c>
      <c r="AA29" s="1" t="s">
        <v>326</v>
      </c>
      <c r="AB29" t="str">
        <f t="shared" ref="AB29" si="66">Z29</f>
        <v>Was hat Sascha bekommen?</v>
      </c>
      <c r="AC29" t="str">
        <f t="shared" ref="AC29" si="67">CONCATENATE(P29," ",T29)</f>
        <v>einen Werbedeal</v>
      </c>
      <c r="AD29" t="s">
        <v>201</v>
      </c>
      <c r="AE29" t="s">
        <v>201</v>
      </c>
      <c r="AF29" t="str">
        <f t="shared" si="19"/>
        <v>Wo posiert Sascha?</v>
      </c>
      <c r="AG29" t="str">
        <f t="shared" si="20"/>
        <v/>
      </c>
      <c r="AH29" t="str">
        <f t="shared" si="21"/>
        <v/>
      </c>
      <c r="AI29" t="str">
        <f t="shared" si="1"/>
        <v>Wo posiert Sascha?</v>
      </c>
      <c r="AJ29" t="str">
        <f t="shared" si="29"/>
        <v>Was hat Sascha bekommen?</v>
      </c>
      <c r="AK29" t="str">
        <f t="shared" si="16"/>
        <v/>
      </c>
      <c r="AL29" t="str">
        <f t="shared" si="13"/>
        <v>Was hat Sascha bekommen?</v>
      </c>
      <c r="AM29">
        <v>70</v>
      </c>
      <c r="AN29" t="s">
        <v>445</v>
      </c>
      <c r="AO29" t="s">
        <v>488</v>
      </c>
      <c r="AP29">
        <v>3.457142857</v>
      </c>
      <c r="AQ29">
        <v>1.7036786690000001</v>
      </c>
      <c r="AR29">
        <v>4</v>
      </c>
      <c r="AS29" s="5" t="s">
        <v>488</v>
      </c>
      <c r="AT29" s="11" t="s">
        <v>436</v>
      </c>
      <c r="AU29" s="7" t="s">
        <v>517</v>
      </c>
      <c r="AV29" s="6">
        <v>59600000</v>
      </c>
      <c r="AW29" s="6" t="s">
        <v>517</v>
      </c>
      <c r="AX29">
        <v>119</v>
      </c>
      <c r="AY29" t="s">
        <v>515</v>
      </c>
      <c r="AZ29" t="s">
        <v>247</v>
      </c>
      <c r="BA29">
        <v>6.7428571430000002</v>
      </c>
      <c r="BB29">
        <v>0.88593111999999996</v>
      </c>
      <c r="BC29">
        <v>7</v>
      </c>
      <c r="BD29" s="5" t="s">
        <v>247</v>
      </c>
      <c r="BE29" s="12" t="s">
        <v>775</v>
      </c>
      <c r="BF29" s="7" t="s">
        <v>517</v>
      </c>
      <c r="BG29" s="9" t="s">
        <v>517</v>
      </c>
      <c r="BH29" s="6" t="s">
        <v>517</v>
      </c>
    </row>
    <row r="30" spans="1:60" s="1" customFormat="1" x14ac:dyDescent="0.35">
      <c r="A30">
        <v>29</v>
      </c>
      <c r="B30" t="str">
        <f t="shared" si="3"/>
        <v>Mika springt vom Beckenrand Sie möchte den schönen Bademeister beeindrucken</v>
      </c>
      <c r="C30" t="str">
        <f t="shared" si="4"/>
        <v>Mika</v>
      </c>
      <c r="D30" t="str">
        <f t="shared" si="5"/>
        <v>Alina</v>
      </c>
      <c r="E30" t="s">
        <v>21</v>
      </c>
      <c r="F30" t="s">
        <v>832</v>
      </c>
      <c r="G30"/>
      <c r="H30"/>
      <c r="I30" t="s">
        <v>31</v>
      </c>
      <c r="J30" t="s">
        <v>57</v>
      </c>
      <c r="K30" t="s">
        <v>832</v>
      </c>
      <c r="L30" t="str">
        <f t="shared" si="6"/>
        <v>vom Beckenrand</v>
      </c>
      <c r="M30" t="str">
        <f t="shared" si="7"/>
        <v>vom Leipzig</v>
      </c>
      <c r="N30" t="s">
        <v>245</v>
      </c>
      <c r="O30" t="s">
        <v>187</v>
      </c>
      <c r="P30" t="s">
        <v>172</v>
      </c>
      <c r="Q30" t="s">
        <v>210</v>
      </c>
      <c r="R30"/>
      <c r="S30" t="s">
        <v>209</v>
      </c>
      <c r="T30" t="str">
        <f t="shared" si="0"/>
        <v>Bademeister</v>
      </c>
      <c r="U30" t="s">
        <v>832</v>
      </c>
      <c r="V30" t="s">
        <v>211</v>
      </c>
      <c r="W30" t="str">
        <f t="shared" si="8"/>
        <v>Wer springt vom Beckenrand?</v>
      </c>
      <c r="X30" t="str">
        <f t="shared" si="9"/>
        <v>Was tat Mika?</v>
      </c>
      <c r="Y30" t="str">
        <f t="shared" si="10"/>
        <v>Woher springt Mika?</v>
      </c>
      <c r="Z30" t="str">
        <f t="shared" si="11"/>
        <v>Wen möchte Mika beeindrucken?</v>
      </c>
      <c r="AA30" t="s">
        <v>203</v>
      </c>
      <c r="AB30" t="str">
        <f t="shared" ref="AB30" si="68">W30</f>
        <v>Wer springt vom Beckenrand?</v>
      </c>
      <c r="AC30" t="str">
        <f t="shared" ref="AC30" si="69">C30</f>
        <v>Mika</v>
      </c>
      <c r="AD30" t="s">
        <v>201</v>
      </c>
      <c r="AE30" t="s">
        <v>201</v>
      </c>
      <c r="AF30" t="str">
        <f t="shared" si="19"/>
        <v/>
      </c>
      <c r="AG30" t="str">
        <f t="shared" si="20"/>
        <v/>
      </c>
      <c r="AH30" t="str">
        <f t="shared" si="21"/>
        <v>Woher springt Mika?</v>
      </c>
      <c r="AI30" t="str">
        <f t="shared" si="1"/>
        <v>Woher springt Mika?</v>
      </c>
      <c r="AJ30" t="str">
        <f t="shared" si="29"/>
        <v/>
      </c>
      <c r="AK30" t="str">
        <f t="shared" si="16"/>
        <v>Wen möchte Mika beeindrucken?</v>
      </c>
      <c r="AL30" t="str">
        <f t="shared" si="13"/>
        <v>Wen möchte Mika beeindrucken?</v>
      </c>
      <c r="AM30">
        <v>71</v>
      </c>
      <c r="AN30" t="s">
        <v>447</v>
      </c>
      <c r="AO30" t="s">
        <v>488</v>
      </c>
      <c r="AP30">
        <v>3.6571428570000002</v>
      </c>
      <c r="AQ30">
        <v>1.2353341330000001</v>
      </c>
      <c r="AR30">
        <v>4</v>
      </c>
      <c r="AS30" s="5" t="s">
        <v>488</v>
      </c>
      <c r="AT30" s="11" t="s">
        <v>436</v>
      </c>
      <c r="AU30" s="7" t="s">
        <v>517</v>
      </c>
      <c r="AV30" s="6">
        <v>1570000000</v>
      </c>
      <c r="AW30" s="6" t="s">
        <v>517</v>
      </c>
      <c r="AX30">
        <v>120</v>
      </c>
      <c r="AY30" t="s">
        <v>511</v>
      </c>
      <c r="AZ30" t="s">
        <v>247</v>
      </c>
      <c r="BA30">
        <v>6.7714285710000004</v>
      </c>
      <c r="BB30">
        <v>0.645605702</v>
      </c>
      <c r="BC30">
        <v>7</v>
      </c>
      <c r="BD30" s="5" t="s">
        <v>247</v>
      </c>
      <c r="BE30" s="12" t="s">
        <v>775</v>
      </c>
      <c r="BF30" s="7" t="s">
        <v>517</v>
      </c>
      <c r="BG30" s="9" t="s">
        <v>517</v>
      </c>
      <c r="BH30" s="6" t="s">
        <v>517</v>
      </c>
    </row>
    <row r="31" spans="1:60" s="1" customFormat="1" x14ac:dyDescent="0.35">
      <c r="A31">
        <v>30</v>
      </c>
      <c r="B31" t="str">
        <f t="shared" si="3"/>
        <v>Marlin kehrt im Stall Sie muss die aufgetragenen Sozialstunden abarbeiten</v>
      </c>
      <c r="C31" t="str">
        <f t="shared" si="4"/>
        <v>Marlin</v>
      </c>
      <c r="D31" t="str">
        <f t="shared" si="5"/>
        <v>Lea</v>
      </c>
      <c r="E31" t="s">
        <v>680</v>
      </c>
      <c r="F31" t="s">
        <v>832</v>
      </c>
      <c r="G31" t="s">
        <v>38</v>
      </c>
      <c r="H31"/>
      <c r="I31"/>
      <c r="J31" t="s">
        <v>141</v>
      </c>
      <c r="K31" t="s">
        <v>832</v>
      </c>
      <c r="L31" t="str">
        <f t="shared" si="6"/>
        <v>im Stall</v>
      </c>
      <c r="M31" t="str">
        <f t="shared" si="7"/>
        <v>im Leipzig</v>
      </c>
      <c r="N31" t="s">
        <v>245</v>
      </c>
      <c r="O31" t="s">
        <v>207</v>
      </c>
      <c r="P31" t="s">
        <v>171</v>
      </c>
      <c r="Q31" t="s">
        <v>682</v>
      </c>
      <c r="R31" t="s">
        <v>681</v>
      </c>
      <c r="S31"/>
      <c r="T31" t="str">
        <f t="shared" si="0"/>
        <v>Sozialstunden</v>
      </c>
      <c r="U31" t="s">
        <v>832</v>
      </c>
      <c r="V31" t="s">
        <v>683</v>
      </c>
      <c r="W31" t="str">
        <f t="shared" si="8"/>
        <v>Wer kehrt im Stall?</v>
      </c>
      <c r="X31" t="str">
        <f t="shared" si="9"/>
        <v>Was tat Marlin?</v>
      </c>
      <c r="Y31" t="str">
        <f t="shared" si="10"/>
        <v>Wo kehrt Marlin?</v>
      </c>
      <c r="Z31" t="str">
        <f t="shared" si="11"/>
        <v>Was muss Marlin abarbeiten?</v>
      </c>
      <c r="AA31" t="s">
        <v>204</v>
      </c>
      <c r="AB31" t="str">
        <f t="shared" ref="AB31" si="70">X31</f>
        <v>Was tat Marlin?</v>
      </c>
      <c r="AC31" t="str">
        <f t="shared" ref="AC31" si="71">E31</f>
        <v>kehrt</v>
      </c>
      <c r="AD31" t="s">
        <v>201</v>
      </c>
      <c r="AE31" t="s">
        <v>201</v>
      </c>
      <c r="AF31" t="str">
        <f t="shared" si="19"/>
        <v>Wo kehrt Marlin?</v>
      </c>
      <c r="AG31" t="str">
        <f t="shared" si="20"/>
        <v/>
      </c>
      <c r="AH31" t="str">
        <f t="shared" si="21"/>
        <v/>
      </c>
      <c r="AI31" t="str">
        <f t="shared" si="1"/>
        <v>Wo kehrt Marlin?</v>
      </c>
      <c r="AJ31" t="str">
        <f t="shared" si="29"/>
        <v>Was muss Marlin abarbeiten?</v>
      </c>
      <c r="AK31" t="str">
        <f t="shared" si="16"/>
        <v/>
      </c>
      <c r="AL31" t="str">
        <f t="shared" si="13"/>
        <v>Was muss Marlin abarbeiten?</v>
      </c>
      <c r="AM31">
        <v>72</v>
      </c>
      <c r="AN31" t="s">
        <v>448</v>
      </c>
      <c r="AO31" t="s">
        <v>488</v>
      </c>
      <c r="AP31">
        <v>3.6571428570000002</v>
      </c>
      <c r="AQ31">
        <v>1.2820676580000001</v>
      </c>
      <c r="AR31">
        <v>4</v>
      </c>
      <c r="AS31" s="5" t="s">
        <v>488</v>
      </c>
      <c r="AT31" s="11" t="s">
        <v>436</v>
      </c>
      <c r="AU31" s="7" t="s">
        <v>517</v>
      </c>
      <c r="AV31" s="6">
        <v>109000000</v>
      </c>
      <c r="AW31" s="6" t="s">
        <v>517</v>
      </c>
      <c r="AX31">
        <v>121</v>
      </c>
      <c r="AY31" t="s">
        <v>512</v>
      </c>
      <c r="AZ31" t="s">
        <v>247</v>
      </c>
      <c r="BA31">
        <v>6.7714285710000004</v>
      </c>
      <c r="BB31">
        <v>1.031438581</v>
      </c>
      <c r="BC31">
        <v>7</v>
      </c>
      <c r="BD31" s="5" t="s">
        <v>247</v>
      </c>
      <c r="BE31" s="12" t="s">
        <v>775</v>
      </c>
      <c r="BF31" s="7" t="s">
        <v>517</v>
      </c>
      <c r="BG31" s="9" t="s">
        <v>517</v>
      </c>
      <c r="BH31" s="6" t="s">
        <v>517</v>
      </c>
    </row>
    <row r="32" spans="1:60" s="1" customFormat="1" x14ac:dyDescent="0.35">
      <c r="A32">
        <v>31</v>
      </c>
      <c r="B32" t="str">
        <f t="shared" si="3"/>
        <v>Jona posiert am Klavier Sie möchte das große Publikum beeindrucken</v>
      </c>
      <c r="C32" t="str">
        <f t="shared" si="4"/>
        <v>Jona</v>
      </c>
      <c r="D32" t="str">
        <f t="shared" si="5"/>
        <v>Fabian</v>
      </c>
      <c r="E32" t="s">
        <v>580</v>
      </c>
      <c r="F32" t="s">
        <v>832</v>
      </c>
      <c r="G32" t="s">
        <v>56</v>
      </c>
      <c r="H32"/>
      <c r="I32"/>
      <c r="J32" t="s">
        <v>99</v>
      </c>
      <c r="K32" t="s">
        <v>832</v>
      </c>
      <c r="L32" t="str">
        <f t="shared" si="6"/>
        <v>am Klavier</v>
      </c>
      <c r="M32" t="str">
        <f t="shared" si="7"/>
        <v>am Leipzig</v>
      </c>
      <c r="N32" t="s">
        <v>245</v>
      </c>
      <c r="O32" t="s">
        <v>187</v>
      </c>
      <c r="P32" t="s">
        <v>192</v>
      </c>
      <c r="Q32" t="s">
        <v>541</v>
      </c>
      <c r="R32"/>
      <c r="S32" t="s">
        <v>701</v>
      </c>
      <c r="T32" t="str">
        <f t="shared" si="0"/>
        <v>Publikum</v>
      </c>
      <c r="U32" t="s">
        <v>832</v>
      </c>
      <c r="V32" t="s">
        <v>211</v>
      </c>
      <c r="W32" t="str">
        <f t="shared" si="8"/>
        <v>Wer posiert am Klavier?</v>
      </c>
      <c r="X32" t="str">
        <f t="shared" si="9"/>
        <v>Was tat Jona?</v>
      </c>
      <c r="Y32" t="str">
        <f t="shared" si="10"/>
        <v>Wo posiert Jona?</v>
      </c>
      <c r="Z32" t="str">
        <f t="shared" si="11"/>
        <v>Wen möchte Jona beeindrucken?</v>
      </c>
      <c r="AA32" t="s">
        <v>243</v>
      </c>
      <c r="AB32" t="str">
        <f t="shared" ref="AB32" si="72">Y32</f>
        <v>Wo posiert Jona?</v>
      </c>
      <c r="AC32" t="str">
        <f t="shared" ref="AC32" si="73">L32</f>
        <v>am Klavier</v>
      </c>
      <c r="AD32" t="s">
        <v>201</v>
      </c>
      <c r="AE32" t="s">
        <v>201</v>
      </c>
      <c r="AF32" t="str">
        <f t="shared" si="19"/>
        <v>Wo posiert Jona?</v>
      </c>
      <c r="AG32" t="str">
        <f t="shared" si="20"/>
        <v/>
      </c>
      <c r="AH32" t="str">
        <f t="shared" si="21"/>
        <v/>
      </c>
      <c r="AI32" t="str">
        <f t="shared" si="1"/>
        <v>Wo posiert Jona?</v>
      </c>
      <c r="AJ32" t="str">
        <f t="shared" si="29"/>
        <v/>
      </c>
      <c r="AK32" t="str">
        <f t="shared" si="16"/>
        <v>Wen möchte Jona beeindrucken?</v>
      </c>
      <c r="AL32" t="str">
        <f t="shared" si="13"/>
        <v>Wen möchte Jona beeindrucken?</v>
      </c>
      <c r="AM32">
        <v>73</v>
      </c>
      <c r="AN32" t="s">
        <v>449</v>
      </c>
      <c r="AO32" t="s">
        <v>488</v>
      </c>
      <c r="AP32">
        <v>3.8</v>
      </c>
      <c r="AQ32">
        <v>1.9372509330000001</v>
      </c>
      <c r="AR32">
        <v>4</v>
      </c>
      <c r="AS32" s="5" t="s">
        <v>488</v>
      </c>
      <c r="AT32" s="11" t="s">
        <v>436</v>
      </c>
      <c r="AU32" s="7" t="s">
        <v>517</v>
      </c>
      <c r="AV32" s="6">
        <v>49600000</v>
      </c>
      <c r="AW32" s="6" t="s">
        <v>517</v>
      </c>
      <c r="AX32">
        <v>23</v>
      </c>
      <c r="AY32" t="s">
        <v>484</v>
      </c>
      <c r="AZ32" t="s">
        <v>248</v>
      </c>
      <c r="BA32">
        <v>1.2571428570000001</v>
      </c>
      <c r="BB32">
        <v>0.70054000800000005</v>
      </c>
      <c r="BC32">
        <v>1</v>
      </c>
      <c r="BD32" s="5" t="s">
        <v>248</v>
      </c>
      <c r="BE32" s="12" t="s">
        <v>775</v>
      </c>
      <c r="BF32" s="7" t="s">
        <v>517</v>
      </c>
      <c r="BG32" s="9" t="s">
        <v>517</v>
      </c>
      <c r="BH32" s="6" t="s">
        <v>517</v>
      </c>
    </row>
    <row r="33" spans="1:60" x14ac:dyDescent="0.35">
      <c r="A33">
        <v>32</v>
      </c>
      <c r="B33" t="str">
        <f t="shared" si="3"/>
        <v>Quinn kommt vom Kongress Sie hat die alljährliche Zusammenkunft genossen</v>
      </c>
      <c r="C33" t="str">
        <f t="shared" si="4"/>
        <v>Quinn</v>
      </c>
      <c r="D33" t="str">
        <f t="shared" si="5"/>
        <v>Benjamin</v>
      </c>
      <c r="E33" t="s">
        <v>3</v>
      </c>
      <c r="F33" t="s">
        <v>832</v>
      </c>
      <c r="I33" t="s">
        <v>31</v>
      </c>
      <c r="J33" t="s">
        <v>103</v>
      </c>
      <c r="K33" t="s">
        <v>832</v>
      </c>
      <c r="L33" t="str">
        <f t="shared" si="6"/>
        <v>vom Kongress</v>
      </c>
      <c r="M33" t="str">
        <f t="shared" si="7"/>
        <v>vom Leipzig</v>
      </c>
      <c r="N33" t="s">
        <v>245</v>
      </c>
      <c r="O33" t="s">
        <v>167</v>
      </c>
      <c r="P33" t="s">
        <v>171</v>
      </c>
      <c r="Q33" t="s">
        <v>572</v>
      </c>
      <c r="R33" t="s">
        <v>573</v>
      </c>
      <c r="T33" t="str">
        <f t="shared" si="0"/>
        <v>Zusammenkunft</v>
      </c>
      <c r="U33" t="s">
        <v>832</v>
      </c>
      <c r="V33" t="s">
        <v>219</v>
      </c>
      <c r="W33" t="str">
        <f t="shared" si="8"/>
        <v>Wer kommt vom Kongress?</v>
      </c>
      <c r="X33" t="str">
        <f t="shared" si="9"/>
        <v>Was tat Quinn?</v>
      </c>
      <c r="Y33" t="str">
        <f t="shared" si="10"/>
        <v>Woher kommt Quinn?</v>
      </c>
      <c r="Z33" t="str">
        <f t="shared" si="11"/>
        <v>Was hat Quinn genossen?</v>
      </c>
      <c r="AA33" s="1" t="s">
        <v>326</v>
      </c>
      <c r="AB33" t="str">
        <f t="shared" ref="AB33" si="74">Z33</f>
        <v>Was hat Quinn genossen?</v>
      </c>
      <c r="AC33" t="str">
        <f t="shared" ref="AC33" si="75">CONCATENATE(P33," ",T33)</f>
        <v>die Zusammenkunft</v>
      </c>
      <c r="AD33" t="s">
        <v>201</v>
      </c>
      <c r="AE33" t="s">
        <v>201</v>
      </c>
      <c r="AF33" t="str">
        <f t="shared" si="19"/>
        <v/>
      </c>
      <c r="AG33" t="str">
        <f t="shared" si="20"/>
        <v/>
      </c>
      <c r="AH33" t="str">
        <f t="shared" si="21"/>
        <v>Woher kommt Quinn?</v>
      </c>
      <c r="AI33" t="str">
        <f t="shared" si="1"/>
        <v>Woher kommt Quinn?</v>
      </c>
      <c r="AJ33" t="str">
        <f t="shared" si="29"/>
        <v>Was hat Quinn genossen?</v>
      </c>
      <c r="AK33" t="str">
        <f t="shared" si="16"/>
        <v/>
      </c>
      <c r="AL33" t="str">
        <f t="shared" si="13"/>
        <v>Was hat Quinn genossen?</v>
      </c>
      <c r="AM33">
        <v>74</v>
      </c>
      <c r="AN33" t="s">
        <v>450</v>
      </c>
      <c r="AO33" t="s">
        <v>488</v>
      </c>
      <c r="AP33">
        <v>3.8285714290000001</v>
      </c>
      <c r="AQ33">
        <v>1.5993696239999999</v>
      </c>
      <c r="AR33">
        <v>4</v>
      </c>
      <c r="AS33" s="5" t="s">
        <v>488</v>
      </c>
      <c r="AT33" s="11" t="s">
        <v>436</v>
      </c>
      <c r="AU33" s="7" t="s">
        <v>517</v>
      </c>
      <c r="AV33" s="6">
        <v>2290000000</v>
      </c>
      <c r="AW33" s="6" t="s">
        <v>517</v>
      </c>
      <c r="AX33">
        <v>24</v>
      </c>
      <c r="AY33" t="s">
        <v>485</v>
      </c>
      <c r="AZ33" t="s">
        <v>248</v>
      </c>
      <c r="BA33">
        <v>1.2571428570000001</v>
      </c>
      <c r="BB33">
        <v>0.91853006400000003</v>
      </c>
      <c r="BC33">
        <v>1</v>
      </c>
      <c r="BD33" s="5" t="s">
        <v>248</v>
      </c>
      <c r="BE33" s="12" t="s">
        <v>775</v>
      </c>
      <c r="BF33" s="7" t="s">
        <v>517</v>
      </c>
      <c r="BG33" s="9" t="s">
        <v>517</v>
      </c>
      <c r="BH33" s="6" t="s">
        <v>517</v>
      </c>
    </row>
    <row r="34" spans="1:60" x14ac:dyDescent="0.35">
      <c r="A34">
        <v>33</v>
      </c>
      <c r="B34" t="str">
        <f t="shared" si="3"/>
        <v>Charlie tanzt auf der Veranstaltung Sie hat eine freundliche Tanzgruppe gefunden</v>
      </c>
      <c r="C34" t="str">
        <f t="shared" si="4"/>
        <v>Charlie</v>
      </c>
      <c r="D34" t="str">
        <f t="shared" si="5"/>
        <v>Hans</v>
      </c>
      <c r="E34" t="s">
        <v>23</v>
      </c>
      <c r="F34" t="s">
        <v>832</v>
      </c>
      <c r="G34" t="s">
        <v>53</v>
      </c>
      <c r="J34" t="s">
        <v>156</v>
      </c>
      <c r="K34" t="s">
        <v>832</v>
      </c>
      <c r="L34" t="str">
        <f t="shared" si="6"/>
        <v>auf der Veranstaltung</v>
      </c>
      <c r="M34" t="str">
        <f t="shared" si="7"/>
        <v>auf der Leipzig</v>
      </c>
      <c r="N34" t="s">
        <v>245</v>
      </c>
      <c r="O34" t="s">
        <v>167</v>
      </c>
      <c r="P34" t="s">
        <v>175</v>
      </c>
      <c r="Q34" t="s">
        <v>647</v>
      </c>
      <c r="S34" t="s">
        <v>648</v>
      </c>
      <c r="T34" t="str">
        <f t="shared" ref="T34:T65" si="76">CONCATENATE(R34,S34)</f>
        <v>Tanzgruppe</v>
      </c>
      <c r="U34" t="s">
        <v>832</v>
      </c>
      <c r="V34" t="s">
        <v>646</v>
      </c>
      <c r="W34" t="str">
        <f t="shared" si="8"/>
        <v>Wer tanzt auf der Veranstaltung?</v>
      </c>
      <c r="X34" t="str">
        <f t="shared" si="9"/>
        <v>Was tat Charlie?</v>
      </c>
      <c r="Y34" t="str">
        <f t="shared" si="10"/>
        <v>Wo tanzt Charlie?</v>
      </c>
      <c r="Z34" t="str">
        <f t="shared" si="11"/>
        <v>Wen hat Charlie gefunden?</v>
      </c>
      <c r="AA34" t="s">
        <v>203</v>
      </c>
      <c r="AB34" t="str">
        <f t="shared" ref="AB34" si="77">W34</f>
        <v>Wer tanzt auf der Veranstaltung?</v>
      </c>
      <c r="AC34" t="str">
        <f t="shared" ref="AC34" si="78">C34</f>
        <v>Charlie</v>
      </c>
      <c r="AD34" t="s">
        <v>201</v>
      </c>
      <c r="AE34" t="s">
        <v>201</v>
      </c>
      <c r="AF34" t="str">
        <f t="shared" si="19"/>
        <v>Wo tanzt Charlie?</v>
      </c>
      <c r="AG34" t="str">
        <f t="shared" si="20"/>
        <v/>
      </c>
      <c r="AH34" t="str">
        <f t="shared" si="21"/>
        <v/>
      </c>
      <c r="AI34" t="str">
        <f t="shared" ref="AI34:AI65" si="79">CONCATENATE(AF34,AG34,AH34)</f>
        <v>Wo tanzt Charlie?</v>
      </c>
      <c r="AJ34" t="str">
        <f t="shared" si="29"/>
        <v/>
      </c>
      <c r="AK34" t="str">
        <f t="shared" si="16"/>
        <v>Wen hat Charlie gefunden?</v>
      </c>
      <c r="AL34" t="str">
        <f t="shared" si="13"/>
        <v>Wen hat Charlie gefunden?</v>
      </c>
      <c r="AM34">
        <v>75</v>
      </c>
      <c r="AN34" t="s">
        <v>451</v>
      </c>
      <c r="AO34" t="s">
        <v>488</v>
      </c>
      <c r="AP34">
        <v>3.9714285710000001</v>
      </c>
      <c r="AQ34">
        <v>1.3169866290000001</v>
      </c>
      <c r="AR34">
        <v>4</v>
      </c>
      <c r="AS34" s="5" t="s">
        <v>488</v>
      </c>
      <c r="AT34" s="11" t="s">
        <v>436</v>
      </c>
      <c r="AU34" s="6">
        <v>163</v>
      </c>
      <c r="AV34" s="6">
        <v>2680000000</v>
      </c>
      <c r="AW34" s="6" t="s">
        <v>517</v>
      </c>
      <c r="AX34">
        <v>25</v>
      </c>
      <c r="AY34" t="s">
        <v>486</v>
      </c>
      <c r="AZ34" t="s">
        <v>248</v>
      </c>
      <c r="BA34">
        <v>1.2571428570000001</v>
      </c>
      <c r="BB34">
        <v>1.038745203</v>
      </c>
      <c r="BC34">
        <v>1</v>
      </c>
      <c r="BD34" s="5" t="s">
        <v>248</v>
      </c>
      <c r="BE34" s="12" t="s">
        <v>775</v>
      </c>
      <c r="BF34" s="7" t="s">
        <v>517</v>
      </c>
      <c r="BG34" s="9" t="s">
        <v>517</v>
      </c>
      <c r="BH34" s="6" t="s">
        <v>517</v>
      </c>
    </row>
    <row r="35" spans="1:60" x14ac:dyDescent="0.35">
      <c r="A35">
        <v>34</v>
      </c>
      <c r="B35" t="str">
        <f t="shared" si="3"/>
        <v>Marian schwimmt im Zoo Sie möchte den jungen Orca retten</v>
      </c>
      <c r="C35" t="str">
        <f t="shared" si="4"/>
        <v>Marian</v>
      </c>
      <c r="D35" t="str">
        <f t="shared" si="5"/>
        <v>Philipp</v>
      </c>
      <c r="E35" t="s">
        <v>19</v>
      </c>
      <c r="F35" t="s">
        <v>832</v>
      </c>
      <c r="G35" t="s">
        <v>38</v>
      </c>
      <c r="J35" t="s">
        <v>165</v>
      </c>
      <c r="K35" t="s">
        <v>832</v>
      </c>
      <c r="L35" t="str">
        <f t="shared" si="6"/>
        <v>im Zoo</v>
      </c>
      <c r="M35" t="str">
        <f t="shared" si="7"/>
        <v>im Leipzig</v>
      </c>
      <c r="N35" t="s">
        <v>245</v>
      </c>
      <c r="O35" t="s">
        <v>187</v>
      </c>
      <c r="P35" t="s">
        <v>172</v>
      </c>
      <c r="Q35" t="s">
        <v>787</v>
      </c>
      <c r="S35" t="s">
        <v>287</v>
      </c>
      <c r="T35" t="str">
        <f t="shared" si="76"/>
        <v>Orca</v>
      </c>
      <c r="U35" t="s">
        <v>832</v>
      </c>
      <c r="V35" t="s">
        <v>288</v>
      </c>
      <c r="W35" t="str">
        <f t="shared" si="8"/>
        <v>Wer schwimmt im Zoo?</v>
      </c>
      <c r="X35" t="str">
        <f t="shared" si="9"/>
        <v>Was tat Marian?</v>
      </c>
      <c r="Y35" t="str">
        <f t="shared" si="10"/>
        <v>Wo schwimmt Marian?</v>
      </c>
      <c r="Z35" t="str">
        <f t="shared" si="11"/>
        <v>Wen möchte Marian retten?</v>
      </c>
      <c r="AA35" t="s">
        <v>204</v>
      </c>
      <c r="AB35" t="str">
        <f t="shared" ref="AB35" si="80">X35</f>
        <v>Was tat Marian?</v>
      </c>
      <c r="AC35" t="str">
        <f t="shared" ref="AC35" si="81">E35</f>
        <v>schwimmt</v>
      </c>
      <c r="AD35" t="s">
        <v>201</v>
      </c>
      <c r="AE35" t="s">
        <v>201</v>
      </c>
      <c r="AF35" t="str">
        <f t="shared" si="19"/>
        <v>Wo schwimmt Marian?</v>
      </c>
      <c r="AG35" t="str">
        <f t="shared" si="20"/>
        <v/>
      </c>
      <c r="AH35" t="str">
        <f t="shared" si="21"/>
        <v/>
      </c>
      <c r="AI35" t="str">
        <f t="shared" si="79"/>
        <v>Wo schwimmt Marian?</v>
      </c>
      <c r="AJ35" t="str">
        <f t="shared" si="29"/>
        <v/>
      </c>
      <c r="AK35" t="str">
        <f t="shared" si="16"/>
        <v>Wen möchte Marian retten?</v>
      </c>
      <c r="AL35" t="str">
        <f t="shared" si="13"/>
        <v>Wen möchte Marian retten?</v>
      </c>
      <c r="AM35">
        <v>76</v>
      </c>
      <c r="AN35" t="s">
        <v>453</v>
      </c>
      <c r="AO35" t="s">
        <v>488</v>
      </c>
      <c r="AP35">
        <v>4.0571428569999997</v>
      </c>
      <c r="AQ35">
        <v>2.0138178130000002</v>
      </c>
      <c r="AR35">
        <v>4</v>
      </c>
      <c r="AS35" s="5" t="s">
        <v>488</v>
      </c>
      <c r="AT35" s="11" t="s">
        <v>436</v>
      </c>
      <c r="AU35" s="7" t="s">
        <v>517</v>
      </c>
      <c r="AV35" s="15" t="s">
        <v>777</v>
      </c>
      <c r="AW35" s="6" t="s">
        <v>517</v>
      </c>
      <c r="AX35">
        <v>26</v>
      </c>
      <c r="AY35" t="s">
        <v>487</v>
      </c>
      <c r="AZ35" t="s">
        <v>248</v>
      </c>
      <c r="BA35">
        <v>1.2571428570000001</v>
      </c>
      <c r="BB35">
        <v>1.0666841739999999</v>
      </c>
      <c r="BC35">
        <v>1</v>
      </c>
      <c r="BD35" s="5" t="s">
        <v>248</v>
      </c>
      <c r="BE35" s="12" t="s">
        <v>775</v>
      </c>
      <c r="BF35" s="7" t="s">
        <v>517</v>
      </c>
      <c r="BG35" s="9" t="s">
        <v>517</v>
      </c>
      <c r="BH35" s="6" t="s">
        <v>517</v>
      </c>
    </row>
    <row r="36" spans="1:60" x14ac:dyDescent="0.35">
      <c r="A36">
        <v>35</v>
      </c>
      <c r="B36" t="str">
        <f t="shared" si="3"/>
        <v>Jamie liegt vor dem Fernseher Sie hat ein neues Trainingsprogram angefangen</v>
      </c>
      <c r="C36" t="str">
        <f t="shared" si="4"/>
        <v>Jamie</v>
      </c>
      <c r="D36" t="str">
        <f t="shared" si="5"/>
        <v>Daniel</v>
      </c>
      <c r="E36" t="s">
        <v>577</v>
      </c>
      <c r="F36" t="s">
        <v>832</v>
      </c>
      <c r="G36" t="s">
        <v>84</v>
      </c>
      <c r="J36" t="s">
        <v>85</v>
      </c>
      <c r="K36" t="s">
        <v>832</v>
      </c>
      <c r="L36" t="str">
        <f t="shared" si="6"/>
        <v>vor dem Fernseher</v>
      </c>
      <c r="M36" t="str">
        <f t="shared" si="7"/>
        <v>vor dem Leipzig</v>
      </c>
      <c r="N36" t="s">
        <v>245</v>
      </c>
      <c r="O36" t="s">
        <v>167</v>
      </c>
      <c r="P36" t="s">
        <v>169</v>
      </c>
      <c r="Q36" t="s">
        <v>256</v>
      </c>
      <c r="R36" t="s">
        <v>616</v>
      </c>
      <c r="T36" t="str">
        <f t="shared" si="76"/>
        <v>Trainingsprogram</v>
      </c>
      <c r="U36" t="s">
        <v>832</v>
      </c>
      <c r="V36" t="s">
        <v>617</v>
      </c>
      <c r="W36" t="str">
        <f t="shared" si="8"/>
        <v>Wer liegt vor dem Fernseher?</v>
      </c>
      <c r="X36" t="str">
        <f t="shared" si="9"/>
        <v>Was tat Jamie?</v>
      </c>
      <c r="Y36" t="str">
        <f t="shared" si="10"/>
        <v>Wo liegt Jamie?</v>
      </c>
      <c r="Z36" t="str">
        <f t="shared" si="11"/>
        <v>Was hat Jamie angefangen?</v>
      </c>
      <c r="AA36" t="s">
        <v>243</v>
      </c>
      <c r="AB36" t="str">
        <f t="shared" ref="AB36" si="82">Y36</f>
        <v>Wo liegt Jamie?</v>
      </c>
      <c r="AC36" t="str">
        <f t="shared" ref="AC36" si="83">L36</f>
        <v>vor dem Fernseher</v>
      </c>
      <c r="AD36" t="s">
        <v>201</v>
      </c>
      <c r="AE36" t="s">
        <v>201</v>
      </c>
      <c r="AF36" t="str">
        <f t="shared" si="19"/>
        <v>Wo liegt Jamie?</v>
      </c>
      <c r="AG36" t="str">
        <f t="shared" si="20"/>
        <v/>
      </c>
      <c r="AH36" t="str">
        <f t="shared" si="21"/>
        <v/>
      </c>
      <c r="AI36" t="str">
        <f t="shared" si="79"/>
        <v>Wo liegt Jamie?</v>
      </c>
      <c r="AJ36" t="str">
        <f t="shared" si="29"/>
        <v>Was hat Jamie angefangen?</v>
      </c>
      <c r="AK36" t="str">
        <f t="shared" si="16"/>
        <v/>
      </c>
      <c r="AL36" t="str">
        <f t="shared" si="13"/>
        <v>Was hat Jamie angefangen?</v>
      </c>
      <c r="AM36">
        <v>77</v>
      </c>
      <c r="AN36" t="s">
        <v>452</v>
      </c>
      <c r="AO36" t="s">
        <v>488</v>
      </c>
      <c r="AP36">
        <v>4.1142857140000002</v>
      </c>
      <c r="AQ36">
        <v>1.0224373579999999</v>
      </c>
      <c r="AR36">
        <v>4</v>
      </c>
      <c r="AS36" s="5" t="s">
        <v>488</v>
      </c>
      <c r="AT36" s="11" t="s">
        <v>436</v>
      </c>
      <c r="AU36" s="7" t="s">
        <v>517</v>
      </c>
      <c r="AV36" s="6">
        <v>2900000000</v>
      </c>
      <c r="AW36" s="6" t="s">
        <v>517</v>
      </c>
      <c r="AX36">
        <v>27</v>
      </c>
      <c r="AY36" t="s">
        <v>709</v>
      </c>
      <c r="AZ36" t="s">
        <v>248</v>
      </c>
      <c r="BA36">
        <v>1.2857142859999999</v>
      </c>
      <c r="BB36">
        <v>0.62173517</v>
      </c>
      <c r="BC36">
        <v>1</v>
      </c>
      <c r="BD36" s="5" t="s">
        <v>248</v>
      </c>
      <c r="BE36" s="12" t="s">
        <v>775</v>
      </c>
      <c r="BF36" s="7" t="s">
        <v>517</v>
      </c>
      <c r="BG36" s="9" t="s">
        <v>517</v>
      </c>
      <c r="BH36" s="6" t="s">
        <v>517</v>
      </c>
    </row>
    <row r="37" spans="1:60" x14ac:dyDescent="0.35">
      <c r="A37">
        <v>36</v>
      </c>
      <c r="B37" t="str">
        <f t="shared" si="3"/>
        <v>Maxime tüftelt am Schließfach Sie hat die wichtige Zahlenkombination vergessen</v>
      </c>
      <c r="C37" t="str">
        <f t="shared" si="4"/>
        <v>Maxime</v>
      </c>
      <c r="D37" t="str">
        <f t="shared" si="5"/>
        <v>Michael</v>
      </c>
      <c r="E37" t="s">
        <v>303</v>
      </c>
      <c r="F37" t="s">
        <v>832</v>
      </c>
      <c r="G37" t="s">
        <v>56</v>
      </c>
      <c r="J37" t="s">
        <v>136</v>
      </c>
      <c r="K37" t="s">
        <v>832</v>
      </c>
      <c r="L37" t="str">
        <f t="shared" si="6"/>
        <v>am Schließfach</v>
      </c>
      <c r="M37" t="str">
        <f t="shared" si="7"/>
        <v>am Leipzig</v>
      </c>
      <c r="N37" t="s">
        <v>245</v>
      </c>
      <c r="O37" t="s">
        <v>167</v>
      </c>
      <c r="P37" t="s">
        <v>171</v>
      </c>
      <c r="Q37" t="s">
        <v>176</v>
      </c>
      <c r="R37" t="s">
        <v>304</v>
      </c>
      <c r="T37" t="str">
        <f t="shared" si="76"/>
        <v>Zahlenkombination</v>
      </c>
      <c r="U37" t="s">
        <v>832</v>
      </c>
      <c r="V37" t="s">
        <v>183</v>
      </c>
      <c r="W37" t="str">
        <f t="shared" si="8"/>
        <v>Wer tüftelt am Schließfach?</v>
      </c>
      <c r="X37" t="str">
        <f t="shared" si="9"/>
        <v>Was tat Maxime?</v>
      </c>
      <c r="Y37" t="str">
        <f t="shared" si="10"/>
        <v>Wo tüftelt Maxime?</v>
      </c>
      <c r="Z37" t="str">
        <f t="shared" si="11"/>
        <v>Was hat Maxime vergessen?</v>
      </c>
      <c r="AA37" s="1" t="s">
        <v>326</v>
      </c>
      <c r="AB37" t="str">
        <f t="shared" ref="AB37" si="84">Z37</f>
        <v>Was hat Maxime vergessen?</v>
      </c>
      <c r="AC37" t="str">
        <f t="shared" ref="AC37" si="85">CONCATENATE(P37," ",T37)</f>
        <v>die Zahlenkombination</v>
      </c>
      <c r="AD37" t="s">
        <v>201</v>
      </c>
      <c r="AE37" t="s">
        <v>201</v>
      </c>
      <c r="AF37" t="str">
        <f t="shared" si="19"/>
        <v>Wo tüftelt Maxime?</v>
      </c>
      <c r="AG37" t="str">
        <f t="shared" si="20"/>
        <v/>
      </c>
      <c r="AH37" t="str">
        <f t="shared" si="21"/>
        <v/>
      </c>
      <c r="AI37" t="str">
        <f t="shared" si="79"/>
        <v>Wo tüftelt Maxime?</v>
      </c>
      <c r="AJ37" t="str">
        <f t="shared" si="29"/>
        <v>Was hat Maxime vergessen?</v>
      </c>
      <c r="AK37" t="str">
        <f t="shared" si="16"/>
        <v/>
      </c>
      <c r="AL37" t="str">
        <f t="shared" si="13"/>
        <v>Was hat Maxime vergessen?</v>
      </c>
      <c r="AM37">
        <v>78</v>
      </c>
      <c r="AN37" t="s">
        <v>454</v>
      </c>
      <c r="AO37" t="s">
        <v>488</v>
      </c>
      <c r="AP37">
        <v>4.2285714289999996</v>
      </c>
      <c r="AQ37">
        <v>1.6818357319999999</v>
      </c>
      <c r="AR37">
        <v>4</v>
      </c>
      <c r="AS37" s="5" t="s">
        <v>488</v>
      </c>
      <c r="AT37" s="11" t="s">
        <v>436</v>
      </c>
      <c r="AU37" s="7" t="s">
        <v>517</v>
      </c>
      <c r="AV37" s="6">
        <v>753000000</v>
      </c>
      <c r="AW37" s="6" t="s">
        <v>517</v>
      </c>
      <c r="AX37">
        <v>28</v>
      </c>
      <c r="AY37" t="s">
        <v>710</v>
      </c>
      <c r="AZ37" t="s">
        <v>248</v>
      </c>
      <c r="BA37">
        <v>1.3142857139999999</v>
      </c>
      <c r="BB37">
        <v>0.67612340400000004</v>
      </c>
      <c r="BC37">
        <v>1</v>
      </c>
      <c r="BD37" s="5" t="s">
        <v>248</v>
      </c>
      <c r="BE37" s="12" t="s">
        <v>775</v>
      </c>
      <c r="BF37" s="7" t="s">
        <v>517</v>
      </c>
      <c r="BG37" s="9" t="s">
        <v>517</v>
      </c>
      <c r="BH37" s="6" t="s">
        <v>517</v>
      </c>
    </row>
    <row r="38" spans="1:60" x14ac:dyDescent="0.35">
      <c r="A38">
        <v>37</v>
      </c>
      <c r="B38" t="str">
        <f t="shared" si="3"/>
        <v>Romy joggt zum PKW Sie hat einen wichtigen Termin vergessen</v>
      </c>
      <c r="C38" t="str">
        <f t="shared" si="4"/>
        <v>Romy</v>
      </c>
      <c r="D38" t="str">
        <f t="shared" si="5"/>
        <v>Timo</v>
      </c>
      <c r="E38" t="s">
        <v>1</v>
      </c>
      <c r="F38" t="s">
        <v>832</v>
      </c>
      <c r="H38" t="s">
        <v>30</v>
      </c>
      <c r="J38" t="s">
        <v>123</v>
      </c>
      <c r="K38" t="s">
        <v>832</v>
      </c>
      <c r="L38" t="str">
        <f t="shared" si="6"/>
        <v>zum PKW</v>
      </c>
      <c r="M38" t="str">
        <f t="shared" si="7"/>
        <v>zum Leipzig</v>
      </c>
      <c r="N38" t="s">
        <v>245</v>
      </c>
      <c r="O38" t="s">
        <v>167</v>
      </c>
      <c r="P38" t="s">
        <v>177</v>
      </c>
      <c r="Q38" t="s">
        <v>206</v>
      </c>
      <c r="R38" t="s">
        <v>308</v>
      </c>
      <c r="T38" t="str">
        <f t="shared" si="76"/>
        <v>Termin</v>
      </c>
      <c r="U38" t="s">
        <v>832</v>
      </c>
      <c r="V38" t="s">
        <v>183</v>
      </c>
      <c r="W38" t="str">
        <f t="shared" si="8"/>
        <v>Wer joggt zum PKW?</v>
      </c>
      <c r="X38" t="str">
        <f t="shared" si="9"/>
        <v>Was tat Romy?</v>
      </c>
      <c r="Y38" t="str">
        <f t="shared" si="10"/>
        <v>Wohin joggt Romy?</v>
      </c>
      <c r="Z38" t="str">
        <f t="shared" si="11"/>
        <v>Was hat Romy vergessen?</v>
      </c>
      <c r="AA38" t="s">
        <v>203</v>
      </c>
      <c r="AB38" t="str">
        <f t="shared" ref="AB38" si="86">W38</f>
        <v>Wer joggt zum PKW?</v>
      </c>
      <c r="AC38" t="str">
        <f t="shared" ref="AC38" si="87">C38</f>
        <v>Romy</v>
      </c>
      <c r="AD38" t="s">
        <v>201</v>
      </c>
      <c r="AE38" t="s">
        <v>201</v>
      </c>
      <c r="AF38" t="str">
        <f t="shared" si="19"/>
        <v/>
      </c>
      <c r="AG38" t="str">
        <f t="shared" si="20"/>
        <v>Wohin joggt Romy?</v>
      </c>
      <c r="AH38" t="str">
        <f t="shared" si="21"/>
        <v/>
      </c>
      <c r="AI38" t="str">
        <f t="shared" si="79"/>
        <v>Wohin joggt Romy?</v>
      </c>
      <c r="AJ38" t="str">
        <f t="shared" si="29"/>
        <v>Was hat Romy vergessen?</v>
      </c>
      <c r="AK38" t="str">
        <f t="shared" si="16"/>
        <v/>
      </c>
      <c r="AL38" t="str">
        <f t="shared" si="13"/>
        <v>Was hat Romy vergessen?</v>
      </c>
      <c r="AM38">
        <v>79</v>
      </c>
      <c r="AN38" t="s">
        <v>455</v>
      </c>
      <c r="AO38" t="s">
        <v>247</v>
      </c>
      <c r="AP38">
        <v>4.7142857139999998</v>
      </c>
      <c r="AQ38">
        <v>1.600945099</v>
      </c>
      <c r="AR38">
        <v>4</v>
      </c>
      <c r="AS38" s="5" t="s">
        <v>488</v>
      </c>
      <c r="AT38" s="11" t="s">
        <v>436</v>
      </c>
      <c r="AU38" s="7" t="s">
        <v>517</v>
      </c>
      <c r="AV38" s="6">
        <v>60300000</v>
      </c>
      <c r="AW38" s="6" t="s">
        <v>517</v>
      </c>
      <c r="AX38">
        <v>29</v>
      </c>
      <c r="AY38" t="s">
        <v>711</v>
      </c>
      <c r="AZ38" t="s">
        <v>248</v>
      </c>
      <c r="BA38">
        <v>1.342857143</v>
      </c>
      <c r="BB38">
        <v>0.76477052099999998</v>
      </c>
      <c r="BC38">
        <v>1</v>
      </c>
      <c r="BD38" s="5" t="s">
        <v>248</v>
      </c>
      <c r="BE38" s="12" t="s">
        <v>775</v>
      </c>
      <c r="BF38" s="7" t="s">
        <v>517</v>
      </c>
      <c r="BG38" s="9" t="s">
        <v>517</v>
      </c>
      <c r="BH38" s="6" t="s">
        <v>517</v>
      </c>
    </row>
    <row r="39" spans="1:60" x14ac:dyDescent="0.35">
      <c r="A39">
        <v>38</v>
      </c>
      <c r="B39" t="str">
        <f t="shared" si="3"/>
        <v>Kim schwimmt zum Boot Sie möchte die einsame Insel verlassen</v>
      </c>
      <c r="C39" t="str">
        <f t="shared" si="4"/>
        <v>Kim</v>
      </c>
      <c r="D39" t="str">
        <f t="shared" si="5"/>
        <v>Karl</v>
      </c>
      <c r="E39" t="s">
        <v>19</v>
      </c>
      <c r="F39" t="s">
        <v>832</v>
      </c>
      <c r="G39" t="s">
        <v>30</v>
      </c>
      <c r="J39" t="s">
        <v>67</v>
      </c>
      <c r="K39" t="s">
        <v>832</v>
      </c>
      <c r="L39" t="str">
        <f t="shared" si="6"/>
        <v>zum Boot</v>
      </c>
      <c r="M39" t="str">
        <f t="shared" si="7"/>
        <v>zum Leipzig</v>
      </c>
      <c r="N39" t="s">
        <v>245</v>
      </c>
      <c r="O39" t="s">
        <v>187</v>
      </c>
      <c r="P39" t="s">
        <v>171</v>
      </c>
      <c r="Q39" t="s">
        <v>234</v>
      </c>
      <c r="R39" t="s">
        <v>235</v>
      </c>
      <c r="T39" t="str">
        <f t="shared" si="76"/>
        <v>Insel</v>
      </c>
      <c r="U39" t="s">
        <v>832</v>
      </c>
      <c r="V39" t="s">
        <v>236</v>
      </c>
      <c r="W39" t="str">
        <f t="shared" si="8"/>
        <v>Wer schwimmt zum Boot?</v>
      </c>
      <c r="X39" t="str">
        <f t="shared" si="9"/>
        <v>Was tat Kim?</v>
      </c>
      <c r="Y39" t="str">
        <f t="shared" si="10"/>
        <v>Wo schwimmt Kim?</v>
      </c>
      <c r="Z39" t="str">
        <f t="shared" si="11"/>
        <v>Was möchte Kim verlassen?</v>
      </c>
      <c r="AA39" t="s">
        <v>204</v>
      </c>
      <c r="AB39" t="str">
        <f t="shared" ref="AB39" si="88">X39</f>
        <v>Was tat Kim?</v>
      </c>
      <c r="AC39" t="str">
        <f t="shared" ref="AC39" si="89">E39</f>
        <v>schwimmt</v>
      </c>
      <c r="AD39" t="s">
        <v>201</v>
      </c>
      <c r="AE39" t="s">
        <v>201</v>
      </c>
      <c r="AF39" t="str">
        <f t="shared" ref="AF39:AF102" si="90">IF(G39="","",CONCATENATE(G$1," ",E39," ",C39,"?"))</f>
        <v>Wo schwimmt Kim?</v>
      </c>
      <c r="AG39" t="str">
        <f t="shared" si="20"/>
        <v/>
      </c>
      <c r="AH39" t="str">
        <f t="shared" ref="AH39:AH102" si="91">IF(I39="","",CONCATENATE(I$1," ",E39," ",C39,"?"))</f>
        <v/>
      </c>
      <c r="AI39" t="str">
        <f t="shared" si="79"/>
        <v>Wo schwimmt Kim?</v>
      </c>
      <c r="AJ39" t="str">
        <f t="shared" si="29"/>
        <v>Was möchte Kim verlassen?</v>
      </c>
      <c r="AK39" t="str">
        <f t="shared" si="16"/>
        <v/>
      </c>
      <c r="AL39" t="str">
        <f t="shared" si="13"/>
        <v>Was möchte Kim verlassen?</v>
      </c>
      <c r="AM39">
        <v>80</v>
      </c>
      <c r="AN39" t="s">
        <v>456</v>
      </c>
      <c r="AO39" t="s">
        <v>488</v>
      </c>
      <c r="AP39">
        <v>4.7428571430000002</v>
      </c>
      <c r="AQ39">
        <v>1.038745203</v>
      </c>
      <c r="AR39">
        <v>4</v>
      </c>
      <c r="AS39" s="5" t="s">
        <v>488</v>
      </c>
      <c r="AT39" s="11" t="s">
        <v>436</v>
      </c>
      <c r="AU39" s="7" t="s">
        <v>517</v>
      </c>
      <c r="AV39" s="6">
        <v>5070000000</v>
      </c>
      <c r="AW39" s="6" t="s">
        <v>517</v>
      </c>
      <c r="AX39">
        <v>30</v>
      </c>
      <c r="AY39" t="s">
        <v>712</v>
      </c>
      <c r="AZ39" t="s">
        <v>248</v>
      </c>
      <c r="BA39">
        <v>1.342857143</v>
      </c>
      <c r="BB39">
        <v>1.1099246700000001</v>
      </c>
      <c r="BC39">
        <v>1</v>
      </c>
      <c r="BD39" s="5" t="s">
        <v>248</v>
      </c>
      <c r="BE39" s="12" t="s">
        <v>775</v>
      </c>
      <c r="BF39" s="7" t="s">
        <v>517</v>
      </c>
      <c r="BG39" s="9" t="s">
        <v>517</v>
      </c>
      <c r="BH39" s="6" t="s">
        <v>517</v>
      </c>
    </row>
    <row r="40" spans="1:60" x14ac:dyDescent="0.35">
      <c r="A40">
        <v>39</v>
      </c>
      <c r="B40" t="str">
        <f t="shared" si="3"/>
        <v>Sidney stolpert aus der Kneipe Sie hat das neue Craftbier genossen</v>
      </c>
      <c r="C40" t="str">
        <f t="shared" si="4"/>
        <v>Sidney</v>
      </c>
      <c r="D40" t="str">
        <f t="shared" si="5"/>
        <v>Adrian</v>
      </c>
      <c r="E40" t="s">
        <v>22</v>
      </c>
      <c r="F40" t="s">
        <v>832</v>
      </c>
      <c r="I40" t="s">
        <v>37</v>
      </c>
      <c r="J40" s="1" t="s">
        <v>102</v>
      </c>
      <c r="K40" t="s">
        <v>832</v>
      </c>
      <c r="L40" t="str">
        <f t="shared" si="6"/>
        <v>aus der Kneipe</v>
      </c>
      <c r="M40" t="str">
        <f t="shared" si="7"/>
        <v>aus der Leipzig</v>
      </c>
      <c r="N40" t="s">
        <v>245</v>
      </c>
      <c r="O40" t="s">
        <v>167</v>
      </c>
      <c r="P40" t="s">
        <v>192</v>
      </c>
      <c r="Q40" t="s">
        <v>249</v>
      </c>
      <c r="R40" t="s">
        <v>523</v>
      </c>
      <c r="T40" t="str">
        <f t="shared" si="76"/>
        <v>Craftbier</v>
      </c>
      <c r="U40" t="s">
        <v>832</v>
      </c>
      <c r="V40" t="s">
        <v>219</v>
      </c>
      <c r="W40" t="str">
        <f t="shared" si="8"/>
        <v>Wer stolpert aus der Kneipe?</v>
      </c>
      <c r="X40" t="str">
        <f t="shared" si="9"/>
        <v>Was tat Sidney?</v>
      </c>
      <c r="Y40" t="str">
        <f t="shared" si="10"/>
        <v>Woher stolpert Sidney?</v>
      </c>
      <c r="Z40" t="str">
        <f t="shared" si="11"/>
        <v>Was hat Sidney genossen?</v>
      </c>
      <c r="AA40" t="s">
        <v>243</v>
      </c>
      <c r="AB40" t="str">
        <f t="shared" ref="AB40" si="92">Y40</f>
        <v>Woher stolpert Sidney?</v>
      </c>
      <c r="AC40" t="str">
        <f t="shared" ref="AC40" si="93">L40</f>
        <v>aus der Kneipe</v>
      </c>
      <c r="AD40" t="s">
        <v>201</v>
      </c>
      <c r="AE40" t="s">
        <v>201</v>
      </c>
      <c r="AF40" t="str">
        <f t="shared" si="90"/>
        <v/>
      </c>
      <c r="AG40" t="str">
        <f t="shared" si="20"/>
        <v/>
      </c>
      <c r="AH40" t="str">
        <f t="shared" si="91"/>
        <v>Woher stolpert Sidney?</v>
      </c>
      <c r="AI40" t="str">
        <f t="shared" si="79"/>
        <v>Woher stolpert Sidney?</v>
      </c>
      <c r="AJ40" t="str">
        <f t="shared" si="29"/>
        <v>Was hat Sidney genossen?</v>
      </c>
      <c r="AK40" t="str">
        <f t="shared" si="16"/>
        <v/>
      </c>
      <c r="AL40" t="str">
        <f t="shared" si="13"/>
        <v>Was hat Sidney genossen?</v>
      </c>
      <c r="AM40">
        <v>81</v>
      </c>
      <c r="AN40" t="s">
        <v>457</v>
      </c>
      <c r="AO40" t="s">
        <v>488</v>
      </c>
      <c r="AP40">
        <v>4.7428571430000002</v>
      </c>
      <c r="AQ40">
        <v>1.421326165</v>
      </c>
      <c r="AR40">
        <v>4</v>
      </c>
      <c r="AS40" s="5" t="s">
        <v>488</v>
      </c>
      <c r="AT40" s="11" t="s">
        <v>436</v>
      </c>
      <c r="AU40" s="7" t="s">
        <v>517</v>
      </c>
      <c r="AV40" s="6">
        <v>1940000000</v>
      </c>
      <c r="AW40" s="6" t="s">
        <v>517</v>
      </c>
      <c r="AX40">
        <v>31</v>
      </c>
      <c r="AY40" t="s">
        <v>713</v>
      </c>
      <c r="AZ40" t="s">
        <v>248</v>
      </c>
      <c r="BA40">
        <v>1.371428571</v>
      </c>
      <c r="BB40">
        <v>0.73106345900000003</v>
      </c>
      <c r="BC40">
        <v>1</v>
      </c>
      <c r="BD40" s="5" t="s">
        <v>248</v>
      </c>
      <c r="BE40" s="12" t="s">
        <v>775</v>
      </c>
      <c r="BF40" s="7" t="s">
        <v>517</v>
      </c>
      <c r="BG40" s="9" t="s">
        <v>517</v>
      </c>
      <c r="BH40" s="6" t="s">
        <v>517</v>
      </c>
    </row>
    <row r="41" spans="1:60" x14ac:dyDescent="0.35">
      <c r="A41">
        <v>40</v>
      </c>
      <c r="B41" t="str">
        <f t="shared" si="3"/>
        <v>Elia klettert in der Kletterhalle Sie möchte einen sexy Sommerbody bekommen</v>
      </c>
      <c r="C41" t="str">
        <f t="shared" si="4"/>
        <v>Elia</v>
      </c>
      <c r="D41" t="str">
        <f t="shared" si="5"/>
        <v>Benno</v>
      </c>
      <c r="E41" t="s">
        <v>2</v>
      </c>
      <c r="F41" t="s">
        <v>832</v>
      </c>
      <c r="G41" t="s">
        <v>35</v>
      </c>
      <c r="J41" t="s">
        <v>537</v>
      </c>
      <c r="K41" t="s">
        <v>832</v>
      </c>
      <c r="L41" t="str">
        <f t="shared" si="6"/>
        <v>in der Kletterhalle</v>
      </c>
      <c r="M41" t="str">
        <f t="shared" si="7"/>
        <v>in der Leipzig</v>
      </c>
      <c r="N41" t="s">
        <v>245</v>
      </c>
      <c r="O41" t="s">
        <v>187</v>
      </c>
      <c r="P41" t="s">
        <v>177</v>
      </c>
      <c r="Q41" t="s">
        <v>538</v>
      </c>
      <c r="R41" t="s">
        <v>790</v>
      </c>
      <c r="T41" t="str">
        <f t="shared" si="76"/>
        <v>Sommerbody</v>
      </c>
      <c r="U41" t="s">
        <v>832</v>
      </c>
      <c r="V41" t="s">
        <v>539</v>
      </c>
      <c r="W41" t="str">
        <f t="shared" si="8"/>
        <v>Wer klettert in der Kletterhalle?</v>
      </c>
      <c r="X41" t="str">
        <f t="shared" si="9"/>
        <v>Was tat Elia?</v>
      </c>
      <c r="Y41" t="str">
        <f t="shared" si="10"/>
        <v>Wo klettert Elia?</v>
      </c>
      <c r="Z41" t="str">
        <f t="shared" si="11"/>
        <v>Was möchte Elia bekommen?</v>
      </c>
      <c r="AA41" s="1" t="s">
        <v>326</v>
      </c>
      <c r="AB41" t="str">
        <f t="shared" ref="AB41" si="94">Z41</f>
        <v>Was möchte Elia bekommen?</v>
      </c>
      <c r="AC41" t="str">
        <f t="shared" ref="AC41" si="95">CONCATENATE(P41," ",T41)</f>
        <v>einen Sommerbody</v>
      </c>
      <c r="AD41" t="s">
        <v>201</v>
      </c>
      <c r="AE41" t="s">
        <v>201</v>
      </c>
      <c r="AF41" t="str">
        <f t="shared" si="90"/>
        <v>Wo klettert Elia?</v>
      </c>
      <c r="AG41" t="str">
        <f t="shared" si="20"/>
        <v/>
      </c>
      <c r="AH41" t="str">
        <f t="shared" si="91"/>
        <v/>
      </c>
      <c r="AI41" t="str">
        <f t="shared" si="79"/>
        <v>Wo klettert Elia?</v>
      </c>
      <c r="AJ41" t="str">
        <f t="shared" si="29"/>
        <v>Was möchte Elia bekommen?</v>
      </c>
      <c r="AK41" t="str">
        <f t="shared" si="16"/>
        <v/>
      </c>
      <c r="AL41" t="str">
        <f t="shared" si="13"/>
        <v>Was möchte Elia bekommen?</v>
      </c>
      <c r="AM41">
        <v>82</v>
      </c>
      <c r="AN41" t="s">
        <v>458</v>
      </c>
      <c r="AO41" t="s">
        <v>488</v>
      </c>
      <c r="AP41">
        <v>4.7428571430000002</v>
      </c>
      <c r="AQ41">
        <v>1.66879416</v>
      </c>
      <c r="AR41">
        <v>4</v>
      </c>
      <c r="AS41" s="5" t="s">
        <v>488</v>
      </c>
      <c r="AT41" s="11" t="s">
        <v>436</v>
      </c>
      <c r="AU41" s="6">
        <v>51</v>
      </c>
      <c r="AV41" s="6">
        <v>118000000</v>
      </c>
      <c r="AW41" s="6" t="s">
        <v>517</v>
      </c>
      <c r="AX41">
        <v>32</v>
      </c>
      <c r="AY41" t="s">
        <v>714</v>
      </c>
      <c r="AZ41" t="s">
        <v>248</v>
      </c>
      <c r="BA41">
        <v>1.4</v>
      </c>
      <c r="BB41">
        <v>0.69451633599999996</v>
      </c>
      <c r="BC41">
        <v>1</v>
      </c>
      <c r="BD41" s="5" t="s">
        <v>248</v>
      </c>
      <c r="BE41" s="12" t="s">
        <v>775</v>
      </c>
      <c r="BF41" s="7" t="s">
        <v>517</v>
      </c>
      <c r="BG41" s="9" t="s">
        <v>517</v>
      </c>
      <c r="BH41" s="6" t="s">
        <v>517</v>
      </c>
    </row>
    <row r="42" spans="1:60" x14ac:dyDescent="0.35">
      <c r="A42">
        <v>41</v>
      </c>
      <c r="B42" t="str">
        <f t="shared" si="3"/>
        <v>Antonia rennt zum Briefkasten Sie hat den hübschen Postboten gesehen</v>
      </c>
      <c r="C42" t="str">
        <f t="shared" si="4"/>
        <v>Antonia</v>
      </c>
      <c r="D42" t="str">
        <f t="shared" si="5"/>
        <v>Linus</v>
      </c>
      <c r="E42" t="s">
        <v>17</v>
      </c>
      <c r="F42" t="s">
        <v>832</v>
      </c>
      <c r="G42" t="s">
        <v>30</v>
      </c>
      <c r="J42" t="s">
        <v>68</v>
      </c>
      <c r="K42" t="s">
        <v>832</v>
      </c>
      <c r="L42" t="str">
        <f t="shared" si="6"/>
        <v>zum Briefkasten</v>
      </c>
      <c r="M42" t="str">
        <f t="shared" si="7"/>
        <v>zum Leipzig</v>
      </c>
      <c r="N42" t="s">
        <v>245</v>
      </c>
      <c r="O42" t="s">
        <v>167</v>
      </c>
      <c r="P42" t="s">
        <v>172</v>
      </c>
      <c r="Q42" t="s">
        <v>791</v>
      </c>
      <c r="S42" t="s">
        <v>237</v>
      </c>
      <c r="T42" t="str">
        <f t="shared" si="76"/>
        <v>Postboten</v>
      </c>
      <c r="U42" t="s">
        <v>832</v>
      </c>
      <c r="V42" t="s">
        <v>238</v>
      </c>
      <c r="W42" t="str">
        <f t="shared" si="8"/>
        <v>Wer rennt zum Briefkasten?</v>
      </c>
      <c r="X42" t="str">
        <f t="shared" si="9"/>
        <v>Was tat Antonia?</v>
      </c>
      <c r="Y42" t="str">
        <f t="shared" si="10"/>
        <v>Wo rennt Antonia?</v>
      </c>
      <c r="Z42" t="str">
        <f t="shared" si="11"/>
        <v>Wen hat Antonia gesehen?</v>
      </c>
      <c r="AA42" t="s">
        <v>203</v>
      </c>
      <c r="AB42" t="str">
        <f t="shared" ref="AB42" si="96">W42</f>
        <v>Wer rennt zum Briefkasten?</v>
      </c>
      <c r="AC42" t="str">
        <f t="shared" ref="AC42" si="97">C42</f>
        <v>Antonia</v>
      </c>
      <c r="AD42" t="s">
        <v>201</v>
      </c>
      <c r="AE42" t="s">
        <v>201</v>
      </c>
      <c r="AF42" t="str">
        <f t="shared" si="90"/>
        <v>Wo rennt Antonia?</v>
      </c>
      <c r="AG42" t="str">
        <f t="shared" si="20"/>
        <v/>
      </c>
      <c r="AH42" t="str">
        <f t="shared" si="91"/>
        <v/>
      </c>
      <c r="AI42" t="str">
        <f t="shared" si="79"/>
        <v>Wo rennt Antonia?</v>
      </c>
      <c r="AJ42" t="str">
        <f t="shared" si="29"/>
        <v/>
      </c>
      <c r="AK42" t="str">
        <f t="shared" si="16"/>
        <v>Wen hat Antonia gesehen?</v>
      </c>
      <c r="AL42" t="str">
        <f t="shared" si="13"/>
        <v>Wen hat Antonia gesehen?</v>
      </c>
      <c r="AM42">
        <v>124</v>
      </c>
      <c r="AN42" t="s">
        <v>501</v>
      </c>
      <c r="AO42" t="s">
        <v>247</v>
      </c>
      <c r="AP42">
        <v>6.8285714290000001</v>
      </c>
      <c r="AQ42">
        <v>0.38238526</v>
      </c>
      <c r="AR42">
        <v>7</v>
      </c>
      <c r="AS42" s="5" t="s">
        <v>247</v>
      </c>
      <c r="AT42" s="11" t="s">
        <v>436</v>
      </c>
      <c r="AU42" s="6">
        <v>58</v>
      </c>
      <c r="AV42" s="6">
        <v>1310000000</v>
      </c>
      <c r="AW42" s="6" t="s">
        <v>517</v>
      </c>
      <c r="AX42">
        <v>43</v>
      </c>
      <c r="AY42" t="s">
        <v>725</v>
      </c>
      <c r="AZ42" t="s">
        <v>248</v>
      </c>
      <c r="BA42">
        <v>1.571428571</v>
      </c>
      <c r="BB42">
        <v>0.88403201600000003</v>
      </c>
      <c r="BC42">
        <v>1</v>
      </c>
      <c r="BD42" s="5" t="s">
        <v>248</v>
      </c>
      <c r="BE42" s="12" t="s">
        <v>775</v>
      </c>
      <c r="BF42" s="7" t="s">
        <v>517</v>
      </c>
      <c r="BG42" s="9" t="s">
        <v>517</v>
      </c>
      <c r="BH42" s="6" t="s">
        <v>517</v>
      </c>
    </row>
    <row r="43" spans="1:60" x14ac:dyDescent="0.35">
      <c r="A43">
        <v>42</v>
      </c>
      <c r="B43" t="str">
        <f t="shared" si="3"/>
        <v>Marie springt in den Pool Sie hat ein ertrinkendes Kind gesichtet</v>
      </c>
      <c r="C43" t="str">
        <f t="shared" si="4"/>
        <v>Marie</v>
      </c>
      <c r="D43" t="str">
        <f t="shared" si="5"/>
        <v>Emil</v>
      </c>
      <c r="E43" t="s">
        <v>21</v>
      </c>
      <c r="F43" t="s">
        <v>832</v>
      </c>
      <c r="H43" t="s">
        <v>39</v>
      </c>
      <c r="J43" t="s">
        <v>126</v>
      </c>
      <c r="K43" t="s">
        <v>832</v>
      </c>
      <c r="L43" t="str">
        <f t="shared" si="6"/>
        <v>in den Pool</v>
      </c>
      <c r="M43" t="str">
        <f t="shared" si="7"/>
        <v>in den Leipzig</v>
      </c>
      <c r="N43" t="s">
        <v>245</v>
      </c>
      <c r="O43" t="s">
        <v>167</v>
      </c>
      <c r="P43" t="s">
        <v>169</v>
      </c>
      <c r="Q43" t="s">
        <v>660</v>
      </c>
      <c r="S43" t="s">
        <v>661</v>
      </c>
      <c r="T43" t="str">
        <f t="shared" si="76"/>
        <v>Kind</v>
      </c>
      <c r="U43" t="s">
        <v>832</v>
      </c>
      <c r="V43" t="s">
        <v>662</v>
      </c>
      <c r="W43" t="str">
        <f t="shared" si="8"/>
        <v>Wer springt in den Pool?</v>
      </c>
      <c r="X43" t="str">
        <f t="shared" si="9"/>
        <v>Was tat Marie?</v>
      </c>
      <c r="Y43" t="str">
        <f t="shared" si="10"/>
        <v>Wohin springt Marie?</v>
      </c>
      <c r="Z43" t="str">
        <f t="shared" si="11"/>
        <v>Wen hat Marie gesichtet?</v>
      </c>
      <c r="AA43" t="s">
        <v>204</v>
      </c>
      <c r="AB43" t="str">
        <f t="shared" ref="AB43" si="98">X43</f>
        <v>Was tat Marie?</v>
      </c>
      <c r="AC43" t="str">
        <f t="shared" ref="AC43" si="99">E43</f>
        <v>springt</v>
      </c>
      <c r="AD43" t="s">
        <v>201</v>
      </c>
      <c r="AE43" t="s">
        <v>201</v>
      </c>
      <c r="AF43" t="str">
        <f t="shared" si="90"/>
        <v/>
      </c>
      <c r="AG43" t="str">
        <f t="shared" si="20"/>
        <v>Wohin springt Marie?</v>
      </c>
      <c r="AH43" t="str">
        <f t="shared" si="91"/>
        <v/>
      </c>
      <c r="AI43" t="str">
        <f t="shared" si="79"/>
        <v>Wohin springt Marie?</v>
      </c>
      <c r="AJ43" t="str">
        <f t="shared" si="29"/>
        <v/>
      </c>
      <c r="AK43" t="str">
        <f t="shared" si="16"/>
        <v>Wen hat Marie gesichtet?</v>
      </c>
      <c r="AL43" t="str">
        <f t="shared" si="13"/>
        <v>Wen hat Marie gesichtet?</v>
      </c>
      <c r="AM43">
        <v>125</v>
      </c>
      <c r="AN43" t="s">
        <v>505</v>
      </c>
      <c r="AO43" t="s">
        <v>247</v>
      </c>
      <c r="AP43">
        <v>6.8285714290000001</v>
      </c>
      <c r="AQ43">
        <v>0.38238526</v>
      </c>
      <c r="AR43">
        <v>7</v>
      </c>
      <c r="AS43" s="5" t="s">
        <v>247</v>
      </c>
      <c r="AT43" s="11" t="s">
        <v>436</v>
      </c>
      <c r="AU43" s="7" t="s">
        <v>517</v>
      </c>
      <c r="AV43" s="6">
        <v>4810000000</v>
      </c>
      <c r="AW43" s="6" t="s">
        <v>517</v>
      </c>
      <c r="AX43">
        <v>44</v>
      </c>
      <c r="AY43" t="s">
        <v>726</v>
      </c>
      <c r="AZ43" t="s">
        <v>248</v>
      </c>
      <c r="BA43">
        <v>1.628571429</v>
      </c>
      <c r="BB43">
        <v>1.2387307139999999</v>
      </c>
      <c r="BC43">
        <v>1</v>
      </c>
      <c r="BD43" s="5" t="s">
        <v>248</v>
      </c>
      <c r="BE43" s="12" t="s">
        <v>775</v>
      </c>
      <c r="BF43" s="7" t="s">
        <v>517</v>
      </c>
      <c r="BG43" s="9" t="s">
        <v>517</v>
      </c>
      <c r="BH43" s="6" t="s">
        <v>517</v>
      </c>
    </row>
    <row r="44" spans="1:60" x14ac:dyDescent="0.35">
      <c r="A44">
        <v>43</v>
      </c>
      <c r="B44" t="str">
        <f t="shared" si="3"/>
        <v>Fiona kommt aus der Kita Sie hat die beiden Zwillinge dabei</v>
      </c>
      <c r="C44" t="str">
        <f t="shared" si="4"/>
        <v>Fiona</v>
      </c>
      <c r="D44" t="str">
        <f t="shared" si="5"/>
        <v>Kilian</v>
      </c>
      <c r="E44" t="s">
        <v>3</v>
      </c>
      <c r="F44" t="s">
        <v>832</v>
      </c>
      <c r="I44" t="s">
        <v>37</v>
      </c>
      <c r="J44" t="s">
        <v>98</v>
      </c>
      <c r="K44" t="s">
        <v>832</v>
      </c>
      <c r="L44" t="str">
        <f t="shared" si="6"/>
        <v>aus der Kita</v>
      </c>
      <c r="M44" t="str">
        <f t="shared" si="7"/>
        <v>aus der Leipzig</v>
      </c>
      <c r="N44" t="s">
        <v>245</v>
      </c>
      <c r="O44" t="s">
        <v>167</v>
      </c>
      <c r="P44" t="s">
        <v>171</v>
      </c>
      <c r="Q44" t="s">
        <v>636</v>
      </c>
      <c r="S44" t="s">
        <v>637</v>
      </c>
      <c r="T44" t="str">
        <f t="shared" si="76"/>
        <v>Zwillinge</v>
      </c>
      <c r="U44" t="s">
        <v>832</v>
      </c>
      <c r="V44" t="s">
        <v>632</v>
      </c>
      <c r="W44" t="str">
        <f t="shared" si="8"/>
        <v>Wer kommt aus der Kita?</v>
      </c>
      <c r="X44" t="str">
        <f t="shared" si="9"/>
        <v>Was tat Fiona?</v>
      </c>
      <c r="Y44" t="str">
        <f t="shared" si="10"/>
        <v>Woher kommt Fiona?</v>
      </c>
      <c r="Z44" t="str">
        <f t="shared" si="11"/>
        <v>Wen hat Fiona dabei?</v>
      </c>
      <c r="AA44" t="s">
        <v>243</v>
      </c>
      <c r="AB44" t="str">
        <f t="shared" ref="AB44" si="100">Y44</f>
        <v>Woher kommt Fiona?</v>
      </c>
      <c r="AC44" t="str">
        <f t="shared" ref="AC44" si="101">L44</f>
        <v>aus der Kita</v>
      </c>
      <c r="AD44" t="s">
        <v>201</v>
      </c>
      <c r="AE44" t="s">
        <v>201</v>
      </c>
      <c r="AF44" t="str">
        <f t="shared" si="90"/>
        <v/>
      </c>
      <c r="AG44" t="str">
        <f t="shared" si="20"/>
        <v/>
      </c>
      <c r="AH44" t="str">
        <f t="shared" si="91"/>
        <v>Woher kommt Fiona?</v>
      </c>
      <c r="AI44" t="str">
        <f t="shared" si="79"/>
        <v>Woher kommt Fiona?</v>
      </c>
      <c r="AJ44" t="str">
        <f t="shared" si="29"/>
        <v/>
      </c>
      <c r="AK44" t="str">
        <f t="shared" si="16"/>
        <v>Wen hat Fiona dabei?</v>
      </c>
      <c r="AL44" t="str">
        <f t="shared" si="13"/>
        <v>Wen hat Fiona dabei?</v>
      </c>
      <c r="AM44">
        <v>126</v>
      </c>
      <c r="AN44" t="s">
        <v>506</v>
      </c>
      <c r="AO44" t="s">
        <v>247</v>
      </c>
      <c r="AP44">
        <v>6.8285714290000001</v>
      </c>
      <c r="AQ44">
        <v>0.45281565400000001</v>
      </c>
      <c r="AR44">
        <v>7</v>
      </c>
      <c r="AS44" s="5" t="s">
        <v>247</v>
      </c>
      <c r="AT44" s="11" t="s">
        <v>436</v>
      </c>
      <c r="AU44" s="7" t="s">
        <v>517</v>
      </c>
      <c r="AV44" s="6">
        <v>1800000000</v>
      </c>
      <c r="AW44" s="6" t="s">
        <v>517</v>
      </c>
      <c r="AX44">
        <v>45</v>
      </c>
      <c r="AY44" t="s">
        <v>727</v>
      </c>
      <c r="AZ44" t="s">
        <v>248</v>
      </c>
      <c r="BA44">
        <v>1.657142857</v>
      </c>
      <c r="BB44">
        <v>0.96840855299999995</v>
      </c>
      <c r="BC44">
        <v>1</v>
      </c>
      <c r="BD44" s="5" t="s">
        <v>248</v>
      </c>
      <c r="BE44" s="12" t="s">
        <v>775</v>
      </c>
      <c r="BF44" s="7" t="s">
        <v>517</v>
      </c>
      <c r="BG44" s="9" t="s">
        <v>517</v>
      </c>
      <c r="BH44" s="6" t="s">
        <v>517</v>
      </c>
    </row>
    <row r="45" spans="1:60" x14ac:dyDescent="0.35">
      <c r="A45">
        <v>44</v>
      </c>
      <c r="B45" t="str">
        <f t="shared" si="3"/>
        <v>Hanna faulenzt im Sessel Sie hat einen harten Arbeitstag gehabt</v>
      </c>
      <c r="C45" t="str">
        <f t="shared" si="4"/>
        <v>Hanna</v>
      </c>
      <c r="D45" t="str">
        <f t="shared" si="5"/>
        <v>Mats</v>
      </c>
      <c r="E45" t="s">
        <v>255</v>
      </c>
      <c r="F45" t="s">
        <v>832</v>
      </c>
      <c r="G45" t="s">
        <v>38</v>
      </c>
      <c r="J45" t="s">
        <v>138</v>
      </c>
      <c r="K45" t="s">
        <v>832</v>
      </c>
      <c r="L45" t="str">
        <f t="shared" si="6"/>
        <v>im Sessel</v>
      </c>
      <c r="M45" t="str">
        <f t="shared" si="7"/>
        <v>im Leipzig</v>
      </c>
      <c r="N45" t="s">
        <v>245</v>
      </c>
      <c r="O45" t="s">
        <v>167</v>
      </c>
      <c r="P45" t="s">
        <v>177</v>
      </c>
      <c r="Q45" t="s">
        <v>620</v>
      </c>
      <c r="R45" t="s">
        <v>702</v>
      </c>
      <c r="T45" t="str">
        <f t="shared" si="76"/>
        <v>Arbeitstag</v>
      </c>
      <c r="U45" t="s">
        <v>832</v>
      </c>
      <c r="V45" t="s">
        <v>200</v>
      </c>
      <c r="W45" t="str">
        <f t="shared" si="8"/>
        <v>Wer faulenzt im Sessel?</v>
      </c>
      <c r="X45" t="str">
        <f t="shared" si="9"/>
        <v>Was tat Hanna?</v>
      </c>
      <c r="Y45" t="str">
        <f t="shared" si="10"/>
        <v>Wo faulenzt Hanna?</v>
      </c>
      <c r="Z45" t="str">
        <f t="shared" si="11"/>
        <v>Was hat Hanna gehabt?</v>
      </c>
      <c r="AA45" s="1" t="s">
        <v>326</v>
      </c>
      <c r="AB45" t="str">
        <f t="shared" ref="AB45" si="102">Z45</f>
        <v>Was hat Hanna gehabt?</v>
      </c>
      <c r="AC45" t="str">
        <f t="shared" ref="AC45" si="103">CONCATENATE(P45," ",T45)</f>
        <v>einen Arbeitstag</v>
      </c>
      <c r="AD45" t="s">
        <v>201</v>
      </c>
      <c r="AE45" t="s">
        <v>201</v>
      </c>
      <c r="AF45" t="str">
        <f t="shared" si="90"/>
        <v>Wo faulenzt Hanna?</v>
      </c>
      <c r="AG45" t="str">
        <f t="shared" si="20"/>
        <v/>
      </c>
      <c r="AH45" t="str">
        <f t="shared" si="91"/>
        <v/>
      </c>
      <c r="AI45" t="str">
        <f t="shared" si="79"/>
        <v>Wo faulenzt Hanna?</v>
      </c>
      <c r="AJ45" t="str">
        <f t="shared" si="29"/>
        <v>Was hat Hanna gehabt?</v>
      </c>
      <c r="AK45" t="str">
        <f t="shared" si="16"/>
        <v/>
      </c>
      <c r="AL45" t="str">
        <f t="shared" si="13"/>
        <v>Was hat Hanna gehabt?</v>
      </c>
      <c r="AM45">
        <v>127</v>
      </c>
      <c r="AN45" t="s">
        <v>503</v>
      </c>
      <c r="AO45" t="s">
        <v>247</v>
      </c>
      <c r="AP45">
        <v>6.8285714290000001</v>
      </c>
      <c r="AQ45">
        <v>0.45281565400000001</v>
      </c>
      <c r="AR45">
        <v>7</v>
      </c>
      <c r="AS45" s="5" t="s">
        <v>247</v>
      </c>
      <c r="AT45" s="11" t="s">
        <v>436</v>
      </c>
      <c r="AU45" s="7" t="s">
        <v>517</v>
      </c>
      <c r="AV45" s="6">
        <v>2090000000</v>
      </c>
      <c r="AW45" s="6" t="s">
        <v>517</v>
      </c>
      <c r="AX45">
        <v>46</v>
      </c>
      <c r="AY45" t="s">
        <v>728</v>
      </c>
      <c r="AZ45" t="s">
        <v>248</v>
      </c>
      <c r="BA45">
        <v>1.657142857</v>
      </c>
      <c r="BB45">
        <v>1.0273568930000001</v>
      </c>
      <c r="BC45">
        <v>1</v>
      </c>
      <c r="BD45" s="5" t="s">
        <v>248</v>
      </c>
      <c r="BE45" s="12" t="s">
        <v>775</v>
      </c>
      <c r="BF45" s="7" t="s">
        <v>517</v>
      </c>
      <c r="BG45" s="9" t="s">
        <v>517</v>
      </c>
      <c r="BH45" s="6" t="s">
        <v>517</v>
      </c>
    </row>
    <row r="46" spans="1:60" x14ac:dyDescent="0.35">
      <c r="A46">
        <v>45</v>
      </c>
      <c r="B46" t="str">
        <f t="shared" si="3"/>
        <v>Julia erwacht am Bahnhof Sie ist mit dem Nachtzug gefahren</v>
      </c>
      <c r="C46" t="str">
        <f t="shared" si="4"/>
        <v>Julia</v>
      </c>
      <c r="D46" t="str">
        <f t="shared" si="5"/>
        <v>Damian</v>
      </c>
      <c r="E46" t="s">
        <v>8</v>
      </c>
      <c r="F46" t="s">
        <v>832</v>
      </c>
      <c r="G46" t="s">
        <v>56</v>
      </c>
      <c r="J46" t="s">
        <v>50</v>
      </c>
      <c r="K46" t="s">
        <v>832</v>
      </c>
      <c r="L46" t="str">
        <f t="shared" si="6"/>
        <v>am Bahnhof</v>
      </c>
      <c r="M46" t="str">
        <f t="shared" si="7"/>
        <v>am Leipzig</v>
      </c>
      <c r="N46" t="s">
        <v>245</v>
      </c>
      <c r="O46" t="s">
        <v>173</v>
      </c>
      <c r="P46" t="s">
        <v>170</v>
      </c>
      <c r="Q46" t="s">
        <v>193</v>
      </c>
      <c r="R46" t="s">
        <v>184</v>
      </c>
      <c r="T46" t="str">
        <f t="shared" si="76"/>
        <v>Nachtzug</v>
      </c>
      <c r="U46" t="s">
        <v>832</v>
      </c>
      <c r="V46" t="s">
        <v>186</v>
      </c>
      <c r="W46" t="str">
        <f t="shared" si="8"/>
        <v>Wer erwacht am Bahnhof?</v>
      </c>
      <c r="X46" t="str">
        <f t="shared" si="9"/>
        <v>Was tat Julia?</v>
      </c>
      <c r="Y46" t="str">
        <f t="shared" si="10"/>
        <v>Wo erwacht Julia?</v>
      </c>
      <c r="Z46" t="str">
        <f t="shared" si="11"/>
        <v>Was ist Julia gefahren?</v>
      </c>
      <c r="AA46" t="s">
        <v>203</v>
      </c>
      <c r="AB46" t="str">
        <f t="shared" ref="AB46" si="104">W46</f>
        <v>Wer erwacht am Bahnhof?</v>
      </c>
      <c r="AC46" t="str">
        <f t="shared" ref="AC46" si="105">C46</f>
        <v>Julia</v>
      </c>
      <c r="AD46" t="s">
        <v>201</v>
      </c>
      <c r="AE46" t="s">
        <v>201</v>
      </c>
      <c r="AF46" t="str">
        <f t="shared" si="90"/>
        <v>Wo erwacht Julia?</v>
      </c>
      <c r="AG46" t="str">
        <f t="shared" si="20"/>
        <v/>
      </c>
      <c r="AH46" t="str">
        <f t="shared" si="91"/>
        <v/>
      </c>
      <c r="AI46" t="str">
        <f t="shared" si="79"/>
        <v>Wo erwacht Julia?</v>
      </c>
      <c r="AJ46" t="str">
        <f t="shared" si="29"/>
        <v>Was ist Julia gefahren?</v>
      </c>
      <c r="AK46" t="str">
        <f t="shared" si="16"/>
        <v/>
      </c>
      <c r="AL46" t="str">
        <f t="shared" si="13"/>
        <v>Was ist Julia gefahren?</v>
      </c>
      <c r="AM46">
        <v>128</v>
      </c>
      <c r="AN46" t="s">
        <v>507</v>
      </c>
      <c r="AO46" t="s">
        <v>247</v>
      </c>
      <c r="AP46">
        <v>6.8285714290000001</v>
      </c>
      <c r="AQ46">
        <v>0.45281565400000001</v>
      </c>
      <c r="AR46">
        <v>7</v>
      </c>
      <c r="AS46" s="5" t="s">
        <v>247</v>
      </c>
      <c r="AT46" s="11" t="s">
        <v>436</v>
      </c>
      <c r="AU46" s="7" t="s">
        <v>517</v>
      </c>
      <c r="AV46" s="6">
        <v>4040000000</v>
      </c>
      <c r="AW46" s="6" t="s">
        <v>517</v>
      </c>
      <c r="AX46">
        <v>47</v>
      </c>
      <c r="AY46" t="s">
        <v>729</v>
      </c>
      <c r="AZ46" t="s">
        <v>248</v>
      </c>
      <c r="BA46">
        <v>1.7428571429999999</v>
      </c>
      <c r="BB46">
        <v>0.91853006400000003</v>
      </c>
      <c r="BC46">
        <v>1</v>
      </c>
      <c r="BD46" s="5" t="s">
        <v>248</v>
      </c>
      <c r="BE46" s="12" t="s">
        <v>775</v>
      </c>
      <c r="BF46" s="7" t="s">
        <v>517</v>
      </c>
      <c r="BG46" s="9" t="s">
        <v>517</v>
      </c>
      <c r="BH46" s="6" t="s">
        <v>517</v>
      </c>
    </row>
    <row r="47" spans="1:60" x14ac:dyDescent="0.35">
      <c r="A47">
        <v>46</v>
      </c>
      <c r="B47" t="str">
        <f t="shared" si="3"/>
        <v>Frieda kommt von der Toilette Sie hat die aktuelle Zeitung ausgelesen</v>
      </c>
      <c r="C47" t="str">
        <f t="shared" si="4"/>
        <v>Frieda</v>
      </c>
      <c r="D47" t="str">
        <f t="shared" si="5"/>
        <v>Marlon</v>
      </c>
      <c r="E47" t="s">
        <v>3</v>
      </c>
      <c r="F47" t="s">
        <v>832</v>
      </c>
      <c r="I47" t="s">
        <v>42</v>
      </c>
      <c r="J47" t="s">
        <v>148</v>
      </c>
      <c r="K47" t="s">
        <v>832</v>
      </c>
      <c r="L47" t="str">
        <f t="shared" si="6"/>
        <v>von der Toilette</v>
      </c>
      <c r="M47" t="str">
        <f t="shared" si="7"/>
        <v>von der Leipzig</v>
      </c>
      <c r="N47" t="s">
        <v>245</v>
      </c>
      <c r="O47" t="s">
        <v>167</v>
      </c>
      <c r="P47" t="s">
        <v>171</v>
      </c>
      <c r="Q47" t="s">
        <v>687</v>
      </c>
      <c r="R47" t="s">
        <v>688</v>
      </c>
      <c r="T47" t="str">
        <f t="shared" si="76"/>
        <v>Zeitung</v>
      </c>
      <c r="U47" t="s">
        <v>832</v>
      </c>
      <c r="V47" t="s">
        <v>686</v>
      </c>
      <c r="W47" t="str">
        <f t="shared" si="8"/>
        <v>Wer kommt von der Toilette?</v>
      </c>
      <c r="X47" t="str">
        <f t="shared" si="9"/>
        <v>Was tat Frieda?</v>
      </c>
      <c r="Y47" t="str">
        <f t="shared" si="10"/>
        <v>Woher kommt Frieda?</v>
      </c>
      <c r="Z47" t="str">
        <f t="shared" si="11"/>
        <v>Was hat Frieda ausgelesen?</v>
      </c>
      <c r="AA47" t="s">
        <v>204</v>
      </c>
      <c r="AB47" t="str">
        <f t="shared" ref="AB47" si="106">X47</f>
        <v>Was tat Frieda?</v>
      </c>
      <c r="AC47" t="str">
        <f t="shared" ref="AC47" si="107">E47</f>
        <v>kommt</v>
      </c>
      <c r="AD47" t="s">
        <v>201</v>
      </c>
      <c r="AE47" t="s">
        <v>201</v>
      </c>
      <c r="AF47" t="str">
        <f t="shared" si="90"/>
        <v/>
      </c>
      <c r="AG47" t="str">
        <f t="shared" si="20"/>
        <v/>
      </c>
      <c r="AH47" t="str">
        <f t="shared" si="91"/>
        <v>Woher kommt Frieda?</v>
      </c>
      <c r="AI47" t="str">
        <f t="shared" si="79"/>
        <v>Woher kommt Frieda?</v>
      </c>
      <c r="AJ47" t="str">
        <f t="shared" si="29"/>
        <v>Was hat Frieda ausgelesen?</v>
      </c>
      <c r="AK47" t="str">
        <f t="shared" si="16"/>
        <v/>
      </c>
      <c r="AL47" t="str">
        <f t="shared" si="13"/>
        <v>Was hat Frieda ausgelesen?</v>
      </c>
      <c r="AM47">
        <v>129</v>
      </c>
      <c r="AN47" t="s">
        <v>509</v>
      </c>
      <c r="AO47" t="s">
        <v>247</v>
      </c>
      <c r="AP47">
        <v>6.8285714290000001</v>
      </c>
      <c r="AQ47">
        <v>0.51367844600000001</v>
      </c>
      <c r="AR47">
        <v>7</v>
      </c>
      <c r="AS47" s="5" t="s">
        <v>247</v>
      </c>
      <c r="AT47" s="11" t="s">
        <v>436</v>
      </c>
      <c r="AU47" s="5"/>
      <c r="AV47" s="15">
        <v>36900000</v>
      </c>
      <c r="AW47" s="6" t="s">
        <v>517</v>
      </c>
      <c r="AX47">
        <v>48</v>
      </c>
      <c r="AY47" t="s">
        <v>730</v>
      </c>
      <c r="AZ47" t="s">
        <v>248</v>
      </c>
      <c r="BA47">
        <v>1.7428571429999999</v>
      </c>
      <c r="BB47">
        <v>1.093909802</v>
      </c>
      <c r="BC47">
        <v>1</v>
      </c>
      <c r="BD47" s="5" t="s">
        <v>248</v>
      </c>
      <c r="BE47" s="12" t="s">
        <v>775</v>
      </c>
      <c r="BF47" s="7" t="s">
        <v>517</v>
      </c>
      <c r="BG47" s="9" t="s">
        <v>517</v>
      </c>
      <c r="BH47" s="6" t="s">
        <v>517</v>
      </c>
    </row>
    <row r="48" spans="1:60" x14ac:dyDescent="0.35">
      <c r="A48">
        <v>47</v>
      </c>
      <c r="B48" t="str">
        <f t="shared" si="3"/>
        <v>Emilia klettert vom Balkon Sie hat die teure Vase zerdeppert</v>
      </c>
      <c r="C48" t="str">
        <f t="shared" si="4"/>
        <v>Emilia</v>
      </c>
      <c r="D48" t="str">
        <f t="shared" si="5"/>
        <v>Noah</v>
      </c>
      <c r="E48" t="s">
        <v>2</v>
      </c>
      <c r="F48" t="s">
        <v>832</v>
      </c>
      <c r="I48" t="s">
        <v>31</v>
      </c>
      <c r="J48" t="s">
        <v>51</v>
      </c>
      <c r="K48" t="s">
        <v>832</v>
      </c>
      <c r="L48" t="str">
        <f t="shared" si="6"/>
        <v>vom Balkon</v>
      </c>
      <c r="M48" t="str">
        <f t="shared" si="7"/>
        <v>vom Leipzig</v>
      </c>
      <c r="N48" t="s">
        <v>245</v>
      </c>
      <c r="O48" t="s">
        <v>167</v>
      </c>
      <c r="P48" t="s">
        <v>171</v>
      </c>
      <c r="Q48" t="s">
        <v>695</v>
      </c>
      <c r="R48" t="s">
        <v>792</v>
      </c>
      <c r="T48" t="str">
        <f t="shared" si="76"/>
        <v>Vase</v>
      </c>
      <c r="U48" t="s">
        <v>832</v>
      </c>
      <c r="V48" t="s">
        <v>793</v>
      </c>
      <c r="W48" t="str">
        <f t="shared" si="8"/>
        <v>Wer klettert vom Balkon?</v>
      </c>
      <c r="X48" t="str">
        <f t="shared" si="9"/>
        <v>Was tat Emilia?</v>
      </c>
      <c r="Y48" t="str">
        <f t="shared" si="10"/>
        <v>Woher klettert Emilia?</v>
      </c>
      <c r="Z48" t="str">
        <f t="shared" si="11"/>
        <v>Was hat Emilia zerdeppert?</v>
      </c>
      <c r="AA48" t="s">
        <v>243</v>
      </c>
      <c r="AB48" t="str">
        <f t="shared" ref="AB48" si="108">Y48</f>
        <v>Woher klettert Emilia?</v>
      </c>
      <c r="AC48" t="str">
        <f t="shared" ref="AC48" si="109">L48</f>
        <v>vom Balkon</v>
      </c>
      <c r="AD48" t="s">
        <v>201</v>
      </c>
      <c r="AE48" t="s">
        <v>201</v>
      </c>
      <c r="AF48" t="str">
        <f t="shared" si="90"/>
        <v/>
      </c>
      <c r="AG48" t="str">
        <f t="shared" si="20"/>
        <v/>
      </c>
      <c r="AH48" t="str">
        <f t="shared" si="91"/>
        <v>Woher klettert Emilia?</v>
      </c>
      <c r="AI48" t="str">
        <f t="shared" si="79"/>
        <v>Woher klettert Emilia?</v>
      </c>
      <c r="AJ48" t="str">
        <f t="shared" si="29"/>
        <v>Was hat Emilia zerdeppert?</v>
      </c>
      <c r="AK48" t="str">
        <f t="shared" si="16"/>
        <v/>
      </c>
      <c r="AL48" t="str">
        <f t="shared" si="13"/>
        <v>Was hat Emilia zerdeppert?</v>
      </c>
      <c r="AM48">
        <v>130</v>
      </c>
      <c r="AN48" t="s">
        <v>502</v>
      </c>
      <c r="AO48" t="s">
        <v>247</v>
      </c>
      <c r="AP48">
        <v>6.8571428570000004</v>
      </c>
      <c r="AQ48">
        <v>0.35503580099999998</v>
      </c>
      <c r="AR48">
        <v>7</v>
      </c>
      <c r="AS48" s="5" t="s">
        <v>247</v>
      </c>
      <c r="AT48" s="11" t="s">
        <v>436</v>
      </c>
      <c r="AU48" s="7" t="s">
        <v>517</v>
      </c>
      <c r="AV48" s="6">
        <v>1940000000</v>
      </c>
      <c r="AW48" s="6" t="s">
        <v>517</v>
      </c>
      <c r="AX48">
        <v>49</v>
      </c>
      <c r="AY48" t="s">
        <v>731</v>
      </c>
      <c r="AZ48" t="s">
        <v>488</v>
      </c>
      <c r="BA48">
        <v>1.8571428569999999</v>
      </c>
      <c r="BB48">
        <v>1.115211854</v>
      </c>
      <c r="BC48">
        <v>1</v>
      </c>
      <c r="BD48" s="5" t="s">
        <v>248</v>
      </c>
      <c r="BE48" s="12" t="s">
        <v>775</v>
      </c>
      <c r="BF48" s="7" t="s">
        <v>517</v>
      </c>
      <c r="BG48" s="9" t="s">
        <v>517</v>
      </c>
      <c r="BH48" s="6" t="s">
        <v>517</v>
      </c>
    </row>
    <row r="49" spans="1:60" x14ac:dyDescent="0.35">
      <c r="A49">
        <v>48</v>
      </c>
      <c r="B49" t="str">
        <f t="shared" si="3"/>
        <v>Lina schläft im Betrieb Sie möchte das große Projekt beenden</v>
      </c>
      <c r="C49" t="str">
        <f t="shared" si="4"/>
        <v>Lina</v>
      </c>
      <c r="D49" t="str">
        <f t="shared" si="5"/>
        <v>Gabriel</v>
      </c>
      <c r="E49" t="s">
        <v>540</v>
      </c>
      <c r="F49" t="s">
        <v>832</v>
      </c>
      <c r="G49" t="s">
        <v>38</v>
      </c>
      <c r="J49" t="s">
        <v>62</v>
      </c>
      <c r="K49" t="s">
        <v>832</v>
      </c>
      <c r="L49" t="str">
        <f t="shared" si="6"/>
        <v>im Betrieb</v>
      </c>
      <c r="M49" t="str">
        <f t="shared" si="7"/>
        <v>im Leipzig</v>
      </c>
      <c r="N49" t="s">
        <v>245</v>
      </c>
      <c r="O49" t="s">
        <v>187</v>
      </c>
      <c r="P49" t="s">
        <v>192</v>
      </c>
      <c r="Q49" t="s">
        <v>541</v>
      </c>
      <c r="R49" t="s">
        <v>542</v>
      </c>
      <c r="T49" t="str">
        <f t="shared" si="76"/>
        <v>Projekt</v>
      </c>
      <c r="U49" t="s">
        <v>832</v>
      </c>
      <c r="V49" t="s">
        <v>543</v>
      </c>
      <c r="W49" t="str">
        <f t="shared" si="8"/>
        <v>Wer schläft im Betrieb?</v>
      </c>
      <c r="X49" t="str">
        <f t="shared" si="9"/>
        <v>Was tat Lina?</v>
      </c>
      <c r="Y49" t="str">
        <f t="shared" si="10"/>
        <v>Wo schläft Lina?</v>
      </c>
      <c r="Z49" t="str">
        <f t="shared" si="11"/>
        <v>Was möchte Lina beenden?</v>
      </c>
      <c r="AA49" s="1" t="s">
        <v>326</v>
      </c>
      <c r="AB49" t="str">
        <f t="shared" ref="AB49" si="110">Z49</f>
        <v>Was möchte Lina beenden?</v>
      </c>
      <c r="AC49" t="str">
        <f t="shared" ref="AC49" si="111">CONCATENATE(P49," ",T49)</f>
        <v>das Projekt</v>
      </c>
      <c r="AD49" t="s">
        <v>201</v>
      </c>
      <c r="AE49" t="s">
        <v>201</v>
      </c>
      <c r="AF49" t="str">
        <f t="shared" si="90"/>
        <v>Wo schläft Lina?</v>
      </c>
      <c r="AG49" t="str">
        <f t="shared" si="20"/>
        <v/>
      </c>
      <c r="AH49" t="str">
        <f t="shared" si="91"/>
        <v/>
      </c>
      <c r="AI49" t="str">
        <f t="shared" si="79"/>
        <v>Wo schläft Lina?</v>
      </c>
      <c r="AJ49" t="str">
        <f t="shared" si="29"/>
        <v>Was möchte Lina beenden?</v>
      </c>
      <c r="AK49" t="str">
        <f t="shared" si="16"/>
        <v/>
      </c>
      <c r="AL49" t="str">
        <f t="shared" si="13"/>
        <v>Was möchte Lina beenden?</v>
      </c>
      <c r="AM49">
        <v>131</v>
      </c>
      <c r="AN49" t="s">
        <v>499</v>
      </c>
      <c r="AO49" t="s">
        <v>247</v>
      </c>
      <c r="AP49">
        <v>6.8571428570000004</v>
      </c>
      <c r="AQ49">
        <v>0.35503580099999998</v>
      </c>
      <c r="AR49">
        <v>7</v>
      </c>
      <c r="AS49" s="5" t="s">
        <v>247</v>
      </c>
      <c r="AT49" s="11" t="s">
        <v>436</v>
      </c>
      <c r="AU49" s="7" t="s">
        <v>517</v>
      </c>
      <c r="AV49" s="6">
        <v>2320000000</v>
      </c>
      <c r="AW49" s="6" t="s">
        <v>517</v>
      </c>
      <c r="AX49">
        <v>50</v>
      </c>
      <c r="AY49" t="s">
        <v>732</v>
      </c>
      <c r="AZ49" t="s">
        <v>248</v>
      </c>
      <c r="BA49">
        <v>1.8571428569999999</v>
      </c>
      <c r="BB49">
        <v>1.3750477459999999</v>
      </c>
      <c r="BC49">
        <v>1</v>
      </c>
      <c r="BD49" s="5" t="s">
        <v>248</v>
      </c>
      <c r="BE49" s="12" t="s">
        <v>775</v>
      </c>
      <c r="BF49" s="7" t="s">
        <v>517</v>
      </c>
      <c r="BG49" s="9" t="s">
        <v>517</v>
      </c>
      <c r="BH49" s="6" t="s">
        <v>517</v>
      </c>
    </row>
    <row r="50" spans="1:60" x14ac:dyDescent="0.35">
      <c r="A50">
        <v>49</v>
      </c>
      <c r="B50" t="str">
        <f t="shared" si="3"/>
        <v>Carla eilt auf das Amt Sie hatte eine essenzielle Anlage vergessen</v>
      </c>
      <c r="C50" t="str">
        <f t="shared" si="4"/>
        <v>Carla</v>
      </c>
      <c r="D50" t="str">
        <f t="shared" si="5"/>
        <v>Dylan</v>
      </c>
      <c r="E50" t="s">
        <v>7</v>
      </c>
      <c r="F50" t="s">
        <v>832</v>
      </c>
      <c r="H50" t="s">
        <v>44</v>
      </c>
      <c r="J50" t="s">
        <v>45</v>
      </c>
      <c r="K50" t="s">
        <v>832</v>
      </c>
      <c r="L50" t="str">
        <f t="shared" si="6"/>
        <v>auf das Amt</v>
      </c>
      <c r="M50" t="str">
        <f t="shared" si="7"/>
        <v>auf das Leipzig</v>
      </c>
      <c r="N50" t="s">
        <v>245</v>
      </c>
      <c r="O50" t="s">
        <v>168</v>
      </c>
      <c r="P50" t="s">
        <v>175</v>
      </c>
      <c r="Q50" t="s">
        <v>181</v>
      </c>
      <c r="R50" t="s">
        <v>182</v>
      </c>
      <c r="T50" t="str">
        <f t="shared" si="76"/>
        <v>Anlage</v>
      </c>
      <c r="U50" t="s">
        <v>832</v>
      </c>
      <c r="V50" t="s">
        <v>183</v>
      </c>
      <c r="W50" t="str">
        <f t="shared" si="8"/>
        <v>Wer eilt auf das Amt?</v>
      </c>
      <c r="X50" t="str">
        <f t="shared" si="9"/>
        <v>Was tat Carla?</v>
      </c>
      <c r="Y50" t="str">
        <f t="shared" si="10"/>
        <v>Wohin eilt Carla?</v>
      </c>
      <c r="Z50" t="str">
        <f t="shared" si="11"/>
        <v>Was hatte Carla vergessen?</v>
      </c>
      <c r="AA50" t="s">
        <v>203</v>
      </c>
      <c r="AB50" t="str">
        <f t="shared" ref="AB50" si="112">W50</f>
        <v>Wer eilt auf das Amt?</v>
      </c>
      <c r="AC50" t="str">
        <f t="shared" ref="AC50" si="113">C50</f>
        <v>Carla</v>
      </c>
      <c r="AD50" t="s">
        <v>201</v>
      </c>
      <c r="AE50" t="s">
        <v>201</v>
      </c>
      <c r="AF50" t="str">
        <f t="shared" si="90"/>
        <v/>
      </c>
      <c r="AG50" t="str">
        <f t="shared" si="20"/>
        <v>Wohin eilt Carla?</v>
      </c>
      <c r="AH50" t="str">
        <f t="shared" si="91"/>
        <v/>
      </c>
      <c r="AI50" t="str">
        <f t="shared" si="79"/>
        <v>Wohin eilt Carla?</v>
      </c>
      <c r="AJ50" t="str">
        <f t="shared" si="29"/>
        <v>Was hatte Carla vergessen?</v>
      </c>
      <c r="AK50" t="str">
        <f t="shared" si="16"/>
        <v/>
      </c>
      <c r="AL50" t="str">
        <f t="shared" si="13"/>
        <v>Was hatte Carla vergessen?</v>
      </c>
      <c r="AM50">
        <v>132</v>
      </c>
      <c r="AN50" t="s">
        <v>493</v>
      </c>
      <c r="AO50" t="s">
        <v>247</v>
      </c>
      <c r="AP50">
        <v>6.8571428570000004</v>
      </c>
      <c r="AQ50">
        <v>0.42996970800000001</v>
      </c>
      <c r="AR50">
        <v>7</v>
      </c>
      <c r="AS50" s="5" t="s">
        <v>247</v>
      </c>
      <c r="AT50" s="11" t="s">
        <v>436</v>
      </c>
      <c r="AU50" s="6">
        <v>153</v>
      </c>
      <c r="AV50" s="6">
        <v>2590000000</v>
      </c>
      <c r="AW50" s="6" t="s">
        <v>517</v>
      </c>
      <c r="AX50">
        <v>51</v>
      </c>
      <c r="AY50" t="s">
        <v>733</v>
      </c>
      <c r="AZ50" t="s">
        <v>488</v>
      </c>
      <c r="BA50">
        <v>1.9714285709999999</v>
      </c>
      <c r="BB50">
        <v>1.224401758</v>
      </c>
      <c r="BC50">
        <v>1</v>
      </c>
      <c r="BD50" s="5" t="s">
        <v>248</v>
      </c>
      <c r="BE50" s="12" t="s">
        <v>775</v>
      </c>
      <c r="BF50" s="7" t="s">
        <v>517</v>
      </c>
      <c r="BG50" s="9" t="s">
        <v>517</v>
      </c>
      <c r="BH50" s="6" t="s">
        <v>517</v>
      </c>
    </row>
    <row r="51" spans="1:60" x14ac:dyDescent="0.35">
      <c r="A51">
        <v>50</v>
      </c>
      <c r="B51" t="str">
        <f t="shared" si="3"/>
        <v>Martha schleicht ins Haus Sie möchte die schlafenden Nachbarn nicht wecken</v>
      </c>
      <c r="C51" t="str">
        <f t="shared" si="4"/>
        <v>Martha</v>
      </c>
      <c r="D51" t="str">
        <f t="shared" si="5"/>
        <v>Kai</v>
      </c>
      <c r="E51" t="s">
        <v>18</v>
      </c>
      <c r="F51" t="s">
        <v>832</v>
      </c>
      <c r="H51" t="s">
        <v>48</v>
      </c>
      <c r="J51" t="s">
        <v>794</v>
      </c>
      <c r="K51" t="s">
        <v>832</v>
      </c>
      <c r="L51" t="str">
        <f t="shared" si="6"/>
        <v>ins Haus</v>
      </c>
      <c r="M51" t="str">
        <f t="shared" si="7"/>
        <v>ins Leipzig</v>
      </c>
      <c r="N51" t="s">
        <v>245</v>
      </c>
      <c r="O51" t="s">
        <v>187</v>
      </c>
      <c r="P51" t="s">
        <v>171</v>
      </c>
      <c r="Q51" t="s">
        <v>795</v>
      </c>
      <c r="S51" t="s">
        <v>273</v>
      </c>
      <c r="T51" t="str">
        <f t="shared" si="76"/>
        <v>Nachbarn</v>
      </c>
      <c r="U51" t="s">
        <v>832</v>
      </c>
      <c r="V51" t="s">
        <v>274</v>
      </c>
      <c r="W51" t="str">
        <f t="shared" si="8"/>
        <v>Wer schleicht ins Haus?</v>
      </c>
      <c r="X51" t="str">
        <f t="shared" si="9"/>
        <v>Was tat Martha?</v>
      </c>
      <c r="Y51" t="str">
        <f t="shared" si="10"/>
        <v>Wohin schleicht Martha?</v>
      </c>
      <c r="Z51" t="str">
        <f t="shared" si="11"/>
        <v>Wen möchte Martha nicht wecken?</v>
      </c>
      <c r="AA51" t="s">
        <v>204</v>
      </c>
      <c r="AB51" t="str">
        <f t="shared" ref="AB51" si="114">X51</f>
        <v>Was tat Martha?</v>
      </c>
      <c r="AC51" t="str">
        <f t="shared" ref="AC51" si="115">E51</f>
        <v>schleicht</v>
      </c>
      <c r="AD51" t="s">
        <v>201</v>
      </c>
      <c r="AE51" t="s">
        <v>201</v>
      </c>
      <c r="AF51" t="str">
        <f t="shared" si="90"/>
        <v/>
      </c>
      <c r="AG51" t="str">
        <f t="shared" si="20"/>
        <v>Wohin schleicht Martha?</v>
      </c>
      <c r="AH51" t="str">
        <f t="shared" si="91"/>
        <v/>
      </c>
      <c r="AI51" t="str">
        <f t="shared" si="79"/>
        <v>Wohin schleicht Martha?</v>
      </c>
      <c r="AJ51" t="str">
        <f t="shared" si="29"/>
        <v/>
      </c>
      <c r="AK51" t="str">
        <f t="shared" si="16"/>
        <v>Wen möchte Martha nicht wecken?</v>
      </c>
      <c r="AL51" t="str">
        <f t="shared" si="13"/>
        <v>Wen möchte Martha nicht wecken?</v>
      </c>
      <c r="AM51">
        <v>133</v>
      </c>
      <c r="AN51" t="s">
        <v>504</v>
      </c>
      <c r="AO51" t="s">
        <v>247</v>
      </c>
      <c r="AP51">
        <v>6.8571428570000004</v>
      </c>
      <c r="AQ51">
        <v>0.42996970800000001</v>
      </c>
      <c r="AR51">
        <v>7</v>
      </c>
      <c r="AS51" s="5" t="s">
        <v>247</v>
      </c>
      <c r="AT51" s="11" t="s">
        <v>436</v>
      </c>
      <c r="AU51" s="7" t="s">
        <v>517</v>
      </c>
      <c r="AV51" s="6">
        <v>2400000000</v>
      </c>
      <c r="AW51" s="6" t="s">
        <v>517</v>
      </c>
      <c r="AX51">
        <v>52</v>
      </c>
      <c r="AY51" t="s">
        <v>734</v>
      </c>
      <c r="AZ51" t="s">
        <v>488</v>
      </c>
      <c r="BA51">
        <v>2.1428571430000001</v>
      </c>
      <c r="BB51">
        <v>1.4580982199999999</v>
      </c>
      <c r="BC51">
        <v>1</v>
      </c>
      <c r="BD51" s="5" t="s">
        <v>488</v>
      </c>
      <c r="BE51" s="12" t="s">
        <v>775</v>
      </c>
      <c r="BF51" s="7" t="s">
        <v>517</v>
      </c>
      <c r="BG51" s="9" t="s">
        <v>517</v>
      </c>
      <c r="BH51" s="6" t="s">
        <v>517</v>
      </c>
    </row>
    <row r="52" spans="1:60" x14ac:dyDescent="0.35">
      <c r="A52">
        <v>51</v>
      </c>
      <c r="B52" t="str">
        <f t="shared" si="3"/>
        <v>Lena stolpert in die Bar Sie hat die erste Anzahlung erhalten</v>
      </c>
      <c r="C52" t="str">
        <f t="shared" si="4"/>
        <v>Lena</v>
      </c>
      <c r="D52" t="str">
        <f t="shared" si="5"/>
        <v>Merle</v>
      </c>
      <c r="E52" t="s">
        <v>22</v>
      </c>
      <c r="F52" t="s">
        <v>832</v>
      </c>
      <c r="H52" t="s">
        <v>36</v>
      </c>
      <c r="J52" t="s">
        <v>796</v>
      </c>
      <c r="K52" t="s">
        <v>832</v>
      </c>
      <c r="L52" t="str">
        <f t="shared" si="6"/>
        <v>in die Bar</v>
      </c>
      <c r="M52" t="str">
        <f t="shared" si="7"/>
        <v>in die Leipzig</v>
      </c>
      <c r="N52" t="s">
        <v>245</v>
      </c>
      <c r="O52" t="s">
        <v>167</v>
      </c>
      <c r="P52" t="s">
        <v>171</v>
      </c>
      <c r="Q52" t="s">
        <v>797</v>
      </c>
      <c r="R52" t="s">
        <v>798</v>
      </c>
      <c r="T52" t="str">
        <f t="shared" si="76"/>
        <v>Anzahlung</v>
      </c>
      <c r="U52" t="s">
        <v>832</v>
      </c>
      <c r="V52" t="s">
        <v>597</v>
      </c>
      <c r="W52" t="str">
        <f t="shared" si="8"/>
        <v>Wer stolpert in die Bar?</v>
      </c>
      <c r="X52" t="str">
        <f t="shared" si="9"/>
        <v>Was tat Lena?</v>
      </c>
      <c r="Y52" t="str">
        <f t="shared" si="10"/>
        <v>Wohin stolpert Lena?</v>
      </c>
      <c r="Z52" t="str">
        <f t="shared" si="11"/>
        <v>Was hat Lena erhalten?</v>
      </c>
      <c r="AA52" t="s">
        <v>243</v>
      </c>
      <c r="AB52" t="str">
        <f t="shared" ref="AB52" si="116">Y52</f>
        <v>Wohin stolpert Lena?</v>
      </c>
      <c r="AC52" t="str">
        <f t="shared" ref="AC52" si="117">L52</f>
        <v>in die Bar</v>
      </c>
      <c r="AD52" t="s">
        <v>201</v>
      </c>
      <c r="AE52" t="s">
        <v>201</v>
      </c>
      <c r="AF52" t="str">
        <f t="shared" si="90"/>
        <v/>
      </c>
      <c r="AG52" t="str">
        <f t="shared" si="20"/>
        <v>Wohin stolpert Lena?</v>
      </c>
      <c r="AH52" t="str">
        <f t="shared" si="91"/>
        <v/>
      </c>
      <c r="AI52" t="str">
        <f t="shared" si="79"/>
        <v>Wohin stolpert Lena?</v>
      </c>
      <c r="AJ52" t="str">
        <f t="shared" si="29"/>
        <v>Was hat Lena erhalten?</v>
      </c>
      <c r="AK52" t="str">
        <f t="shared" si="16"/>
        <v/>
      </c>
      <c r="AL52" t="str">
        <f t="shared" si="13"/>
        <v>Was hat Lena erhalten?</v>
      </c>
      <c r="AM52">
        <v>134</v>
      </c>
      <c r="AN52" t="s">
        <v>494</v>
      </c>
      <c r="AO52" t="s">
        <v>247</v>
      </c>
      <c r="AP52">
        <v>6.8857142859999998</v>
      </c>
      <c r="AQ52">
        <v>0.322802851</v>
      </c>
      <c r="AR52">
        <v>7</v>
      </c>
      <c r="AS52" s="5" t="s">
        <v>247</v>
      </c>
      <c r="AT52" s="11" t="s">
        <v>436</v>
      </c>
      <c r="AU52" s="7" t="s">
        <v>517</v>
      </c>
      <c r="AV52" s="6">
        <v>2250000000</v>
      </c>
      <c r="AW52" s="6" t="s">
        <v>517</v>
      </c>
      <c r="AX52">
        <v>102</v>
      </c>
      <c r="AY52" t="s">
        <v>760</v>
      </c>
      <c r="AZ52" t="s">
        <v>488</v>
      </c>
      <c r="BA52">
        <v>6.542857143</v>
      </c>
      <c r="BB52">
        <v>0.78000215500000003</v>
      </c>
      <c r="BC52">
        <v>7</v>
      </c>
      <c r="BD52" s="5" t="s">
        <v>247</v>
      </c>
      <c r="BE52" s="12" t="s">
        <v>775</v>
      </c>
      <c r="BF52" s="7" t="s">
        <v>517</v>
      </c>
      <c r="BG52" s="9" t="s">
        <v>517</v>
      </c>
      <c r="BH52" s="6" t="s">
        <v>517</v>
      </c>
    </row>
    <row r="53" spans="1:60" x14ac:dyDescent="0.35">
      <c r="A53">
        <v>52</v>
      </c>
      <c r="B53" t="str">
        <f t="shared" si="3"/>
        <v>Leonie flüchtet von der Baustelle Sie hat ein wichtiges Warnschild übersehen</v>
      </c>
      <c r="C53" t="str">
        <f t="shared" si="4"/>
        <v>Leonie</v>
      </c>
      <c r="D53" t="str">
        <f t="shared" si="5"/>
        <v>Lotte</v>
      </c>
      <c r="E53" t="s">
        <v>14</v>
      </c>
      <c r="F53" t="s">
        <v>832</v>
      </c>
      <c r="I53" t="s">
        <v>42</v>
      </c>
      <c r="J53" t="s">
        <v>55</v>
      </c>
      <c r="K53" t="s">
        <v>832</v>
      </c>
      <c r="L53" t="str">
        <f t="shared" si="6"/>
        <v>von der Baustelle</v>
      </c>
      <c r="M53" t="str">
        <f t="shared" si="7"/>
        <v>von der Leipzig</v>
      </c>
      <c r="N53" t="s">
        <v>245</v>
      </c>
      <c r="O53" t="s">
        <v>167</v>
      </c>
      <c r="P53" t="s">
        <v>169</v>
      </c>
      <c r="Q53" t="s">
        <v>535</v>
      </c>
      <c r="R53" t="s">
        <v>536</v>
      </c>
      <c r="T53" t="str">
        <f t="shared" si="76"/>
        <v>Warnschild</v>
      </c>
      <c r="U53" t="s">
        <v>832</v>
      </c>
      <c r="V53" t="s">
        <v>215</v>
      </c>
      <c r="W53" t="str">
        <f t="shared" si="8"/>
        <v>Wer flüchtet von der Baustelle?</v>
      </c>
      <c r="X53" t="str">
        <f t="shared" si="9"/>
        <v>Was tat Leonie?</v>
      </c>
      <c r="Y53" t="str">
        <f t="shared" si="10"/>
        <v>Woher flüchtet Leonie?</v>
      </c>
      <c r="Z53" t="str">
        <f t="shared" si="11"/>
        <v>Was hat Leonie übersehen?</v>
      </c>
      <c r="AA53" s="1" t="s">
        <v>326</v>
      </c>
      <c r="AB53" t="str">
        <f t="shared" ref="AB53" si="118">Z53</f>
        <v>Was hat Leonie übersehen?</v>
      </c>
      <c r="AC53" t="str">
        <f t="shared" ref="AC53" si="119">CONCATENATE(P53," ",T53)</f>
        <v>ein Warnschild</v>
      </c>
      <c r="AD53" t="s">
        <v>201</v>
      </c>
      <c r="AE53" t="s">
        <v>201</v>
      </c>
      <c r="AF53" t="str">
        <f t="shared" si="90"/>
        <v/>
      </c>
      <c r="AG53" t="str">
        <f t="shared" si="20"/>
        <v/>
      </c>
      <c r="AH53" t="str">
        <f t="shared" si="91"/>
        <v>Woher flüchtet Leonie?</v>
      </c>
      <c r="AI53" t="str">
        <f t="shared" si="79"/>
        <v>Woher flüchtet Leonie?</v>
      </c>
      <c r="AJ53" t="str">
        <f t="shared" si="29"/>
        <v>Was hat Leonie übersehen?</v>
      </c>
      <c r="AK53" t="str">
        <f t="shared" si="16"/>
        <v/>
      </c>
      <c r="AL53" t="str">
        <f t="shared" si="13"/>
        <v>Was hat Leonie übersehen?</v>
      </c>
      <c r="AM53">
        <v>135</v>
      </c>
      <c r="AN53" t="s">
        <v>498</v>
      </c>
      <c r="AO53" t="s">
        <v>247</v>
      </c>
      <c r="AP53">
        <v>6.8857142859999998</v>
      </c>
      <c r="AQ53">
        <v>0.322802851</v>
      </c>
      <c r="AR53">
        <v>7</v>
      </c>
      <c r="AS53" s="5" t="s">
        <v>247</v>
      </c>
      <c r="AT53" s="11" t="s">
        <v>436</v>
      </c>
      <c r="AU53" s="7" t="s">
        <v>517</v>
      </c>
      <c r="AV53" s="6">
        <v>48000000</v>
      </c>
      <c r="AW53" s="6" t="s">
        <v>517</v>
      </c>
      <c r="AX53">
        <v>103</v>
      </c>
      <c r="AY53" t="s">
        <v>761</v>
      </c>
      <c r="AZ53" t="s">
        <v>247</v>
      </c>
      <c r="BA53">
        <v>6.542857143</v>
      </c>
      <c r="BB53">
        <v>0.81683957500000004</v>
      </c>
      <c r="BC53">
        <v>7</v>
      </c>
      <c r="BD53" s="5" t="s">
        <v>247</v>
      </c>
      <c r="BE53" s="12" t="s">
        <v>775</v>
      </c>
      <c r="BF53" s="7" t="s">
        <v>517</v>
      </c>
      <c r="BG53" s="9" t="s">
        <v>517</v>
      </c>
      <c r="BH53" s="6" t="s">
        <v>517</v>
      </c>
    </row>
    <row r="54" spans="1:60" x14ac:dyDescent="0.35">
      <c r="A54">
        <v>53</v>
      </c>
      <c r="B54" t="str">
        <f t="shared" si="3"/>
        <v>Mia kommt vom Kiosk Sie hat ein leckeres Snickers gekauft</v>
      </c>
      <c r="C54" t="str">
        <f t="shared" si="4"/>
        <v>Mia</v>
      </c>
      <c r="D54" t="str">
        <f t="shared" si="5"/>
        <v>Yvonne</v>
      </c>
      <c r="E54" t="s">
        <v>3</v>
      </c>
      <c r="F54" t="s">
        <v>832</v>
      </c>
      <c r="I54" t="s">
        <v>31</v>
      </c>
      <c r="J54" t="s">
        <v>97</v>
      </c>
      <c r="K54" t="s">
        <v>832</v>
      </c>
      <c r="L54" t="str">
        <f t="shared" si="6"/>
        <v>vom Kiosk</v>
      </c>
      <c r="M54" t="str">
        <f t="shared" si="7"/>
        <v>vom Leipzig</v>
      </c>
      <c r="N54" t="s">
        <v>245</v>
      </c>
      <c r="O54" t="s">
        <v>167</v>
      </c>
      <c r="P54" t="s">
        <v>169</v>
      </c>
      <c r="Q54" t="s">
        <v>214</v>
      </c>
      <c r="R54" t="s">
        <v>799</v>
      </c>
      <c r="T54" t="str">
        <f t="shared" si="76"/>
        <v>Snickers</v>
      </c>
      <c r="U54" t="s">
        <v>832</v>
      </c>
      <c r="V54" t="s">
        <v>250</v>
      </c>
      <c r="W54" t="str">
        <f t="shared" si="8"/>
        <v>Wer kommt vom Kiosk?</v>
      </c>
      <c r="X54" t="str">
        <f t="shared" si="9"/>
        <v>Was tat Mia?</v>
      </c>
      <c r="Y54" t="str">
        <f t="shared" si="10"/>
        <v>Woher kommt Mia?</v>
      </c>
      <c r="Z54" t="str">
        <f t="shared" si="11"/>
        <v>Was hat Mia gekauft?</v>
      </c>
      <c r="AA54" t="s">
        <v>203</v>
      </c>
      <c r="AB54" t="str">
        <f t="shared" ref="AB54" si="120">W54</f>
        <v>Wer kommt vom Kiosk?</v>
      </c>
      <c r="AC54" t="str">
        <f t="shared" ref="AC54" si="121">C54</f>
        <v>Mia</v>
      </c>
      <c r="AD54" t="s">
        <v>201</v>
      </c>
      <c r="AE54" t="s">
        <v>201</v>
      </c>
      <c r="AF54" t="str">
        <f t="shared" si="90"/>
        <v/>
      </c>
      <c r="AG54" t="str">
        <f t="shared" si="20"/>
        <v/>
      </c>
      <c r="AH54" t="str">
        <f t="shared" si="91"/>
        <v>Woher kommt Mia?</v>
      </c>
      <c r="AI54" t="str">
        <f t="shared" si="79"/>
        <v>Woher kommt Mia?</v>
      </c>
      <c r="AJ54" t="str">
        <f t="shared" si="29"/>
        <v>Was hat Mia gekauft?</v>
      </c>
      <c r="AK54" t="str">
        <f t="shared" si="16"/>
        <v/>
      </c>
      <c r="AL54" t="str">
        <f t="shared" si="13"/>
        <v>Was hat Mia gekauft?</v>
      </c>
      <c r="AM54">
        <v>136</v>
      </c>
      <c r="AN54" t="s">
        <v>500</v>
      </c>
      <c r="AO54" t="s">
        <v>247</v>
      </c>
      <c r="AP54">
        <v>6.8857142859999998</v>
      </c>
      <c r="AQ54">
        <v>0.322802851</v>
      </c>
      <c r="AR54">
        <v>7</v>
      </c>
      <c r="AS54" s="5" t="s">
        <v>247</v>
      </c>
      <c r="AT54" s="11" t="s">
        <v>436</v>
      </c>
      <c r="AU54" s="7" t="s">
        <v>517</v>
      </c>
      <c r="AV54" s="6">
        <v>3100000000</v>
      </c>
      <c r="AW54" s="6" t="s">
        <v>517</v>
      </c>
      <c r="AX54">
        <v>104</v>
      </c>
      <c r="AY54" t="s">
        <v>762</v>
      </c>
      <c r="AZ54" t="s">
        <v>247</v>
      </c>
      <c r="BA54">
        <v>6.542857143</v>
      </c>
      <c r="BB54">
        <v>0.85208592299999997</v>
      </c>
      <c r="BC54">
        <v>7</v>
      </c>
      <c r="BD54" s="5" t="s">
        <v>247</v>
      </c>
      <c r="BE54" s="12" t="s">
        <v>775</v>
      </c>
      <c r="BF54" s="7" t="s">
        <v>517</v>
      </c>
      <c r="BG54" s="9" t="s">
        <v>517</v>
      </c>
      <c r="BH54" s="6" t="s">
        <v>517</v>
      </c>
    </row>
    <row r="55" spans="1:60" x14ac:dyDescent="0.35">
      <c r="A55">
        <v>54</v>
      </c>
      <c r="B55" t="str">
        <f t="shared" si="3"/>
        <v>Rosa fliegt aus dem Rathaus Sie hat das goldene Buch beschmutzt</v>
      </c>
      <c r="C55" t="str">
        <f t="shared" si="4"/>
        <v>Rosa</v>
      </c>
      <c r="D55" t="str">
        <f t="shared" si="5"/>
        <v>Ida</v>
      </c>
      <c r="E55" t="s">
        <v>11</v>
      </c>
      <c r="F55" t="s">
        <v>832</v>
      </c>
      <c r="I55" t="s">
        <v>40</v>
      </c>
      <c r="J55" t="s">
        <v>128</v>
      </c>
      <c r="K55" t="s">
        <v>832</v>
      </c>
      <c r="L55" t="str">
        <f t="shared" si="6"/>
        <v>aus dem Rathaus</v>
      </c>
      <c r="M55" t="str">
        <f t="shared" si="7"/>
        <v>aus dem Leipzig</v>
      </c>
      <c r="N55" t="s">
        <v>245</v>
      </c>
      <c r="O55" t="s">
        <v>167</v>
      </c>
      <c r="P55" t="s">
        <v>192</v>
      </c>
      <c r="Q55" t="s">
        <v>640</v>
      </c>
      <c r="R55" t="s">
        <v>641</v>
      </c>
      <c r="T55" t="str">
        <f t="shared" si="76"/>
        <v>Buch</v>
      </c>
      <c r="U55" t="s">
        <v>832</v>
      </c>
      <c r="V55" t="s">
        <v>642</v>
      </c>
      <c r="W55" t="str">
        <f t="shared" si="8"/>
        <v>Wer fliegt aus dem Rathaus?</v>
      </c>
      <c r="X55" t="str">
        <f t="shared" si="9"/>
        <v>Was tat Rosa?</v>
      </c>
      <c r="Y55" t="str">
        <f t="shared" si="10"/>
        <v>Woher fliegt Rosa?</v>
      </c>
      <c r="Z55" t="str">
        <f t="shared" si="11"/>
        <v>Was hat Rosa beschmutzt?</v>
      </c>
      <c r="AA55" t="s">
        <v>204</v>
      </c>
      <c r="AB55" t="str">
        <f t="shared" ref="AB55" si="122">X55</f>
        <v>Was tat Rosa?</v>
      </c>
      <c r="AC55" t="str">
        <f t="shared" ref="AC55" si="123">E55</f>
        <v>fliegt</v>
      </c>
      <c r="AD55" t="s">
        <v>201</v>
      </c>
      <c r="AE55" t="s">
        <v>201</v>
      </c>
      <c r="AF55" t="str">
        <f t="shared" si="90"/>
        <v/>
      </c>
      <c r="AG55" t="str">
        <f t="shared" si="20"/>
        <v/>
      </c>
      <c r="AH55" t="str">
        <f t="shared" si="91"/>
        <v>Woher fliegt Rosa?</v>
      </c>
      <c r="AI55" t="str">
        <f t="shared" si="79"/>
        <v>Woher fliegt Rosa?</v>
      </c>
      <c r="AJ55" t="str">
        <f t="shared" si="29"/>
        <v>Was hat Rosa beschmutzt?</v>
      </c>
      <c r="AK55" t="str">
        <f t="shared" si="16"/>
        <v/>
      </c>
      <c r="AL55" t="str">
        <f t="shared" si="13"/>
        <v>Was hat Rosa beschmutzt?</v>
      </c>
      <c r="AM55">
        <v>137</v>
      </c>
      <c r="AN55" t="s">
        <v>497</v>
      </c>
      <c r="AO55" t="s">
        <v>247</v>
      </c>
      <c r="AP55">
        <v>6.8857142859999998</v>
      </c>
      <c r="AQ55">
        <v>0.40376380499999998</v>
      </c>
      <c r="AR55">
        <v>7</v>
      </c>
      <c r="AS55" s="5" t="s">
        <v>247</v>
      </c>
      <c r="AT55" s="11" t="s">
        <v>436</v>
      </c>
      <c r="AU55" s="7" t="s">
        <v>517</v>
      </c>
      <c r="AV55" s="6">
        <v>4220000000</v>
      </c>
      <c r="AW55" s="6" t="s">
        <v>517</v>
      </c>
      <c r="AX55">
        <v>105</v>
      </c>
      <c r="AY55" t="s">
        <v>763</v>
      </c>
      <c r="AZ55" t="s">
        <v>247</v>
      </c>
      <c r="BA55">
        <v>6.5714285710000002</v>
      </c>
      <c r="BB55">
        <v>0.73906595600000002</v>
      </c>
      <c r="BC55">
        <v>7</v>
      </c>
      <c r="BD55" s="5" t="s">
        <v>247</v>
      </c>
      <c r="BE55" s="12" t="s">
        <v>775</v>
      </c>
      <c r="BF55" s="7" t="s">
        <v>517</v>
      </c>
      <c r="BG55" s="9" t="s">
        <v>517</v>
      </c>
      <c r="BH55" s="6" t="s">
        <v>517</v>
      </c>
    </row>
    <row r="56" spans="1:60" x14ac:dyDescent="0.35">
      <c r="A56">
        <v>55</v>
      </c>
      <c r="B56" t="str">
        <f t="shared" si="3"/>
        <v>Anna sitzt beim Abendessen Sie muss die immergleichen Diskussionen ertragen</v>
      </c>
      <c r="C56" t="str">
        <f t="shared" si="4"/>
        <v>Anna</v>
      </c>
      <c r="D56" t="str">
        <f t="shared" si="5"/>
        <v>Josephine</v>
      </c>
      <c r="E56" t="s">
        <v>801</v>
      </c>
      <c r="F56" t="s">
        <v>832</v>
      </c>
      <c r="G56" t="s">
        <v>29</v>
      </c>
      <c r="J56" t="s">
        <v>32</v>
      </c>
      <c r="K56" t="s">
        <v>832</v>
      </c>
      <c r="L56" t="str">
        <f t="shared" si="6"/>
        <v>beim Abendessen</v>
      </c>
      <c r="M56" t="str">
        <f t="shared" si="7"/>
        <v>beim Leipzig</v>
      </c>
      <c r="N56" t="s">
        <v>245</v>
      </c>
      <c r="O56" t="s">
        <v>207</v>
      </c>
      <c r="P56" t="s">
        <v>171</v>
      </c>
      <c r="Q56" t="s">
        <v>690</v>
      </c>
      <c r="R56" t="s">
        <v>802</v>
      </c>
      <c r="T56" t="str">
        <f t="shared" si="76"/>
        <v>Diskussionen</v>
      </c>
      <c r="U56" t="s">
        <v>832</v>
      </c>
      <c r="V56" t="s">
        <v>800</v>
      </c>
      <c r="W56" t="str">
        <f t="shared" si="8"/>
        <v>Wer sitzt beim Abendessen?</v>
      </c>
      <c r="X56" t="str">
        <f t="shared" si="9"/>
        <v>Was tat Anna?</v>
      </c>
      <c r="Y56" t="str">
        <f t="shared" si="10"/>
        <v>Wo sitzt Anna?</v>
      </c>
      <c r="Z56" t="str">
        <f t="shared" si="11"/>
        <v>Was muss Anna ertragen?</v>
      </c>
      <c r="AA56" t="s">
        <v>243</v>
      </c>
      <c r="AB56" t="str">
        <f t="shared" ref="AB56" si="124">Y56</f>
        <v>Wo sitzt Anna?</v>
      </c>
      <c r="AC56" t="str">
        <f t="shared" ref="AC56" si="125">L56</f>
        <v>beim Abendessen</v>
      </c>
      <c r="AD56" t="s">
        <v>201</v>
      </c>
      <c r="AE56" t="s">
        <v>201</v>
      </c>
      <c r="AF56" t="str">
        <f t="shared" si="90"/>
        <v>Wo sitzt Anna?</v>
      </c>
      <c r="AG56" t="str">
        <f t="shared" si="20"/>
        <v/>
      </c>
      <c r="AH56" t="str">
        <f t="shared" si="91"/>
        <v/>
      </c>
      <c r="AI56" t="str">
        <f t="shared" si="79"/>
        <v>Wo sitzt Anna?</v>
      </c>
      <c r="AJ56" t="str">
        <f t="shared" si="29"/>
        <v>Was muss Anna ertragen?</v>
      </c>
      <c r="AK56" t="str">
        <f t="shared" si="16"/>
        <v/>
      </c>
      <c r="AL56" t="str">
        <f t="shared" si="13"/>
        <v>Was muss Anna ertragen?</v>
      </c>
      <c r="AM56">
        <v>138</v>
      </c>
      <c r="AN56" t="s">
        <v>489</v>
      </c>
      <c r="AO56" t="s">
        <v>247</v>
      </c>
      <c r="AP56">
        <v>6.914285714</v>
      </c>
      <c r="AQ56">
        <v>0.28402864100000003</v>
      </c>
      <c r="AR56">
        <v>7</v>
      </c>
      <c r="AS56" s="5" t="s">
        <v>247</v>
      </c>
      <c r="AT56" s="11" t="s">
        <v>436</v>
      </c>
      <c r="AU56" s="6">
        <v>3187</v>
      </c>
      <c r="AV56" s="6">
        <v>4380000000</v>
      </c>
      <c r="AW56" s="6" t="s">
        <v>517</v>
      </c>
      <c r="AX56">
        <v>106</v>
      </c>
      <c r="AY56" t="s">
        <v>764</v>
      </c>
      <c r="AZ56" t="s">
        <v>247</v>
      </c>
      <c r="BA56">
        <v>6.5714285710000002</v>
      </c>
      <c r="BB56">
        <v>1.1449560560000001</v>
      </c>
      <c r="BC56">
        <v>7</v>
      </c>
      <c r="BD56" s="5" t="s">
        <v>247</v>
      </c>
      <c r="BE56" s="12" t="s">
        <v>775</v>
      </c>
      <c r="BF56" s="7" t="s">
        <v>517</v>
      </c>
      <c r="BG56" s="9" t="s">
        <v>517</v>
      </c>
      <c r="BH56" s="6" t="s">
        <v>517</v>
      </c>
    </row>
    <row r="57" spans="1:60" x14ac:dyDescent="0.35">
      <c r="A57">
        <v>56</v>
      </c>
      <c r="B57" t="str">
        <f t="shared" si="3"/>
        <v>Clara kriecht ins Bad Sie hat ein leckeres Bier getrunken</v>
      </c>
      <c r="C57" t="str">
        <f t="shared" si="4"/>
        <v>Clara</v>
      </c>
      <c r="D57" t="str">
        <f t="shared" si="5"/>
        <v>Amelie</v>
      </c>
      <c r="E57" t="s">
        <v>4</v>
      </c>
      <c r="F57" t="s">
        <v>832</v>
      </c>
      <c r="H57" t="s">
        <v>48</v>
      </c>
      <c r="J57" t="s">
        <v>49</v>
      </c>
      <c r="K57" t="s">
        <v>832</v>
      </c>
      <c r="L57" t="str">
        <f t="shared" si="6"/>
        <v>ins Bad</v>
      </c>
      <c r="M57" t="str">
        <f t="shared" si="7"/>
        <v>ins Leipzig</v>
      </c>
      <c r="N57" t="s">
        <v>245</v>
      </c>
      <c r="O57" t="s">
        <v>167</v>
      </c>
      <c r="P57" t="s">
        <v>169</v>
      </c>
      <c r="Q57" t="s">
        <v>214</v>
      </c>
      <c r="R57" t="s">
        <v>180</v>
      </c>
      <c r="T57" t="str">
        <f t="shared" si="76"/>
        <v>Bier</v>
      </c>
      <c r="U57" t="s">
        <v>832</v>
      </c>
      <c r="V57" t="s">
        <v>803</v>
      </c>
      <c r="W57" t="str">
        <f t="shared" si="8"/>
        <v>Wer kriecht ins Bad?</v>
      </c>
      <c r="X57" t="str">
        <f t="shared" si="9"/>
        <v>Was tat Clara?</v>
      </c>
      <c r="Y57" t="str">
        <f t="shared" si="10"/>
        <v>Wohin kriecht Clara?</v>
      </c>
      <c r="Z57" t="str">
        <f t="shared" si="11"/>
        <v>Was hat Clara getrunken?</v>
      </c>
      <c r="AA57" s="1" t="s">
        <v>326</v>
      </c>
      <c r="AB57" t="str">
        <f t="shared" ref="AB57" si="126">Z57</f>
        <v>Was hat Clara getrunken?</v>
      </c>
      <c r="AC57" t="str">
        <f t="shared" ref="AC57" si="127">CONCATENATE(P57," ",T57)</f>
        <v>ein Bier</v>
      </c>
      <c r="AD57" t="s">
        <v>201</v>
      </c>
      <c r="AE57" t="s">
        <v>201</v>
      </c>
      <c r="AF57" t="str">
        <f t="shared" si="90"/>
        <v/>
      </c>
      <c r="AG57" t="str">
        <f t="shared" si="20"/>
        <v>Wohin kriecht Clara?</v>
      </c>
      <c r="AH57" t="str">
        <f t="shared" si="91"/>
        <v/>
      </c>
      <c r="AI57" t="str">
        <f t="shared" si="79"/>
        <v>Wohin kriecht Clara?</v>
      </c>
      <c r="AJ57" t="str">
        <f t="shared" si="29"/>
        <v>Was hat Clara getrunken?</v>
      </c>
      <c r="AK57" t="str">
        <f t="shared" si="16"/>
        <v/>
      </c>
      <c r="AL57" t="str">
        <f t="shared" si="13"/>
        <v>Was hat Clara getrunken?</v>
      </c>
      <c r="AM57">
        <v>139</v>
      </c>
      <c r="AN57" t="s">
        <v>490</v>
      </c>
      <c r="AO57" t="s">
        <v>247</v>
      </c>
      <c r="AP57">
        <v>6.914285714</v>
      </c>
      <c r="AQ57">
        <v>0.28402864100000003</v>
      </c>
      <c r="AR57">
        <v>7</v>
      </c>
      <c r="AS57" s="5" t="s">
        <v>247</v>
      </c>
      <c r="AT57" s="11" t="s">
        <v>436</v>
      </c>
      <c r="AU57" s="6">
        <v>451</v>
      </c>
      <c r="AV57" s="6">
        <v>3310000000</v>
      </c>
      <c r="AW57" s="6" t="s">
        <v>517</v>
      </c>
      <c r="AX57">
        <v>107</v>
      </c>
      <c r="AY57" t="s">
        <v>765</v>
      </c>
      <c r="AZ57" t="s">
        <v>247</v>
      </c>
      <c r="BA57">
        <v>6.6</v>
      </c>
      <c r="BB57">
        <v>1.1167178799999999</v>
      </c>
      <c r="BC57">
        <v>7</v>
      </c>
      <c r="BD57" s="5" t="s">
        <v>247</v>
      </c>
      <c r="BE57" s="12" t="s">
        <v>775</v>
      </c>
      <c r="BF57" s="7" t="s">
        <v>517</v>
      </c>
      <c r="BG57" s="9" t="s">
        <v>517</v>
      </c>
      <c r="BH57" s="6" t="s">
        <v>517</v>
      </c>
    </row>
    <row r="58" spans="1:60" x14ac:dyDescent="0.35">
      <c r="A58">
        <v>57</v>
      </c>
      <c r="B58" t="str">
        <f t="shared" si="3"/>
        <v>Mathilda kommt von der Bandprobe Sie hat ein exzellentes Solo hingelegt</v>
      </c>
      <c r="C58" t="str">
        <f t="shared" si="4"/>
        <v>Mathilda</v>
      </c>
      <c r="D58" t="str">
        <f t="shared" si="5"/>
        <v>Carolin</v>
      </c>
      <c r="E58" t="s">
        <v>3</v>
      </c>
      <c r="F58" t="s">
        <v>832</v>
      </c>
      <c r="I58" t="s">
        <v>42</v>
      </c>
      <c r="J58" t="s">
        <v>52</v>
      </c>
      <c r="K58" t="s">
        <v>832</v>
      </c>
      <c r="L58" t="str">
        <f t="shared" si="6"/>
        <v>von der Bandprobe</v>
      </c>
      <c r="M58" t="str">
        <f t="shared" si="7"/>
        <v>von der Leipzig</v>
      </c>
      <c r="N58" t="s">
        <v>245</v>
      </c>
      <c r="O58" t="s">
        <v>167</v>
      </c>
      <c r="P58" t="s">
        <v>169</v>
      </c>
      <c r="Q58" t="s">
        <v>205</v>
      </c>
      <c r="R58" t="s">
        <v>188</v>
      </c>
      <c r="T58" t="str">
        <f t="shared" si="76"/>
        <v>Solo</v>
      </c>
      <c r="U58" t="s">
        <v>832</v>
      </c>
      <c r="V58" t="s">
        <v>189</v>
      </c>
      <c r="W58" t="str">
        <f t="shared" si="8"/>
        <v>Wer kommt von der Bandprobe?</v>
      </c>
      <c r="X58" t="str">
        <f t="shared" si="9"/>
        <v>Was tat Mathilda?</v>
      </c>
      <c r="Y58" t="str">
        <f t="shared" si="10"/>
        <v>Woher kommt Mathilda?</v>
      </c>
      <c r="Z58" t="str">
        <f t="shared" si="11"/>
        <v>Was hat Mathilda hingelegt?</v>
      </c>
      <c r="AA58" t="s">
        <v>203</v>
      </c>
      <c r="AB58" t="str">
        <f t="shared" ref="AB58" si="128">W58</f>
        <v>Wer kommt von der Bandprobe?</v>
      </c>
      <c r="AC58" t="str">
        <f t="shared" ref="AC58" si="129">C58</f>
        <v>Mathilda</v>
      </c>
      <c r="AD58" t="s">
        <v>201</v>
      </c>
      <c r="AE58" t="s">
        <v>201</v>
      </c>
      <c r="AF58" t="str">
        <f t="shared" si="90"/>
        <v/>
      </c>
      <c r="AG58" t="str">
        <f t="shared" si="20"/>
        <v/>
      </c>
      <c r="AH58" t="str">
        <f t="shared" si="91"/>
        <v>Woher kommt Mathilda?</v>
      </c>
      <c r="AI58" t="str">
        <f t="shared" si="79"/>
        <v>Woher kommt Mathilda?</v>
      </c>
      <c r="AJ58" t="str">
        <f t="shared" si="29"/>
        <v>Was hat Mathilda hingelegt?</v>
      </c>
      <c r="AK58" t="str">
        <f t="shared" si="16"/>
        <v/>
      </c>
      <c r="AL58" t="str">
        <f t="shared" si="13"/>
        <v>Was hat Mathilda hingelegt?</v>
      </c>
      <c r="AM58">
        <v>140</v>
      </c>
      <c r="AN58" t="s">
        <v>495</v>
      </c>
      <c r="AO58" t="s">
        <v>247</v>
      </c>
      <c r="AP58">
        <v>6.914285714</v>
      </c>
      <c r="AQ58">
        <v>0.28402864100000003</v>
      </c>
      <c r="AR58">
        <v>7</v>
      </c>
      <c r="AS58" s="5" t="s">
        <v>247</v>
      </c>
      <c r="AT58" s="11" t="s">
        <v>436</v>
      </c>
      <c r="AU58" s="7" t="s">
        <v>517</v>
      </c>
      <c r="AV58" s="6">
        <v>17000000</v>
      </c>
      <c r="AW58" s="6" t="s">
        <v>517</v>
      </c>
      <c r="AX58">
        <v>108</v>
      </c>
      <c r="AY58" t="s">
        <v>766</v>
      </c>
      <c r="AZ58" t="s">
        <v>247</v>
      </c>
      <c r="BA58">
        <v>6.628571429</v>
      </c>
      <c r="BB58">
        <v>0.77024496799999997</v>
      </c>
      <c r="BC58">
        <v>7</v>
      </c>
      <c r="BD58" s="5" t="s">
        <v>247</v>
      </c>
      <c r="BE58" s="12" t="s">
        <v>775</v>
      </c>
      <c r="BF58" s="7" t="s">
        <v>517</v>
      </c>
      <c r="BG58" s="9" t="s">
        <v>517</v>
      </c>
      <c r="BH58" s="6" t="s">
        <v>517</v>
      </c>
    </row>
    <row r="59" spans="1:60" x14ac:dyDescent="0.35">
      <c r="A59">
        <v>58</v>
      </c>
      <c r="B59" t="str">
        <f t="shared" si="3"/>
        <v>Sophia kommt vom Klo Sie hat die wertvolle Arbeitszeit abgesessen</v>
      </c>
      <c r="C59" t="str">
        <f t="shared" si="4"/>
        <v>Sophia</v>
      </c>
      <c r="D59" t="str">
        <f t="shared" si="5"/>
        <v>Henriette</v>
      </c>
      <c r="E59" t="s">
        <v>3</v>
      </c>
      <c r="F59" t="s">
        <v>832</v>
      </c>
      <c r="I59" t="s">
        <v>31</v>
      </c>
      <c r="J59" t="s">
        <v>101</v>
      </c>
      <c r="K59" t="s">
        <v>832</v>
      </c>
      <c r="L59" t="str">
        <f t="shared" si="6"/>
        <v>vom Klo</v>
      </c>
      <c r="M59" t="str">
        <f t="shared" si="7"/>
        <v>vom Leipzig</v>
      </c>
      <c r="N59" t="s">
        <v>245</v>
      </c>
      <c r="O59" t="s">
        <v>167</v>
      </c>
      <c r="P59" t="s">
        <v>171</v>
      </c>
      <c r="Q59" t="s">
        <v>545</v>
      </c>
      <c r="R59" t="s">
        <v>602</v>
      </c>
      <c r="T59" t="str">
        <f t="shared" si="76"/>
        <v>Arbeitszeit</v>
      </c>
      <c r="U59" t="s">
        <v>832</v>
      </c>
      <c r="V59" t="s">
        <v>603</v>
      </c>
      <c r="W59" t="str">
        <f t="shared" si="8"/>
        <v>Wer kommt vom Klo?</v>
      </c>
      <c r="X59" t="str">
        <f t="shared" si="9"/>
        <v>Was tat Sophia?</v>
      </c>
      <c r="Y59" t="str">
        <f t="shared" si="10"/>
        <v>Woher kommt Sophia?</v>
      </c>
      <c r="Z59" t="str">
        <f t="shared" si="11"/>
        <v>Was hat Sophia abgesessen?</v>
      </c>
      <c r="AA59" t="s">
        <v>204</v>
      </c>
      <c r="AB59" t="str">
        <f t="shared" ref="AB59" si="130">X59</f>
        <v>Was tat Sophia?</v>
      </c>
      <c r="AC59" t="str">
        <f t="shared" ref="AC59" si="131">E59</f>
        <v>kommt</v>
      </c>
      <c r="AD59" t="s">
        <v>201</v>
      </c>
      <c r="AE59" t="s">
        <v>201</v>
      </c>
      <c r="AF59" t="str">
        <f t="shared" si="90"/>
        <v/>
      </c>
      <c r="AG59" t="str">
        <f t="shared" si="20"/>
        <v/>
      </c>
      <c r="AH59" t="str">
        <f t="shared" si="91"/>
        <v>Woher kommt Sophia?</v>
      </c>
      <c r="AI59" t="str">
        <f t="shared" si="79"/>
        <v>Woher kommt Sophia?</v>
      </c>
      <c r="AJ59" t="str">
        <f t="shared" si="29"/>
        <v>Was hat Sophia abgesessen?</v>
      </c>
      <c r="AK59" t="str">
        <f t="shared" si="16"/>
        <v/>
      </c>
      <c r="AL59" t="str">
        <f t="shared" si="13"/>
        <v>Was hat Sophia abgesessen?</v>
      </c>
      <c r="AM59">
        <v>141</v>
      </c>
      <c r="AN59" t="s">
        <v>496</v>
      </c>
      <c r="AO59" t="s">
        <v>247</v>
      </c>
      <c r="AP59">
        <v>6.914285714</v>
      </c>
      <c r="AQ59">
        <v>0.28402864100000003</v>
      </c>
      <c r="AR59">
        <v>7</v>
      </c>
      <c r="AS59" s="5" t="s">
        <v>247</v>
      </c>
      <c r="AT59" s="11" t="s">
        <v>436</v>
      </c>
      <c r="AU59" s="7" t="s">
        <v>517</v>
      </c>
      <c r="AV59" s="6">
        <v>2230000000</v>
      </c>
      <c r="AW59" s="6" t="s">
        <v>517</v>
      </c>
      <c r="AX59">
        <v>109</v>
      </c>
      <c r="AY59" t="s">
        <v>767</v>
      </c>
      <c r="AZ59" t="s">
        <v>247</v>
      </c>
      <c r="BA59">
        <v>6.6571428570000002</v>
      </c>
      <c r="BB59">
        <v>0.80230759600000001</v>
      </c>
      <c r="BC59">
        <v>7</v>
      </c>
      <c r="BD59" s="5" t="s">
        <v>247</v>
      </c>
      <c r="BE59" s="12" t="s">
        <v>775</v>
      </c>
      <c r="BF59" s="7" t="s">
        <v>517</v>
      </c>
      <c r="BG59" s="9" t="s">
        <v>517</v>
      </c>
      <c r="BH59" s="6" t="s">
        <v>517</v>
      </c>
    </row>
    <row r="60" spans="1:60" x14ac:dyDescent="0.35">
      <c r="A60">
        <v>59</v>
      </c>
      <c r="B60" t="str">
        <f>CONCATENATE(C60," ",E60," ",L60," ",N60," ",O60," ",P60," ",Q60," ",T60," ",V60)</f>
        <v>Johanna zeichnet in der Vorstadt Sie hat ein schönes Model gefunden</v>
      </c>
      <c r="C60" t="str">
        <f t="shared" si="4"/>
        <v>Johanna</v>
      </c>
      <c r="D60" t="str">
        <f t="shared" si="5"/>
        <v>Ella</v>
      </c>
      <c r="E60" t="s">
        <v>259</v>
      </c>
      <c r="F60" t="s">
        <v>832</v>
      </c>
      <c r="G60" t="s">
        <v>35</v>
      </c>
      <c r="J60" t="s">
        <v>160</v>
      </c>
      <c r="K60" t="s">
        <v>832</v>
      </c>
      <c r="L60" t="str">
        <f>CONCATENATE(G60,H60,I60," ",J60)</f>
        <v>in der Vorstadt</v>
      </c>
      <c r="M60" t="str">
        <f t="shared" si="7"/>
        <v>in der Leipzig</v>
      </c>
      <c r="N60" t="s">
        <v>245</v>
      </c>
      <c r="O60" t="s">
        <v>167</v>
      </c>
      <c r="P60" t="s">
        <v>169</v>
      </c>
      <c r="Q60" t="s">
        <v>656</v>
      </c>
      <c r="S60" t="s">
        <v>398</v>
      </c>
      <c r="T60" t="str">
        <f>CONCATENATE(R60,S60)</f>
        <v>Model</v>
      </c>
      <c r="U60" t="s">
        <v>832</v>
      </c>
      <c r="V60" t="s">
        <v>646</v>
      </c>
      <c r="W60" t="str">
        <f t="shared" si="8"/>
        <v>Wer zeichnet in der Vorstadt?</v>
      </c>
      <c r="X60" t="str">
        <f t="shared" si="9"/>
        <v>Was tat Johanna?</v>
      </c>
      <c r="Y60" t="str">
        <f t="shared" si="10"/>
        <v>Wo zeichnet Johanna?</v>
      </c>
      <c r="Z60" t="str">
        <f t="shared" si="11"/>
        <v>Wen hat Johanna gefunden?</v>
      </c>
      <c r="AA60" t="s">
        <v>243</v>
      </c>
      <c r="AB60" t="str">
        <f t="shared" ref="AB60" si="132">Y60</f>
        <v>Wo zeichnet Johanna?</v>
      </c>
      <c r="AC60" t="str">
        <f t="shared" ref="AC60" si="133">L60</f>
        <v>in der Vorstadt</v>
      </c>
      <c r="AD60" t="s">
        <v>201</v>
      </c>
      <c r="AE60" t="s">
        <v>201</v>
      </c>
      <c r="AF60" t="str">
        <f t="shared" si="90"/>
        <v>Wo zeichnet Johanna?</v>
      </c>
      <c r="AG60" t="str">
        <f t="shared" si="20"/>
        <v/>
      </c>
      <c r="AH60" t="str">
        <f t="shared" si="91"/>
        <v/>
      </c>
      <c r="AI60" t="str">
        <f t="shared" si="79"/>
        <v>Wo zeichnet Johanna?</v>
      </c>
      <c r="AJ60" t="str">
        <f t="shared" si="29"/>
        <v/>
      </c>
      <c r="AK60" t="str">
        <f t="shared" si="16"/>
        <v>Wen hat Johanna gefunden?</v>
      </c>
      <c r="AL60" t="str">
        <f t="shared" si="13"/>
        <v>Wen hat Johanna gefunden?</v>
      </c>
      <c r="AM60">
        <v>142</v>
      </c>
      <c r="AN60" t="s">
        <v>491</v>
      </c>
      <c r="AO60" t="s">
        <v>247</v>
      </c>
      <c r="AP60">
        <v>6.9428571430000003</v>
      </c>
      <c r="AQ60">
        <v>0.23550410799999999</v>
      </c>
      <c r="AR60">
        <v>7</v>
      </c>
      <c r="AS60" s="5" t="s">
        <v>247</v>
      </c>
      <c r="AT60" s="11" t="s">
        <v>436</v>
      </c>
      <c r="AU60" s="7" t="s">
        <v>517</v>
      </c>
      <c r="AV60" s="6">
        <v>1470000000</v>
      </c>
      <c r="AW60" s="6" t="s">
        <v>517</v>
      </c>
      <c r="AX60">
        <v>110</v>
      </c>
      <c r="AY60" t="s">
        <v>768</v>
      </c>
      <c r="AZ60" t="s">
        <v>247</v>
      </c>
      <c r="BA60">
        <v>6.6571428570000002</v>
      </c>
      <c r="BB60">
        <v>0.96840855299999995</v>
      </c>
      <c r="BC60">
        <v>7</v>
      </c>
      <c r="BD60" s="5" t="s">
        <v>247</v>
      </c>
      <c r="BE60" s="12" t="s">
        <v>775</v>
      </c>
      <c r="BF60" s="7" t="s">
        <v>517</v>
      </c>
      <c r="BG60" s="9" t="s">
        <v>517</v>
      </c>
      <c r="BH60" s="6" t="s">
        <v>517</v>
      </c>
    </row>
    <row r="61" spans="1:60" x14ac:dyDescent="0.35">
      <c r="A61">
        <v>60</v>
      </c>
      <c r="B61" t="str">
        <f t="shared" si="3"/>
        <v>Katharina steigt von der Tribüne Sie hat einen ehrenvollen Orden erhalten</v>
      </c>
      <c r="C61" t="str">
        <f t="shared" si="4"/>
        <v>Katharina</v>
      </c>
      <c r="D61" t="str">
        <f t="shared" si="5"/>
        <v>Elisabeth</v>
      </c>
      <c r="E61" t="s">
        <v>595</v>
      </c>
      <c r="F61" t="s">
        <v>832</v>
      </c>
      <c r="I61" t="s">
        <v>42</v>
      </c>
      <c r="J61" t="s">
        <v>149</v>
      </c>
      <c r="K61" t="s">
        <v>832</v>
      </c>
      <c r="L61" t="str">
        <f t="shared" si="6"/>
        <v>von der Tribüne</v>
      </c>
      <c r="M61" t="str">
        <f t="shared" si="7"/>
        <v>von der Leipzig</v>
      </c>
      <c r="N61" t="s">
        <v>245</v>
      </c>
      <c r="O61" t="s">
        <v>167</v>
      </c>
      <c r="P61" t="s">
        <v>177</v>
      </c>
      <c r="Q61" t="s">
        <v>596</v>
      </c>
      <c r="R61" t="s">
        <v>804</v>
      </c>
      <c r="T61" t="str">
        <f t="shared" si="76"/>
        <v>Orden</v>
      </c>
      <c r="U61" t="s">
        <v>832</v>
      </c>
      <c r="V61" t="s">
        <v>597</v>
      </c>
      <c r="W61" t="str">
        <f t="shared" si="8"/>
        <v>Wer steigt von der Tribüne?</v>
      </c>
      <c r="X61" t="str">
        <f t="shared" si="9"/>
        <v>Was tat Katharina?</v>
      </c>
      <c r="Y61" t="str">
        <f t="shared" si="10"/>
        <v>Woher steigt Katharina?</v>
      </c>
      <c r="Z61" t="str">
        <f t="shared" si="11"/>
        <v>Was hat Katharina erhalten?</v>
      </c>
      <c r="AA61" s="1" t="s">
        <v>326</v>
      </c>
      <c r="AB61" t="str">
        <f t="shared" ref="AB61" si="134">Z61</f>
        <v>Was hat Katharina erhalten?</v>
      </c>
      <c r="AC61" t="str">
        <f t="shared" ref="AC61" si="135">CONCATENATE(P61," ",T61)</f>
        <v>einen Orden</v>
      </c>
      <c r="AD61" t="s">
        <v>201</v>
      </c>
      <c r="AE61" t="s">
        <v>201</v>
      </c>
      <c r="AF61" t="str">
        <f t="shared" si="90"/>
        <v/>
      </c>
      <c r="AG61" t="str">
        <f t="shared" si="20"/>
        <v/>
      </c>
      <c r="AH61" t="str">
        <f t="shared" si="91"/>
        <v>Woher steigt Katharina?</v>
      </c>
      <c r="AI61" t="str">
        <f t="shared" si="79"/>
        <v>Woher steigt Katharina?</v>
      </c>
      <c r="AJ61" t="str">
        <f t="shared" si="29"/>
        <v>Was hat Katharina erhalten?</v>
      </c>
      <c r="AK61" t="str">
        <f t="shared" si="16"/>
        <v/>
      </c>
      <c r="AL61" t="str">
        <f t="shared" si="13"/>
        <v>Was hat Katharina erhalten?</v>
      </c>
      <c r="AM61">
        <v>143</v>
      </c>
      <c r="AN61" t="s">
        <v>492</v>
      </c>
      <c r="AO61" t="s">
        <v>247</v>
      </c>
      <c r="AP61">
        <v>6.9428571430000003</v>
      </c>
      <c r="AQ61">
        <v>0.23550410799999999</v>
      </c>
      <c r="AR61">
        <v>7</v>
      </c>
      <c r="AS61" s="5" t="s">
        <v>247</v>
      </c>
      <c r="AT61" s="11" t="s">
        <v>436</v>
      </c>
      <c r="AU61" s="7" t="s">
        <v>517</v>
      </c>
      <c r="AV61" s="6">
        <v>124000000</v>
      </c>
      <c r="AW61" s="6" t="s">
        <v>517</v>
      </c>
      <c r="AX61">
        <v>111</v>
      </c>
      <c r="AY61" t="s">
        <v>769</v>
      </c>
      <c r="AZ61" t="s">
        <v>247</v>
      </c>
      <c r="BA61">
        <v>6.6571428570000002</v>
      </c>
      <c r="BB61">
        <v>1.0831016769999999</v>
      </c>
      <c r="BC61">
        <v>7</v>
      </c>
      <c r="BD61" s="5" t="s">
        <v>247</v>
      </c>
      <c r="BE61" s="12" t="s">
        <v>775</v>
      </c>
      <c r="BF61" s="7" t="s">
        <v>517</v>
      </c>
      <c r="BG61" s="9" t="s">
        <v>517</v>
      </c>
      <c r="BH61" s="6" t="s">
        <v>517</v>
      </c>
    </row>
    <row r="62" spans="1:60" x14ac:dyDescent="0.35">
      <c r="A62">
        <v>61</v>
      </c>
      <c r="B62" t="str">
        <f t="shared" si="3"/>
        <v>NA fliegt auf die Malediven Sie hat ein schönen Urlaub gebucht</v>
      </c>
      <c r="C62" t="str">
        <f t="shared" si="4"/>
        <v>NA</v>
      </c>
      <c r="D62" t="str">
        <f t="shared" si="5"/>
        <v>NA</v>
      </c>
      <c r="E62" t="s">
        <v>11</v>
      </c>
      <c r="F62" t="s">
        <v>832</v>
      </c>
      <c r="H62" t="s">
        <v>54</v>
      </c>
      <c r="J62" t="s">
        <v>805</v>
      </c>
      <c r="K62" t="s">
        <v>832</v>
      </c>
      <c r="L62" t="str">
        <f t="shared" si="6"/>
        <v>auf die Malediven</v>
      </c>
      <c r="M62" t="str">
        <f t="shared" si="7"/>
        <v>auf die Leipzig</v>
      </c>
      <c r="N62" t="s">
        <v>245</v>
      </c>
      <c r="O62" t="s">
        <v>167</v>
      </c>
      <c r="P62" t="s">
        <v>169</v>
      </c>
      <c r="Q62" t="s">
        <v>210</v>
      </c>
      <c r="R62" t="s">
        <v>155</v>
      </c>
      <c r="T62" t="str">
        <f t="shared" si="76"/>
        <v>Urlaub</v>
      </c>
      <c r="U62" t="s">
        <v>832</v>
      </c>
      <c r="V62" t="s">
        <v>185</v>
      </c>
      <c r="W62" t="str">
        <f t="shared" si="8"/>
        <v>Wer fliegt auf die Malediven?</v>
      </c>
      <c r="X62" t="str">
        <f t="shared" si="9"/>
        <v>Was tat NA?</v>
      </c>
      <c r="Y62" t="str">
        <f t="shared" si="10"/>
        <v>Wohin fliegt NA?</v>
      </c>
      <c r="Z62" t="str">
        <f t="shared" si="11"/>
        <v>Was hat NA gebucht?</v>
      </c>
      <c r="AA62" t="s">
        <v>203</v>
      </c>
      <c r="AB62" t="str">
        <f t="shared" ref="AB62" si="136">W62</f>
        <v>Wer fliegt auf die Malediven?</v>
      </c>
      <c r="AC62" t="str">
        <f t="shared" ref="AC62" si="137">C62</f>
        <v>NA</v>
      </c>
      <c r="AD62" t="s">
        <v>201</v>
      </c>
      <c r="AE62" t="s">
        <v>201</v>
      </c>
      <c r="AF62" t="str">
        <f t="shared" si="90"/>
        <v/>
      </c>
      <c r="AG62" t="str">
        <f t="shared" si="20"/>
        <v>Wohin fliegt NA?</v>
      </c>
      <c r="AH62" t="str">
        <f t="shared" si="91"/>
        <v/>
      </c>
      <c r="AI62" t="str">
        <f t="shared" si="79"/>
        <v>Wohin fliegt NA?</v>
      </c>
      <c r="AJ62" t="str">
        <f t="shared" si="29"/>
        <v>Was hat NA gebucht?</v>
      </c>
      <c r="AK62" t="str">
        <f t="shared" si="16"/>
        <v/>
      </c>
      <c r="AL62" t="str">
        <f t="shared" si="13"/>
        <v>Was hat NA gebucht?</v>
      </c>
      <c r="AM62" s="14" t="s">
        <v>517</v>
      </c>
      <c r="AN62" s="14" t="s">
        <v>517</v>
      </c>
      <c r="AO62" s="14" t="s">
        <v>517</v>
      </c>
      <c r="AP62" s="14" t="s">
        <v>517</v>
      </c>
      <c r="AQ62" s="14" t="s">
        <v>517</v>
      </c>
      <c r="AR62" s="14" t="s">
        <v>517</v>
      </c>
      <c r="AS62" s="14" t="s">
        <v>517</v>
      </c>
      <c r="AT62" s="14" t="s">
        <v>517</v>
      </c>
      <c r="AU62" s="14" t="s">
        <v>517</v>
      </c>
      <c r="AV62" s="14" t="s">
        <v>517</v>
      </c>
      <c r="AW62" s="14" t="s">
        <v>517</v>
      </c>
      <c r="AX62" s="14" t="s">
        <v>517</v>
      </c>
      <c r="AY62" s="14" t="s">
        <v>517</v>
      </c>
      <c r="AZ62" s="14" t="s">
        <v>517</v>
      </c>
      <c r="BA62" s="14" t="s">
        <v>517</v>
      </c>
      <c r="BB62" s="14" t="s">
        <v>517</v>
      </c>
      <c r="BC62" s="14" t="s">
        <v>517</v>
      </c>
      <c r="BD62" s="14" t="s">
        <v>517</v>
      </c>
      <c r="BE62" s="14" t="s">
        <v>517</v>
      </c>
      <c r="BF62" s="14" t="s">
        <v>517</v>
      </c>
      <c r="BG62" s="14" t="s">
        <v>517</v>
      </c>
      <c r="BH62" s="14" t="s">
        <v>517</v>
      </c>
    </row>
    <row r="63" spans="1:60" x14ac:dyDescent="0.35">
      <c r="A63">
        <v>62</v>
      </c>
      <c r="B63" t="str">
        <f t="shared" si="3"/>
        <v>NA kniet in der Moschee Sie wird das übliche Gebet halten</v>
      </c>
      <c r="C63" t="str">
        <f t="shared" si="4"/>
        <v>NA</v>
      </c>
      <c r="D63" t="str">
        <f t="shared" si="5"/>
        <v>NA</v>
      </c>
      <c r="E63" t="s">
        <v>600</v>
      </c>
      <c r="F63" t="s">
        <v>832</v>
      </c>
      <c r="G63" t="s">
        <v>35</v>
      </c>
      <c r="J63" t="s">
        <v>116</v>
      </c>
      <c r="K63" t="s">
        <v>832</v>
      </c>
      <c r="L63" t="str">
        <f t="shared" si="6"/>
        <v>in der Moschee</v>
      </c>
      <c r="M63" t="str">
        <f t="shared" si="7"/>
        <v>in der Leipzig</v>
      </c>
      <c r="N63" t="s">
        <v>245</v>
      </c>
      <c r="O63" t="s">
        <v>263</v>
      </c>
      <c r="P63" t="s">
        <v>192</v>
      </c>
      <c r="Q63" t="s">
        <v>598</v>
      </c>
      <c r="R63" t="s">
        <v>599</v>
      </c>
      <c r="T63" t="str">
        <f t="shared" si="76"/>
        <v>Gebet</v>
      </c>
      <c r="U63" t="s">
        <v>832</v>
      </c>
      <c r="V63" t="s">
        <v>601</v>
      </c>
      <c r="W63" t="str">
        <f t="shared" si="8"/>
        <v>Wer kniet in der Moschee?</v>
      </c>
      <c r="X63" t="str">
        <f t="shared" si="9"/>
        <v>Was tat NA?</v>
      </c>
      <c r="Y63" t="str">
        <f t="shared" si="10"/>
        <v>Wo kniet NA?</v>
      </c>
      <c r="Z63" t="str">
        <f t="shared" si="11"/>
        <v>Was wird NA halten?</v>
      </c>
      <c r="AA63" t="s">
        <v>204</v>
      </c>
      <c r="AB63" t="str">
        <f t="shared" ref="AB63" si="138">X63</f>
        <v>Was tat NA?</v>
      </c>
      <c r="AC63" t="str">
        <f t="shared" ref="AC63" si="139">E63</f>
        <v>kniet</v>
      </c>
      <c r="AD63" t="s">
        <v>201</v>
      </c>
      <c r="AE63" t="s">
        <v>201</v>
      </c>
      <c r="AF63" t="str">
        <f t="shared" si="90"/>
        <v>Wo kniet NA?</v>
      </c>
      <c r="AG63" t="str">
        <f t="shared" si="20"/>
        <v/>
      </c>
      <c r="AH63" t="str">
        <f t="shared" si="91"/>
        <v/>
      </c>
      <c r="AI63" t="str">
        <f t="shared" si="79"/>
        <v>Wo kniet NA?</v>
      </c>
      <c r="AJ63" t="str">
        <f t="shared" si="29"/>
        <v>Was wird NA halten?</v>
      </c>
      <c r="AK63" t="str">
        <f t="shared" si="16"/>
        <v/>
      </c>
      <c r="AL63" t="str">
        <f t="shared" si="13"/>
        <v>Was wird NA halten?</v>
      </c>
      <c r="AM63" s="14" t="s">
        <v>517</v>
      </c>
      <c r="AN63" s="14" t="s">
        <v>517</v>
      </c>
      <c r="AO63" s="14" t="s">
        <v>517</v>
      </c>
      <c r="AP63" s="14" t="s">
        <v>517</v>
      </c>
      <c r="AQ63" s="14" t="s">
        <v>517</v>
      </c>
      <c r="AR63" s="14" t="s">
        <v>517</v>
      </c>
      <c r="AS63" s="14" t="s">
        <v>517</v>
      </c>
      <c r="AT63" s="14" t="s">
        <v>517</v>
      </c>
      <c r="AU63" s="14" t="s">
        <v>517</v>
      </c>
      <c r="AV63" s="14" t="s">
        <v>517</v>
      </c>
      <c r="AW63" s="14" t="s">
        <v>517</v>
      </c>
      <c r="AX63" s="14" t="s">
        <v>517</v>
      </c>
      <c r="AY63" s="14" t="s">
        <v>517</v>
      </c>
      <c r="AZ63" s="14" t="s">
        <v>517</v>
      </c>
      <c r="BA63" s="14" t="s">
        <v>517</v>
      </c>
      <c r="BB63" s="14" t="s">
        <v>517</v>
      </c>
      <c r="BC63" s="14" t="s">
        <v>517</v>
      </c>
      <c r="BD63" s="14" t="s">
        <v>517</v>
      </c>
      <c r="BE63" s="14" t="s">
        <v>517</v>
      </c>
      <c r="BF63" s="14" t="s">
        <v>517</v>
      </c>
      <c r="BG63" s="14" t="s">
        <v>517</v>
      </c>
      <c r="BH63" s="14" t="s">
        <v>517</v>
      </c>
    </row>
    <row r="64" spans="1:60" x14ac:dyDescent="0.35">
      <c r="A64">
        <v>63</v>
      </c>
      <c r="B64" t="str">
        <f t="shared" si="3"/>
        <v>NA reist ins Bistum Sie hat den edlen Bischof vermisst</v>
      </c>
      <c r="C64" t="str">
        <f t="shared" si="4"/>
        <v>NA</v>
      </c>
      <c r="D64" t="str">
        <f t="shared" si="5"/>
        <v>NA</v>
      </c>
      <c r="E64" t="s">
        <v>15</v>
      </c>
      <c r="F64" t="s">
        <v>832</v>
      </c>
      <c r="H64" t="s">
        <v>48</v>
      </c>
      <c r="J64" t="s">
        <v>66</v>
      </c>
      <c r="K64" t="s">
        <v>832</v>
      </c>
      <c r="L64" t="str">
        <f t="shared" si="6"/>
        <v>ins Bistum</v>
      </c>
      <c r="M64" t="str">
        <f t="shared" si="7"/>
        <v>ins Leipzig</v>
      </c>
      <c r="N64" t="s">
        <v>245</v>
      </c>
      <c r="O64" t="s">
        <v>167</v>
      </c>
      <c r="P64" t="s">
        <v>172</v>
      </c>
      <c r="Q64" t="s">
        <v>231</v>
      </c>
      <c r="S64" t="s">
        <v>232</v>
      </c>
      <c r="T64" t="str">
        <f t="shared" si="76"/>
        <v>Bischof</v>
      </c>
      <c r="U64" t="s">
        <v>832</v>
      </c>
      <c r="V64" t="s">
        <v>233</v>
      </c>
      <c r="W64" t="str">
        <f t="shared" si="8"/>
        <v>Wer reist ins Bistum?</v>
      </c>
      <c r="X64" t="str">
        <f t="shared" si="9"/>
        <v>Was tat NA?</v>
      </c>
      <c r="Y64" t="str">
        <f t="shared" si="10"/>
        <v>Wohin reist NA?</v>
      </c>
      <c r="Z64" t="str">
        <f t="shared" si="11"/>
        <v>Wen hat NA vermisst?</v>
      </c>
      <c r="AA64" t="s">
        <v>243</v>
      </c>
      <c r="AB64" t="str">
        <f t="shared" ref="AB64" si="140">Y64</f>
        <v>Wohin reist NA?</v>
      </c>
      <c r="AC64" t="str">
        <f t="shared" ref="AC64" si="141">L64</f>
        <v>ins Bistum</v>
      </c>
      <c r="AD64" t="s">
        <v>201</v>
      </c>
      <c r="AE64" t="s">
        <v>201</v>
      </c>
      <c r="AF64" t="str">
        <f t="shared" si="90"/>
        <v/>
      </c>
      <c r="AG64" t="str">
        <f t="shared" si="20"/>
        <v>Wohin reist NA?</v>
      </c>
      <c r="AH64" t="str">
        <f t="shared" si="91"/>
        <v/>
      </c>
      <c r="AI64" t="str">
        <f t="shared" si="79"/>
        <v>Wohin reist NA?</v>
      </c>
      <c r="AJ64" t="str">
        <f t="shared" si="29"/>
        <v/>
      </c>
      <c r="AK64" t="str">
        <f t="shared" si="16"/>
        <v>Wen hat NA vermisst?</v>
      </c>
      <c r="AL64" t="str">
        <f t="shared" si="13"/>
        <v>Wen hat NA vermisst?</v>
      </c>
      <c r="AM64" s="14" t="s">
        <v>517</v>
      </c>
      <c r="AN64" s="14" t="s">
        <v>517</v>
      </c>
      <c r="AO64" s="14" t="s">
        <v>517</v>
      </c>
      <c r="AP64" s="14" t="s">
        <v>517</v>
      </c>
      <c r="AQ64" s="14" t="s">
        <v>517</v>
      </c>
      <c r="AR64" s="14" t="s">
        <v>517</v>
      </c>
      <c r="AS64" s="14" t="s">
        <v>517</v>
      </c>
      <c r="AT64" s="14" t="s">
        <v>517</v>
      </c>
      <c r="AU64" s="14" t="s">
        <v>517</v>
      </c>
      <c r="AV64" s="14" t="s">
        <v>517</v>
      </c>
      <c r="AW64" s="14" t="s">
        <v>517</v>
      </c>
      <c r="AX64" s="14" t="s">
        <v>517</v>
      </c>
      <c r="AY64" s="14" t="s">
        <v>517</v>
      </c>
      <c r="AZ64" s="14" t="s">
        <v>517</v>
      </c>
      <c r="BA64" s="14" t="s">
        <v>517</v>
      </c>
      <c r="BB64" s="14" t="s">
        <v>517</v>
      </c>
      <c r="BC64" s="14" t="s">
        <v>517</v>
      </c>
      <c r="BD64" s="14" t="s">
        <v>517</v>
      </c>
      <c r="BE64" s="14" t="s">
        <v>517</v>
      </c>
      <c r="BF64" s="14" t="s">
        <v>517</v>
      </c>
      <c r="BG64" s="14" t="s">
        <v>517</v>
      </c>
      <c r="BH64" s="14" t="s">
        <v>517</v>
      </c>
    </row>
    <row r="65" spans="1:60" x14ac:dyDescent="0.35">
      <c r="A65">
        <v>64</v>
      </c>
      <c r="B65" t="str">
        <f t="shared" si="3"/>
        <v>NA renoviert auf dem Dachboden Sie möchte die neuen Werkzeuge testen</v>
      </c>
      <c r="C65" t="str">
        <f t="shared" si="4"/>
        <v>NA</v>
      </c>
      <c r="D65" t="str">
        <f t="shared" si="5"/>
        <v>NA</v>
      </c>
      <c r="E65" t="s">
        <v>806</v>
      </c>
      <c r="F65" t="s">
        <v>832</v>
      </c>
      <c r="G65" t="s">
        <v>33</v>
      </c>
      <c r="J65" t="s">
        <v>75</v>
      </c>
      <c r="K65" t="s">
        <v>832</v>
      </c>
      <c r="L65" t="str">
        <f t="shared" si="6"/>
        <v>auf dem Dachboden</v>
      </c>
      <c r="M65" t="str">
        <f t="shared" si="7"/>
        <v>auf dem Leipzig</v>
      </c>
      <c r="N65" t="s">
        <v>245</v>
      </c>
      <c r="O65" t="s">
        <v>187</v>
      </c>
      <c r="P65" t="s">
        <v>171</v>
      </c>
      <c r="Q65" t="s">
        <v>223</v>
      </c>
      <c r="R65" t="s">
        <v>807</v>
      </c>
      <c r="T65" t="str">
        <f t="shared" si="76"/>
        <v>Werkzeuge</v>
      </c>
      <c r="U65" t="s">
        <v>832</v>
      </c>
      <c r="V65" t="s">
        <v>808</v>
      </c>
      <c r="W65" t="str">
        <f t="shared" si="8"/>
        <v>Wer renoviert auf dem Dachboden?</v>
      </c>
      <c r="X65" t="str">
        <f t="shared" si="9"/>
        <v>Was tat NA?</v>
      </c>
      <c r="Y65" t="str">
        <f t="shared" si="10"/>
        <v>Wo renoviert NA?</v>
      </c>
      <c r="Z65" t="str">
        <f t="shared" si="11"/>
        <v>Was möchte NA testen?</v>
      </c>
      <c r="AA65" s="1" t="s">
        <v>326</v>
      </c>
      <c r="AB65" t="str">
        <f t="shared" ref="AB65" si="142">Z65</f>
        <v>Was möchte NA testen?</v>
      </c>
      <c r="AC65" t="str">
        <f t="shared" ref="AC65" si="143">CONCATENATE(P65," ",T65)</f>
        <v>die Werkzeuge</v>
      </c>
      <c r="AD65" t="s">
        <v>201</v>
      </c>
      <c r="AE65" t="s">
        <v>201</v>
      </c>
      <c r="AF65" t="str">
        <f t="shared" si="90"/>
        <v>Wo renoviert NA?</v>
      </c>
      <c r="AG65" t="str">
        <f t="shared" si="20"/>
        <v/>
      </c>
      <c r="AH65" t="str">
        <f t="shared" si="91"/>
        <v/>
      </c>
      <c r="AI65" t="str">
        <f t="shared" si="79"/>
        <v>Wo renoviert NA?</v>
      </c>
      <c r="AJ65" t="str">
        <f t="shared" si="29"/>
        <v>Was möchte NA testen?</v>
      </c>
      <c r="AK65" t="str">
        <f t="shared" si="16"/>
        <v/>
      </c>
      <c r="AL65" t="str">
        <f t="shared" si="13"/>
        <v>Was möchte NA testen?</v>
      </c>
      <c r="AM65" s="14" t="s">
        <v>517</v>
      </c>
      <c r="AN65" s="14" t="s">
        <v>517</v>
      </c>
      <c r="AO65" s="14" t="s">
        <v>517</v>
      </c>
      <c r="AP65" s="14" t="s">
        <v>517</v>
      </c>
      <c r="AQ65" s="14" t="s">
        <v>517</v>
      </c>
      <c r="AR65" s="14" t="s">
        <v>517</v>
      </c>
      <c r="AS65" s="14" t="s">
        <v>517</v>
      </c>
      <c r="AT65" s="14" t="s">
        <v>517</v>
      </c>
      <c r="AU65" s="14" t="s">
        <v>517</v>
      </c>
      <c r="AV65" s="14" t="s">
        <v>517</v>
      </c>
      <c r="AW65" s="14" t="s">
        <v>517</v>
      </c>
      <c r="AX65" s="14" t="s">
        <v>517</v>
      </c>
      <c r="AY65" s="14" t="s">
        <v>517</v>
      </c>
      <c r="AZ65" s="14" t="s">
        <v>517</v>
      </c>
      <c r="BA65" s="14" t="s">
        <v>517</v>
      </c>
      <c r="BB65" s="14" t="s">
        <v>517</v>
      </c>
      <c r="BC65" s="14" t="s">
        <v>517</v>
      </c>
      <c r="BD65" s="14" t="s">
        <v>517</v>
      </c>
      <c r="BE65" s="14" t="s">
        <v>517</v>
      </c>
      <c r="BF65" s="14" t="s">
        <v>517</v>
      </c>
      <c r="BG65" s="14" t="s">
        <v>517</v>
      </c>
      <c r="BH65" s="14" t="s">
        <v>517</v>
      </c>
    </row>
    <row r="66" spans="1:60" x14ac:dyDescent="0.35">
      <c r="A66">
        <v>65</v>
      </c>
      <c r="B66" t="str">
        <f t="shared" si="3"/>
        <v>NA faulenzt im Café Sie hat einen stätischen Netzausfall erlitten</v>
      </c>
      <c r="C66" t="str">
        <f t="shared" si="4"/>
        <v>NA</v>
      </c>
      <c r="D66" t="str">
        <f t="shared" si="5"/>
        <v>NA</v>
      </c>
      <c r="E66" t="s">
        <v>255</v>
      </c>
      <c r="F66" t="s">
        <v>832</v>
      </c>
      <c r="G66" t="s">
        <v>38</v>
      </c>
      <c r="J66" t="s">
        <v>73</v>
      </c>
      <c r="K66" t="s">
        <v>832</v>
      </c>
      <c r="L66" t="str">
        <f t="shared" si="6"/>
        <v>im Café</v>
      </c>
      <c r="M66" t="str">
        <f t="shared" si="7"/>
        <v>im Leipzig</v>
      </c>
      <c r="N66" t="s">
        <v>245</v>
      </c>
      <c r="O66" t="s">
        <v>167</v>
      </c>
      <c r="P66" t="s">
        <v>177</v>
      </c>
      <c r="Q66" t="s">
        <v>435</v>
      </c>
      <c r="R66" t="s">
        <v>254</v>
      </c>
      <c r="T66" t="str">
        <f t="shared" ref="T66:T97" si="144">CONCATENATE(R66,S66)</f>
        <v>Netzausfall</v>
      </c>
      <c r="U66" t="s">
        <v>832</v>
      </c>
      <c r="V66" t="s">
        <v>194</v>
      </c>
      <c r="W66" t="str">
        <f t="shared" si="8"/>
        <v>Wer faulenzt im Café?</v>
      </c>
      <c r="X66" t="str">
        <f t="shared" si="9"/>
        <v>Was tat NA?</v>
      </c>
      <c r="Y66" t="str">
        <f t="shared" si="10"/>
        <v>Wo faulenzt NA?</v>
      </c>
      <c r="Z66" t="str">
        <f t="shared" si="11"/>
        <v>Was hat NA erlitten?</v>
      </c>
      <c r="AA66" t="s">
        <v>203</v>
      </c>
      <c r="AB66" t="str">
        <f t="shared" ref="AB66" si="145">W66</f>
        <v>Wer faulenzt im Café?</v>
      </c>
      <c r="AC66" t="str">
        <f t="shared" ref="AC66" si="146">C66</f>
        <v>NA</v>
      </c>
      <c r="AD66" t="s">
        <v>201</v>
      </c>
      <c r="AE66" t="s">
        <v>201</v>
      </c>
      <c r="AF66" t="str">
        <f t="shared" si="90"/>
        <v>Wo faulenzt NA?</v>
      </c>
      <c r="AG66" t="str">
        <f t="shared" si="20"/>
        <v/>
      </c>
      <c r="AH66" t="str">
        <f t="shared" si="91"/>
        <v/>
      </c>
      <c r="AI66" t="str">
        <f t="shared" ref="AI66:AI97" si="147">CONCATENATE(AF66,AG66,AH66)</f>
        <v>Wo faulenzt NA?</v>
      </c>
      <c r="AJ66" t="str">
        <f t="shared" si="29"/>
        <v>Was hat NA erlitten?</v>
      </c>
      <c r="AK66" t="str">
        <f t="shared" si="16"/>
        <v/>
      </c>
      <c r="AL66" t="str">
        <f t="shared" si="13"/>
        <v>Was hat NA erlitten?</v>
      </c>
      <c r="AM66" s="14" t="s">
        <v>517</v>
      </c>
      <c r="AN66" s="14" t="s">
        <v>517</v>
      </c>
      <c r="AO66" s="14" t="s">
        <v>517</v>
      </c>
      <c r="AP66" s="14" t="s">
        <v>517</v>
      </c>
      <c r="AQ66" s="14" t="s">
        <v>517</v>
      </c>
      <c r="AR66" s="14" t="s">
        <v>517</v>
      </c>
      <c r="AS66" s="14" t="s">
        <v>517</v>
      </c>
      <c r="AT66" s="14" t="s">
        <v>517</v>
      </c>
      <c r="AU66" s="14" t="s">
        <v>517</v>
      </c>
      <c r="AV66" s="14" t="s">
        <v>517</v>
      </c>
      <c r="AW66" s="14" t="s">
        <v>517</v>
      </c>
      <c r="AX66" s="14" t="s">
        <v>517</v>
      </c>
      <c r="AY66" s="14" t="s">
        <v>517</v>
      </c>
      <c r="AZ66" s="14" t="s">
        <v>517</v>
      </c>
      <c r="BA66" s="14" t="s">
        <v>517</v>
      </c>
      <c r="BB66" s="14" t="s">
        <v>517</v>
      </c>
      <c r="BC66" s="14" t="s">
        <v>517</v>
      </c>
      <c r="BD66" s="14" t="s">
        <v>517</v>
      </c>
      <c r="BE66" s="14" t="s">
        <v>517</v>
      </c>
      <c r="BF66" s="14" t="s">
        <v>517</v>
      </c>
      <c r="BG66" s="14" t="s">
        <v>517</v>
      </c>
      <c r="BH66" s="14" t="s">
        <v>517</v>
      </c>
    </row>
    <row r="67" spans="1:60" x14ac:dyDescent="0.35">
      <c r="A67">
        <v>66</v>
      </c>
      <c r="B67" t="str">
        <f t="shared" ref="B67:B130" si="148">CONCATENATE(C67," ",E67," ",L67," ",N67," ",O67," ",P67," ",Q67," ",T67," ",V67)</f>
        <v>NA ringt in der Gasse Sie hat die falsche Person angestarrt</v>
      </c>
      <c r="C67" t="str">
        <f t="shared" ref="C67:C130" si="149">AN67</f>
        <v>NA</v>
      </c>
      <c r="D67" t="str">
        <f t="shared" ref="D67:D130" si="150">AY67</f>
        <v>NA</v>
      </c>
      <c r="E67" s="1" t="s">
        <v>300</v>
      </c>
      <c r="F67" t="s">
        <v>832</v>
      </c>
      <c r="G67" t="s">
        <v>35</v>
      </c>
      <c r="J67" t="s">
        <v>809</v>
      </c>
      <c r="K67" t="s">
        <v>832</v>
      </c>
      <c r="L67" t="str">
        <f t="shared" ref="L67:L130" si="151">CONCATENATE(G67,H67,I67," ",J67)</f>
        <v>in der Gasse</v>
      </c>
      <c r="M67" t="str">
        <f t="shared" ref="M67:M130" si="152">CONCATENATE(G67,H67,I67," ",K67)</f>
        <v>in der Leipzig</v>
      </c>
      <c r="N67" t="s">
        <v>245</v>
      </c>
      <c r="O67" t="s">
        <v>167</v>
      </c>
      <c r="P67" t="s">
        <v>171</v>
      </c>
      <c r="Q67" t="s">
        <v>399</v>
      </c>
      <c r="S67" t="s">
        <v>400</v>
      </c>
      <c r="T67" t="str">
        <f t="shared" si="144"/>
        <v>Person</v>
      </c>
      <c r="U67" t="s">
        <v>832</v>
      </c>
      <c r="V67" t="s">
        <v>401</v>
      </c>
      <c r="W67" t="str">
        <f t="shared" ref="W67:W130" si="153">CONCATENATE("Wer"," ",E67," ",L67,"?")</f>
        <v>Wer ringt in der Gasse?</v>
      </c>
      <c r="X67" t="str">
        <f t="shared" ref="X67:X130" si="154">CONCATENATE($X$1," ","tat", " ",C67,"?")</f>
        <v>Was tat NA?</v>
      </c>
      <c r="Y67" t="str">
        <f t="shared" ref="Y67:Y130" si="155">AI67</f>
        <v>Wo ringt NA?</v>
      </c>
      <c r="Z67" t="str">
        <f t="shared" ref="Z67:Z130" si="156">AL67</f>
        <v>Wen hat NA angestarrt?</v>
      </c>
      <c r="AA67" t="s">
        <v>204</v>
      </c>
      <c r="AB67" t="str">
        <f t="shared" ref="AB67" si="157">X67</f>
        <v>Was tat NA?</v>
      </c>
      <c r="AC67" t="str">
        <f t="shared" ref="AC67" si="158">E67</f>
        <v>ringt</v>
      </c>
      <c r="AD67" t="s">
        <v>201</v>
      </c>
      <c r="AE67" t="s">
        <v>201</v>
      </c>
      <c r="AF67" t="str">
        <f t="shared" si="90"/>
        <v>Wo ringt NA?</v>
      </c>
      <c r="AG67" t="str">
        <f t="shared" si="20"/>
        <v/>
      </c>
      <c r="AH67" t="str">
        <f t="shared" si="91"/>
        <v/>
      </c>
      <c r="AI67" t="str">
        <f t="shared" si="147"/>
        <v>Wo ringt NA?</v>
      </c>
      <c r="AJ67" t="str">
        <f t="shared" si="29"/>
        <v/>
      </c>
      <c r="AK67" t="str">
        <f t="shared" si="16"/>
        <v>Wen hat NA angestarrt?</v>
      </c>
      <c r="AL67" t="str">
        <f t="shared" ref="AL67:AL130" si="159">CONCATENATE(AJ67,AK67)</f>
        <v>Wen hat NA angestarrt?</v>
      </c>
      <c r="AM67" s="14" t="s">
        <v>517</v>
      </c>
      <c r="AN67" s="14" t="s">
        <v>517</v>
      </c>
      <c r="AO67" s="14" t="s">
        <v>517</v>
      </c>
      <c r="AP67" s="14" t="s">
        <v>517</v>
      </c>
      <c r="AQ67" s="14" t="s">
        <v>517</v>
      </c>
      <c r="AR67" s="14" t="s">
        <v>517</v>
      </c>
      <c r="AS67" s="14" t="s">
        <v>517</v>
      </c>
      <c r="AT67" s="14" t="s">
        <v>517</v>
      </c>
      <c r="AU67" s="14" t="s">
        <v>517</v>
      </c>
      <c r="AV67" s="14" t="s">
        <v>517</v>
      </c>
      <c r="AW67" s="14" t="s">
        <v>517</v>
      </c>
      <c r="AX67" s="14" t="s">
        <v>517</v>
      </c>
      <c r="AY67" s="14" t="s">
        <v>517</v>
      </c>
      <c r="AZ67" s="14" t="s">
        <v>517</v>
      </c>
      <c r="BA67" s="14" t="s">
        <v>517</v>
      </c>
      <c r="BB67" s="14" t="s">
        <v>517</v>
      </c>
      <c r="BC67" s="14" t="s">
        <v>517</v>
      </c>
      <c r="BD67" s="14" t="s">
        <v>517</v>
      </c>
      <c r="BE67" s="14" t="s">
        <v>517</v>
      </c>
      <c r="BF67" s="14" t="s">
        <v>517</v>
      </c>
      <c r="BG67" s="14" t="s">
        <v>517</v>
      </c>
      <c r="BH67" s="14" t="s">
        <v>517</v>
      </c>
    </row>
    <row r="68" spans="1:60" x14ac:dyDescent="0.35">
      <c r="A68">
        <v>67</v>
      </c>
      <c r="B68" t="str">
        <f t="shared" si="148"/>
        <v>NA steigt auf das Skateboard Sie möchte die junge Nachbarin beeindrucken</v>
      </c>
      <c r="C68" t="str">
        <f t="shared" si="149"/>
        <v>NA</v>
      </c>
      <c r="D68" t="str">
        <f t="shared" si="150"/>
        <v>NA</v>
      </c>
      <c r="E68" t="s">
        <v>595</v>
      </c>
      <c r="F68" t="s">
        <v>832</v>
      </c>
      <c r="H68" t="s">
        <v>44</v>
      </c>
      <c r="J68" t="s">
        <v>139</v>
      </c>
      <c r="K68" t="s">
        <v>832</v>
      </c>
      <c r="L68" t="str">
        <f t="shared" si="151"/>
        <v>auf das Skateboard</v>
      </c>
      <c r="M68" t="str">
        <f t="shared" si="152"/>
        <v>auf das Leipzig</v>
      </c>
      <c r="N68" t="s">
        <v>245</v>
      </c>
      <c r="O68" t="s">
        <v>187</v>
      </c>
      <c r="P68" t="s">
        <v>171</v>
      </c>
      <c r="Q68" t="s">
        <v>684</v>
      </c>
      <c r="S68" t="s">
        <v>685</v>
      </c>
      <c r="T68" t="str">
        <f t="shared" si="144"/>
        <v>Nachbarin</v>
      </c>
      <c r="U68" t="s">
        <v>832</v>
      </c>
      <c r="V68" t="s">
        <v>211</v>
      </c>
      <c r="W68" t="str">
        <f t="shared" si="153"/>
        <v>Wer steigt auf das Skateboard?</v>
      </c>
      <c r="X68" t="str">
        <f t="shared" si="154"/>
        <v>Was tat NA?</v>
      </c>
      <c r="Y68" t="str">
        <f t="shared" si="155"/>
        <v>Wohin steigt NA?</v>
      </c>
      <c r="Z68" t="str">
        <f t="shared" si="156"/>
        <v>Wen möchte NA beeindrucken?</v>
      </c>
      <c r="AA68" t="s">
        <v>243</v>
      </c>
      <c r="AB68" t="str">
        <f t="shared" ref="AB68" si="160">Y68</f>
        <v>Wohin steigt NA?</v>
      </c>
      <c r="AC68" t="str">
        <f t="shared" ref="AC68" si="161">L68</f>
        <v>auf das Skateboard</v>
      </c>
      <c r="AD68" t="s">
        <v>201</v>
      </c>
      <c r="AE68" t="s">
        <v>201</v>
      </c>
      <c r="AF68" t="str">
        <f t="shared" si="90"/>
        <v/>
      </c>
      <c r="AG68" t="str">
        <f t="shared" si="20"/>
        <v>Wohin steigt NA?</v>
      </c>
      <c r="AH68" t="str">
        <f t="shared" si="91"/>
        <v/>
      </c>
      <c r="AI68" t="str">
        <f t="shared" si="147"/>
        <v>Wohin steigt NA?</v>
      </c>
      <c r="AJ68" t="str">
        <f t="shared" si="29"/>
        <v/>
      </c>
      <c r="AK68" t="str">
        <f t="shared" si="16"/>
        <v>Wen möchte NA beeindrucken?</v>
      </c>
      <c r="AL68" t="str">
        <f t="shared" si="159"/>
        <v>Wen möchte NA beeindrucken?</v>
      </c>
      <c r="AM68" s="14" t="s">
        <v>517</v>
      </c>
      <c r="AN68" s="14" t="s">
        <v>517</v>
      </c>
      <c r="AO68" s="14" t="s">
        <v>517</v>
      </c>
      <c r="AP68" s="14" t="s">
        <v>517</v>
      </c>
      <c r="AQ68" s="14" t="s">
        <v>517</v>
      </c>
      <c r="AR68" s="14" t="s">
        <v>517</v>
      </c>
      <c r="AS68" s="14" t="s">
        <v>517</v>
      </c>
      <c r="AT68" s="14" t="s">
        <v>517</v>
      </c>
      <c r="AU68" s="14" t="s">
        <v>517</v>
      </c>
      <c r="AV68" s="14" t="s">
        <v>517</v>
      </c>
      <c r="AW68" s="14" t="s">
        <v>517</v>
      </c>
      <c r="AX68" s="14" t="s">
        <v>517</v>
      </c>
      <c r="AY68" s="14" t="s">
        <v>517</v>
      </c>
      <c r="AZ68" s="14" t="s">
        <v>517</v>
      </c>
      <c r="BA68" s="14" t="s">
        <v>517</v>
      </c>
      <c r="BB68" s="14" t="s">
        <v>517</v>
      </c>
      <c r="BC68" s="14" t="s">
        <v>517</v>
      </c>
      <c r="BD68" s="14" t="s">
        <v>517</v>
      </c>
      <c r="BE68" s="14" t="s">
        <v>517</v>
      </c>
      <c r="BF68" s="14" t="s">
        <v>517</v>
      </c>
      <c r="BG68" s="14" t="s">
        <v>517</v>
      </c>
      <c r="BH68" s="14" t="s">
        <v>517</v>
      </c>
    </row>
    <row r="69" spans="1:60" x14ac:dyDescent="0.35">
      <c r="A69">
        <v>68</v>
      </c>
      <c r="B69" t="str">
        <f t="shared" si="148"/>
        <v>NA strickt auf der Karnevalssitzung Sie hat die immergleichen Witze satt</v>
      </c>
      <c r="C69" t="str">
        <f t="shared" si="149"/>
        <v>NA</v>
      </c>
      <c r="D69" t="str">
        <f t="shared" si="150"/>
        <v>NA</v>
      </c>
      <c r="E69" t="s">
        <v>289</v>
      </c>
      <c r="F69" t="s">
        <v>832</v>
      </c>
      <c r="G69" t="s">
        <v>53</v>
      </c>
      <c r="J69" t="s">
        <v>689</v>
      </c>
      <c r="K69" t="s">
        <v>832</v>
      </c>
      <c r="L69" t="str">
        <f t="shared" si="151"/>
        <v>auf der Karnevalssitzung</v>
      </c>
      <c r="M69" t="str">
        <f t="shared" si="152"/>
        <v>auf der Leipzig</v>
      </c>
      <c r="N69" t="s">
        <v>245</v>
      </c>
      <c r="O69" t="s">
        <v>167</v>
      </c>
      <c r="P69" t="s">
        <v>171</v>
      </c>
      <c r="Q69" t="s">
        <v>690</v>
      </c>
      <c r="R69" t="s">
        <v>691</v>
      </c>
      <c r="T69" t="str">
        <f t="shared" si="144"/>
        <v>Witze</v>
      </c>
      <c r="U69" t="s">
        <v>832</v>
      </c>
      <c r="V69" t="s">
        <v>222</v>
      </c>
      <c r="W69" t="str">
        <f t="shared" si="153"/>
        <v>Wer strickt auf der Karnevalssitzung?</v>
      </c>
      <c r="X69" t="str">
        <f t="shared" si="154"/>
        <v>Was tat NA?</v>
      </c>
      <c r="Y69" t="str">
        <f t="shared" si="155"/>
        <v>Wo strickt NA?</v>
      </c>
      <c r="Z69" t="str">
        <f t="shared" si="156"/>
        <v>Was hat NA satt?</v>
      </c>
      <c r="AA69" s="1" t="s">
        <v>326</v>
      </c>
      <c r="AB69" t="str">
        <f t="shared" ref="AB69" si="162">Z69</f>
        <v>Was hat NA satt?</v>
      </c>
      <c r="AC69" t="str">
        <f t="shared" ref="AC69" si="163">CONCATENATE(P69," ",T69)</f>
        <v>die Witze</v>
      </c>
      <c r="AD69" t="s">
        <v>201</v>
      </c>
      <c r="AE69" t="s">
        <v>201</v>
      </c>
      <c r="AF69" t="str">
        <f t="shared" si="90"/>
        <v>Wo strickt NA?</v>
      </c>
      <c r="AG69" t="str">
        <f t="shared" si="20"/>
        <v/>
      </c>
      <c r="AH69" t="str">
        <f t="shared" si="91"/>
        <v/>
      </c>
      <c r="AI69" t="str">
        <f t="shared" si="147"/>
        <v>Wo strickt NA?</v>
      </c>
      <c r="AJ69" t="str">
        <f t="shared" si="29"/>
        <v>Was hat NA satt?</v>
      </c>
      <c r="AK69" t="str">
        <f t="shared" si="16"/>
        <v/>
      </c>
      <c r="AL69" t="str">
        <f t="shared" si="159"/>
        <v>Was hat NA satt?</v>
      </c>
      <c r="AM69" s="14" t="s">
        <v>517</v>
      </c>
      <c r="AN69" s="14" t="s">
        <v>517</v>
      </c>
      <c r="AO69" s="14" t="s">
        <v>517</v>
      </c>
      <c r="AP69" s="14" t="s">
        <v>517</v>
      </c>
      <c r="AQ69" s="14" t="s">
        <v>517</v>
      </c>
      <c r="AR69" s="14" t="s">
        <v>517</v>
      </c>
      <c r="AS69" s="14" t="s">
        <v>517</v>
      </c>
      <c r="AT69" s="14" t="s">
        <v>517</v>
      </c>
      <c r="AU69" s="14" t="s">
        <v>517</v>
      </c>
      <c r="AV69" s="14" t="s">
        <v>517</v>
      </c>
      <c r="AW69" s="14" t="s">
        <v>517</v>
      </c>
      <c r="AX69" s="14" t="s">
        <v>517</v>
      </c>
      <c r="AY69" s="14" t="s">
        <v>517</v>
      </c>
      <c r="AZ69" s="14" t="s">
        <v>517</v>
      </c>
      <c r="BA69" s="14" t="s">
        <v>517</v>
      </c>
      <c r="BB69" s="14" t="s">
        <v>517</v>
      </c>
      <c r="BC69" s="14" t="s">
        <v>517</v>
      </c>
      <c r="BD69" s="14" t="s">
        <v>517</v>
      </c>
      <c r="BE69" s="14" t="s">
        <v>517</v>
      </c>
      <c r="BF69" s="14" t="s">
        <v>517</v>
      </c>
      <c r="BG69" s="14" t="s">
        <v>517</v>
      </c>
      <c r="BH69" s="14" t="s">
        <v>517</v>
      </c>
    </row>
    <row r="70" spans="1:60" x14ac:dyDescent="0.35">
      <c r="A70">
        <v>69</v>
      </c>
      <c r="B70" t="str">
        <f t="shared" si="148"/>
        <v>NA schleicht zum Deutschkurs Sie hat nur wenig Spaß am Lernen</v>
      </c>
      <c r="C70" t="str">
        <f t="shared" si="149"/>
        <v>NA</v>
      </c>
      <c r="D70" t="str">
        <f t="shared" si="150"/>
        <v>NA</v>
      </c>
      <c r="E70" t="s">
        <v>18</v>
      </c>
      <c r="F70" t="s">
        <v>832</v>
      </c>
      <c r="H70" t="s">
        <v>30</v>
      </c>
      <c r="J70" t="s">
        <v>76</v>
      </c>
      <c r="K70" t="s">
        <v>832</v>
      </c>
      <c r="L70" t="str">
        <f t="shared" si="151"/>
        <v>zum Deutschkurs</v>
      </c>
      <c r="M70" t="str">
        <f t="shared" si="152"/>
        <v>zum Leipzig</v>
      </c>
      <c r="N70" t="s">
        <v>245</v>
      </c>
      <c r="O70" t="s">
        <v>167</v>
      </c>
      <c r="P70" t="s">
        <v>270</v>
      </c>
      <c r="Q70" t="s">
        <v>269</v>
      </c>
      <c r="R70" t="s">
        <v>271</v>
      </c>
      <c r="T70" t="str">
        <f t="shared" si="144"/>
        <v>Spaß</v>
      </c>
      <c r="U70" t="s">
        <v>832</v>
      </c>
      <c r="V70" t="s">
        <v>272</v>
      </c>
      <c r="W70" t="str">
        <f t="shared" si="153"/>
        <v>Wer schleicht zum Deutschkurs?</v>
      </c>
      <c r="X70" t="str">
        <f t="shared" si="154"/>
        <v>Was tat NA?</v>
      </c>
      <c r="Y70" t="str">
        <f t="shared" si="155"/>
        <v>Wohin schleicht NA?</v>
      </c>
      <c r="Z70" t="str">
        <f t="shared" si="156"/>
        <v>Was hat NA am Lernen?</v>
      </c>
      <c r="AA70" t="s">
        <v>203</v>
      </c>
      <c r="AB70" t="str">
        <f t="shared" ref="AB70" si="164">W70</f>
        <v>Wer schleicht zum Deutschkurs?</v>
      </c>
      <c r="AC70" t="str">
        <f t="shared" ref="AC70" si="165">C70</f>
        <v>NA</v>
      </c>
      <c r="AD70" t="s">
        <v>201</v>
      </c>
      <c r="AE70" t="s">
        <v>201</v>
      </c>
      <c r="AF70" t="str">
        <f t="shared" si="90"/>
        <v/>
      </c>
      <c r="AG70" t="str">
        <f t="shared" si="20"/>
        <v>Wohin schleicht NA?</v>
      </c>
      <c r="AH70" t="str">
        <f t="shared" si="91"/>
        <v/>
      </c>
      <c r="AI70" t="str">
        <f t="shared" si="147"/>
        <v>Wohin schleicht NA?</v>
      </c>
      <c r="AJ70" t="str">
        <f t="shared" si="29"/>
        <v>Was hat NA am Lernen?</v>
      </c>
      <c r="AK70" t="str">
        <f t="shared" ref="AK70:AK131" si="166">IF(S70="","",CONCATENATE(S$1," ",O70," ",C70," ",V70,"?"))</f>
        <v/>
      </c>
      <c r="AL70" t="str">
        <f t="shared" si="159"/>
        <v>Was hat NA am Lernen?</v>
      </c>
      <c r="AM70" s="14" t="s">
        <v>517</v>
      </c>
      <c r="AN70" s="14" t="s">
        <v>517</v>
      </c>
      <c r="AO70" s="14" t="s">
        <v>517</v>
      </c>
      <c r="AP70" s="14" t="s">
        <v>517</v>
      </c>
      <c r="AQ70" s="14" t="s">
        <v>517</v>
      </c>
      <c r="AR70" s="14" t="s">
        <v>517</v>
      </c>
      <c r="AS70" s="14" t="s">
        <v>517</v>
      </c>
      <c r="AT70" s="14" t="s">
        <v>517</v>
      </c>
      <c r="AU70" s="14" t="s">
        <v>517</v>
      </c>
      <c r="AV70" s="14" t="s">
        <v>517</v>
      </c>
      <c r="AW70" s="14" t="s">
        <v>517</v>
      </c>
      <c r="AX70" s="14" t="s">
        <v>517</v>
      </c>
      <c r="AY70" s="14" t="s">
        <v>517</v>
      </c>
      <c r="AZ70" s="14" t="s">
        <v>517</v>
      </c>
      <c r="BA70" s="14" t="s">
        <v>517</v>
      </c>
      <c r="BB70" s="14" t="s">
        <v>517</v>
      </c>
      <c r="BC70" s="14" t="s">
        <v>517</v>
      </c>
      <c r="BD70" s="14" t="s">
        <v>517</v>
      </c>
      <c r="BE70" s="14" t="s">
        <v>517</v>
      </c>
      <c r="BF70" s="14" t="s">
        <v>517</v>
      </c>
      <c r="BG70" s="14" t="s">
        <v>517</v>
      </c>
      <c r="BH70" s="14" t="s">
        <v>517</v>
      </c>
    </row>
    <row r="71" spans="1:60" x14ac:dyDescent="0.35">
      <c r="A71">
        <v>70</v>
      </c>
      <c r="B71" t="str">
        <f t="shared" si="148"/>
        <v>NA fällt von der Leiter Sie hat die oberste Stufe verfehlt</v>
      </c>
      <c r="C71" t="str">
        <f t="shared" si="149"/>
        <v>NA</v>
      </c>
      <c r="D71" t="str">
        <f t="shared" si="150"/>
        <v>NA</v>
      </c>
      <c r="E71" t="s">
        <v>10</v>
      </c>
      <c r="F71" t="s">
        <v>832</v>
      </c>
      <c r="I71" t="s">
        <v>42</v>
      </c>
      <c r="J71" t="s">
        <v>109</v>
      </c>
      <c r="K71" t="s">
        <v>832</v>
      </c>
      <c r="L71" t="str">
        <f t="shared" si="151"/>
        <v>von der Leiter</v>
      </c>
      <c r="M71" t="str">
        <f t="shared" si="152"/>
        <v>von der Leipzig</v>
      </c>
      <c r="N71" t="s">
        <v>245</v>
      </c>
      <c r="O71" t="s">
        <v>167</v>
      </c>
      <c r="P71" t="s">
        <v>171</v>
      </c>
      <c r="Q71" t="s">
        <v>551</v>
      </c>
      <c r="R71" t="s">
        <v>240</v>
      </c>
      <c r="T71" t="str">
        <f t="shared" si="144"/>
        <v>Stufe</v>
      </c>
      <c r="U71" t="s">
        <v>832</v>
      </c>
      <c r="V71" t="s">
        <v>550</v>
      </c>
      <c r="W71" t="str">
        <f t="shared" si="153"/>
        <v>Wer fällt von der Leiter?</v>
      </c>
      <c r="X71" t="str">
        <f t="shared" si="154"/>
        <v>Was tat NA?</v>
      </c>
      <c r="Y71" t="str">
        <f t="shared" si="155"/>
        <v>Woher fällt NA?</v>
      </c>
      <c r="Z71" t="str">
        <f t="shared" si="156"/>
        <v>Was hat NA verfehlt?</v>
      </c>
      <c r="AA71" t="s">
        <v>204</v>
      </c>
      <c r="AB71" t="str">
        <f t="shared" ref="AB71" si="167">X71</f>
        <v>Was tat NA?</v>
      </c>
      <c r="AC71" t="str">
        <f t="shared" ref="AC71" si="168">E71</f>
        <v>fällt</v>
      </c>
      <c r="AD71" t="s">
        <v>201</v>
      </c>
      <c r="AE71" t="s">
        <v>201</v>
      </c>
      <c r="AF71" t="str">
        <f t="shared" si="90"/>
        <v/>
      </c>
      <c r="AG71" t="str">
        <f t="shared" ref="AG71:AG131" si="169">IF(H71="","",CONCATENATE(H$1," ",E71," ",C71,"?"))</f>
        <v/>
      </c>
      <c r="AH71" t="str">
        <f t="shared" si="91"/>
        <v>Woher fällt NA?</v>
      </c>
      <c r="AI71" t="str">
        <f t="shared" si="147"/>
        <v>Woher fällt NA?</v>
      </c>
      <c r="AJ71" t="str">
        <f t="shared" si="29"/>
        <v>Was hat NA verfehlt?</v>
      </c>
      <c r="AK71" t="str">
        <f t="shared" si="166"/>
        <v/>
      </c>
      <c r="AL71" t="str">
        <f t="shared" si="159"/>
        <v>Was hat NA verfehlt?</v>
      </c>
      <c r="AM71" s="14" t="s">
        <v>517</v>
      </c>
      <c r="AN71" s="14" t="s">
        <v>517</v>
      </c>
      <c r="AO71" s="14" t="s">
        <v>517</v>
      </c>
      <c r="AP71" s="14" t="s">
        <v>517</v>
      </c>
      <c r="AQ71" s="14" t="s">
        <v>517</v>
      </c>
      <c r="AR71" s="14" t="s">
        <v>517</v>
      </c>
      <c r="AS71" s="14" t="s">
        <v>517</v>
      </c>
      <c r="AT71" s="14" t="s">
        <v>517</v>
      </c>
      <c r="AU71" s="14" t="s">
        <v>517</v>
      </c>
      <c r="AV71" s="14" t="s">
        <v>517</v>
      </c>
      <c r="AW71" s="14" t="s">
        <v>517</v>
      </c>
      <c r="AX71" s="14" t="s">
        <v>517</v>
      </c>
      <c r="AY71" s="14" t="s">
        <v>517</v>
      </c>
      <c r="AZ71" s="14" t="s">
        <v>517</v>
      </c>
      <c r="BA71" s="14" t="s">
        <v>517</v>
      </c>
      <c r="BB71" s="14" t="s">
        <v>517</v>
      </c>
      <c r="BC71" s="14" t="s">
        <v>517</v>
      </c>
      <c r="BD71" s="14" t="s">
        <v>517</v>
      </c>
      <c r="BE71" s="14" t="s">
        <v>517</v>
      </c>
      <c r="BF71" s="14" t="s">
        <v>517</v>
      </c>
      <c r="BG71" s="14" t="s">
        <v>517</v>
      </c>
      <c r="BH71" s="14" t="s">
        <v>517</v>
      </c>
    </row>
    <row r="72" spans="1:60" x14ac:dyDescent="0.35">
      <c r="A72">
        <v>71</v>
      </c>
      <c r="B72" t="str">
        <f t="shared" si="148"/>
        <v>NA schläft auf der Arbeit Sie muss die lange Nacht überstehen</v>
      </c>
      <c r="C72" t="str">
        <f t="shared" si="149"/>
        <v>NA</v>
      </c>
      <c r="D72" t="str">
        <f t="shared" si="150"/>
        <v>NA</v>
      </c>
      <c r="E72" t="s">
        <v>540</v>
      </c>
      <c r="F72" t="s">
        <v>832</v>
      </c>
      <c r="G72" t="s">
        <v>53</v>
      </c>
      <c r="J72" t="s">
        <v>665</v>
      </c>
      <c r="K72" t="s">
        <v>832</v>
      </c>
      <c r="L72" t="str">
        <f t="shared" si="151"/>
        <v>auf der Arbeit</v>
      </c>
      <c r="M72" t="str">
        <f t="shared" si="152"/>
        <v>auf der Leipzig</v>
      </c>
      <c r="N72" t="s">
        <v>245</v>
      </c>
      <c r="O72" t="s">
        <v>207</v>
      </c>
      <c r="P72" t="s">
        <v>171</v>
      </c>
      <c r="Q72" t="s">
        <v>216</v>
      </c>
      <c r="R72" t="s">
        <v>663</v>
      </c>
      <c r="T72" t="str">
        <f t="shared" si="144"/>
        <v>Nacht</v>
      </c>
      <c r="U72" t="s">
        <v>832</v>
      </c>
      <c r="V72" t="s">
        <v>664</v>
      </c>
      <c r="W72" t="str">
        <f t="shared" si="153"/>
        <v>Wer schläft auf der Arbeit?</v>
      </c>
      <c r="X72" t="str">
        <f t="shared" si="154"/>
        <v>Was tat NA?</v>
      </c>
      <c r="Y72" t="str">
        <f t="shared" si="155"/>
        <v>Wo schläft NA?</v>
      </c>
      <c r="Z72" t="str">
        <f t="shared" si="156"/>
        <v>Was muss NA überstehen?</v>
      </c>
      <c r="AA72" t="s">
        <v>243</v>
      </c>
      <c r="AB72" t="str">
        <f t="shared" ref="AB72" si="170">Y72</f>
        <v>Wo schläft NA?</v>
      </c>
      <c r="AC72" t="str">
        <f t="shared" ref="AC72" si="171">L72</f>
        <v>auf der Arbeit</v>
      </c>
      <c r="AD72" t="s">
        <v>201</v>
      </c>
      <c r="AE72" t="s">
        <v>201</v>
      </c>
      <c r="AF72" t="str">
        <f t="shared" si="90"/>
        <v>Wo schläft NA?</v>
      </c>
      <c r="AG72" t="str">
        <f t="shared" si="169"/>
        <v/>
      </c>
      <c r="AH72" t="str">
        <f t="shared" si="91"/>
        <v/>
      </c>
      <c r="AI72" t="str">
        <f t="shared" si="147"/>
        <v>Wo schläft NA?</v>
      </c>
      <c r="AJ72" t="str">
        <f t="shared" si="29"/>
        <v>Was muss NA überstehen?</v>
      </c>
      <c r="AK72" t="str">
        <f t="shared" si="166"/>
        <v/>
      </c>
      <c r="AL72" t="str">
        <f t="shared" si="159"/>
        <v>Was muss NA überstehen?</v>
      </c>
      <c r="AM72" s="14" t="s">
        <v>517</v>
      </c>
      <c r="AN72" s="14" t="s">
        <v>517</v>
      </c>
      <c r="AO72" s="14" t="s">
        <v>517</v>
      </c>
      <c r="AP72" s="14" t="s">
        <v>517</v>
      </c>
      <c r="AQ72" s="14" t="s">
        <v>517</v>
      </c>
      <c r="AR72" s="14" t="s">
        <v>517</v>
      </c>
      <c r="AS72" s="14" t="s">
        <v>517</v>
      </c>
      <c r="AT72" s="14" t="s">
        <v>517</v>
      </c>
      <c r="AU72" s="14" t="s">
        <v>517</v>
      </c>
      <c r="AV72" s="14" t="s">
        <v>517</v>
      </c>
      <c r="AW72" s="14" t="s">
        <v>517</v>
      </c>
      <c r="AX72" s="14" t="s">
        <v>517</v>
      </c>
      <c r="AY72" s="14" t="s">
        <v>517</v>
      </c>
      <c r="AZ72" s="14" t="s">
        <v>517</v>
      </c>
      <c r="BA72" s="14" t="s">
        <v>517</v>
      </c>
      <c r="BB72" s="14" t="s">
        <v>517</v>
      </c>
      <c r="BC72" s="14" t="s">
        <v>517</v>
      </c>
      <c r="BD72" s="14" t="s">
        <v>517</v>
      </c>
      <c r="BE72" s="14" t="s">
        <v>517</v>
      </c>
      <c r="BF72" s="14" t="s">
        <v>517</v>
      </c>
      <c r="BG72" s="14" t="s">
        <v>517</v>
      </c>
      <c r="BH72" s="14" t="s">
        <v>517</v>
      </c>
    </row>
    <row r="73" spans="1:60" x14ac:dyDescent="0.35">
      <c r="A73">
        <v>72</v>
      </c>
      <c r="B73" t="str">
        <f t="shared" si="148"/>
        <v>NA raucht vor dem Zeitungsstand Sie hat die leckere Zigarette verdient</v>
      </c>
      <c r="C73" t="str">
        <f t="shared" si="149"/>
        <v>NA</v>
      </c>
      <c r="D73" t="str">
        <f t="shared" si="150"/>
        <v>NA</v>
      </c>
      <c r="E73" t="s">
        <v>590</v>
      </c>
      <c r="F73" t="s">
        <v>832</v>
      </c>
      <c r="G73" t="s">
        <v>84</v>
      </c>
      <c r="J73" t="s">
        <v>164</v>
      </c>
      <c r="K73" t="s">
        <v>832</v>
      </c>
      <c r="L73" t="str">
        <f t="shared" si="151"/>
        <v>vor dem Zeitungsstand</v>
      </c>
      <c r="M73" t="str">
        <f t="shared" si="152"/>
        <v>vor dem Leipzig</v>
      </c>
      <c r="N73" t="s">
        <v>245</v>
      </c>
      <c r="O73" t="s">
        <v>167</v>
      </c>
      <c r="P73" t="s">
        <v>171</v>
      </c>
      <c r="Q73" t="s">
        <v>309</v>
      </c>
      <c r="S73" t="s">
        <v>779</v>
      </c>
      <c r="T73" t="str">
        <f t="shared" si="144"/>
        <v>Zigarette</v>
      </c>
      <c r="U73" t="s">
        <v>832</v>
      </c>
      <c r="V73" t="s">
        <v>591</v>
      </c>
      <c r="W73" t="str">
        <f t="shared" si="153"/>
        <v>Wer raucht vor dem Zeitungsstand?</v>
      </c>
      <c r="X73" t="str">
        <f t="shared" si="154"/>
        <v>Was tat NA?</v>
      </c>
      <c r="Y73" t="str">
        <f t="shared" si="155"/>
        <v>Wo raucht NA?</v>
      </c>
      <c r="Z73" t="str">
        <f t="shared" si="156"/>
        <v>Wen hat NA verdient?</v>
      </c>
      <c r="AA73" s="1" t="s">
        <v>326</v>
      </c>
      <c r="AB73" t="str">
        <f t="shared" ref="AB73" si="172">Z73</f>
        <v>Wen hat NA verdient?</v>
      </c>
      <c r="AC73" t="str">
        <f t="shared" ref="AC73" si="173">CONCATENATE(P73," ",T73)</f>
        <v>die Zigarette</v>
      </c>
      <c r="AD73" t="s">
        <v>201</v>
      </c>
      <c r="AE73" t="s">
        <v>201</v>
      </c>
      <c r="AF73" t="str">
        <f t="shared" si="90"/>
        <v>Wo raucht NA?</v>
      </c>
      <c r="AG73" t="str">
        <f t="shared" si="169"/>
        <v/>
      </c>
      <c r="AH73" t="str">
        <f t="shared" si="91"/>
        <v/>
      </c>
      <c r="AI73" t="str">
        <f t="shared" si="147"/>
        <v>Wo raucht NA?</v>
      </c>
      <c r="AJ73" t="str">
        <f t="shared" si="29"/>
        <v/>
      </c>
      <c r="AK73" t="str">
        <f t="shared" si="166"/>
        <v>Wen hat NA verdient?</v>
      </c>
      <c r="AL73" t="str">
        <f t="shared" si="159"/>
        <v>Wen hat NA verdient?</v>
      </c>
      <c r="AM73" s="14" t="s">
        <v>517</v>
      </c>
      <c r="AN73" s="14" t="s">
        <v>517</v>
      </c>
      <c r="AO73" s="14" t="s">
        <v>517</v>
      </c>
      <c r="AP73" s="14" t="s">
        <v>517</v>
      </c>
      <c r="AQ73" s="14" t="s">
        <v>517</v>
      </c>
      <c r="AR73" s="14" t="s">
        <v>517</v>
      </c>
      <c r="AS73" s="14" t="s">
        <v>517</v>
      </c>
      <c r="AT73" s="14" t="s">
        <v>517</v>
      </c>
      <c r="AU73" s="14" t="s">
        <v>517</v>
      </c>
      <c r="AV73" s="14" t="s">
        <v>517</v>
      </c>
      <c r="AW73" s="14" t="s">
        <v>517</v>
      </c>
      <c r="AX73" s="14" t="s">
        <v>517</v>
      </c>
      <c r="AY73" s="14" t="s">
        <v>517</v>
      </c>
      <c r="AZ73" s="14" t="s">
        <v>517</v>
      </c>
      <c r="BA73" s="14" t="s">
        <v>517</v>
      </c>
      <c r="BB73" s="14" t="s">
        <v>517</v>
      </c>
      <c r="BC73" s="14" t="s">
        <v>517</v>
      </c>
      <c r="BD73" s="14" t="s">
        <v>517</v>
      </c>
      <c r="BE73" s="14" t="s">
        <v>517</v>
      </c>
      <c r="BF73" s="14" t="s">
        <v>517</v>
      </c>
      <c r="BG73" s="14" t="s">
        <v>517</v>
      </c>
      <c r="BH73" s="14" t="s">
        <v>517</v>
      </c>
    </row>
    <row r="74" spans="1:60" x14ac:dyDescent="0.35">
      <c r="A74">
        <v>73</v>
      </c>
      <c r="B74" t="str">
        <f t="shared" si="148"/>
        <v>NA steigt auf den Tisch Sie hat ein großes Maß gelehrt</v>
      </c>
      <c r="C74" t="str">
        <f t="shared" si="149"/>
        <v>NA</v>
      </c>
      <c r="D74" t="str">
        <f t="shared" si="150"/>
        <v>NA</v>
      </c>
      <c r="E74" t="s">
        <v>595</v>
      </c>
      <c r="F74" t="s">
        <v>832</v>
      </c>
      <c r="H74" t="s">
        <v>34</v>
      </c>
      <c r="J74" t="s">
        <v>146</v>
      </c>
      <c r="K74" t="s">
        <v>832</v>
      </c>
      <c r="L74" t="str">
        <f t="shared" si="151"/>
        <v>auf den Tisch</v>
      </c>
      <c r="M74" t="str">
        <f t="shared" si="152"/>
        <v>auf den Leipzig</v>
      </c>
      <c r="N74" t="s">
        <v>245</v>
      </c>
      <c r="O74" t="s">
        <v>167</v>
      </c>
      <c r="P74" t="s">
        <v>169</v>
      </c>
      <c r="Q74" t="s">
        <v>625</v>
      </c>
      <c r="R74" t="s">
        <v>626</v>
      </c>
      <c r="T74" t="str">
        <f t="shared" si="144"/>
        <v>Maß</v>
      </c>
      <c r="U74" t="s">
        <v>832</v>
      </c>
      <c r="V74" t="s">
        <v>627</v>
      </c>
      <c r="W74" t="str">
        <f t="shared" si="153"/>
        <v>Wer steigt auf den Tisch?</v>
      </c>
      <c r="X74" t="str">
        <f t="shared" si="154"/>
        <v>Was tat NA?</v>
      </c>
      <c r="Y74" t="str">
        <f t="shared" si="155"/>
        <v>Wohin steigt NA?</v>
      </c>
      <c r="Z74" t="str">
        <f t="shared" si="156"/>
        <v>Was hat NA gelehrt?</v>
      </c>
      <c r="AA74" t="s">
        <v>203</v>
      </c>
      <c r="AB74" t="str">
        <f t="shared" ref="AB74" si="174">W74</f>
        <v>Wer steigt auf den Tisch?</v>
      </c>
      <c r="AC74" t="str">
        <f t="shared" ref="AC74" si="175">C74</f>
        <v>NA</v>
      </c>
      <c r="AD74" t="s">
        <v>201</v>
      </c>
      <c r="AE74" t="s">
        <v>201</v>
      </c>
      <c r="AF74" t="str">
        <f t="shared" si="90"/>
        <v/>
      </c>
      <c r="AG74" t="str">
        <f t="shared" si="169"/>
        <v>Wohin steigt NA?</v>
      </c>
      <c r="AH74" t="str">
        <f t="shared" si="91"/>
        <v/>
      </c>
      <c r="AI74" t="str">
        <f t="shared" si="147"/>
        <v>Wohin steigt NA?</v>
      </c>
      <c r="AJ74" t="str">
        <f t="shared" ref="AJ74:AJ131" si="176">IF(R74="","",CONCATENATE(R$1," ",O74," ",C74," ",V74,"?"))</f>
        <v>Was hat NA gelehrt?</v>
      </c>
      <c r="AK74" t="str">
        <f t="shared" si="166"/>
        <v/>
      </c>
      <c r="AL74" t="str">
        <f t="shared" si="159"/>
        <v>Was hat NA gelehrt?</v>
      </c>
      <c r="AM74" s="14" t="s">
        <v>517</v>
      </c>
      <c r="AN74" s="14" t="s">
        <v>517</v>
      </c>
      <c r="AO74" s="14" t="s">
        <v>517</v>
      </c>
      <c r="AP74" s="14" t="s">
        <v>517</v>
      </c>
      <c r="AQ74" s="14" t="s">
        <v>517</v>
      </c>
      <c r="AR74" s="14" t="s">
        <v>517</v>
      </c>
      <c r="AS74" s="14" t="s">
        <v>517</v>
      </c>
      <c r="AT74" s="14" t="s">
        <v>517</v>
      </c>
      <c r="AU74" s="14" t="s">
        <v>517</v>
      </c>
      <c r="AV74" s="14" t="s">
        <v>517</v>
      </c>
      <c r="AW74" s="14" t="s">
        <v>517</v>
      </c>
      <c r="AX74" s="14" t="s">
        <v>517</v>
      </c>
      <c r="AY74" s="14" t="s">
        <v>517</v>
      </c>
      <c r="AZ74" s="14" t="s">
        <v>517</v>
      </c>
      <c r="BA74" s="14" t="s">
        <v>517</v>
      </c>
      <c r="BB74" s="14" t="s">
        <v>517</v>
      </c>
      <c r="BC74" s="14" t="s">
        <v>517</v>
      </c>
      <c r="BD74" s="14" t="s">
        <v>517</v>
      </c>
      <c r="BE74" s="14" t="s">
        <v>517</v>
      </c>
      <c r="BF74" s="14" t="s">
        <v>517</v>
      </c>
      <c r="BG74" s="14" t="s">
        <v>517</v>
      </c>
      <c r="BH74" s="14" t="s">
        <v>517</v>
      </c>
    </row>
    <row r="75" spans="1:60" x14ac:dyDescent="0.35">
      <c r="A75">
        <v>74</v>
      </c>
      <c r="B75" t="str">
        <f t="shared" si="148"/>
        <v>NA landet auf der Titelseite Sie hat ein bezauberndes Lächeln aufgesetzt</v>
      </c>
      <c r="C75" t="str">
        <f t="shared" si="149"/>
        <v>NA</v>
      </c>
      <c r="D75" t="str">
        <f t="shared" si="150"/>
        <v>NA</v>
      </c>
      <c r="E75" t="s">
        <v>5</v>
      </c>
      <c r="F75" t="s">
        <v>832</v>
      </c>
      <c r="H75" t="s">
        <v>53</v>
      </c>
      <c r="J75" t="s">
        <v>147</v>
      </c>
      <c r="K75" t="s">
        <v>832</v>
      </c>
      <c r="L75" t="str">
        <f t="shared" si="151"/>
        <v>auf der Titelseite</v>
      </c>
      <c r="M75" t="str">
        <f t="shared" si="152"/>
        <v>auf der Leipzig</v>
      </c>
      <c r="N75" t="s">
        <v>245</v>
      </c>
      <c r="O75" t="s">
        <v>167</v>
      </c>
      <c r="P75" t="s">
        <v>169</v>
      </c>
      <c r="Q75" t="s">
        <v>643</v>
      </c>
      <c r="R75" t="s">
        <v>644</v>
      </c>
      <c r="T75" t="str">
        <f t="shared" si="144"/>
        <v>Lächeln</v>
      </c>
      <c r="U75" t="s">
        <v>832</v>
      </c>
      <c r="V75" t="s">
        <v>645</v>
      </c>
      <c r="W75" t="str">
        <f t="shared" si="153"/>
        <v>Wer landet auf der Titelseite?</v>
      </c>
      <c r="X75" t="str">
        <f t="shared" si="154"/>
        <v>Was tat NA?</v>
      </c>
      <c r="Y75" t="str">
        <f t="shared" si="155"/>
        <v>Wohin landet NA?</v>
      </c>
      <c r="Z75" t="str">
        <f t="shared" si="156"/>
        <v>Was hat NA aufgesetzt?</v>
      </c>
      <c r="AA75" t="s">
        <v>204</v>
      </c>
      <c r="AB75" t="str">
        <f t="shared" ref="AB75" si="177">X75</f>
        <v>Was tat NA?</v>
      </c>
      <c r="AC75" t="str">
        <f t="shared" ref="AC75" si="178">E75</f>
        <v>landet</v>
      </c>
      <c r="AD75" t="s">
        <v>201</v>
      </c>
      <c r="AE75" t="s">
        <v>201</v>
      </c>
      <c r="AF75" t="str">
        <f t="shared" si="90"/>
        <v/>
      </c>
      <c r="AG75" t="str">
        <f t="shared" si="169"/>
        <v>Wohin landet NA?</v>
      </c>
      <c r="AH75" t="str">
        <f t="shared" si="91"/>
        <v/>
      </c>
      <c r="AI75" t="str">
        <f t="shared" si="147"/>
        <v>Wohin landet NA?</v>
      </c>
      <c r="AJ75" t="str">
        <f t="shared" si="176"/>
        <v>Was hat NA aufgesetzt?</v>
      </c>
      <c r="AK75" t="str">
        <f t="shared" si="166"/>
        <v/>
      </c>
      <c r="AL75" t="str">
        <f t="shared" si="159"/>
        <v>Was hat NA aufgesetzt?</v>
      </c>
      <c r="AM75" s="14" t="s">
        <v>517</v>
      </c>
      <c r="AN75" s="14" t="s">
        <v>517</v>
      </c>
      <c r="AO75" s="14" t="s">
        <v>517</v>
      </c>
      <c r="AP75" s="14" t="s">
        <v>517</v>
      </c>
      <c r="AQ75" s="14" t="s">
        <v>517</v>
      </c>
      <c r="AR75" s="14" t="s">
        <v>517</v>
      </c>
      <c r="AS75" s="14" t="s">
        <v>517</v>
      </c>
      <c r="AT75" s="14" t="s">
        <v>517</v>
      </c>
      <c r="AU75" s="14" t="s">
        <v>517</v>
      </c>
      <c r="AV75" s="14" t="s">
        <v>517</v>
      </c>
      <c r="AW75" s="14" t="s">
        <v>517</v>
      </c>
      <c r="AX75" s="14" t="s">
        <v>517</v>
      </c>
      <c r="AY75" s="14" t="s">
        <v>517</v>
      </c>
      <c r="AZ75" s="14" t="s">
        <v>517</v>
      </c>
      <c r="BA75" s="14" t="s">
        <v>517</v>
      </c>
      <c r="BB75" s="14" t="s">
        <v>517</v>
      </c>
      <c r="BC75" s="14" t="s">
        <v>517</v>
      </c>
      <c r="BD75" s="14" t="s">
        <v>517</v>
      </c>
      <c r="BE75" s="14" t="s">
        <v>517</v>
      </c>
      <c r="BF75" s="14" t="s">
        <v>517</v>
      </c>
      <c r="BG75" s="14" t="s">
        <v>517</v>
      </c>
      <c r="BH75" s="14" t="s">
        <v>517</v>
      </c>
    </row>
    <row r="76" spans="1:60" x14ac:dyDescent="0.35">
      <c r="A76">
        <v>75</v>
      </c>
      <c r="B76" t="str">
        <f t="shared" si="148"/>
        <v>NA tüftelt am Fahrrad Sie hat einen großen Bolzenschneider gekauft</v>
      </c>
      <c r="C76" t="str">
        <f t="shared" si="149"/>
        <v>NA</v>
      </c>
      <c r="D76" t="str">
        <f t="shared" si="150"/>
        <v>NA</v>
      </c>
      <c r="E76" t="s">
        <v>303</v>
      </c>
      <c r="F76" t="s">
        <v>832</v>
      </c>
      <c r="G76" t="s">
        <v>56</v>
      </c>
      <c r="J76" t="s">
        <v>82</v>
      </c>
      <c r="K76" t="s">
        <v>832</v>
      </c>
      <c r="L76" t="str">
        <f t="shared" si="151"/>
        <v>am Fahrrad</v>
      </c>
      <c r="M76" t="str">
        <f t="shared" si="152"/>
        <v>am Leipzig</v>
      </c>
      <c r="N76" t="s">
        <v>245</v>
      </c>
      <c r="O76" t="s">
        <v>167</v>
      </c>
      <c r="P76" t="s">
        <v>177</v>
      </c>
      <c r="Q76" t="s">
        <v>408</v>
      </c>
      <c r="R76" t="s">
        <v>409</v>
      </c>
      <c r="T76" t="str">
        <f t="shared" si="144"/>
        <v>Bolzenschneider</v>
      </c>
      <c r="U76" t="s">
        <v>832</v>
      </c>
      <c r="V76" t="s">
        <v>250</v>
      </c>
      <c r="W76" t="str">
        <f t="shared" si="153"/>
        <v>Wer tüftelt am Fahrrad?</v>
      </c>
      <c r="X76" t="str">
        <f t="shared" si="154"/>
        <v>Was tat NA?</v>
      </c>
      <c r="Y76" t="str">
        <f t="shared" si="155"/>
        <v>Wo tüftelt NA?</v>
      </c>
      <c r="Z76" t="str">
        <f t="shared" si="156"/>
        <v>Was hat NA gekauft?</v>
      </c>
      <c r="AA76" t="s">
        <v>243</v>
      </c>
      <c r="AB76" t="str">
        <f t="shared" ref="AB76" si="179">Y76</f>
        <v>Wo tüftelt NA?</v>
      </c>
      <c r="AC76" t="str">
        <f t="shared" ref="AC76" si="180">L76</f>
        <v>am Fahrrad</v>
      </c>
      <c r="AD76" t="s">
        <v>201</v>
      </c>
      <c r="AE76" t="s">
        <v>201</v>
      </c>
      <c r="AF76" t="str">
        <f t="shared" si="90"/>
        <v>Wo tüftelt NA?</v>
      </c>
      <c r="AG76" t="str">
        <f t="shared" si="169"/>
        <v/>
      </c>
      <c r="AH76" t="str">
        <f t="shared" si="91"/>
        <v/>
      </c>
      <c r="AI76" t="str">
        <f t="shared" si="147"/>
        <v>Wo tüftelt NA?</v>
      </c>
      <c r="AJ76" t="str">
        <f t="shared" si="176"/>
        <v>Was hat NA gekauft?</v>
      </c>
      <c r="AK76" t="str">
        <f t="shared" si="166"/>
        <v/>
      </c>
      <c r="AL76" t="str">
        <f t="shared" si="159"/>
        <v>Was hat NA gekauft?</v>
      </c>
      <c r="AM76" s="14" t="s">
        <v>517</v>
      </c>
      <c r="AN76" s="14" t="s">
        <v>517</v>
      </c>
      <c r="AO76" s="14" t="s">
        <v>517</v>
      </c>
      <c r="AP76" s="14" t="s">
        <v>517</v>
      </c>
      <c r="AQ76" s="14" t="s">
        <v>517</v>
      </c>
      <c r="AR76" s="14" t="s">
        <v>517</v>
      </c>
      <c r="AS76" s="14" t="s">
        <v>517</v>
      </c>
      <c r="AT76" s="14" t="s">
        <v>517</v>
      </c>
      <c r="AU76" s="14" t="s">
        <v>517</v>
      </c>
      <c r="AV76" s="14" t="s">
        <v>517</v>
      </c>
      <c r="AW76" s="14" t="s">
        <v>517</v>
      </c>
      <c r="AX76" s="14" t="s">
        <v>517</v>
      </c>
      <c r="AY76" s="14" t="s">
        <v>517</v>
      </c>
      <c r="AZ76" s="14" t="s">
        <v>517</v>
      </c>
      <c r="BA76" s="14" t="s">
        <v>517</v>
      </c>
      <c r="BB76" s="14" t="s">
        <v>517</v>
      </c>
      <c r="BC76" s="14" t="s">
        <v>517</v>
      </c>
      <c r="BD76" s="14" t="s">
        <v>517</v>
      </c>
      <c r="BE76" s="14" t="s">
        <v>517</v>
      </c>
      <c r="BF76" s="14" t="s">
        <v>517</v>
      </c>
      <c r="BG76" s="14" t="s">
        <v>517</v>
      </c>
      <c r="BH76" s="14" t="s">
        <v>517</v>
      </c>
    </row>
    <row r="77" spans="1:60" x14ac:dyDescent="0.35">
      <c r="A77">
        <v>76</v>
      </c>
      <c r="B77" t="str">
        <f t="shared" si="148"/>
        <v>NA betet auf der Fähre Sie hat das andauernde Schaukeln satt</v>
      </c>
      <c r="C77" t="str">
        <f t="shared" si="149"/>
        <v>NA</v>
      </c>
      <c r="D77" t="str">
        <f t="shared" si="150"/>
        <v>NA</v>
      </c>
      <c r="E77" t="s">
        <v>810</v>
      </c>
      <c r="F77" t="s">
        <v>832</v>
      </c>
      <c r="G77" t="s">
        <v>53</v>
      </c>
      <c r="J77" t="s">
        <v>80</v>
      </c>
      <c r="K77" t="s">
        <v>832</v>
      </c>
      <c r="L77" t="str">
        <f t="shared" si="151"/>
        <v>auf der Fähre</v>
      </c>
      <c r="M77" t="str">
        <f t="shared" si="152"/>
        <v>auf der Leipzig</v>
      </c>
      <c r="N77" t="s">
        <v>245</v>
      </c>
      <c r="O77" t="s">
        <v>167</v>
      </c>
      <c r="P77" t="s">
        <v>192</v>
      </c>
      <c r="Q77" t="s">
        <v>294</v>
      </c>
      <c r="R77" t="s">
        <v>780</v>
      </c>
      <c r="T77" t="str">
        <f t="shared" si="144"/>
        <v>Schaukeln</v>
      </c>
      <c r="U77" t="s">
        <v>832</v>
      </c>
      <c r="V77" t="s">
        <v>222</v>
      </c>
      <c r="W77" t="str">
        <f t="shared" si="153"/>
        <v>Wer betet auf der Fähre?</v>
      </c>
      <c r="X77" t="str">
        <f t="shared" si="154"/>
        <v>Was tat NA?</v>
      </c>
      <c r="Y77" t="str">
        <f t="shared" si="155"/>
        <v>Wo betet NA?</v>
      </c>
      <c r="Z77" t="str">
        <f t="shared" si="156"/>
        <v>Was hat NA satt?</v>
      </c>
      <c r="AA77" s="1" t="s">
        <v>326</v>
      </c>
      <c r="AB77" t="str">
        <f t="shared" ref="AB77" si="181">Z77</f>
        <v>Was hat NA satt?</v>
      </c>
      <c r="AC77" t="str">
        <f t="shared" ref="AC77" si="182">CONCATENATE(P77," ",T77)</f>
        <v>das Schaukeln</v>
      </c>
      <c r="AD77" t="s">
        <v>201</v>
      </c>
      <c r="AE77" t="s">
        <v>201</v>
      </c>
      <c r="AF77" t="str">
        <f t="shared" si="90"/>
        <v>Wo betet NA?</v>
      </c>
      <c r="AG77" t="str">
        <f t="shared" si="169"/>
        <v/>
      </c>
      <c r="AH77" t="str">
        <f t="shared" si="91"/>
        <v/>
      </c>
      <c r="AI77" t="str">
        <f t="shared" si="147"/>
        <v>Wo betet NA?</v>
      </c>
      <c r="AJ77" t="str">
        <f t="shared" si="176"/>
        <v>Was hat NA satt?</v>
      </c>
      <c r="AK77" t="str">
        <f t="shared" si="166"/>
        <v/>
      </c>
      <c r="AL77" t="str">
        <f t="shared" si="159"/>
        <v>Was hat NA satt?</v>
      </c>
      <c r="AM77" s="14" t="s">
        <v>517</v>
      </c>
      <c r="AN77" s="14" t="s">
        <v>517</v>
      </c>
      <c r="AO77" s="14" t="s">
        <v>517</v>
      </c>
      <c r="AP77" s="14" t="s">
        <v>517</v>
      </c>
      <c r="AQ77" s="14" t="s">
        <v>517</v>
      </c>
      <c r="AR77" s="14" t="s">
        <v>517</v>
      </c>
      <c r="AS77" s="14" t="s">
        <v>517</v>
      </c>
      <c r="AT77" s="14" t="s">
        <v>517</v>
      </c>
      <c r="AU77" s="14" t="s">
        <v>517</v>
      </c>
      <c r="AV77" s="14" t="s">
        <v>517</v>
      </c>
      <c r="AW77" s="14" t="s">
        <v>517</v>
      </c>
      <c r="AX77" s="14" t="s">
        <v>517</v>
      </c>
      <c r="AY77" s="14" t="s">
        <v>517</v>
      </c>
      <c r="AZ77" s="14" t="s">
        <v>517</v>
      </c>
      <c r="BA77" s="14" t="s">
        <v>517</v>
      </c>
      <c r="BB77" s="14" t="s">
        <v>517</v>
      </c>
      <c r="BC77" s="14" t="s">
        <v>517</v>
      </c>
      <c r="BD77" s="14" t="s">
        <v>517</v>
      </c>
      <c r="BE77" s="14" t="s">
        <v>517</v>
      </c>
      <c r="BF77" s="14" t="s">
        <v>517</v>
      </c>
      <c r="BG77" s="14" t="s">
        <v>517</v>
      </c>
      <c r="BH77" s="14" t="s">
        <v>517</v>
      </c>
    </row>
    <row r="78" spans="1:60" x14ac:dyDescent="0.35">
      <c r="A78">
        <v>77</v>
      </c>
      <c r="B78" t="str">
        <f t="shared" si="148"/>
        <v>NA stürzt auf dem Radrennen Sie hat einen ekstatischen Fan übersehen</v>
      </c>
      <c r="C78" t="str">
        <f t="shared" si="149"/>
        <v>NA</v>
      </c>
      <c r="D78" t="str">
        <f t="shared" si="150"/>
        <v>NA</v>
      </c>
      <c r="E78" t="s">
        <v>428</v>
      </c>
      <c r="F78" t="s">
        <v>832</v>
      </c>
      <c r="G78" t="s">
        <v>33</v>
      </c>
      <c r="J78" t="s">
        <v>615</v>
      </c>
      <c r="K78" t="s">
        <v>832</v>
      </c>
      <c r="L78" t="str">
        <f t="shared" si="151"/>
        <v>auf dem Radrennen</v>
      </c>
      <c r="M78" t="str">
        <f t="shared" si="152"/>
        <v>auf dem Leipzig</v>
      </c>
      <c r="N78" t="s">
        <v>245</v>
      </c>
      <c r="O78" t="s">
        <v>167</v>
      </c>
      <c r="P78" t="s">
        <v>177</v>
      </c>
      <c r="Q78" t="s">
        <v>785</v>
      </c>
      <c r="S78" t="s">
        <v>614</v>
      </c>
      <c r="T78" t="str">
        <f t="shared" si="144"/>
        <v>Fan</v>
      </c>
      <c r="U78" t="s">
        <v>832</v>
      </c>
      <c r="V78" t="s">
        <v>215</v>
      </c>
      <c r="W78" t="str">
        <f t="shared" si="153"/>
        <v>Wer stürzt auf dem Radrennen?</v>
      </c>
      <c r="X78" t="str">
        <f t="shared" si="154"/>
        <v>Was tat NA?</v>
      </c>
      <c r="Y78" t="str">
        <f t="shared" si="155"/>
        <v>Wo stürzt NA?</v>
      </c>
      <c r="Z78" t="str">
        <f t="shared" si="156"/>
        <v>Wen hat NA übersehen?</v>
      </c>
      <c r="AA78" t="s">
        <v>203</v>
      </c>
      <c r="AB78" t="str">
        <f t="shared" ref="AB78" si="183">W78</f>
        <v>Wer stürzt auf dem Radrennen?</v>
      </c>
      <c r="AC78" t="str">
        <f t="shared" ref="AC78" si="184">C78</f>
        <v>NA</v>
      </c>
      <c r="AD78" t="s">
        <v>201</v>
      </c>
      <c r="AE78" t="s">
        <v>201</v>
      </c>
      <c r="AF78" t="str">
        <f t="shared" si="90"/>
        <v>Wo stürzt NA?</v>
      </c>
      <c r="AG78" t="str">
        <f t="shared" si="169"/>
        <v/>
      </c>
      <c r="AH78" t="str">
        <f t="shared" si="91"/>
        <v/>
      </c>
      <c r="AI78" t="str">
        <f t="shared" si="147"/>
        <v>Wo stürzt NA?</v>
      </c>
      <c r="AJ78" t="str">
        <f t="shared" si="176"/>
        <v/>
      </c>
      <c r="AK78" t="str">
        <f t="shared" si="166"/>
        <v>Wen hat NA übersehen?</v>
      </c>
      <c r="AL78" t="str">
        <f t="shared" si="159"/>
        <v>Wen hat NA übersehen?</v>
      </c>
      <c r="AM78" s="14" t="s">
        <v>517</v>
      </c>
      <c r="AN78" s="14" t="s">
        <v>517</v>
      </c>
      <c r="AO78" s="14" t="s">
        <v>517</v>
      </c>
      <c r="AP78" s="14" t="s">
        <v>517</v>
      </c>
      <c r="AQ78" s="14" t="s">
        <v>517</v>
      </c>
      <c r="AR78" s="14" t="s">
        <v>517</v>
      </c>
      <c r="AS78" s="14" t="s">
        <v>517</v>
      </c>
      <c r="AT78" s="14" t="s">
        <v>517</v>
      </c>
      <c r="AU78" s="14" t="s">
        <v>517</v>
      </c>
      <c r="AV78" s="14" t="s">
        <v>517</v>
      </c>
      <c r="AW78" s="14" t="s">
        <v>517</v>
      </c>
      <c r="AX78" s="14" t="s">
        <v>517</v>
      </c>
      <c r="AY78" s="14" t="s">
        <v>517</v>
      </c>
      <c r="AZ78" s="14" t="s">
        <v>517</v>
      </c>
      <c r="BA78" s="14" t="s">
        <v>517</v>
      </c>
      <c r="BB78" s="14" t="s">
        <v>517</v>
      </c>
      <c r="BC78" s="14" t="s">
        <v>517</v>
      </c>
      <c r="BD78" s="14" t="s">
        <v>517</v>
      </c>
      <c r="BE78" s="14" t="s">
        <v>517</v>
      </c>
      <c r="BF78" s="14" t="s">
        <v>517</v>
      </c>
      <c r="BG78" s="14" t="s">
        <v>517</v>
      </c>
      <c r="BH78" s="14" t="s">
        <v>517</v>
      </c>
    </row>
    <row r="79" spans="1:60" x14ac:dyDescent="0.35">
      <c r="A79">
        <v>78</v>
      </c>
      <c r="B79" t="str">
        <f>CONCATENATE(C79," ",E79," ",L79," ",N79," ",O79," ",P79," ",Q79," ",T79," ",V79)</f>
        <v>NA zeichnet im Bus Sie hat ein neues Hobby begonnen</v>
      </c>
      <c r="C79" t="str">
        <f t="shared" si="149"/>
        <v>NA</v>
      </c>
      <c r="D79" t="str">
        <f t="shared" si="150"/>
        <v>NA</v>
      </c>
      <c r="E79" t="s">
        <v>259</v>
      </c>
      <c r="F79" t="s">
        <v>832</v>
      </c>
      <c r="G79" t="s">
        <v>38</v>
      </c>
      <c r="J79" t="s">
        <v>72</v>
      </c>
      <c r="K79" t="s">
        <v>832</v>
      </c>
      <c r="L79" t="str">
        <f>CONCATENATE(G79,H79,I79," ",J79)</f>
        <v>im Bus</v>
      </c>
      <c r="M79" t="str">
        <f t="shared" si="152"/>
        <v>im Leipzig</v>
      </c>
      <c r="N79" t="s">
        <v>245</v>
      </c>
      <c r="O79" t="s">
        <v>167</v>
      </c>
      <c r="P79" t="s">
        <v>169</v>
      </c>
      <c r="Q79" t="s">
        <v>256</v>
      </c>
      <c r="R79" t="s">
        <v>257</v>
      </c>
      <c r="T79" t="str">
        <f>CONCATENATE(R79,S79)</f>
        <v>Hobby</v>
      </c>
      <c r="U79" t="s">
        <v>832</v>
      </c>
      <c r="V79" t="s">
        <v>258</v>
      </c>
      <c r="W79" t="str">
        <f t="shared" si="153"/>
        <v>Wer zeichnet im Bus?</v>
      </c>
      <c r="X79" t="str">
        <f t="shared" si="154"/>
        <v>Was tat NA?</v>
      </c>
      <c r="Y79" t="str">
        <f t="shared" si="155"/>
        <v>Wo zeichnet NA?</v>
      </c>
      <c r="Z79" t="str">
        <f t="shared" si="156"/>
        <v>Was hat NA begonnen?</v>
      </c>
      <c r="AA79" t="s">
        <v>204</v>
      </c>
      <c r="AB79" t="str">
        <f t="shared" ref="AB79" si="185">X79</f>
        <v>Was tat NA?</v>
      </c>
      <c r="AC79" t="str">
        <f t="shared" ref="AC79" si="186">E79</f>
        <v>zeichnet</v>
      </c>
      <c r="AD79" t="s">
        <v>201</v>
      </c>
      <c r="AE79" t="s">
        <v>201</v>
      </c>
      <c r="AF79" t="str">
        <f t="shared" si="90"/>
        <v>Wo zeichnet NA?</v>
      </c>
      <c r="AG79" t="str">
        <f t="shared" si="169"/>
        <v/>
      </c>
      <c r="AH79" t="str">
        <f t="shared" si="91"/>
        <v/>
      </c>
      <c r="AI79" t="str">
        <f t="shared" si="147"/>
        <v>Wo zeichnet NA?</v>
      </c>
      <c r="AJ79" t="str">
        <f t="shared" si="176"/>
        <v>Was hat NA begonnen?</v>
      </c>
      <c r="AK79" t="str">
        <f t="shared" si="166"/>
        <v/>
      </c>
      <c r="AL79" t="str">
        <f t="shared" si="159"/>
        <v>Was hat NA begonnen?</v>
      </c>
      <c r="AM79" s="14" t="s">
        <v>517</v>
      </c>
      <c r="AN79" s="14" t="s">
        <v>517</v>
      </c>
      <c r="AO79" s="14" t="s">
        <v>517</v>
      </c>
      <c r="AP79" s="14" t="s">
        <v>517</v>
      </c>
      <c r="AQ79" s="14" t="s">
        <v>517</v>
      </c>
      <c r="AR79" s="14" t="s">
        <v>517</v>
      </c>
      <c r="AS79" s="14" t="s">
        <v>517</v>
      </c>
      <c r="AT79" s="14" t="s">
        <v>517</v>
      </c>
      <c r="AU79" s="14" t="s">
        <v>517</v>
      </c>
      <c r="AV79" s="14" t="s">
        <v>517</v>
      </c>
      <c r="AW79" s="14" t="s">
        <v>517</v>
      </c>
      <c r="AX79" s="14" t="s">
        <v>517</v>
      </c>
      <c r="AY79" s="14" t="s">
        <v>517</v>
      </c>
      <c r="AZ79" s="14" t="s">
        <v>517</v>
      </c>
      <c r="BA79" s="14" t="s">
        <v>517</v>
      </c>
      <c r="BB79" s="14" t="s">
        <v>517</v>
      </c>
      <c r="BC79" s="14" t="s">
        <v>517</v>
      </c>
      <c r="BD79" s="14" t="s">
        <v>517</v>
      </c>
      <c r="BE79" s="14" t="s">
        <v>517</v>
      </c>
      <c r="BF79" s="14" t="s">
        <v>517</v>
      </c>
      <c r="BG79" s="14" t="s">
        <v>517</v>
      </c>
      <c r="BH79" s="14" t="s">
        <v>517</v>
      </c>
    </row>
    <row r="80" spans="1:60" x14ac:dyDescent="0.35">
      <c r="A80">
        <v>79</v>
      </c>
      <c r="B80" t="str">
        <f t="shared" si="148"/>
        <v>NA segelt in der Bucht Sie hat ein gebrauchtes Boot gekauft</v>
      </c>
      <c r="C80" t="str">
        <f t="shared" si="149"/>
        <v>NA</v>
      </c>
      <c r="D80" t="str">
        <f t="shared" si="150"/>
        <v>NA</v>
      </c>
      <c r="E80" t="s">
        <v>20</v>
      </c>
      <c r="F80" t="s">
        <v>832</v>
      </c>
      <c r="G80" t="s">
        <v>35</v>
      </c>
      <c r="J80" t="s">
        <v>69</v>
      </c>
      <c r="K80" t="s">
        <v>832</v>
      </c>
      <c r="L80" t="str">
        <f t="shared" si="151"/>
        <v>in der Bucht</v>
      </c>
      <c r="M80" t="str">
        <f t="shared" si="152"/>
        <v>in der Leipzig</v>
      </c>
      <c r="N80" t="s">
        <v>245</v>
      </c>
      <c r="O80" t="s">
        <v>167</v>
      </c>
      <c r="P80" t="s">
        <v>169</v>
      </c>
      <c r="Q80" t="s">
        <v>552</v>
      </c>
      <c r="R80" t="s">
        <v>67</v>
      </c>
      <c r="T80" t="str">
        <f t="shared" si="144"/>
        <v>Boot</v>
      </c>
      <c r="U80" t="s">
        <v>832</v>
      </c>
      <c r="V80" t="s">
        <v>250</v>
      </c>
      <c r="W80" t="str">
        <f t="shared" si="153"/>
        <v>Wer segelt in der Bucht?</v>
      </c>
      <c r="X80" t="str">
        <f t="shared" si="154"/>
        <v>Was tat NA?</v>
      </c>
      <c r="Y80" t="str">
        <f t="shared" si="155"/>
        <v>Wo segelt NA?</v>
      </c>
      <c r="Z80" t="str">
        <f t="shared" si="156"/>
        <v>Was hat NA gekauft?</v>
      </c>
      <c r="AA80" t="s">
        <v>243</v>
      </c>
      <c r="AB80" t="str">
        <f t="shared" ref="AB80" si="187">Y80</f>
        <v>Wo segelt NA?</v>
      </c>
      <c r="AC80" t="str">
        <f t="shared" ref="AC80" si="188">L80</f>
        <v>in der Bucht</v>
      </c>
      <c r="AD80" t="s">
        <v>201</v>
      </c>
      <c r="AE80" t="s">
        <v>201</v>
      </c>
      <c r="AF80" t="str">
        <f t="shared" si="90"/>
        <v>Wo segelt NA?</v>
      </c>
      <c r="AG80" t="str">
        <f t="shared" si="169"/>
        <v/>
      </c>
      <c r="AH80" t="str">
        <f t="shared" si="91"/>
        <v/>
      </c>
      <c r="AI80" t="str">
        <f t="shared" si="147"/>
        <v>Wo segelt NA?</v>
      </c>
      <c r="AJ80" t="str">
        <f t="shared" si="176"/>
        <v>Was hat NA gekauft?</v>
      </c>
      <c r="AK80" t="str">
        <f t="shared" si="166"/>
        <v/>
      </c>
      <c r="AL80" t="str">
        <f t="shared" si="159"/>
        <v>Was hat NA gekauft?</v>
      </c>
      <c r="AM80" s="14" t="s">
        <v>517</v>
      </c>
      <c r="AN80" s="14" t="s">
        <v>517</v>
      </c>
      <c r="AO80" s="14" t="s">
        <v>517</v>
      </c>
      <c r="AP80" s="14" t="s">
        <v>517</v>
      </c>
      <c r="AQ80" s="14" t="s">
        <v>517</v>
      </c>
      <c r="AR80" s="14" t="s">
        <v>517</v>
      </c>
      <c r="AS80" s="14" t="s">
        <v>517</v>
      </c>
      <c r="AT80" s="14" t="s">
        <v>517</v>
      </c>
      <c r="AU80" s="14" t="s">
        <v>517</v>
      </c>
      <c r="AV80" s="14" t="s">
        <v>517</v>
      </c>
      <c r="AW80" s="14" t="s">
        <v>517</v>
      </c>
      <c r="AX80" s="14" t="s">
        <v>517</v>
      </c>
      <c r="AY80" s="14" t="s">
        <v>517</v>
      </c>
      <c r="AZ80" s="14" t="s">
        <v>517</v>
      </c>
      <c r="BA80" s="14" t="s">
        <v>517</v>
      </c>
      <c r="BB80" s="14" t="s">
        <v>517</v>
      </c>
      <c r="BC80" s="14" t="s">
        <v>517</v>
      </c>
      <c r="BD80" s="14" t="s">
        <v>517</v>
      </c>
      <c r="BE80" s="14" t="s">
        <v>517</v>
      </c>
      <c r="BF80" s="14" t="s">
        <v>517</v>
      </c>
      <c r="BG80" s="14" t="s">
        <v>517</v>
      </c>
      <c r="BH80" s="14" t="s">
        <v>517</v>
      </c>
    </row>
    <row r="81" spans="1:60" x14ac:dyDescent="0.35">
      <c r="A81">
        <v>80</v>
      </c>
      <c r="B81" t="str">
        <f t="shared" si="148"/>
        <v>NA fliegt aus der Mannschaft Sie hat den strengen Schiedsrichter angespuckt</v>
      </c>
      <c r="C81" t="str">
        <f t="shared" si="149"/>
        <v>NA</v>
      </c>
      <c r="D81" t="str">
        <f t="shared" si="150"/>
        <v>NA</v>
      </c>
      <c r="E81" t="s">
        <v>11</v>
      </c>
      <c r="F81" t="s">
        <v>832</v>
      </c>
      <c r="I81" t="s">
        <v>37</v>
      </c>
      <c r="J81" t="s">
        <v>112</v>
      </c>
      <c r="K81" t="s">
        <v>832</v>
      </c>
      <c r="L81" t="str">
        <f t="shared" si="151"/>
        <v>aus der Mannschaft</v>
      </c>
      <c r="M81" t="str">
        <f t="shared" si="152"/>
        <v>aus der Leipzig</v>
      </c>
      <c r="N81" t="s">
        <v>245</v>
      </c>
      <c r="O81" t="s">
        <v>167</v>
      </c>
      <c r="P81" t="s">
        <v>172</v>
      </c>
      <c r="Q81" t="s">
        <v>405</v>
      </c>
      <c r="S81" t="s">
        <v>406</v>
      </c>
      <c r="T81" t="str">
        <f t="shared" si="144"/>
        <v>Schiedsrichter</v>
      </c>
      <c r="U81" t="s">
        <v>832</v>
      </c>
      <c r="V81" t="s">
        <v>407</v>
      </c>
      <c r="W81" t="str">
        <f t="shared" si="153"/>
        <v>Wer fliegt aus der Mannschaft?</v>
      </c>
      <c r="X81" t="str">
        <f t="shared" si="154"/>
        <v>Was tat NA?</v>
      </c>
      <c r="Y81" t="str">
        <f t="shared" si="155"/>
        <v>Woher fliegt NA?</v>
      </c>
      <c r="Z81" t="str">
        <f t="shared" si="156"/>
        <v>Wen hat NA angespuckt?</v>
      </c>
      <c r="AA81" s="1" t="s">
        <v>326</v>
      </c>
      <c r="AB81" t="str">
        <f t="shared" ref="AB81" si="189">Z81</f>
        <v>Wen hat NA angespuckt?</v>
      </c>
      <c r="AC81" t="str">
        <f t="shared" ref="AC81" si="190">CONCATENATE(P81," ",T81)</f>
        <v>den Schiedsrichter</v>
      </c>
      <c r="AD81" t="s">
        <v>201</v>
      </c>
      <c r="AE81" t="s">
        <v>201</v>
      </c>
      <c r="AF81" t="str">
        <f t="shared" si="90"/>
        <v/>
      </c>
      <c r="AG81" t="str">
        <f t="shared" si="169"/>
        <v/>
      </c>
      <c r="AH81" t="str">
        <f t="shared" si="91"/>
        <v>Woher fliegt NA?</v>
      </c>
      <c r="AI81" t="str">
        <f t="shared" si="147"/>
        <v>Woher fliegt NA?</v>
      </c>
      <c r="AJ81" t="str">
        <f t="shared" si="176"/>
        <v/>
      </c>
      <c r="AK81" t="str">
        <f t="shared" si="166"/>
        <v>Wen hat NA angespuckt?</v>
      </c>
      <c r="AL81" t="str">
        <f t="shared" si="159"/>
        <v>Wen hat NA angespuckt?</v>
      </c>
      <c r="AM81" s="14" t="s">
        <v>517</v>
      </c>
      <c r="AN81" s="14" t="s">
        <v>517</v>
      </c>
      <c r="AO81" s="14" t="s">
        <v>517</v>
      </c>
      <c r="AP81" s="14" t="s">
        <v>517</v>
      </c>
      <c r="AQ81" s="14" t="s">
        <v>517</v>
      </c>
      <c r="AR81" s="14" t="s">
        <v>517</v>
      </c>
      <c r="AS81" s="14" t="s">
        <v>517</v>
      </c>
      <c r="AT81" s="14" t="s">
        <v>517</v>
      </c>
      <c r="AU81" s="14" t="s">
        <v>517</v>
      </c>
      <c r="AV81" s="14" t="s">
        <v>517</v>
      </c>
      <c r="AW81" s="14" t="s">
        <v>517</v>
      </c>
      <c r="AX81" s="14" t="s">
        <v>517</v>
      </c>
      <c r="AY81" s="14" t="s">
        <v>517</v>
      </c>
      <c r="AZ81" s="14" t="s">
        <v>517</v>
      </c>
      <c r="BA81" s="14" t="s">
        <v>517</v>
      </c>
      <c r="BB81" s="14" t="s">
        <v>517</v>
      </c>
      <c r="BC81" s="14" t="s">
        <v>517</v>
      </c>
      <c r="BD81" s="14" t="s">
        <v>517</v>
      </c>
      <c r="BE81" s="14" t="s">
        <v>517</v>
      </c>
      <c r="BF81" s="14" t="s">
        <v>517</v>
      </c>
      <c r="BG81" s="14" t="s">
        <v>517</v>
      </c>
      <c r="BH81" s="14" t="s">
        <v>517</v>
      </c>
    </row>
    <row r="82" spans="1:60" x14ac:dyDescent="0.35">
      <c r="A82">
        <v>81</v>
      </c>
      <c r="B82" t="str">
        <f t="shared" si="148"/>
        <v>NA rennt in den Laden Sie hat einen gruseligen Mann gesehen</v>
      </c>
      <c r="C82" t="str">
        <f t="shared" si="149"/>
        <v>NA</v>
      </c>
      <c r="D82" t="str">
        <f t="shared" si="150"/>
        <v>NA</v>
      </c>
      <c r="E82" t="s">
        <v>17</v>
      </c>
      <c r="F82" t="s">
        <v>832</v>
      </c>
      <c r="H82" t="s">
        <v>39</v>
      </c>
      <c r="J82" t="s">
        <v>107</v>
      </c>
      <c r="K82" t="s">
        <v>832</v>
      </c>
      <c r="L82" t="str">
        <f t="shared" si="151"/>
        <v>in den Laden</v>
      </c>
      <c r="M82" t="str">
        <f t="shared" si="152"/>
        <v>in den Leipzig</v>
      </c>
      <c r="N82" t="s">
        <v>245</v>
      </c>
      <c r="O82" t="s">
        <v>167</v>
      </c>
      <c r="P82" t="s">
        <v>177</v>
      </c>
      <c r="Q82" t="s">
        <v>649</v>
      </c>
      <c r="S82" t="s">
        <v>650</v>
      </c>
      <c r="T82" t="str">
        <f t="shared" si="144"/>
        <v>Mann</v>
      </c>
      <c r="U82" t="s">
        <v>832</v>
      </c>
      <c r="V82" t="s">
        <v>238</v>
      </c>
      <c r="W82" t="str">
        <f t="shared" si="153"/>
        <v>Wer rennt in den Laden?</v>
      </c>
      <c r="X82" t="str">
        <f t="shared" si="154"/>
        <v>Was tat NA?</v>
      </c>
      <c r="Y82" t="str">
        <f t="shared" si="155"/>
        <v>Wohin rennt NA?</v>
      </c>
      <c r="Z82" t="str">
        <f t="shared" si="156"/>
        <v>Wen hat NA gesehen?</v>
      </c>
      <c r="AA82" t="s">
        <v>203</v>
      </c>
      <c r="AB82" t="str">
        <f t="shared" ref="AB82" si="191">W82</f>
        <v>Wer rennt in den Laden?</v>
      </c>
      <c r="AC82" t="str">
        <f t="shared" ref="AC82" si="192">C82</f>
        <v>NA</v>
      </c>
      <c r="AD82" t="s">
        <v>201</v>
      </c>
      <c r="AE82" t="s">
        <v>201</v>
      </c>
      <c r="AF82" t="str">
        <f t="shared" si="90"/>
        <v/>
      </c>
      <c r="AG82" t="str">
        <f t="shared" si="169"/>
        <v>Wohin rennt NA?</v>
      </c>
      <c r="AH82" t="str">
        <f t="shared" si="91"/>
        <v/>
      </c>
      <c r="AI82" t="str">
        <f t="shared" si="147"/>
        <v>Wohin rennt NA?</v>
      </c>
      <c r="AJ82" t="str">
        <f t="shared" si="176"/>
        <v/>
      </c>
      <c r="AK82" t="str">
        <f t="shared" si="166"/>
        <v>Wen hat NA gesehen?</v>
      </c>
      <c r="AL82" t="str">
        <f t="shared" si="159"/>
        <v>Wen hat NA gesehen?</v>
      </c>
      <c r="AM82" s="14" t="s">
        <v>517</v>
      </c>
      <c r="AN82" s="14" t="s">
        <v>517</v>
      </c>
      <c r="AO82" s="14" t="s">
        <v>517</v>
      </c>
      <c r="AP82" s="14" t="s">
        <v>517</v>
      </c>
      <c r="AQ82" s="14" t="s">
        <v>517</v>
      </c>
      <c r="AR82" s="14" t="s">
        <v>517</v>
      </c>
      <c r="AS82" s="14" t="s">
        <v>517</v>
      </c>
      <c r="AT82" s="14" t="s">
        <v>517</v>
      </c>
      <c r="AU82" s="14" t="s">
        <v>517</v>
      </c>
      <c r="AV82" s="14" t="s">
        <v>517</v>
      </c>
      <c r="AW82" s="14" t="s">
        <v>517</v>
      </c>
      <c r="AX82" s="14" t="s">
        <v>517</v>
      </c>
      <c r="AY82" s="14" t="s">
        <v>517</v>
      </c>
      <c r="AZ82" s="14" t="s">
        <v>517</v>
      </c>
      <c r="BA82" s="14" t="s">
        <v>517</v>
      </c>
      <c r="BB82" s="14" t="s">
        <v>517</v>
      </c>
      <c r="BC82" s="14" t="s">
        <v>517</v>
      </c>
      <c r="BD82" s="14" t="s">
        <v>517</v>
      </c>
      <c r="BE82" s="14" t="s">
        <v>517</v>
      </c>
      <c r="BF82" s="14" t="s">
        <v>517</v>
      </c>
      <c r="BG82" s="14" t="s">
        <v>517</v>
      </c>
      <c r="BH82" s="14" t="s">
        <v>517</v>
      </c>
    </row>
    <row r="83" spans="1:60" x14ac:dyDescent="0.35">
      <c r="A83">
        <v>82</v>
      </c>
      <c r="B83" t="str">
        <f t="shared" si="148"/>
        <v>NA verzweifelt im Konsulat Sie hat den wichtigen Reisepass verlegt</v>
      </c>
      <c r="C83" t="str">
        <f t="shared" si="149"/>
        <v>NA</v>
      </c>
      <c r="D83" t="str">
        <f t="shared" si="150"/>
        <v>NA</v>
      </c>
      <c r="E83" t="s">
        <v>284</v>
      </c>
      <c r="F83" t="s">
        <v>832</v>
      </c>
      <c r="G83" t="s">
        <v>38</v>
      </c>
      <c r="J83" t="s">
        <v>104</v>
      </c>
      <c r="K83" t="s">
        <v>832</v>
      </c>
      <c r="L83" t="str">
        <f t="shared" si="151"/>
        <v>im Konsulat</v>
      </c>
      <c r="M83" t="str">
        <f t="shared" si="152"/>
        <v>im Leipzig</v>
      </c>
      <c r="N83" t="s">
        <v>245</v>
      </c>
      <c r="O83" t="s">
        <v>167</v>
      </c>
      <c r="P83" t="s">
        <v>172</v>
      </c>
      <c r="Q83" t="s">
        <v>206</v>
      </c>
      <c r="R83" t="s">
        <v>285</v>
      </c>
      <c r="T83" t="str">
        <f t="shared" si="144"/>
        <v>Reisepass</v>
      </c>
      <c r="U83" t="s">
        <v>832</v>
      </c>
      <c r="V83" t="s">
        <v>286</v>
      </c>
      <c r="W83" t="str">
        <f t="shared" si="153"/>
        <v>Wer verzweifelt im Konsulat?</v>
      </c>
      <c r="X83" t="str">
        <f t="shared" si="154"/>
        <v>Was tat NA?</v>
      </c>
      <c r="Y83" t="str">
        <f t="shared" si="155"/>
        <v>Wo verzweifelt NA?</v>
      </c>
      <c r="Z83" t="str">
        <f t="shared" si="156"/>
        <v>Was hat NA verlegt?</v>
      </c>
      <c r="AA83" t="s">
        <v>204</v>
      </c>
      <c r="AB83" t="str">
        <f t="shared" ref="AB83" si="193">X83</f>
        <v>Was tat NA?</v>
      </c>
      <c r="AC83" t="str">
        <f t="shared" ref="AC83" si="194">E83</f>
        <v>verzweifelt</v>
      </c>
      <c r="AD83" t="s">
        <v>201</v>
      </c>
      <c r="AE83" t="s">
        <v>201</v>
      </c>
      <c r="AF83" t="str">
        <f t="shared" si="90"/>
        <v>Wo verzweifelt NA?</v>
      </c>
      <c r="AG83" t="str">
        <f t="shared" si="169"/>
        <v/>
      </c>
      <c r="AH83" t="str">
        <f t="shared" si="91"/>
        <v/>
      </c>
      <c r="AI83" t="str">
        <f t="shared" si="147"/>
        <v>Wo verzweifelt NA?</v>
      </c>
      <c r="AJ83" t="str">
        <f t="shared" si="176"/>
        <v>Was hat NA verlegt?</v>
      </c>
      <c r="AK83" t="str">
        <f t="shared" si="166"/>
        <v/>
      </c>
      <c r="AL83" t="str">
        <f t="shared" si="159"/>
        <v>Was hat NA verlegt?</v>
      </c>
      <c r="AM83" s="14" t="s">
        <v>517</v>
      </c>
      <c r="AN83" s="14" t="s">
        <v>517</v>
      </c>
      <c r="AO83" s="14" t="s">
        <v>517</v>
      </c>
      <c r="AP83" s="14" t="s">
        <v>517</v>
      </c>
      <c r="AQ83" s="14" t="s">
        <v>517</v>
      </c>
      <c r="AR83" s="14" t="s">
        <v>517</v>
      </c>
      <c r="AS83" s="14" t="s">
        <v>517</v>
      </c>
      <c r="AT83" s="14" t="s">
        <v>517</v>
      </c>
      <c r="AU83" s="14" t="s">
        <v>517</v>
      </c>
      <c r="AV83" s="14" t="s">
        <v>517</v>
      </c>
      <c r="AW83" s="14" t="s">
        <v>517</v>
      </c>
      <c r="AX83" s="14" t="s">
        <v>517</v>
      </c>
      <c r="AY83" s="14" t="s">
        <v>517</v>
      </c>
      <c r="AZ83" s="14" t="s">
        <v>517</v>
      </c>
      <c r="BA83" s="14" t="s">
        <v>517</v>
      </c>
      <c r="BB83" s="14" t="s">
        <v>517</v>
      </c>
      <c r="BC83" s="14" t="s">
        <v>517</v>
      </c>
      <c r="BD83" s="14" t="s">
        <v>517</v>
      </c>
      <c r="BE83" s="14" t="s">
        <v>517</v>
      </c>
      <c r="BF83" s="14" t="s">
        <v>517</v>
      </c>
      <c r="BG83" s="14" t="s">
        <v>517</v>
      </c>
      <c r="BH83" s="14" t="s">
        <v>517</v>
      </c>
    </row>
    <row r="84" spans="1:60" x14ac:dyDescent="0.35">
      <c r="A84">
        <v>83</v>
      </c>
      <c r="B84" t="str">
        <f t="shared" si="148"/>
        <v>NA läuft zur Meisterschaft Sie hat den letzten Bus verpasst</v>
      </c>
      <c r="C84" t="str">
        <f t="shared" si="149"/>
        <v>NA</v>
      </c>
      <c r="D84" t="str">
        <f t="shared" si="150"/>
        <v>NA</v>
      </c>
      <c r="E84" t="s">
        <v>6</v>
      </c>
      <c r="F84" t="s">
        <v>832</v>
      </c>
      <c r="H84" t="s">
        <v>86</v>
      </c>
      <c r="J84" t="s">
        <v>114</v>
      </c>
      <c r="K84" t="s">
        <v>832</v>
      </c>
      <c r="L84" t="str">
        <f t="shared" si="151"/>
        <v>zur Meisterschaft</v>
      </c>
      <c r="M84" t="str">
        <f t="shared" si="152"/>
        <v>zur Leipzig</v>
      </c>
      <c r="N84" t="s">
        <v>245</v>
      </c>
      <c r="O84" t="s">
        <v>167</v>
      </c>
      <c r="P84" t="s">
        <v>172</v>
      </c>
      <c r="Q84" t="s">
        <v>402</v>
      </c>
      <c r="R84" t="s">
        <v>72</v>
      </c>
      <c r="T84" t="str">
        <f t="shared" si="144"/>
        <v>Bus</v>
      </c>
      <c r="U84" t="s">
        <v>832</v>
      </c>
      <c r="V84" t="s">
        <v>404</v>
      </c>
      <c r="W84" t="str">
        <f t="shared" si="153"/>
        <v>Wer läuft zur Meisterschaft?</v>
      </c>
      <c r="X84" t="str">
        <f t="shared" si="154"/>
        <v>Was tat NA?</v>
      </c>
      <c r="Y84" t="str">
        <f t="shared" si="155"/>
        <v>Wohin läuft NA?</v>
      </c>
      <c r="Z84" t="str">
        <f t="shared" si="156"/>
        <v>Was hat NA verpasst?</v>
      </c>
      <c r="AA84" t="s">
        <v>243</v>
      </c>
      <c r="AB84" t="str">
        <f t="shared" ref="AB84" si="195">Y84</f>
        <v>Wohin läuft NA?</v>
      </c>
      <c r="AC84" t="str">
        <f t="shared" ref="AC84" si="196">L84</f>
        <v>zur Meisterschaft</v>
      </c>
      <c r="AD84" t="s">
        <v>201</v>
      </c>
      <c r="AE84" t="s">
        <v>201</v>
      </c>
      <c r="AF84" t="str">
        <f t="shared" si="90"/>
        <v/>
      </c>
      <c r="AG84" t="str">
        <f t="shared" si="169"/>
        <v>Wohin läuft NA?</v>
      </c>
      <c r="AH84" t="str">
        <f t="shared" si="91"/>
        <v/>
      </c>
      <c r="AI84" t="str">
        <f t="shared" si="147"/>
        <v>Wohin läuft NA?</v>
      </c>
      <c r="AJ84" t="str">
        <f t="shared" si="176"/>
        <v>Was hat NA verpasst?</v>
      </c>
      <c r="AK84" t="str">
        <f t="shared" si="166"/>
        <v/>
      </c>
      <c r="AL84" t="str">
        <f t="shared" si="159"/>
        <v>Was hat NA verpasst?</v>
      </c>
      <c r="AM84" s="14" t="s">
        <v>517</v>
      </c>
      <c r="AN84" s="14" t="s">
        <v>517</v>
      </c>
      <c r="AO84" s="14" t="s">
        <v>517</v>
      </c>
      <c r="AP84" s="14" t="s">
        <v>517</v>
      </c>
      <c r="AQ84" s="14" t="s">
        <v>517</v>
      </c>
      <c r="AR84" s="14" t="s">
        <v>517</v>
      </c>
      <c r="AS84" s="14" t="s">
        <v>517</v>
      </c>
      <c r="AT84" s="14" t="s">
        <v>517</v>
      </c>
      <c r="AU84" s="14" t="s">
        <v>517</v>
      </c>
      <c r="AV84" s="14" t="s">
        <v>517</v>
      </c>
      <c r="AW84" s="14" t="s">
        <v>517</v>
      </c>
      <c r="AX84" s="14" t="s">
        <v>517</v>
      </c>
      <c r="AY84" s="14" t="s">
        <v>517</v>
      </c>
      <c r="AZ84" s="14" t="s">
        <v>517</v>
      </c>
      <c r="BA84" s="14" t="s">
        <v>517</v>
      </c>
      <c r="BB84" s="14" t="s">
        <v>517</v>
      </c>
      <c r="BC84" s="14" t="s">
        <v>517</v>
      </c>
      <c r="BD84" s="14" t="s">
        <v>517</v>
      </c>
      <c r="BE84" s="14" t="s">
        <v>517</v>
      </c>
      <c r="BF84" s="14" t="s">
        <v>517</v>
      </c>
      <c r="BG84" s="14" t="s">
        <v>517</v>
      </c>
      <c r="BH84" s="14" t="s">
        <v>517</v>
      </c>
    </row>
    <row r="85" spans="1:60" x14ac:dyDescent="0.35">
      <c r="A85">
        <v>84</v>
      </c>
      <c r="B85" t="str">
        <f t="shared" si="148"/>
        <v>NA kriecht in der Werkstatt Sie hat die starke Brille verloren</v>
      </c>
      <c r="C85" t="str">
        <f t="shared" si="149"/>
        <v>NA</v>
      </c>
      <c r="D85" t="str">
        <f t="shared" si="150"/>
        <v>NA</v>
      </c>
      <c r="E85" t="s">
        <v>4</v>
      </c>
      <c r="F85" t="s">
        <v>832</v>
      </c>
      <c r="G85" t="s">
        <v>35</v>
      </c>
      <c r="J85" t="s">
        <v>163</v>
      </c>
      <c r="K85" t="s">
        <v>832</v>
      </c>
      <c r="L85" t="str">
        <f t="shared" si="151"/>
        <v>in der Werkstatt</v>
      </c>
      <c r="M85" t="str">
        <f t="shared" si="152"/>
        <v>in der Leipzig</v>
      </c>
      <c r="N85" t="s">
        <v>245</v>
      </c>
      <c r="O85" t="s">
        <v>167</v>
      </c>
      <c r="P85" t="s">
        <v>171</v>
      </c>
      <c r="Q85" t="s">
        <v>698</v>
      </c>
      <c r="R85" t="s">
        <v>699</v>
      </c>
      <c r="T85" t="str">
        <f t="shared" si="144"/>
        <v>Brille</v>
      </c>
      <c r="U85" t="s">
        <v>832</v>
      </c>
      <c r="V85" t="s">
        <v>174</v>
      </c>
      <c r="W85" t="str">
        <f t="shared" si="153"/>
        <v>Wer kriecht in der Werkstatt?</v>
      </c>
      <c r="X85" t="str">
        <f t="shared" si="154"/>
        <v>Was tat NA?</v>
      </c>
      <c r="Y85" t="str">
        <f t="shared" si="155"/>
        <v>Wo kriecht NA?</v>
      </c>
      <c r="Z85" t="str">
        <f t="shared" si="156"/>
        <v>Was hat NA verloren?</v>
      </c>
      <c r="AA85" s="1" t="s">
        <v>326</v>
      </c>
      <c r="AB85" t="str">
        <f t="shared" ref="AB85" si="197">Z85</f>
        <v>Was hat NA verloren?</v>
      </c>
      <c r="AC85" t="str">
        <f t="shared" ref="AC85" si="198">CONCATENATE(P85," ",T85)</f>
        <v>die Brille</v>
      </c>
      <c r="AD85" t="s">
        <v>201</v>
      </c>
      <c r="AE85" t="s">
        <v>201</v>
      </c>
      <c r="AF85" t="str">
        <f t="shared" si="90"/>
        <v>Wo kriecht NA?</v>
      </c>
      <c r="AG85" t="str">
        <f t="shared" si="169"/>
        <v/>
      </c>
      <c r="AH85" t="str">
        <f t="shared" si="91"/>
        <v/>
      </c>
      <c r="AI85" t="str">
        <f t="shared" si="147"/>
        <v>Wo kriecht NA?</v>
      </c>
      <c r="AJ85" t="str">
        <f t="shared" si="176"/>
        <v>Was hat NA verloren?</v>
      </c>
      <c r="AK85" t="str">
        <f t="shared" si="166"/>
        <v/>
      </c>
      <c r="AL85" t="str">
        <f t="shared" si="159"/>
        <v>Was hat NA verloren?</v>
      </c>
      <c r="AM85" s="14" t="s">
        <v>517</v>
      </c>
      <c r="AN85" s="14" t="s">
        <v>517</v>
      </c>
      <c r="AO85" s="14" t="s">
        <v>517</v>
      </c>
      <c r="AP85" s="14" t="s">
        <v>517</v>
      </c>
      <c r="AQ85" s="14" t="s">
        <v>517</v>
      </c>
      <c r="AR85" s="14" t="s">
        <v>517</v>
      </c>
      <c r="AS85" s="14" t="s">
        <v>517</v>
      </c>
      <c r="AT85" s="14" t="s">
        <v>517</v>
      </c>
      <c r="AU85" s="14" t="s">
        <v>517</v>
      </c>
      <c r="AV85" s="14" t="s">
        <v>517</v>
      </c>
      <c r="AW85" s="14" t="s">
        <v>517</v>
      </c>
      <c r="AX85" s="14" t="s">
        <v>517</v>
      </c>
      <c r="AY85" s="14" t="s">
        <v>517</v>
      </c>
      <c r="AZ85" s="14" t="s">
        <v>517</v>
      </c>
      <c r="BA85" s="14" t="s">
        <v>517</v>
      </c>
      <c r="BB85" s="14" t="s">
        <v>517</v>
      </c>
      <c r="BC85" s="14" t="s">
        <v>517</v>
      </c>
      <c r="BD85" s="14" t="s">
        <v>517</v>
      </c>
      <c r="BE85" s="14" t="s">
        <v>517</v>
      </c>
      <c r="BF85" s="14" t="s">
        <v>517</v>
      </c>
      <c r="BG85" s="14" t="s">
        <v>517</v>
      </c>
      <c r="BH85" s="14" t="s">
        <v>517</v>
      </c>
    </row>
    <row r="86" spans="1:60" x14ac:dyDescent="0.35">
      <c r="A86">
        <v>85</v>
      </c>
      <c r="B86" t="str">
        <f t="shared" si="148"/>
        <v>NA fällt aus dem Rollstuhl Sie hat den offenen Gully übersehen</v>
      </c>
      <c r="C86" t="str">
        <f t="shared" si="149"/>
        <v>NA</v>
      </c>
      <c r="D86" t="str">
        <f t="shared" si="150"/>
        <v>NA</v>
      </c>
      <c r="E86" t="s">
        <v>10</v>
      </c>
      <c r="F86" t="s">
        <v>832</v>
      </c>
      <c r="I86" t="s">
        <v>40</v>
      </c>
      <c r="J86" t="s">
        <v>132</v>
      </c>
      <c r="K86" t="s">
        <v>832</v>
      </c>
      <c r="L86" t="str">
        <f t="shared" si="151"/>
        <v>aus dem Rollstuhl</v>
      </c>
      <c r="M86" t="str">
        <f t="shared" si="152"/>
        <v>aus dem Leipzig</v>
      </c>
      <c r="N86" t="s">
        <v>245</v>
      </c>
      <c r="O86" t="s">
        <v>167</v>
      </c>
      <c r="P86" t="s">
        <v>172</v>
      </c>
      <c r="Q86" t="s">
        <v>571</v>
      </c>
      <c r="R86" t="s">
        <v>786</v>
      </c>
      <c r="T86" t="str">
        <f t="shared" si="144"/>
        <v>Gully</v>
      </c>
      <c r="U86" t="s">
        <v>832</v>
      </c>
      <c r="V86" t="s">
        <v>215</v>
      </c>
      <c r="W86" t="str">
        <f t="shared" si="153"/>
        <v>Wer fällt aus dem Rollstuhl?</v>
      </c>
      <c r="X86" t="str">
        <f t="shared" si="154"/>
        <v>Was tat NA?</v>
      </c>
      <c r="Y86" t="str">
        <f t="shared" si="155"/>
        <v>Woher fällt NA?</v>
      </c>
      <c r="Z86" t="str">
        <f t="shared" si="156"/>
        <v>Was hat NA übersehen?</v>
      </c>
      <c r="AA86" t="s">
        <v>203</v>
      </c>
      <c r="AB86" t="str">
        <f t="shared" ref="AB86" si="199">W86</f>
        <v>Wer fällt aus dem Rollstuhl?</v>
      </c>
      <c r="AC86" t="str">
        <f t="shared" ref="AC86" si="200">C86</f>
        <v>NA</v>
      </c>
      <c r="AD86" t="s">
        <v>201</v>
      </c>
      <c r="AE86" t="s">
        <v>201</v>
      </c>
      <c r="AF86" t="str">
        <f t="shared" si="90"/>
        <v/>
      </c>
      <c r="AG86" t="str">
        <f t="shared" si="169"/>
        <v/>
      </c>
      <c r="AH86" t="str">
        <f t="shared" si="91"/>
        <v>Woher fällt NA?</v>
      </c>
      <c r="AI86" t="str">
        <f t="shared" si="147"/>
        <v>Woher fällt NA?</v>
      </c>
      <c r="AJ86" t="str">
        <f t="shared" si="176"/>
        <v>Was hat NA übersehen?</v>
      </c>
      <c r="AK86" t="str">
        <f t="shared" si="166"/>
        <v/>
      </c>
      <c r="AL86" t="str">
        <f t="shared" si="159"/>
        <v>Was hat NA übersehen?</v>
      </c>
      <c r="AM86" s="14" t="s">
        <v>517</v>
      </c>
      <c r="AN86" s="14" t="s">
        <v>517</v>
      </c>
      <c r="AO86" s="14" t="s">
        <v>517</v>
      </c>
      <c r="AP86" s="14" t="s">
        <v>517</v>
      </c>
      <c r="AQ86" s="14" t="s">
        <v>517</v>
      </c>
      <c r="AR86" s="14" t="s">
        <v>517</v>
      </c>
      <c r="AS86" s="14" t="s">
        <v>517</v>
      </c>
      <c r="AT86" s="14" t="s">
        <v>517</v>
      </c>
      <c r="AU86" s="14" t="s">
        <v>517</v>
      </c>
      <c r="AV86" s="14" t="s">
        <v>517</v>
      </c>
      <c r="AW86" s="14" t="s">
        <v>517</v>
      </c>
      <c r="AX86" s="14" t="s">
        <v>517</v>
      </c>
      <c r="AY86" s="14" t="s">
        <v>517</v>
      </c>
      <c r="AZ86" s="14" t="s">
        <v>517</v>
      </c>
      <c r="BA86" s="14" t="s">
        <v>517</v>
      </c>
      <c r="BB86" s="14" t="s">
        <v>517</v>
      </c>
      <c r="BC86" s="14" t="s">
        <v>517</v>
      </c>
      <c r="BD86" s="14" t="s">
        <v>517</v>
      </c>
      <c r="BE86" s="14" t="s">
        <v>517</v>
      </c>
      <c r="BF86" s="14" t="s">
        <v>517</v>
      </c>
      <c r="BG86" s="14" t="s">
        <v>517</v>
      </c>
      <c r="BH86" s="14" t="s">
        <v>517</v>
      </c>
    </row>
    <row r="87" spans="1:60" x14ac:dyDescent="0.35">
      <c r="A87">
        <v>86</v>
      </c>
      <c r="B87" t="str">
        <f t="shared" si="148"/>
        <v>NA verzweifelt im Parkhaus Sie hat den letzten Parkplatz übersehen</v>
      </c>
      <c r="C87" t="str">
        <f t="shared" si="149"/>
        <v>NA</v>
      </c>
      <c r="D87" t="str">
        <f t="shared" si="150"/>
        <v>NA</v>
      </c>
      <c r="E87" s="1" t="s">
        <v>284</v>
      </c>
      <c r="F87" t="s">
        <v>832</v>
      </c>
      <c r="G87" t="s">
        <v>38</v>
      </c>
      <c r="J87" t="s">
        <v>121</v>
      </c>
      <c r="K87" t="s">
        <v>832</v>
      </c>
      <c r="L87" t="str">
        <f t="shared" si="151"/>
        <v>im Parkhaus</v>
      </c>
      <c r="M87" t="str">
        <f t="shared" si="152"/>
        <v>im Leipzig</v>
      </c>
      <c r="N87" t="s">
        <v>245</v>
      </c>
      <c r="O87" t="s">
        <v>167</v>
      </c>
      <c r="P87" t="s">
        <v>172</v>
      </c>
      <c r="Q87" t="s">
        <v>402</v>
      </c>
      <c r="R87" t="s">
        <v>403</v>
      </c>
      <c r="T87" t="str">
        <f t="shared" si="144"/>
        <v>Parkplatz</v>
      </c>
      <c r="U87" t="s">
        <v>832</v>
      </c>
      <c r="V87" t="s">
        <v>215</v>
      </c>
      <c r="W87" t="str">
        <f t="shared" si="153"/>
        <v>Wer verzweifelt im Parkhaus?</v>
      </c>
      <c r="X87" t="str">
        <f t="shared" si="154"/>
        <v>Was tat NA?</v>
      </c>
      <c r="Y87" t="str">
        <f t="shared" si="155"/>
        <v>Wo verzweifelt NA?</v>
      </c>
      <c r="Z87" t="str">
        <f t="shared" si="156"/>
        <v>Was hat NA übersehen?</v>
      </c>
      <c r="AA87" t="s">
        <v>204</v>
      </c>
      <c r="AB87" t="str">
        <f t="shared" ref="AB87" si="201">X87</f>
        <v>Was tat NA?</v>
      </c>
      <c r="AC87" t="str">
        <f t="shared" ref="AC87" si="202">E87</f>
        <v>verzweifelt</v>
      </c>
      <c r="AD87" t="s">
        <v>201</v>
      </c>
      <c r="AE87" t="s">
        <v>201</v>
      </c>
      <c r="AF87" t="str">
        <f t="shared" si="90"/>
        <v>Wo verzweifelt NA?</v>
      </c>
      <c r="AG87" t="str">
        <f t="shared" si="169"/>
        <v/>
      </c>
      <c r="AH87" t="str">
        <f t="shared" si="91"/>
        <v/>
      </c>
      <c r="AI87" t="str">
        <f t="shared" si="147"/>
        <v>Wo verzweifelt NA?</v>
      </c>
      <c r="AJ87" t="str">
        <f t="shared" si="176"/>
        <v>Was hat NA übersehen?</v>
      </c>
      <c r="AK87" t="str">
        <f t="shared" si="166"/>
        <v/>
      </c>
      <c r="AL87" t="str">
        <f t="shared" si="159"/>
        <v>Was hat NA übersehen?</v>
      </c>
      <c r="AM87" s="14" t="s">
        <v>517</v>
      </c>
      <c r="AN87" s="14" t="s">
        <v>517</v>
      </c>
      <c r="AO87" s="14" t="s">
        <v>517</v>
      </c>
      <c r="AP87" s="14" t="s">
        <v>517</v>
      </c>
      <c r="AQ87" s="14" t="s">
        <v>517</v>
      </c>
      <c r="AR87" s="14" t="s">
        <v>517</v>
      </c>
      <c r="AS87" s="14" t="s">
        <v>517</v>
      </c>
      <c r="AT87" s="14" t="s">
        <v>517</v>
      </c>
      <c r="AU87" s="14" t="s">
        <v>517</v>
      </c>
      <c r="AV87" s="14" t="s">
        <v>517</v>
      </c>
      <c r="AW87" s="14" t="s">
        <v>517</v>
      </c>
      <c r="AX87" s="14" t="s">
        <v>517</v>
      </c>
      <c r="AY87" s="14" t="s">
        <v>517</v>
      </c>
      <c r="AZ87" s="14" t="s">
        <v>517</v>
      </c>
      <c r="BA87" s="14" t="s">
        <v>517</v>
      </c>
      <c r="BB87" s="14" t="s">
        <v>517</v>
      </c>
      <c r="BC87" s="14" t="s">
        <v>517</v>
      </c>
      <c r="BD87" s="14" t="s">
        <v>517</v>
      </c>
      <c r="BE87" s="14" t="s">
        <v>517</v>
      </c>
      <c r="BF87" s="14" t="s">
        <v>517</v>
      </c>
      <c r="BG87" s="14" t="s">
        <v>517</v>
      </c>
      <c r="BH87" s="14" t="s">
        <v>517</v>
      </c>
    </row>
    <row r="88" spans="1:60" x14ac:dyDescent="0.35">
      <c r="A88">
        <v>87</v>
      </c>
      <c r="B88" t="str">
        <f t="shared" si="148"/>
        <v>NA steht in der Raucherecke Sie muss die neuen Klassenkameraden beeindrucken</v>
      </c>
      <c r="C88" t="str">
        <f t="shared" si="149"/>
        <v>NA</v>
      </c>
      <c r="D88" t="str">
        <f t="shared" si="150"/>
        <v>NA</v>
      </c>
      <c r="E88" t="s">
        <v>619</v>
      </c>
      <c r="F88" t="s">
        <v>832</v>
      </c>
      <c r="G88" t="s">
        <v>35</v>
      </c>
      <c r="J88" t="s">
        <v>129</v>
      </c>
      <c r="K88" t="s">
        <v>832</v>
      </c>
      <c r="L88" t="str">
        <f t="shared" si="151"/>
        <v>in der Raucherecke</v>
      </c>
      <c r="M88" t="str">
        <f t="shared" si="152"/>
        <v>in der Leipzig</v>
      </c>
      <c r="N88" t="s">
        <v>245</v>
      </c>
      <c r="O88" t="s">
        <v>207</v>
      </c>
      <c r="P88" t="s">
        <v>171</v>
      </c>
      <c r="Q88" t="s">
        <v>223</v>
      </c>
      <c r="S88" t="s">
        <v>618</v>
      </c>
      <c r="T88" t="str">
        <f t="shared" si="144"/>
        <v>Klassenkameraden</v>
      </c>
      <c r="U88" t="s">
        <v>832</v>
      </c>
      <c r="V88" t="s">
        <v>211</v>
      </c>
      <c r="W88" t="str">
        <f t="shared" si="153"/>
        <v>Wer steht in der Raucherecke?</v>
      </c>
      <c r="X88" t="str">
        <f t="shared" si="154"/>
        <v>Was tat NA?</v>
      </c>
      <c r="Y88" t="str">
        <f t="shared" si="155"/>
        <v>Wo steht NA?</v>
      </c>
      <c r="Z88" t="str">
        <f t="shared" si="156"/>
        <v>Wen muss NA beeindrucken?</v>
      </c>
      <c r="AA88" t="s">
        <v>243</v>
      </c>
      <c r="AB88" t="str">
        <f t="shared" ref="AB88" si="203">Y88</f>
        <v>Wo steht NA?</v>
      </c>
      <c r="AC88" t="str">
        <f t="shared" ref="AC88" si="204">L88</f>
        <v>in der Raucherecke</v>
      </c>
      <c r="AD88" t="s">
        <v>201</v>
      </c>
      <c r="AE88" t="s">
        <v>201</v>
      </c>
      <c r="AF88" t="str">
        <f t="shared" si="90"/>
        <v>Wo steht NA?</v>
      </c>
      <c r="AG88" t="str">
        <f t="shared" si="169"/>
        <v/>
      </c>
      <c r="AH88" t="str">
        <f t="shared" si="91"/>
        <v/>
      </c>
      <c r="AI88" t="str">
        <f t="shared" si="147"/>
        <v>Wo steht NA?</v>
      </c>
      <c r="AJ88" t="str">
        <f t="shared" si="176"/>
        <v/>
      </c>
      <c r="AK88" t="str">
        <f t="shared" si="166"/>
        <v>Wen muss NA beeindrucken?</v>
      </c>
      <c r="AL88" t="str">
        <f t="shared" si="159"/>
        <v>Wen muss NA beeindrucken?</v>
      </c>
      <c r="AM88" s="14" t="s">
        <v>517</v>
      </c>
      <c r="AN88" s="14" t="s">
        <v>517</v>
      </c>
      <c r="AO88" s="14" t="s">
        <v>517</v>
      </c>
      <c r="AP88" s="14" t="s">
        <v>517</v>
      </c>
      <c r="AQ88" s="14" t="s">
        <v>517</v>
      </c>
      <c r="AR88" s="14" t="s">
        <v>517</v>
      </c>
      <c r="AS88" s="14" t="s">
        <v>517</v>
      </c>
      <c r="AT88" s="14" t="s">
        <v>517</v>
      </c>
      <c r="AU88" s="14" t="s">
        <v>517</v>
      </c>
      <c r="AV88" s="14" t="s">
        <v>517</v>
      </c>
      <c r="AW88" s="14" t="s">
        <v>517</v>
      </c>
      <c r="AX88" s="14" t="s">
        <v>517</v>
      </c>
      <c r="AY88" s="14" t="s">
        <v>517</v>
      </c>
      <c r="AZ88" s="14" t="s">
        <v>517</v>
      </c>
      <c r="BA88" s="14" t="s">
        <v>517</v>
      </c>
      <c r="BB88" s="14" t="s">
        <v>517</v>
      </c>
      <c r="BC88" s="14" t="s">
        <v>517</v>
      </c>
      <c r="BD88" s="14" t="s">
        <v>517</v>
      </c>
      <c r="BE88" s="14" t="s">
        <v>517</v>
      </c>
      <c r="BF88" s="14" t="s">
        <v>517</v>
      </c>
      <c r="BG88" s="14" t="s">
        <v>517</v>
      </c>
      <c r="BH88" s="14" t="s">
        <v>517</v>
      </c>
    </row>
    <row r="89" spans="1:60" x14ac:dyDescent="0.35">
      <c r="A89">
        <v>88</v>
      </c>
      <c r="B89" t="str">
        <f t="shared" si="148"/>
        <v>NA wandert vom Berg Sie hat die weite Aussicht genossen</v>
      </c>
      <c r="C89" t="str">
        <f t="shared" si="149"/>
        <v>NA</v>
      </c>
      <c r="D89" t="str">
        <f t="shared" si="150"/>
        <v>NA</v>
      </c>
      <c r="E89" t="s">
        <v>24</v>
      </c>
      <c r="F89" t="s">
        <v>832</v>
      </c>
      <c r="I89" t="s">
        <v>31</v>
      </c>
      <c r="J89" t="s">
        <v>60</v>
      </c>
      <c r="K89" t="s">
        <v>832</v>
      </c>
      <c r="L89" t="str">
        <f t="shared" si="151"/>
        <v>vom Berg</v>
      </c>
      <c r="M89" t="str">
        <f t="shared" si="152"/>
        <v>vom Leipzig</v>
      </c>
      <c r="N89" t="s">
        <v>245</v>
      </c>
      <c r="O89" t="s">
        <v>167</v>
      </c>
      <c r="P89" t="s">
        <v>171</v>
      </c>
      <c r="Q89" t="s">
        <v>217</v>
      </c>
      <c r="R89" t="s">
        <v>218</v>
      </c>
      <c r="T89" t="str">
        <f t="shared" si="144"/>
        <v>Aussicht</v>
      </c>
      <c r="U89" t="s">
        <v>832</v>
      </c>
      <c r="V89" t="s">
        <v>219</v>
      </c>
      <c r="W89" t="str">
        <f t="shared" si="153"/>
        <v>Wer wandert vom Berg?</v>
      </c>
      <c r="X89" t="str">
        <f t="shared" si="154"/>
        <v>Was tat NA?</v>
      </c>
      <c r="Y89" t="str">
        <f t="shared" si="155"/>
        <v>Woher wandert NA?</v>
      </c>
      <c r="Z89" t="str">
        <f t="shared" si="156"/>
        <v>Was hat NA genossen?</v>
      </c>
      <c r="AA89" s="1" t="s">
        <v>326</v>
      </c>
      <c r="AB89" t="str">
        <f t="shared" ref="AB89" si="205">Z89</f>
        <v>Was hat NA genossen?</v>
      </c>
      <c r="AC89" t="str">
        <f t="shared" ref="AC89" si="206">CONCATENATE(P89," ",T89)</f>
        <v>die Aussicht</v>
      </c>
      <c r="AD89" t="s">
        <v>201</v>
      </c>
      <c r="AE89" t="s">
        <v>201</v>
      </c>
      <c r="AF89" t="str">
        <f t="shared" si="90"/>
        <v/>
      </c>
      <c r="AG89" t="str">
        <f t="shared" si="169"/>
        <v/>
      </c>
      <c r="AH89" t="str">
        <f t="shared" si="91"/>
        <v>Woher wandert NA?</v>
      </c>
      <c r="AI89" t="str">
        <f t="shared" si="147"/>
        <v>Woher wandert NA?</v>
      </c>
      <c r="AJ89" t="str">
        <f t="shared" si="176"/>
        <v>Was hat NA genossen?</v>
      </c>
      <c r="AK89" t="str">
        <f t="shared" si="166"/>
        <v/>
      </c>
      <c r="AL89" t="str">
        <f t="shared" si="159"/>
        <v>Was hat NA genossen?</v>
      </c>
      <c r="AM89" s="14" t="s">
        <v>517</v>
      </c>
      <c r="AN89" s="14" t="s">
        <v>517</v>
      </c>
      <c r="AO89" s="14" t="s">
        <v>517</v>
      </c>
      <c r="AP89" s="14" t="s">
        <v>517</v>
      </c>
      <c r="AQ89" s="14" t="s">
        <v>517</v>
      </c>
      <c r="AR89" s="14" t="s">
        <v>517</v>
      </c>
      <c r="AS89" s="14" t="s">
        <v>517</v>
      </c>
      <c r="AT89" s="14" t="s">
        <v>517</v>
      </c>
      <c r="AU89" s="14" t="s">
        <v>517</v>
      </c>
      <c r="AV89" s="14" t="s">
        <v>517</v>
      </c>
      <c r="AW89" s="14" t="s">
        <v>517</v>
      </c>
      <c r="AX89" s="14" t="s">
        <v>517</v>
      </c>
      <c r="AY89" s="14" t="s">
        <v>517</v>
      </c>
      <c r="AZ89" s="14" t="s">
        <v>517</v>
      </c>
      <c r="BA89" s="14" t="s">
        <v>517</v>
      </c>
      <c r="BB89" s="14" t="s">
        <v>517</v>
      </c>
      <c r="BC89" s="14" t="s">
        <v>517</v>
      </c>
      <c r="BD89" s="14" t="s">
        <v>517</v>
      </c>
      <c r="BE89" s="14" t="s">
        <v>517</v>
      </c>
      <c r="BF89" s="14" t="s">
        <v>517</v>
      </c>
      <c r="BG89" s="14" t="s">
        <v>517</v>
      </c>
      <c r="BH89" s="14" t="s">
        <v>517</v>
      </c>
    </row>
    <row r="90" spans="1:60" x14ac:dyDescent="0.35">
      <c r="A90">
        <v>89</v>
      </c>
      <c r="B90" t="str">
        <f t="shared" si="148"/>
        <v>NA jubelt auf dem Flohmarkt Sie hat eine wertvolle Rarität ersteigert</v>
      </c>
      <c r="C90" t="str">
        <f t="shared" si="149"/>
        <v>NA</v>
      </c>
      <c r="D90" t="str">
        <f t="shared" si="150"/>
        <v>NA</v>
      </c>
      <c r="E90" t="s">
        <v>544</v>
      </c>
      <c r="F90" t="s">
        <v>832</v>
      </c>
      <c r="G90" t="s">
        <v>33</v>
      </c>
      <c r="J90" t="s">
        <v>87</v>
      </c>
      <c r="K90" t="s">
        <v>832</v>
      </c>
      <c r="L90" t="str">
        <f t="shared" si="151"/>
        <v>auf dem Flohmarkt</v>
      </c>
      <c r="M90" t="str">
        <f t="shared" si="152"/>
        <v>auf dem Leipzig</v>
      </c>
      <c r="N90" t="s">
        <v>245</v>
      </c>
      <c r="O90" t="s">
        <v>167</v>
      </c>
      <c r="P90" t="s">
        <v>175</v>
      </c>
      <c r="Q90" t="s">
        <v>545</v>
      </c>
      <c r="R90" t="s">
        <v>546</v>
      </c>
      <c r="T90" t="str">
        <f t="shared" si="144"/>
        <v>Rarität</v>
      </c>
      <c r="U90" t="s">
        <v>832</v>
      </c>
      <c r="V90" t="s">
        <v>547</v>
      </c>
      <c r="W90" t="str">
        <f t="shared" si="153"/>
        <v>Wer jubelt auf dem Flohmarkt?</v>
      </c>
      <c r="X90" t="str">
        <f t="shared" si="154"/>
        <v>Was tat NA?</v>
      </c>
      <c r="Y90" t="str">
        <f t="shared" si="155"/>
        <v>Wo jubelt NA?</v>
      </c>
      <c r="Z90" t="str">
        <f t="shared" si="156"/>
        <v>Was hat NA ersteigert?</v>
      </c>
      <c r="AA90" t="s">
        <v>203</v>
      </c>
      <c r="AB90" t="str">
        <f t="shared" ref="AB90" si="207">W90</f>
        <v>Wer jubelt auf dem Flohmarkt?</v>
      </c>
      <c r="AC90" t="str">
        <f t="shared" ref="AC90" si="208">C90</f>
        <v>NA</v>
      </c>
      <c r="AD90" t="s">
        <v>201</v>
      </c>
      <c r="AE90" t="s">
        <v>201</v>
      </c>
      <c r="AF90" t="str">
        <f t="shared" si="90"/>
        <v>Wo jubelt NA?</v>
      </c>
      <c r="AG90" t="str">
        <f t="shared" si="169"/>
        <v/>
      </c>
      <c r="AH90" t="str">
        <f t="shared" si="91"/>
        <v/>
      </c>
      <c r="AI90" t="str">
        <f t="shared" si="147"/>
        <v>Wo jubelt NA?</v>
      </c>
      <c r="AJ90" t="str">
        <f t="shared" si="176"/>
        <v>Was hat NA ersteigert?</v>
      </c>
      <c r="AK90" t="str">
        <f t="shared" si="166"/>
        <v/>
      </c>
      <c r="AL90" t="str">
        <f t="shared" si="159"/>
        <v>Was hat NA ersteigert?</v>
      </c>
      <c r="AM90" s="14" t="s">
        <v>517</v>
      </c>
      <c r="AN90" s="14" t="s">
        <v>517</v>
      </c>
      <c r="AO90" s="14" t="s">
        <v>517</v>
      </c>
      <c r="AP90" s="14" t="s">
        <v>517</v>
      </c>
      <c r="AQ90" s="14" t="s">
        <v>517</v>
      </c>
      <c r="AR90" s="14" t="s">
        <v>517</v>
      </c>
      <c r="AS90" s="14" t="s">
        <v>517</v>
      </c>
      <c r="AT90" s="14" t="s">
        <v>517</v>
      </c>
      <c r="AU90" s="14" t="s">
        <v>517</v>
      </c>
      <c r="AV90" s="14" t="s">
        <v>517</v>
      </c>
      <c r="AW90" s="14" t="s">
        <v>517</v>
      </c>
      <c r="AX90" s="14" t="s">
        <v>517</v>
      </c>
      <c r="AY90" s="14" t="s">
        <v>517</v>
      </c>
      <c r="AZ90" s="14" t="s">
        <v>517</v>
      </c>
      <c r="BA90" s="14" t="s">
        <v>517</v>
      </c>
      <c r="BB90" s="14" t="s">
        <v>517</v>
      </c>
      <c r="BC90" s="14" t="s">
        <v>517</v>
      </c>
      <c r="BD90" s="14" t="s">
        <v>517</v>
      </c>
      <c r="BE90" s="14" t="s">
        <v>517</v>
      </c>
      <c r="BF90" s="14" t="s">
        <v>517</v>
      </c>
      <c r="BG90" s="14" t="s">
        <v>517</v>
      </c>
      <c r="BH90" s="14" t="s">
        <v>517</v>
      </c>
    </row>
    <row r="91" spans="1:60" x14ac:dyDescent="0.35">
      <c r="A91">
        <v>90</v>
      </c>
      <c r="B91" t="str">
        <f t="shared" si="148"/>
        <v>NA spaziert in die Kneipe Sie hat eine saftige Gehaltserhöhung erhalten</v>
      </c>
      <c r="C91" t="str">
        <f t="shared" si="149"/>
        <v>NA</v>
      </c>
      <c r="D91" t="str">
        <f t="shared" si="150"/>
        <v>NA</v>
      </c>
      <c r="E91" t="s">
        <v>429</v>
      </c>
      <c r="F91" t="s">
        <v>832</v>
      </c>
      <c r="H91" t="s">
        <v>36</v>
      </c>
      <c r="J91" t="s">
        <v>102</v>
      </c>
      <c r="K91" t="s">
        <v>832</v>
      </c>
      <c r="L91" t="str">
        <f t="shared" si="151"/>
        <v>in die Kneipe</v>
      </c>
      <c r="M91" t="str">
        <f t="shared" si="152"/>
        <v>in die Leipzig</v>
      </c>
      <c r="N91" t="s">
        <v>245</v>
      </c>
      <c r="O91" t="s">
        <v>167</v>
      </c>
      <c r="P91" t="s">
        <v>175</v>
      </c>
      <c r="Q91" t="s">
        <v>651</v>
      </c>
      <c r="R91" t="s">
        <v>652</v>
      </c>
      <c r="T91" t="str">
        <f t="shared" si="144"/>
        <v>Gehaltserhöhung</v>
      </c>
      <c r="U91" t="s">
        <v>832</v>
      </c>
      <c r="V91" t="s">
        <v>597</v>
      </c>
      <c r="W91" t="str">
        <f t="shared" si="153"/>
        <v>Wer spaziert in die Kneipe?</v>
      </c>
      <c r="X91" t="str">
        <f t="shared" si="154"/>
        <v>Was tat NA?</v>
      </c>
      <c r="Y91" t="str">
        <f t="shared" si="155"/>
        <v>Wohin spaziert NA?</v>
      </c>
      <c r="Z91" t="str">
        <f t="shared" si="156"/>
        <v>Was hat NA erhalten?</v>
      </c>
      <c r="AA91" t="s">
        <v>204</v>
      </c>
      <c r="AB91" t="str">
        <f t="shared" ref="AB91" si="209">X91</f>
        <v>Was tat NA?</v>
      </c>
      <c r="AC91" t="str">
        <f t="shared" ref="AC91" si="210">E91</f>
        <v>spaziert</v>
      </c>
      <c r="AD91" t="s">
        <v>201</v>
      </c>
      <c r="AE91" t="s">
        <v>201</v>
      </c>
      <c r="AF91" t="str">
        <f t="shared" si="90"/>
        <v/>
      </c>
      <c r="AG91" t="str">
        <f t="shared" si="169"/>
        <v>Wohin spaziert NA?</v>
      </c>
      <c r="AH91" t="str">
        <f t="shared" si="91"/>
        <v/>
      </c>
      <c r="AI91" t="str">
        <f t="shared" si="147"/>
        <v>Wohin spaziert NA?</v>
      </c>
      <c r="AJ91" t="str">
        <f t="shared" si="176"/>
        <v>Was hat NA erhalten?</v>
      </c>
      <c r="AK91" t="str">
        <f t="shared" si="166"/>
        <v/>
      </c>
      <c r="AL91" t="str">
        <f t="shared" si="159"/>
        <v>Was hat NA erhalten?</v>
      </c>
      <c r="AM91" s="14" t="s">
        <v>517</v>
      </c>
      <c r="AN91" s="14" t="s">
        <v>517</v>
      </c>
      <c r="AO91" s="14" t="s">
        <v>517</v>
      </c>
      <c r="AP91" s="14" t="s">
        <v>517</v>
      </c>
      <c r="AQ91" s="14" t="s">
        <v>517</v>
      </c>
      <c r="AR91" s="14" t="s">
        <v>517</v>
      </c>
      <c r="AS91" s="14" t="s">
        <v>517</v>
      </c>
      <c r="AT91" s="14" t="s">
        <v>517</v>
      </c>
      <c r="AU91" s="14" t="s">
        <v>517</v>
      </c>
      <c r="AV91" s="14" t="s">
        <v>517</v>
      </c>
      <c r="AW91" s="14" t="s">
        <v>517</v>
      </c>
      <c r="AX91" s="14" t="s">
        <v>517</v>
      </c>
      <c r="AY91" s="14" t="s">
        <v>517</v>
      </c>
      <c r="AZ91" s="14" t="s">
        <v>517</v>
      </c>
      <c r="BA91" s="14" t="s">
        <v>517</v>
      </c>
      <c r="BB91" s="14" t="s">
        <v>517</v>
      </c>
      <c r="BC91" s="14" t="s">
        <v>517</v>
      </c>
      <c r="BD91" s="14" t="s">
        <v>517</v>
      </c>
      <c r="BE91" s="14" t="s">
        <v>517</v>
      </c>
      <c r="BF91" s="14" t="s">
        <v>517</v>
      </c>
      <c r="BG91" s="14" t="s">
        <v>517</v>
      </c>
      <c r="BH91" s="14" t="s">
        <v>517</v>
      </c>
    </row>
    <row r="92" spans="1:60" x14ac:dyDescent="0.35">
      <c r="A92">
        <v>91</v>
      </c>
      <c r="B92" t="str">
        <f t="shared" si="148"/>
        <v>NA bangt in Universität Sie hat die wichtige Präsentation vermasselt</v>
      </c>
      <c r="C92" t="str">
        <f t="shared" si="149"/>
        <v>NA</v>
      </c>
      <c r="D92" t="str">
        <f t="shared" si="150"/>
        <v>NA</v>
      </c>
      <c r="E92" t="s">
        <v>592</v>
      </c>
      <c r="F92" t="s">
        <v>832</v>
      </c>
      <c r="G92" t="s">
        <v>527</v>
      </c>
      <c r="J92" t="s">
        <v>154</v>
      </c>
      <c r="K92" t="s">
        <v>832</v>
      </c>
      <c r="L92" t="str">
        <f t="shared" si="151"/>
        <v>in Universität</v>
      </c>
      <c r="M92" t="str">
        <f t="shared" si="152"/>
        <v>in Leipzig</v>
      </c>
      <c r="N92" t="s">
        <v>245</v>
      </c>
      <c r="O92" t="s">
        <v>167</v>
      </c>
      <c r="P92" t="s">
        <v>171</v>
      </c>
      <c r="Q92" t="s">
        <v>176</v>
      </c>
      <c r="R92" t="s">
        <v>593</v>
      </c>
      <c r="T92" t="str">
        <f t="shared" si="144"/>
        <v>Präsentation</v>
      </c>
      <c r="U92" t="s">
        <v>832</v>
      </c>
      <c r="V92" t="s">
        <v>594</v>
      </c>
      <c r="W92" t="str">
        <f t="shared" si="153"/>
        <v>Wer bangt in Universität?</v>
      </c>
      <c r="X92" t="str">
        <f t="shared" si="154"/>
        <v>Was tat NA?</v>
      </c>
      <c r="Y92" t="str">
        <f t="shared" si="155"/>
        <v>Wo bangt NA?</v>
      </c>
      <c r="Z92" t="str">
        <f t="shared" si="156"/>
        <v>Was hat NA vermasselt?</v>
      </c>
      <c r="AA92" t="s">
        <v>243</v>
      </c>
      <c r="AB92" t="str">
        <f t="shared" ref="AB92" si="211">Y92</f>
        <v>Wo bangt NA?</v>
      </c>
      <c r="AC92" t="str">
        <f t="shared" ref="AC92" si="212">L92</f>
        <v>in Universität</v>
      </c>
      <c r="AD92" t="s">
        <v>201</v>
      </c>
      <c r="AE92" t="s">
        <v>201</v>
      </c>
      <c r="AF92" t="str">
        <f t="shared" si="90"/>
        <v>Wo bangt NA?</v>
      </c>
      <c r="AG92" t="str">
        <f t="shared" si="169"/>
        <v/>
      </c>
      <c r="AH92" t="str">
        <f t="shared" si="91"/>
        <v/>
      </c>
      <c r="AI92" t="str">
        <f t="shared" si="147"/>
        <v>Wo bangt NA?</v>
      </c>
      <c r="AJ92" t="str">
        <f t="shared" si="176"/>
        <v>Was hat NA vermasselt?</v>
      </c>
      <c r="AK92" t="str">
        <f t="shared" si="166"/>
        <v/>
      </c>
      <c r="AL92" t="str">
        <f t="shared" si="159"/>
        <v>Was hat NA vermasselt?</v>
      </c>
      <c r="AM92" s="14" t="s">
        <v>517</v>
      </c>
      <c r="AN92" s="14" t="s">
        <v>517</v>
      </c>
      <c r="AO92" s="14" t="s">
        <v>517</v>
      </c>
      <c r="AP92" s="14" t="s">
        <v>517</v>
      </c>
      <c r="AQ92" s="14" t="s">
        <v>517</v>
      </c>
      <c r="AR92" s="14" t="s">
        <v>517</v>
      </c>
      <c r="AS92" s="14" t="s">
        <v>517</v>
      </c>
      <c r="AT92" s="14" t="s">
        <v>517</v>
      </c>
      <c r="AU92" s="14" t="s">
        <v>517</v>
      </c>
      <c r="AV92" s="14" t="s">
        <v>517</v>
      </c>
      <c r="AW92" s="14" t="s">
        <v>517</v>
      </c>
      <c r="AX92" s="14" t="s">
        <v>517</v>
      </c>
      <c r="AY92" s="14" t="s">
        <v>517</v>
      </c>
      <c r="AZ92" s="14" t="s">
        <v>517</v>
      </c>
      <c r="BA92" s="14" t="s">
        <v>517</v>
      </c>
      <c r="BB92" s="14" t="s">
        <v>517</v>
      </c>
      <c r="BC92" s="14" t="s">
        <v>517</v>
      </c>
      <c r="BD92" s="14" t="s">
        <v>517</v>
      </c>
      <c r="BE92" s="14" t="s">
        <v>517</v>
      </c>
      <c r="BF92" s="14" t="s">
        <v>517</v>
      </c>
      <c r="BG92" s="14" t="s">
        <v>517</v>
      </c>
      <c r="BH92" s="14" t="s">
        <v>517</v>
      </c>
    </row>
    <row r="93" spans="1:60" x14ac:dyDescent="0.35">
      <c r="A93">
        <v>92</v>
      </c>
      <c r="B93" t="str">
        <f t="shared" si="148"/>
        <v>NA läuft zur Bäckerei Sie hat den notwendigen Kuchen vergessen</v>
      </c>
      <c r="C93" t="str">
        <f t="shared" si="149"/>
        <v>NA</v>
      </c>
      <c r="D93" t="str">
        <f t="shared" si="150"/>
        <v>NA</v>
      </c>
      <c r="E93" t="s">
        <v>6</v>
      </c>
      <c r="F93" t="s">
        <v>832</v>
      </c>
      <c r="H93" t="s">
        <v>86</v>
      </c>
      <c r="J93" t="s">
        <v>47</v>
      </c>
      <c r="K93" t="s">
        <v>832</v>
      </c>
      <c r="L93" t="str">
        <f t="shared" si="151"/>
        <v>zur Bäckerei</v>
      </c>
      <c r="M93" t="str">
        <f t="shared" si="152"/>
        <v>zur Leipzig</v>
      </c>
      <c r="N93" t="s">
        <v>245</v>
      </c>
      <c r="O93" t="s">
        <v>167</v>
      </c>
      <c r="P93" t="s">
        <v>172</v>
      </c>
      <c r="Q93" t="s">
        <v>212</v>
      </c>
      <c r="R93" t="s">
        <v>213</v>
      </c>
      <c r="T93" t="str">
        <f t="shared" si="144"/>
        <v>Kuchen</v>
      </c>
      <c r="U93" t="s">
        <v>832</v>
      </c>
      <c r="V93" t="s">
        <v>183</v>
      </c>
      <c r="W93" t="str">
        <f t="shared" si="153"/>
        <v>Wer läuft zur Bäckerei?</v>
      </c>
      <c r="X93" t="str">
        <f t="shared" si="154"/>
        <v>Was tat NA?</v>
      </c>
      <c r="Y93" t="str">
        <f t="shared" si="155"/>
        <v>Wohin läuft NA?</v>
      </c>
      <c r="Z93" t="str">
        <f t="shared" si="156"/>
        <v>Was hat NA vergessen?</v>
      </c>
      <c r="AA93" s="1" t="s">
        <v>326</v>
      </c>
      <c r="AB93" t="str">
        <f t="shared" ref="AB93" si="213">Z93</f>
        <v>Was hat NA vergessen?</v>
      </c>
      <c r="AC93" t="str">
        <f t="shared" ref="AC93" si="214">CONCATENATE(P93," ",T93)</f>
        <v>den Kuchen</v>
      </c>
      <c r="AD93" t="s">
        <v>201</v>
      </c>
      <c r="AE93" t="s">
        <v>201</v>
      </c>
      <c r="AF93" t="str">
        <f t="shared" si="90"/>
        <v/>
      </c>
      <c r="AG93" t="str">
        <f t="shared" si="169"/>
        <v>Wohin läuft NA?</v>
      </c>
      <c r="AH93" t="str">
        <f t="shared" si="91"/>
        <v/>
      </c>
      <c r="AI93" t="str">
        <f t="shared" si="147"/>
        <v>Wohin läuft NA?</v>
      </c>
      <c r="AJ93" t="str">
        <f t="shared" si="176"/>
        <v>Was hat NA vergessen?</v>
      </c>
      <c r="AK93" t="str">
        <f t="shared" si="166"/>
        <v/>
      </c>
      <c r="AL93" t="str">
        <f t="shared" si="159"/>
        <v>Was hat NA vergessen?</v>
      </c>
      <c r="AM93" s="14" t="s">
        <v>517</v>
      </c>
      <c r="AN93" s="14" t="s">
        <v>517</v>
      </c>
      <c r="AO93" s="14" t="s">
        <v>517</v>
      </c>
      <c r="AP93" s="14" t="s">
        <v>517</v>
      </c>
      <c r="AQ93" s="14" t="s">
        <v>517</v>
      </c>
      <c r="AR93" s="14" t="s">
        <v>517</v>
      </c>
      <c r="AS93" s="14" t="s">
        <v>517</v>
      </c>
      <c r="AT93" s="14" t="s">
        <v>517</v>
      </c>
      <c r="AU93" s="14" t="s">
        <v>517</v>
      </c>
      <c r="AV93" s="14" t="s">
        <v>517</v>
      </c>
      <c r="AW93" s="14" t="s">
        <v>517</v>
      </c>
      <c r="AX93" s="14" t="s">
        <v>517</v>
      </c>
      <c r="AY93" s="14" t="s">
        <v>517</v>
      </c>
      <c r="AZ93" s="14" t="s">
        <v>517</v>
      </c>
      <c r="BA93" s="14" t="s">
        <v>517</v>
      </c>
      <c r="BB93" s="14" t="s">
        <v>517</v>
      </c>
      <c r="BC93" s="14" t="s">
        <v>517</v>
      </c>
      <c r="BD93" s="14" t="s">
        <v>517</v>
      </c>
      <c r="BE93" s="14" t="s">
        <v>517</v>
      </c>
      <c r="BF93" s="14" t="s">
        <v>517</v>
      </c>
      <c r="BG93" s="14" t="s">
        <v>517</v>
      </c>
      <c r="BH93" s="14" t="s">
        <v>517</v>
      </c>
    </row>
    <row r="94" spans="1:60" x14ac:dyDescent="0.35">
      <c r="A94">
        <v>93</v>
      </c>
      <c r="B94" t="str">
        <f t="shared" si="148"/>
        <v>NA stürzt von der Bühne Sie hat eine lockere Stufe übersehen</v>
      </c>
      <c r="C94" t="str">
        <f t="shared" si="149"/>
        <v>NA</v>
      </c>
      <c r="D94" t="str">
        <f t="shared" si="150"/>
        <v>NA</v>
      </c>
      <c r="E94" t="s">
        <v>428</v>
      </c>
      <c r="F94" t="s">
        <v>832</v>
      </c>
      <c r="I94" t="s">
        <v>42</v>
      </c>
      <c r="J94" t="s">
        <v>70</v>
      </c>
      <c r="K94" t="s">
        <v>832</v>
      </c>
      <c r="L94" t="str">
        <f t="shared" si="151"/>
        <v>von der Bühne</v>
      </c>
      <c r="M94" t="str">
        <f t="shared" si="152"/>
        <v>von der Leipzig</v>
      </c>
      <c r="N94" t="s">
        <v>245</v>
      </c>
      <c r="O94" t="s">
        <v>167</v>
      </c>
      <c r="P94" t="s">
        <v>175</v>
      </c>
      <c r="Q94" t="s">
        <v>239</v>
      </c>
      <c r="R94" t="s">
        <v>240</v>
      </c>
      <c r="T94" t="str">
        <f t="shared" si="144"/>
        <v>Stufe</v>
      </c>
      <c r="U94" t="s">
        <v>832</v>
      </c>
      <c r="V94" t="s">
        <v>215</v>
      </c>
      <c r="W94" t="str">
        <f t="shared" si="153"/>
        <v>Wer stürzt von der Bühne?</v>
      </c>
      <c r="X94" t="str">
        <f t="shared" si="154"/>
        <v>Was tat NA?</v>
      </c>
      <c r="Y94" t="str">
        <f t="shared" si="155"/>
        <v>Woher stürzt NA?</v>
      </c>
      <c r="Z94" t="str">
        <f t="shared" si="156"/>
        <v>Was hat NA übersehen?</v>
      </c>
      <c r="AA94" t="s">
        <v>203</v>
      </c>
      <c r="AB94" t="str">
        <f t="shared" ref="AB94" si="215">W94</f>
        <v>Wer stürzt von der Bühne?</v>
      </c>
      <c r="AC94" t="str">
        <f t="shared" ref="AC94" si="216">C94</f>
        <v>NA</v>
      </c>
      <c r="AD94" t="s">
        <v>201</v>
      </c>
      <c r="AE94" t="s">
        <v>201</v>
      </c>
      <c r="AF94" t="str">
        <f t="shared" si="90"/>
        <v/>
      </c>
      <c r="AG94" t="str">
        <f t="shared" si="169"/>
        <v/>
      </c>
      <c r="AH94" t="str">
        <f t="shared" si="91"/>
        <v>Woher stürzt NA?</v>
      </c>
      <c r="AI94" t="str">
        <f t="shared" si="147"/>
        <v>Woher stürzt NA?</v>
      </c>
      <c r="AJ94" t="str">
        <f t="shared" si="176"/>
        <v>Was hat NA übersehen?</v>
      </c>
      <c r="AK94" t="str">
        <f t="shared" si="166"/>
        <v/>
      </c>
      <c r="AL94" t="str">
        <f t="shared" si="159"/>
        <v>Was hat NA übersehen?</v>
      </c>
      <c r="AM94" s="14" t="s">
        <v>517</v>
      </c>
      <c r="AN94" s="14" t="s">
        <v>517</v>
      </c>
      <c r="AO94" s="14" t="s">
        <v>517</v>
      </c>
      <c r="AP94" s="14" t="s">
        <v>517</v>
      </c>
      <c r="AQ94" s="14" t="s">
        <v>517</v>
      </c>
      <c r="AR94" s="14" t="s">
        <v>517</v>
      </c>
      <c r="AS94" s="14" t="s">
        <v>517</v>
      </c>
      <c r="AT94" s="14" t="s">
        <v>517</v>
      </c>
      <c r="AU94" s="14" t="s">
        <v>517</v>
      </c>
      <c r="AV94" s="14" t="s">
        <v>517</v>
      </c>
      <c r="AW94" s="14" t="s">
        <v>517</v>
      </c>
      <c r="AX94" s="14" t="s">
        <v>517</v>
      </c>
      <c r="AY94" s="14" t="s">
        <v>517</v>
      </c>
      <c r="AZ94" s="14" t="s">
        <v>517</v>
      </c>
      <c r="BA94" s="14" t="s">
        <v>517</v>
      </c>
      <c r="BB94" s="14" t="s">
        <v>517</v>
      </c>
      <c r="BC94" s="14" t="s">
        <v>517</v>
      </c>
      <c r="BD94" s="14" t="s">
        <v>517</v>
      </c>
      <c r="BE94" s="14" t="s">
        <v>517</v>
      </c>
      <c r="BF94" s="14" t="s">
        <v>517</v>
      </c>
      <c r="BG94" s="14" t="s">
        <v>517</v>
      </c>
      <c r="BH94" s="14" t="s">
        <v>517</v>
      </c>
    </row>
    <row r="95" spans="1:60" x14ac:dyDescent="0.35">
      <c r="A95">
        <v>94</v>
      </c>
      <c r="B95" t="str">
        <f t="shared" si="148"/>
        <v>NA stürzt im Hallenbad Sie hat das Laufen-Verboten Schild ignoriert</v>
      </c>
      <c r="C95" t="str">
        <f t="shared" si="149"/>
        <v>NA</v>
      </c>
      <c r="D95" t="str">
        <f t="shared" si="150"/>
        <v>NA</v>
      </c>
      <c r="E95" t="s">
        <v>428</v>
      </c>
      <c r="F95" t="s">
        <v>832</v>
      </c>
      <c r="G95" t="s">
        <v>38</v>
      </c>
      <c r="J95" t="s">
        <v>92</v>
      </c>
      <c r="K95" t="s">
        <v>832</v>
      </c>
      <c r="L95" t="str">
        <f t="shared" si="151"/>
        <v>im Hallenbad</v>
      </c>
      <c r="M95" t="str">
        <f t="shared" si="152"/>
        <v>im Leipzig</v>
      </c>
      <c r="N95" t="s">
        <v>245</v>
      </c>
      <c r="O95" t="s">
        <v>167</v>
      </c>
      <c r="P95" t="s">
        <v>192</v>
      </c>
      <c r="Q95" t="s">
        <v>418</v>
      </c>
      <c r="R95" t="s">
        <v>419</v>
      </c>
      <c r="T95" t="str">
        <f t="shared" si="144"/>
        <v>Schild</v>
      </c>
      <c r="U95" t="s">
        <v>832</v>
      </c>
      <c r="V95" t="s">
        <v>811</v>
      </c>
      <c r="W95" t="str">
        <f t="shared" si="153"/>
        <v>Wer stürzt im Hallenbad?</v>
      </c>
      <c r="X95" t="str">
        <f t="shared" si="154"/>
        <v>Was tat NA?</v>
      </c>
      <c r="Y95" t="str">
        <f t="shared" si="155"/>
        <v>Wo stürzt NA?</v>
      </c>
      <c r="Z95" t="str">
        <f t="shared" si="156"/>
        <v>Was hat NA ignoriert?</v>
      </c>
      <c r="AA95" t="s">
        <v>204</v>
      </c>
      <c r="AB95" t="str">
        <f t="shared" ref="AB95" si="217">X95</f>
        <v>Was tat NA?</v>
      </c>
      <c r="AC95" t="str">
        <f t="shared" ref="AC95" si="218">E95</f>
        <v>stürzt</v>
      </c>
      <c r="AD95" t="s">
        <v>201</v>
      </c>
      <c r="AE95" t="s">
        <v>201</v>
      </c>
      <c r="AF95" t="str">
        <f t="shared" si="90"/>
        <v>Wo stürzt NA?</v>
      </c>
      <c r="AG95" t="str">
        <f t="shared" si="169"/>
        <v/>
      </c>
      <c r="AH95" t="str">
        <f t="shared" si="91"/>
        <v/>
      </c>
      <c r="AI95" t="str">
        <f t="shared" si="147"/>
        <v>Wo stürzt NA?</v>
      </c>
      <c r="AJ95" t="str">
        <f t="shared" si="176"/>
        <v>Was hat NA ignoriert?</v>
      </c>
      <c r="AK95" t="str">
        <f t="shared" si="166"/>
        <v/>
      </c>
      <c r="AL95" t="str">
        <f t="shared" si="159"/>
        <v>Was hat NA ignoriert?</v>
      </c>
      <c r="AM95" s="14" t="s">
        <v>517</v>
      </c>
      <c r="AN95" s="14" t="s">
        <v>517</v>
      </c>
      <c r="AO95" s="14" t="s">
        <v>517</v>
      </c>
      <c r="AP95" s="14" t="s">
        <v>517</v>
      </c>
      <c r="AQ95" s="14" t="s">
        <v>517</v>
      </c>
      <c r="AR95" s="14" t="s">
        <v>517</v>
      </c>
      <c r="AS95" s="14" t="s">
        <v>517</v>
      </c>
      <c r="AT95" s="14" t="s">
        <v>517</v>
      </c>
      <c r="AU95" s="14" t="s">
        <v>517</v>
      </c>
      <c r="AV95" s="14" t="s">
        <v>517</v>
      </c>
      <c r="AW95" s="14" t="s">
        <v>517</v>
      </c>
      <c r="AX95" s="14" t="s">
        <v>517</v>
      </c>
      <c r="AY95" s="14" t="s">
        <v>517</v>
      </c>
      <c r="AZ95" s="14" t="s">
        <v>517</v>
      </c>
      <c r="BA95" s="14" t="s">
        <v>517</v>
      </c>
      <c r="BB95" s="14" t="s">
        <v>517</v>
      </c>
      <c r="BC95" s="14" t="s">
        <v>517</v>
      </c>
      <c r="BD95" s="14" t="s">
        <v>517</v>
      </c>
      <c r="BE95" s="14" t="s">
        <v>517</v>
      </c>
      <c r="BF95" s="14" t="s">
        <v>517</v>
      </c>
      <c r="BG95" s="14" t="s">
        <v>517</v>
      </c>
      <c r="BH95" s="14" t="s">
        <v>517</v>
      </c>
    </row>
    <row r="96" spans="1:60" x14ac:dyDescent="0.35">
      <c r="A96">
        <v>95</v>
      </c>
      <c r="B96" t="str">
        <f t="shared" si="148"/>
        <v>NA kommt in den Altbau Sie hat eine wichtige Wohnungsbesichtigung vereinbart</v>
      </c>
      <c r="C96" t="str">
        <f t="shared" si="149"/>
        <v>NA</v>
      </c>
      <c r="D96" t="str">
        <f t="shared" si="150"/>
        <v>NA</v>
      </c>
      <c r="E96" t="s">
        <v>3</v>
      </c>
      <c r="F96" t="s">
        <v>832</v>
      </c>
      <c r="H96" t="s">
        <v>39</v>
      </c>
      <c r="J96" t="s">
        <v>41</v>
      </c>
      <c r="K96" t="s">
        <v>832</v>
      </c>
      <c r="L96" t="str">
        <f t="shared" si="151"/>
        <v>in den Altbau</v>
      </c>
      <c r="M96" t="str">
        <f t="shared" si="152"/>
        <v>in den Leipzig</v>
      </c>
      <c r="N96" t="s">
        <v>245</v>
      </c>
      <c r="O96" t="s">
        <v>167</v>
      </c>
      <c r="P96" t="s">
        <v>175</v>
      </c>
      <c r="Q96" t="s">
        <v>176</v>
      </c>
      <c r="R96" t="s">
        <v>432</v>
      </c>
      <c r="T96" t="str">
        <f t="shared" si="144"/>
        <v>Wohnungsbesichtigung</v>
      </c>
      <c r="U96" t="s">
        <v>832</v>
      </c>
      <c r="V96" t="s">
        <v>246</v>
      </c>
      <c r="W96" t="str">
        <f t="shared" si="153"/>
        <v>Wer kommt in den Altbau?</v>
      </c>
      <c r="X96" t="str">
        <f t="shared" si="154"/>
        <v>Was tat NA?</v>
      </c>
      <c r="Y96" t="str">
        <f t="shared" si="155"/>
        <v>Wohin kommt NA?</v>
      </c>
      <c r="Z96" t="str">
        <f t="shared" si="156"/>
        <v>Was hat NA vereinbart?</v>
      </c>
      <c r="AA96" t="s">
        <v>243</v>
      </c>
      <c r="AB96" t="str">
        <f t="shared" ref="AB96" si="219">Y96</f>
        <v>Wohin kommt NA?</v>
      </c>
      <c r="AC96" t="str">
        <f t="shared" ref="AC96" si="220">L96</f>
        <v>in den Altbau</v>
      </c>
      <c r="AD96" t="s">
        <v>201</v>
      </c>
      <c r="AE96" t="s">
        <v>201</v>
      </c>
      <c r="AF96" t="str">
        <f t="shared" si="90"/>
        <v/>
      </c>
      <c r="AG96" t="str">
        <f t="shared" si="169"/>
        <v>Wohin kommt NA?</v>
      </c>
      <c r="AH96" t="str">
        <f t="shared" si="91"/>
        <v/>
      </c>
      <c r="AI96" t="str">
        <f t="shared" si="147"/>
        <v>Wohin kommt NA?</v>
      </c>
      <c r="AJ96" t="str">
        <f t="shared" si="176"/>
        <v>Was hat NA vereinbart?</v>
      </c>
      <c r="AK96" t="str">
        <f t="shared" si="166"/>
        <v/>
      </c>
      <c r="AL96" t="str">
        <f t="shared" si="159"/>
        <v>Was hat NA vereinbart?</v>
      </c>
      <c r="AM96" s="14" t="s">
        <v>517</v>
      </c>
      <c r="AN96" s="14" t="s">
        <v>517</v>
      </c>
      <c r="AO96" s="14" t="s">
        <v>517</v>
      </c>
      <c r="AP96" s="14" t="s">
        <v>517</v>
      </c>
      <c r="AQ96" s="14" t="s">
        <v>517</v>
      </c>
      <c r="AR96" s="14" t="s">
        <v>517</v>
      </c>
      <c r="AS96" s="14" t="s">
        <v>517</v>
      </c>
      <c r="AT96" s="14" t="s">
        <v>517</v>
      </c>
      <c r="AU96" s="14" t="s">
        <v>517</v>
      </c>
      <c r="AV96" s="14" t="s">
        <v>517</v>
      </c>
      <c r="AW96" s="14" t="s">
        <v>517</v>
      </c>
      <c r="AX96" s="14" t="s">
        <v>517</v>
      </c>
      <c r="AY96" s="14" t="s">
        <v>517</v>
      </c>
      <c r="AZ96" s="14" t="s">
        <v>517</v>
      </c>
      <c r="BA96" s="14" t="s">
        <v>517</v>
      </c>
      <c r="BB96" s="14" t="s">
        <v>517</v>
      </c>
      <c r="BC96" s="14" t="s">
        <v>517</v>
      </c>
      <c r="BD96" s="14" t="s">
        <v>517</v>
      </c>
      <c r="BE96" s="14" t="s">
        <v>517</v>
      </c>
      <c r="BF96" s="14" t="s">
        <v>517</v>
      </c>
      <c r="BG96" s="14" t="s">
        <v>517</v>
      </c>
      <c r="BH96" s="14" t="s">
        <v>517</v>
      </c>
    </row>
    <row r="97" spans="1:60" x14ac:dyDescent="0.35">
      <c r="A97">
        <v>96</v>
      </c>
      <c r="B97" t="str">
        <f t="shared" si="148"/>
        <v>NA geht aus dem Theaterstück Sie hat eine neue Passion entdeckt</v>
      </c>
      <c r="C97" t="str">
        <f t="shared" si="149"/>
        <v>NA</v>
      </c>
      <c r="D97" t="str">
        <f t="shared" si="150"/>
        <v>NA</v>
      </c>
      <c r="E97" t="s">
        <v>534</v>
      </c>
      <c r="F97" t="s">
        <v>832</v>
      </c>
      <c r="I97" t="s">
        <v>40</v>
      </c>
      <c r="J97" t="s">
        <v>144</v>
      </c>
      <c r="K97" t="s">
        <v>832</v>
      </c>
      <c r="L97" t="str">
        <f t="shared" si="151"/>
        <v>aus dem Theaterstück</v>
      </c>
      <c r="M97" t="str">
        <f t="shared" si="152"/>
        <v>aus dem Leipzig</v>
      </c>
      <c r="N97" t="s">
        <v>245</v>
      </c>
      <c r="O97" t="s">
        <v>167</v>
      </c>
      <c r="P97" t="s">
        <v>175</v>
      </c>
      <c r="Q97" t="s">
        <v>249</v>
      </c>
      <c r="R97" t="s">
        <v>548</v>
      </c>
      <c r="T97" t="str">
        <f t="shared" si="144"/>
        <v>Passion</v>
      </c>
      <c r="U97" t="s">
        <v>832</v>
      </c>
      <c r="V97" t="s">
        <v>549</v>
      </c>
      <c r="W97" t="str">
        <f t="shared" si="153"/>
        <v>Wer geht aus dem Theaterstück?</v>
      </c>
      <c r="X97" t="str">
        <f t="shared" si="154"/>
        <v>Was tat NA?</v>
      </c>
      <c r="Y97" t="str">
        <f t="shared" si="155"/>
        <v>Woher geht NA?</v>
      </c>
      <c r="Z97" t="str">
        <f t="shared" si="156"/>
        <v>Was hat NA entdeckt?</v>
      </c>
      <c r="AA97" s="1" t="s">
        <v>326</v>
      </c>
      <c r="AB97" t="str">
        <f t="shared" ref="AB97" si="221">Z97</f>
        <v>Was hat NA entdeckt?</v>
      </c>
      <c r="AC97" t="str">
        <f t="shared" ref="AC97" si="222">CONCATENATE(P97," ",T97)</f>
        <v>eine Passion</v>
      </c>
      <c r="AD97" t="s">
        <v>201</v>
      </c>
      <c r="AE97" t="s">
        <v>201</v>
      </c>
      <c r="AF97" t="str">
        <f t="shared" si="90"/>
        <v/>
      </c>
      <c r="AG97" t="str">
        <f t="shared" si="169"/>
        <v/>
      </c>
      <c r="AH97" t="str">
        <f t="shared" si="91"/>
        <v>Woher geht NA?</v>
      </c>
      <c r="AI97" t="str">
        <f t="shared" si="147"/>
        <v>Woher geht NA?</v>
      </c>
      <c r="AJ97" t="str">
        <f t="shared" si="176"/>
        <v>Was hat NA entdeckt?</v>
      </c>
      <c r="AK97" t="str">
        <f t="shared" si="166"/>
        <v/>
      </c>
      <c r="AL97" t="str">
        <f t="shared" si="159"/>
        <v>Was hat NA entdeckt?</v>
      </c>
      <c r="AM97" s="14" t="s">
        <v>517</v>
      </c>
      <c r="AN97" s="14" t="s">
        <v>517</v>
      </c>
      <c r="AO97" s="14" t="s">
        <v>517</v>
      </c>
      <c r="AP97" s="14" t="s">
        <v>517</v>
      </c>
      <c r="AQ97" s="14" t="s">
        <v>517</v>
      </c>
      <c r="AR97" s="14" t="s">
        <v>517</v>
      </c>
      <c r="AS97" s="14" t="s">
        <v>517</v>
      </c>
      <c r="AT97" s="14" t="s">
        <v>517</v>
      </c>
      <c r="AU97" s="14" t="s">
        <v>517</v>
      </c>
      <c r="AV97" s="14" t="s">
        <v>517</v>
      </c>
      <c r="AW97" s="14" t="s">
        <v>517</v>
      </c>
      <c r="AX97" s="14" t="s">
        <v>517</v>
      </c>
      <c r="AY97" s="14" t="s">
        <v>517</v>
      </c>
      <c r="AZ97" s="14" t="s">
        <v>517</v>
      </c>
      <c r="BA97" s="14" t="s">
        <v>517</v>
      </c>
      <c r="BB97" s="14" t="s">
        <v>517</v>
      </c>
      <c r="BC97" s="14" t="s">
        <v>517</v>
      </c>
      <c r="BD97" s="14" t="s">
        <v>517</v>
      </c>
      <c r="BE97" s="14" t="s">
        <v>517</v>
      </c>
      <c r="BF97" s="14" t="s">
        <v>517</v>
      </c>
      <c r="BG97" s="14" t="s">
        <v>517</v>
      </c>
      <c r="BH97" s="14" t="s">
        <v>517</v>
      </c>
    </row>
    <row r="98" spans="1:60" x14ac:dyDescent="0.35">
      <c r="A98">
        <v>97</v>
      </c>
      <c r="B98" t="str">
        <f t="shared" si="148"/>
        <v>NA rodelt vom Hügel Sie hat diesen weißen Winter Spaß</v>
      </c>
      <c r="C98" t="str">
        <f t="shared" si="149"/>
        <v>NA</v>
      </c>
      <c r="D98" t="str">
        <f t="shared" si="150"/>
        <v>NA</v>
      </c>
      <c r="E98" t="s">
        <v>296</v>
      </c>
      <c r="F98" t="s">
        <v>832</v>
      </c>
      <c r="I98" t="s">
        <v>31</v>
      </c>
      <c r="J98" t="s">
        <v>437</v>
      </c>
      <c r="K98" t="s">
        <v>832</v>
      </c>
      <c r="L98" t="str">
        <f t="shared" si="151"/>
        <v>vom Hügel</v>
      </c>
      <c r="M98" t="str">
        <f t="shared" si="152"/>
        <v>vom Leipzig</v>
      </c>
      <c r="N98" t="s">
        <v>245</v>
      </c>
      <c r="O98" t="s">
        <v>167</v>
      </c>
      <c r="P98" t="s">
        <v>297</v>
      </c>
      <c r="Q98" t="s">
        <v>298</v>
      </c>
      <c r="R98" t="s">
        <v>299</v>
      </c>
      <c r="T98" t="str">
        <f t="shared" ref="T98:T129" si="223">CONCATENATE(R98,S98)</f>
        <v>Winter</v>
      </c>
      <c r="U98" t="s">
        <v>832</v>
      </c>
      <c r="V98" t="s">
        <v>271</v>
      </c>
      <c r="W98" t="str">
        <f t="shared" si="153"/>
        <v>Wer rodelt vom Hügel?</v>
      </c>
      <c r="X98" t="str">
        <f t="shared" si="154"/>
        <v>Was tat NA?</v>
      </c>
      <c r="Y98" t="str">
        <f t="shared" si="155"/>
        <v>Woher rodelt NA?</v>
      </c>
      <c r="Z98" t="str">
        <f t="shared" si="156"/>
        <v>Was hat NA Spaß?</v>
      </c>
      <c r="AA98" t="s">
        <v>203</v>
      </c>
      <c r="AB98" t="str">
        <f t="shared" ref="AB98" si="224">W98</f>
        <v>Wer rodelt vom Hügel?</v>
      </c>
      <c r="AC98" t="str">
        <f t="shared" ref="AC98" si="225">C98</f>
        <v>NA</v>
      </c>
      <c r="AD98" t="s">
        <v>201</v>
      </c>
      <c r="AE98" t="s">
        <v>201</v>
      </c>
      <c r="AF98" t="str">
        <f t="shared" si="90"/>
        <v/>
      </c>
      <c r="AG98" t="str">
        <f t="shared" si="169"/>
        <v/>
      </c>
      <c r="AH98" t="str">
        <f t="shared" si="91"/>
        <v>Woher rodelt NA?</v>
      </c>
      <c r="AI98" t="str">
        <f t="shared" ref="AI98:AI129" si="226">CONCATENATE(AF98,AG98,AH98)</f>
        <v>Woher rodelt NA?</v>
      </c>
      <c r="AJ98" t="str">
        <f t="shared" si="176"/>
        <v>Was hat NA Spaß?</v>
      </c>
      <c r="AK98" t="str">
        <f t="shared" si="166"/>
        <v/>
      </c>
      <c r="AL98" t="str">
        <f t="shared" si="159"/>
        <v>Was hat NA Spaß?</v>
      </c>
      <c r="AM98" s="14" t="s">
        <v>517</v>
      </c>
      <c r="AN98" s="14" t="s">
        <v>517</v>
      </c>
      <c r="AO98" s="14" t="s">
        <v>517</v>
      </c>
      <c r="AP98" s="14" t="s">
        <v>517</v>
      </c>
      <c r="AQ98" s="14" t="s">
        <v>517</v>
      </c>
      <c r="AR98" s="14" t="s">
        <v>517</v>
      </c>
      <c r="AS98" s="14" t="s">
        <v>517</v>
      </c>
      <c r="AT98" s="14" t="s">
        <v>517</v>
      </c>
      <c r="AU98" s="14" t="s">
        <v>517</v>
      </c>
      <c r="AV98" s="14" t="s">
        <v>517</v>
      </c>
      <c r="AW98" s="14" t="s">
        <v>517</v>
      </c>
      <c r="AX98" s="14" t="s">
        <v>517</v>
      </c>
      <c r="AY98" s="14" t="s">
        <v>517</v>
      </c>
      <c r="AZ98" s="14" t="s">
        <v>517</v>
      </c>
      <c r="BA98" s="14" t="s">
        <v>517</v>
      </c>
      <c r="BB98" s="14" t="s">
        <v>517</v>
      </c>
      <c r="BC98" s="14" t="s">
        <v>517</v>
      </c>
      <c r="BD98" s="14" t="s">
        <v>517</v>
      </c>
      <c r="BE98" s="14" t="s">
        <v>517</v>
      </c>
      <c r="BF98" s="14" t="s">
        <v>517</v>
      </c>
      <c r="BG98" s="14" t="s">
        <v>517</v>
      </c>
      <c r="BH98" s="14" t="s">
        <v>517</v>
      </c>
    </row>
    <row r="99" spans="1:60" x14ac:dyDescent="0.35">
      <c r="A99">
        <v>98</v>
      </c>
      <c r="B99" t="str">
        <f t="shared" si="148"/>
        <v>NA erwacht in der Villa Sie hat einen ausgelassenen Abend gehabt</v>
      </c>
      <c r="C99" t="str">
        <f t="shared" si="149"/>
        <v>NA</v>
      </c>
      <c r="D99" t="str">
        <f t="shared" si="150"/>
        <v>NA</v>
      </c>
      <c r="E99" t="s">
        <v>8</v>
      </c>
      <c r="F99" t="s">
        <v>832</v>
      </c>
      <c r="G99" t="s">
        <v>35</v>
      </c>
      <c r="J99" t="s">
        <v>158</v>
      </c>
      <c r="K99" t="s">
        <v>832</v>
      </c>
      <c r="L99" t="str">
        <f t="shared" si="151"/>
        <v>in der Villa</v>
      </c>
      <c r="M99" t="str">
        <f t="shared" si="152"/>
        <v>in der Leipzig</v>
      </c>
      <c r="N99" t="s">
        <v>245</v>
      </c>
      <c r="O99" t="s">
        <v>167</v>
      </c>
      <c r="P99" t="s">
        <v>177</v>
      </c>
      <c r="Q99" t="s">
        <v>610</v>
      </c>
      <c r="R99" t="s">
        <v>292</v>
      </c>
      <c r="T99" t="str">
        <f t="shared" si="223"/>
        <v>Abend</v>
      </c>
      <c r="U99" t="s">
        <v>832</v>
      </c>
      <c r="V99" t="s">
        <v>200</v>
      </c>
      <c r="W99" t="str">
        <f t="shared" si="153"/>
        <v>Wer erwacht in der Villa?</v>
      </c>
      <c r="X99" t="str">
        <f t="shared" si="154"/>
        <v>Was tat NA?</v>
      </c>
      <c r="Y99" t="str">
        <f t="shared" si="155"/>
        <v>Wo erwacht NA?</v>
      </c>
      <c r="Z99" t="str">
        <f t="shared" si="156"/>
        <v>Was hat NA gehabt?</v>
      </c>
      <c r="AA99" t="s">
        <v>204</v>
      </c>
      <c r="AB99" t="str">
        <f t="shared" ref="AB99" si="227">X99</f>
        <v>Was tat NA?</v>
      </c>
      <c r="AC99" t="str">
        <f t="shared" ref="AC99" si="228">E99</f>
        <v>erwacht</v>
      </c>
      <c r="AD99" t="s">
        <v>201</v>
      </c>
      <c r="AE99" t="s">
        <v>201</v>
      </c>
      <c r="AF99" t="str">
        <f t="shared" si="90"/>
        <v>Wo erwacht NA?</v>
      </c>
      <c r="AG99" t="str">
        <f t="shared" si="169"/>
        <v/>
      </c>
      <c r="AH99" t="str">
        <f t="shared" si="91"/>
        <v/>
      </c>
      <c r="AI99" t="str">
        <f t="shared" si="226"/>
        <v>Wo erwacht NA?</v>
      </c>
      <c r="AJ99" t="str">
        <f t="shared" si="176"/>
        <v>Was hat NA gehabt?</v>
      </c>
      <c r="AK99" t="str">
        <f t="shared" si="166"/>
        <v/>
      </c>
      <c r="AL99" t="str">
        <f t="shared" si="159"/>
        <v>Was hat NA gehabt?</v>
      </c>
      <c r="AM99" s="14" t="s">
        <v>517</v>
      </c>
      <c r="AN99" s="14" t="s">
        <v>517</v>
      </c>
      <c r="AO99" s="14" t="s">
        <v>517</v>
      </c>
      <c r="AP99" s="14" t="s">
        <v>517</v>
      </c>
      <c r="AQ99" s="14" t="s">
        <v>517</v>
      </c>
      <c r="AR99" s="14" t="s">
        <v>517</v>
      </c>
      <c r="AS99" s="14" t="s">
        <v>517</v>
      </c>
      <c r="AT99" s="14" t="s">
        <v>517</v>
      </c>
      <c r="AU99" s="14" t="s">
        <v>517</v>
      </c>
      <c r="AV99" s="14" t="s">
        <v>517</v>
      </c>
      <c r="AW99" s="14" t="s">
        <v>517</v>
      </c>
      <c r="AX99" s="14" t="s">
        <v>517</v>
      </c>
      <c r="AY99" s="14" t="s">
        <v>517</v>
      </c>
      <c r="AZ99" s="14" t="s">
        <v>517</v>
      </c>
      <c r="BA99" s="14" t="s">
        <v>517</v>
      </c>
      <c r="BB99" s="14" t="s">
        <v>517</v>
      </c>
      <c r="BC99" s="14" t="s">
        <v>517</v>
      </c>
      <c r="BD99" s="14" t="s">
        <v>517</v>
      </c>
      <c r="BE99" s="14" t="s">
        <v>517</v>
      </c>
      <c r="BF99" s="14" t="s">
        <v>517</v>
      </c>
      <c r="BG99" s="14" t="s">
        <v>517</v>
      </c>
      <c r="BH99" s="14" t="s">
        <v>517</v>
      </c>
    </row>
    <row r="100" spans="1:60" x14ac:dyDescent="0.35">
      <c r="A100">
        <v>99</v>
      </c>
      <c r="B100" t="str">
        <f t="shared" si="148"/>
        <v>NA wandert aus der Burg Sie hat eine hölzernes Schwert gekauft</v>
      </c>
      <c r="C100" t="str">
        <f t="shared" si="149"/>
        <v>NA</v>
      </c>
      <c r="D100" t="str">
        <f t="shared" si="150"/>
        <v>NA</v>
      </c>
      <c r="E100" t="s">
        <v>24</v>
      </c>
      <c r="F100" t="s">
        <v>832</v>
      </c>
      <c r="I100" t="s">
        <v>37</v>
      </c>
      <c r="J100" t="s">
        <v>71</v>
      </c>
      <c r="K100" t="s">
        <v>832</v>
      </c>
      <c r="L100" t="str">
        <f t="shared" si="151"/>
        <v>aus der Burg</v>
      </c>
      <c r="M100" t="str">
        <f t="shared" si="152"/>
        <v>aus der Leipzig</v>
      </c>
      <c r="N100" t="s">
        <v>245</v>
      </c>
      <c r="O100" t="s">
        <v>167</v>
      </c>
      <c r="P100" t="s">
        <v>175</v>
      </c>
      <c r="Q100" t="s">
        <v>812</v>
      </c>
      <c r="R100" t="s">
        <v>813</v>
      </c>
      <c r="T100" t="str">
        <f t="shared" si="223"/>
        <v>Schwert</v>
      </c>
      <c r="U100" t="s">
        <v>832</v>
      </c>
      <c r="V100" t="s">
        <v>250</v>
      </c>
      <c r="W100" t="str">
        <f t="shared" si="153"/>
        <v>Wer wandert aus der Burg?</v>
      </c>
      <c r="X100" t="str">
        <f t="shared" si="154"/>
        <v>Was tat NA?</v>
      </c>
      <c r="Y100" t="str">
        <f t="shared" si="155"/>
        <v>Woher wandert NA?</v>
      </c>
      <c r="Z100" t="str">
        <f t="shared" si="156"/>
        <v>Was hat NA gekauft?</v>
      </c>
      <c r="AA100" t="s">
        <v>243</v>
      </c>
      <c r="AB100" t="str">
        <f t="shared" ref="AB100" si="229">Y100</f>
        <v>Woher wandert NA?</v>
      </c>
      <c r="AC100" t="str">
        <f t="shared" ref="AC100" si="230">L100</f>
        <v>aus der Burg</v>
      </c>
      <c r="AD100" t="s">
        <v>201</v>
      </c>
      <c r="AE100" t="s">
        <v>201</v>
      </c>
      <c r="AF100" t="str">
        <f t="shared" si="90"/>
        <v/>
      </c>
      <c r="AG100" t="str">
        <f t="shared" si="169"/>
        <v/>
      </c>
      <c r="AH100" t="str">
        <f t="shared" si="91"/>
        <v>Woher wandert NA?</v>
      </c>
      <c r="AI100" t="str">
        <f t="shared" si="226"/>
        <v>Woher wandert NA?</v>
      </c>
      <c r="AJ100" t="str">
        <f t="shared" si="176"/>
        <v>Was hat NA gekauft?</v>
      </c>
      <c r="AK100" t="str">
        <f t="shared" si="166"/>
        <v/>
      </c>
      <c r="AL100" t="str">
        <f t="shared" si="159"/>
        <v>Was hat NA gekauft?</v>
      </c>
      <c r="AM100" s="14" t="s">
        <v>517</v>
      </c>
      <c r="AN100" s="14" t="s">
        <v>517</v>
      </c>
      <c r="AO100" s="14" t="s">
        <v>517</v>
      </c>
      <c r="AP100" s="14" t="s">
        <v>517</v>
      </c>
      <c r="AQ100" s="14" t="s">
        <v>517</v>
      </c>
      <c r="AR100" s="14" t="s">
        <v>517</v>
      </c>
      <c r="AS100" s="14" t="s">
        <v>517</v>
      </c>
      <c r="AT100" s="14" t="s">
        <v>517</v>
      </c>
      <c r="AU100" s="14" t="s">
        <v>517</v>
      </c>
      <c r="AV100" s="14" t="s">
        <v>517</v>
      </c>
      <c r="AW100" s="14" t="s">
        <v>517</v>
      </c>
      <c r="AX100" s="14" t="s">
        <v>517</v>
      </c>
      <c r="AY100" s="14" t="s">
        <v>517</v>
      </c>
      <c r="AZ100" s="14" t="s">
        <v>517</v>
      </c>
      <c r="BA100" s="14" t="s">
        <v>517</v>
      </c>
      <c r="BB100" s="14" t="s">
        <v>517</v>
      </c>
      <c r="BC100" s="14" t="s">
        <v>517</v>
      </c>
      <c r="BD100" s="14" t="s">
        <v>517</v>
      </c>
      <c r="BE100" s="14" t="s">
        <v>517</v>
      </c>
      <c r="BF100" s="14" t="s">
        <v>517</v>
      </c>
      <c r="BG100" s="14" t="s">
        <v>517</v>
      </c>
      <c r="BH100" s="14" t="s">
        <v>517</v>
      </c>
    </row>
    <row r="101" spans="1:60" x14ac:dyDescent="0.35">
      <c r="A101">
        <v>100</v>
      </c>
      <c r="B101" t="str">
        <f t="shared" si="148"/>
        <v>NA wartet vor dem Computer Sie hat einen langwierigen Rechenprozess gestartet</v>
      </c>
      <c r="C101" t="str">
        <f t="shared" si="149"/>
        <v>NA</v>
      </c>
      <c r="D101" t="str">
        <f t="shared" si="150"/>
        <v>NA</v>
      </c>
      <c r="E101" t="s">
        <v>583</v>
      </c>
      <c r="F101" t="s">
        <v>832</v>
      </c>
      <c r="G101" t="s">
        <v>84</v>
      </c>
      <c r="J101" t="s">
        <v>74</v>
      </c>
      <c r="K101" t="s">
        <v>832</v>
      </c>
      <c r="L101" t="str">
        <f t="shared" si="151"/>
        <v>vor dem Computer</v>
      </c>
      <c r="M101" t="str">
        <f t="shared" si="152"/>
        <v>vor dem Leipzig</v>
      </c>
      <c r="N101" t="s">
        <v>245</v>
      </c>
      <c r="O101" t="s">
        <v>167</v>
      </c>
      <c r="P101" t="s">
        <v>177</v>
      </c>
      <c r="Q101" t="s">
        <v>431</v>
      </c>
      <c r="R101" t="s">
        <v>260</v>
      </c>
      <c r="T101" t="str">
        <f t="shared" si="223"/>
        <v>Rechenprozess</v>
      </c>
      <c r="U101" t="s">
        <v>832</v>
      </c>
      <c r="V101" t="s">
        <v>261</v>
      </c>
      <c r="W101" t="str">
        <f t="shared" si="153"/>
        <v>Wer wartet vor dem Computer?</v>
      </c>
      <c r="X101" t="str">
        <f t="shared" si="154"/>
        <v>Was tat NA?</v>
      </c>
      <c r="Y101" t="str">
        <f t="shared" si="155"/>
        <v>Wo wartet NA?</v>
      </c>
      <c r="Z101" t="str">
        <f t="shared" si="156"/>
        <v>Was hat NA gestartet?</v>
      </c>
      <c r="AA101" s="1" t="s">
        <v>326</v>
      </c>
      <c r="AB101" t="str">
        <f t="shared" ref="AB101" si="231">Z101</f>
        <v>Was hat NA gestartet?</v>
      </c>
      <c r="AC101" t="str">
        <f t="shared" ref="AC101" si="232">CONCATENATE(P101," ",T101)</f>
        <v>einen Rechenprozess</v>
      </c>
      <c r="AD101" t="s">
        <v>201</v>
      </c>
      <c r="AE101" t="s">
        <v>201</v>
      </c>
      <c r="AF101" t="str">
        <f t="shared" si="90"/>
        <v>Wo wartet NA?</v>
      </c>
      <c r="AG101" t="str">
        <f t="shared" si="169"/>
        <v/>
      </c>
      <c r="AH101" t="str">
        <f t="shared" si="91"/>
        <v/>
      </c>
      <c r="AI101" t="str">
        <f t="shared" si="226"/>
        <v>Wo wartet NA?</v>
      </c>
      <c r="AJ101" t="str">
        <f t="shared" si="176"/>
        <v>Was hat NA gestartet?</v>
      </c>
      <c r="AK101" t="str">
        <f t="shared" si="166"/>
        <v/>
      </c>
      <c r="AL101" t="str">
        <f t="shared" si="159"/>
        <v>Was hat NA gestartet?</v>
      </c>
      <c r="AM101" s="14" t="s">
        <v>517</v>
      </c>
      <c r="AN101" s="14" t="s">
        <v>517</v>
      </c>
      <c r="AO101" s="14" t="s">
        <v>517</v>
      </c>
      <c r="AP101" s="14" t="s">
        <v>517</v>
      </c>
      <c r="AQ101" s="14" t="s">
        <v>517</v>
      </c>
      <c r="AR101" s="14" t="s">
        <v>517</v>
      </c>
      <c r="AS101" s="14" t="s">
        <v>517</v>
      </c>
      <c r="AT101" s="14" t="s">
        <v>517</v>
      </c>
      <c r="AU101" s="14" t="s">
        <v>517</v>
      </c>
      <c r="AV101" s="14" t="s">
        <v>517</v>
      </c>
      <c r="AW101" s="14" t="s">
        <v>517</v>
      </c>
      <c r="AX101" s="14" t="s">
        <v>517</v>
      </c>
      <c r="AY101" s="14" t="s">
        <v>517</v>
      </c>
      <c r="AZ101" s="14" t="s">
        <v>517</v>
      </c>
      <c r="BA101" s="14" t="s">
        <v>517</v>
      </c>
      <c r="BB101" s="14" t="s">
        <v>517</v>
      </c>
      <c r="BC101" s="14" t="s">
        <v>517</v>
      </c>
      <c r="BD101" s="14" t="s">
        <v>517</v>
      </c>
      <c r="BE101" s="14" t="s">
        <v>517</v>
      </c>
      <c r="BF101" s="14" t="s">
        <v>517</v>
      </c>
      <c r="BG101" s="14" t="s">
        <v>517</v>
      </c>
      <c r="BH101" s="14" t="s">
        <v>517</v>
      </c>
    </row>
    <row r="102" spans="1:60" x14ac:dyDescent="0.35">
      <c r="A102">
        <v>101</v>
      </c>
      <c r="B102" t="str">
        <f t="shared" si="148"/>
        <v>NA flüchtet in die Besprechung Sie hat die endlosen Streitigkeiten satt</v>
      </c>
      <c r="C102" t="str">
        <f t="shared" si="149"/>
        <v>NA</v>
      </c>
      <c r="D102" t="str">
        <f t="shared" si="150"/>
        <v>NA</v>
      </c>
      <c r="E102" t="s">
        <v>14</v>
      </c>
      <c r="F102" t="s">
        <v>832</v>
      </c>
      <c r="H102" t="s">
        <v>36</v>
      </c>
      <c r="J102" t="s">
        <v>61</v>
      </c>
      <c r="K102" t="s">
        <v>832</v>
      </c>
      <c r="L102" t="str">
        <f t="shared" si="151"/>
        <v>in die Besprechung</v>
      </c>
      <c r="M102" t="str">
        <f t="shared" si="152"/>
        <v>in die Leipzig</v>
      </c>
      <c r="N102" t="s">
        <v>245</v>
      </c>
      <c r="O102" t="s">
        <v>167</v>
      </c>
      <c r="P102" t="s">
        <v>171</v>
      </c>
      <c r="Q102" t="s">
        <v>220</v>
      </c>
      <c r="R102" t="s">
        <v>221</v>
      </c>
      <c r="T102" t="str">
        <f t="shared" si="223"/>
        <v>Streitigkeiten</v>
      </c>
      <c r="U102" t="s">
        <v>832</v>
      </c>
      <c r="V102" t="s">
        <v>222</v>
      </c>
      <c r="W102" t="str">
        <f t="shared" si="153"/>
        <v>Wer flüchtet in die Besprechung?</v>
      </c>
      <c r="X102" t="str">
        <f t="shared" si="154"/>
        <v>Was tat NA?</v>
      </c>
      <c r="Y102" t="str">
        <f t="shared" si="155"/>
        <v>Wohin flüchtet NA?</v>
      </c>
      <c r="Z102" t="str">
        <f t="shared" si="156"/>
        <v>Was hat NA satt?</v>
      </c>
      <c r="AA102" t="s">
        <v>203</v>
      </c>
      <c r="AB102" t="str">
        <f t="shared" ref="AB102" si="233">W102</f>
        <v>Wer flüchtet in die Besprechung?</v>
      </c>
      <c r="AC102" t="str">
        <f t="shared" ref="AC102" si="234">C102</f>
        <v>NA</v>
      </c>
      <c r="AD102" t="s">
        <v>201</v>
      </c>
      <c r="AE102" t="s">
        <v>201</v>
      </c>
      <c r="AF102" t="str">
        <f t="shared" si="90"/>
        <v/>
      </c>
      <c r="AG102" t="str">
        <f t="shared" si="169"/>
        <v>Wohin flüchtet NA?</v>
      </c>
      <c r="AH102" t="str">
        <f t="shared" si="91"/>
        <v/>
      </c>
      <c r="AI102" t="str">
        <f t="shared" si="226"/>
        <v>Wohin flüchtet NA?</v>
      </c>
      <c r="AJ102" t="str">
        <f t="shared" si="176"/>
        <v>Was hat NA satt?</v>
      </c>
      <c r="AK102" t="str">
        <f t="shared" si="166"/>
        <v/>
      </c>
      <c r="AL102" t="str">
        <f t="shared" si="159"/>
        <v>Was hat NA satt?</v>
      </c>
      <c r="AM102" s="14" t="s">
        <v>517</v>
      </c>
      <c r="AN102" s="14" t="s">
        <v>517</v>
      </c>
      <c r="AO102" s="14" t="s">
        <v>517</v>
      </c>
      <c r="AP102" s="14" t="s">
        <v>517</v>
      </c>
      <c r="AQ102" s="14" t="s">
        <v>517</v>
      </c>
      <c r="AR102" s="14" t="s">
        <v>517</v>
      </c>
      <c r="AS102" s="14" t="s">
        <v>517</v>
      </c>
      <c r="AT102" s="14" t="s">
        <v>517</v>
      </c>
      <c r="AU102" s="14" t="s">
        <v>517</v>
      </c>
      <c r="AV102" s="14" t="s">
        <v>517</v>
      </c>
      <c r="AW102" s="14" t="s">
        <v>517</v>
      </c>
      <c r="AX102" s="14" t="s">
        <v>517</v>
      </c>
      <c r="AY102" s="14" t="s">
        <v>517</v>
      </c>
      <c r="AZ102" s="14" t="s">
        <v>517</v>
      </c>
      <c r="BA102" s="14" t="s">
        <v>517</v>
      </c>
      <c r="BB102" s="14" t="s">
        <v>517</v>
      </c>
      <c r="BC102" s="14" t="s">
        <v>517</v>
      </c>
      <c r="BD102" s="14" t="s">
        <v>517</v>
      </c>
      <c r="BE102" s="14" t="s">
        <v>517</v>
      </c>
      <c r="BF102" s="14" t="s">
        <v>517</v>
      </c>
      <c r="BG102" s="14" t="s">
        <v>517</v>
      </c>
      <c r="BH102" s="14" t="s">
        <v>517</v>
      </c>
    </row>
    <row r="103" spans="1:60" x14ac:dyDescent="0.35">
      <c r="A103">
        <v>102</v>
      </c>
      <c r="B103" t="str">
        <f t="shared" si="148"/>
        <v>NA flieht in die Bibliothek Sie möchte die lauten Kollegen nicht hören</v>
      </c>
      <c r="C103" t="str">
        <f t="shared" si="149"/>
        <v>NA</v>
      </c>
      <c r="D103" t="str">
        <f t="shared" si="150"/>
        <v>NA</v>
      </c>
      <c r="E103" t="s">
        <v>12</v>
      </c>
      <c r="F103" t="s">
        <v>832</v>
      </c>
      <c r="H103" t="s">
        <v>36</v>
      </c>
      <c r="J103" t="s">
        <v>64</v>
      </c>
      <c r="K103" t="s">
        <v>832</v>
      </c>
      <c r="L103" t="str">
        <f t="shared" si="151"/>
        <v>in die Bibliothek</v>
      </c>
      <c r="M103" t="str">
        <f t="shared" si="152"/>
        <v>in die Leipzig</v>
      </c>
      <c r="N103" t="s">
        <v>245</v>
      </c>
      <c r="O103" t="s">
        <v>187</v>
      </c>
      <c r="P103" t="s">
        <v>171</v>
      </c>
      <c r="Q103" t="s">
        <v>226</v>
      </c>
      <c r="S103" t="s">
        <v>227</v>
      </c>
      <c r="T103" t="str">
        <f t="shared" si="223"/>
        <v>Kollegen</v>
      </c>
      <c r="U103" t="s">
        <v>832</v>
      </c>
      <c r="V103" t="s">
        <v>228</v>
      </c>
      <c r="W103" t="str">
        <f t="shared" si="153"/>
        <v>Wer flieht in die Bibliothek?</v>
      </c>
      <c r="X103" t="str">
        <f t="shared" si="154"/>
        <v>Was tat NA?</v>
      </c>
      <c r="Y103" t="str">
        <f t="shared" si="155"/>
        <v>Wohin flieht NA?</v>
      </c>
      <c r="Z103" t="str">
        <f t="shared" si="156"/>
        <v>Wen möchte NA nicht hören?</v>
      </c>
      <c r="AA103" t="s">
        <v>204</v>
      </c>
      <c r="AB103" t="str">
        <f t="shared" ref="AB103" si="235">X103</f>
        <v>Was tat NA?</v>
      </c>
      <c r="AC103" t="str">
        <f t="shared" ref="AC103" si="236">E103</f>
        <v>flieht</v>
      </c>
      <c r="AD103" t="s">
        <v>201</v>
      </c>
      <c r="AE103" t="s">
        <v>201</v>
      </c>
      <c r="AF103" t="str">
        <f t="shared" ref="AF103:AF131" si="237">IF(G103="","",CONCATENATE(G$1," ",E103," ",C103,"?"))</f>
        <v/>
      </c>
      <c r="AG103" t="str">
        <f t="shared" si="169"/>
        <v>Wohin flieht NA?</v>
      </c>
      <c r="AH103" t="str">
        <f t="shared" ref="AH103:AH131" si="238">IF(I103="","",CONCATENATE(I$1," ",E103," ",C103,"?"))</f>
        <v/>
      </c>
      <c r="AI103" t="str">
        <f t="shared" si="226"/>
        <v>Wohin flieht NA?</v>
      </c>
      <c r="AJ103" t="str">
        <f t="shared" si="176"/>
        <v/>
      </c>
      <c r="AK103" t="str">
        <f t="shared" si="166"/>
        <v>Wen möchte NA nicht hören?</v>
      </c>
      <c r="AL103" t="str">
        <f t="shared" si="159"/>
        <v>Wen möchte NA nicht hören?</v>
      </c>
      <c r="AM103" s="14" t="s">
        <v>517</v>
      </c>
      <c r="AN103" s="14" t="s">
        <v>517</v>
      </c>
      <c r="AO103" s="14" t="s">
        <v>517</v>
      </c>
      <c r="AP103" s="14" t="s">
        <v>517</v>
      </c>
      <c r="AQ103" s="14" t="s">
        <v>517</v>
      </c>
      <c r="AR103" s="14" t="s">
        <v>517</v>
      </c>
      <c r="AS103" s="14" t="s">
        <v>517</v>
      </c>
      <c r="AT103" s="14" t="s">
        <v>517</v>
      </c>
      <c r="AU103" s="14" t="s">
        <v>517</v>
      </c>
      <c r="AV103" s="14" t="s">
        <v>517</v>
      </c>
      <c r="AW103" s="14" t="s">
        <v>517</v>
      </c>
      <c r="AX103" s="14" t="s">
        <v>517</v>
      </c>
      <c r="AY103" s="14" t="s">
        <v>517</v>
      </c>
      <c r="AZ103" s="14" t="s">
        <v>517</v>
      </c>
      <c r="BA103" s="14" t="s">
        <v>517</v>
      </c>
      <c r="BB103" s="14" t="s">
        <v>517</v>
      </c>
      <c r="BC103" s="14" t="s">
        <v>517</v>
      </c>
      <c r="BD103" s="14" t="s">
        <v>517</v>
      </c>
      <c r="BE103" s="14" t="s">
        <v>517</v>
      </c>
      <c r="BF103" s="14" t="s">
        <v>517</v>
      </c>
      <c r="BG103" s="14" t="s">
        <v>517</v>
      </c>
      <c r="BH103" s="14" t="s">
        <v>517</v>
      </c>
    </row>
    <row r="104" spans="1:60" x14ac:dyDescent="0.35">
      <c r="A104">
        <v>103</v>
      </c>
      <c r="B104" t="str">
        <f t="shared" si="148"/>
        <v>NA steht vor LIDL Sie muss die wertvollen Pfandflaschen wegbringen</v>
      </c>
      <c r="C104" t="str">
        <f t="shared" si="149"/>
        <v>NA</v>
      </c>
      <c r="D104" t="str">
        <f t="shared" si="150"/>
        <v>NA</v>
      </c>
      <c r="E104" t="s">
        <v>619</v>
      </c>
      <c r="F104" t="s">
        <v>832</v>
      </c>
      <c r="G104" t="s">
        <v>669</v>
      </c>
      <c r="J104" t="s">
        <v>110</v>
      </c>
      <c r="K104" t="s">
        <v>832</v>
      </c>
      <c r="L104" t="str">
        <f t="shared" si="151"/>
        <v>vor LIDL</v>
      </c>
      <c r="M104" t="str">
        <f t="shared" si="152"/>
        <v>vor Leipzig</v>
      </c>
      <c r="N104" t="s">
        <v>245</v>
      </c>
      <c r="O104" t="s">
        <v>207</v>
      </c>
      <c r="P104" t="s">
        <v>171</v>
      </c>
      <c r="Q104" t="s">
        <v>670</v>
      </c>
      <c r="R104" t="s">
        <v>671</v>
      </c>
      <c r="T104" t="str">
        <f t="shared" si="223"/>
        <v>Pfandflaschen</v>
      </c>
      <c r="U104" t="s">
        <v>832</v>
      </c>
      <c r="V104" t="s">
        <v>672</v>
      </c>
      <c r="W104" t="str">
        <f t="shared" si="153"/>
        <v>Wer steht vor LIDL?</v>
      </c>
      <c r="X104" t="str">
        <f t="shared" si="154"/>
        <v>Was tat NA?</v>
      </c>
      <c r="Y104" t="str">
        <f t="shared" si="155"/>
        <v>Wo steht NA?</v>
      </c>
      <c r="Z104" t="str">
        <f t="shared" si="156"/>
        <v>Was muss NA wegbringen?</v>
      </c>
      <c r="AA104" t="s">
        <v>243</v>
      </c>
      <c r="AB104" t="str">
        <f t="shared" ref="AB104" si="239">Y104</f>
        <v>Wo steht NA?</v>
      </c>
      <c r="AC104" t="str">
        <f t="shared" ref="AC104" si="240">L104</f>
        <v>vor LIDL</v>
      </c>
      <c r="AD104" t="s">
        <v>201</v>
      </c>
      <c r="AE104" t="s">
        <v>201</v>
      </c>
      <c r="AF104" t="str">
        <f t="shared" si="237"/>
        <v>Wo steht NA?</v>
      </c>
      <c r="AG104" t="str">
        <f t="shared" si="169"/>
        <v/>
      </c>
      <c r="AH104" t="str">
        <f t="shared" si="238"/>
        <v/>
      </c>
      <c r="AI104" t="str">
        <f t="shared" si="226"/>
        <v>Wo steht NA?</v>
      </c>
      <c r="AJ104" t="str">
        <f t="shared" si="176"/>
        <v>Was muss NA wegbringen?</v>
      </c>
      <c r="AK104" t="str">
        <f t="shared" si="166"/>
        <v/>
      </c>
      <c r="AL104" t="str">
        <f t="shared" si="159"/>
        <v>Was muss NA wegbringen?</v>
      </c>
      <c r="AM104" s="14" t="s">
        <v>517</v>
      </c>
      <c r="AN104" s="14" t="s">
        <v>517</v>
      </c>
      <c r="AO104" s="14" t="s">
        <v>517</v>
      </c>
      <c r="AP104" s="14" t="s">
        <v>517</v>
      </c>
      <c r="AQ104" s="14" t="s">
        <v>517</v>
      </c>
      <c r="AR104" s="14" t="s">
        <v>517</v>
      </c>
      <c r="AS104" s="14" t="s">
        <v>517</v>
      </c>
      <c r="AT104" s="14" t="s">
        <v>517</v>
      </c>
      <c r="AU104" s="14" t="s">
        <v>517</v>
      </c>
      <c r="AV104" s="14" t="s">
        <v>517</v>
      </c>
      <c r="AW104" s="14" t="s">
        <v>517</v>
      </c>
      <c r="AX104" s="14" t="s">
        <v>517</v>
      </c>
      <c r="AY104" s="14" t="s">
        <v>517</v>
      </c>
      <c r="AZ104" s="14" t="s">
        <v>517</v>
      </c>
      <c r="BA104" s="14" t="s">
        <v>517</v>
      </c>
      <c r="BB104" s="14" t="s">
        <v>517</v>
      </c>
      <c r="BC104" s="14" t="s">
        <v>517</v>
      </c>
      <c r="BD104" s="14" t="s">
        <v>517</v>
      </c>
      <c r="BE104" s="14" t="s">
        <v>517</v>
      </c>
      <c r="BF104" s="14" t="s">
        <v>517</v>
      </c>
      <c r="BG104" s="14" t="s">
        <v>517</v>
      </c>
      <c r="BH104" s="14" t="s">
        <v>517</v>
      </c>
    </row>
    <row r="105" spans="1:60" x14ac:dyDescent="0.35">
      <c r="A105">
        <v>104</v>
      </c>
      <c r="B105" t="str">
        <f t="shared" si="148"/>
        <v>NA tanzt in der Disko Sie ist der absolute Mittelpunkt des Abends</v>
      </c>
      <c r="C105" t="str">
        <f t="shared" si="149"/>
        <v>NA</v>
      </c>
      <c r="D105" t="str">
        <f t="shared" si="150"/>
        <v>NA</v>
      </c>
      <c r="E105" t="s">
        <v>23</v>
      </c>
      <c r="F105" t="s">
        <v>832</v>
      </c>
      <c r="G105" t="s">
        <v>35</v>
      </c>
      <c r="J105" t="s">
        <v>77</v>
      </c>
      <c r="K105" t="s">
        <v>832</v>
      </c>
      <c r="L105" t="str">
        <f t="shared" si="151"/>
        <v>in der Disko</v>
      </c>
      <c r="M105" t="str">
        <f t="shared" si="152"/>
        <v>in der Leipzig</v>
      </c>
      <c r="N105" t="s">
        <v>245</v>
      </c>
      <c r="O105" t="s">
        <v>173</v>
      </c>
      <c r="P105" t="s">
        <v>266</v>
      </c>
      <c r="Q105" t="s">
        <v>434</v>
      </c>
      <c r="R105" t="s">
        <v>267</v>
      </c>
      <c r="T105" t="str">
        <f t="shared" si="223"/>
        <v>Mittelpunkt</v>
      </c>
      <c r="U105" t="s">
        <v>832</v>
      </c>
      <c r="V105" t="s">
        <v>268</v>
      </c>
      <c r="W105" t="str">
        <f t="shared" si="153"/>
        <v>Wer tanzt in der Disko?</v>
      </c>
      <c r="X105" t="str">
        <f t="shared" si="154"/>
        <v>Was tat NA?</v>
      </c>
      <c r="Y105" t="str">
        <f t="shared" si="155"/>
        <v>Wo tanzt NA?</v>
      </c>
      <c r="Z105" t="str">
        <f t="shared" si="156"/>
        <v>Was ist NA des Abends?</v>
      </c>
      <c r="AA105" s="1" t="s">
        <v>326</v>
      </c>
      <c r="AB105" t="str">
        <f t="shared" ref="AB105" si="241">Z105</f>
        <v>Was ist NA des Abends?</v>
      </c>
      <c r="AC105" t="str">
        <f t="shared" ref="AC105" si="242">CONCATENATE(P105," ",T105)</f>
        <v>der Mittelpunkt</v>
      </c>
      <c r="AD105" t="s">
        <v>201</v>
      </c>
      <c r="AE105" t="s">
        <v>201</v>
      </c>
      <c r="AF105" t="str">
        <f t="shared" si="237"/>
        <v>Wo tanzt NA?</v>
      </c>
      <c r="AG105" t="str">
        <f t="shared" si="169"/>
        <v/>
      </c>
      <c r="AH105" t="str">
        <f t="shared" si="238"/>
        <v/>
      </c>
      <c r="AI105" t="str">
        <f t="shared" si="226"/>
        <v>Wo tanzt NA?</v>
      </c>
      <c r="AJ105" t="str">
        <f t="shared" si="176"/>
        <v>Was ist NA des Abends?</v>
      </c>
      <c r="AK105" t="str">
        <f t="shared" si="166"/>
        <v/>
      </c>
      <c r="AL105" t="str">
        <f t="shared" si="159"/>
        <v>Was ist NA des Abends?</v>
      </c>
      <c r="AM105" s="14" t="s">
        <v>517</v>
      </c>
      <c r="AN105" s="14" t="s">
        <v>517</v>
      </c>
      <c r="AO105" s="14" t="s">
        <v>517</v>
      </c>
      <c r="AP105" s="14" t="s">
        <v>517</v>
      </c>
      <c r="AQ105" s="14" t="s">
        <v>517</v>
      </c>
      <c r="AR105" s="14" t="s">
        <v>517</v>
      </c>
      <c r="AS105" s="14" t="s">
        <v>517</v>
      </c>
      <c r="AT105" s="14" t="s">
        <v>517</v>
      </c>
      <c r="AU105" s="14" t="s">
        <v>517</v>
      </c>
      <c r="AV105" s="14" t="s">
        <v>517</v>
      </c>
      <c r="AW105" s="14" t="s">
        <v>517</v>
      </c>
      <c r="AX105" s="14" t="s">
        <v>517</v>
      </c>
      <c r="AY105" s="14" t="s">
        <v>517</v>
      </c>
      <c r="AZ105" s="14" t="s">
        <v>517</v>
      </c>
      <c r="BA105" s="14" t="s">
        <v>517</v>
      </c>
      <c r="BB105" s="14" t="s">
        <v>517</v>
      </c>
      <c r="BC105" s="14" t="s">
        <v>517</v>
      </c>
      <c r="BD105" s="14" t="s">
        <v>517</v>
      </c>
      <c r="BE105" s="14" t="s">
        <v>517</v>
      </c>
      <c r="BF105" s="14" t="s">
        <v>517</v>
      </c>
      <c r="BG105" s="14" t="s">
        <v>517</v>
      </c>
      <c r="BH105" s="14" t="s">
        <v>517</v>
      </c>
    </row>
    <row r="106" spans="1:60" x14ac:dyDescent="0.35">
      <c r="A106">
        <v>105</v>
      </c>
      <c r="B106" t="str">
        <f t="shared" si="148"/>
        <v>NA fällt vom Schemel Sie hat die ansträngende Beschäftigung unterschätzt</v>
      </c>
      <c r="C106" t="str">
        <f t="shared" si="149"/>
        <v>NA</v>
      </c>
      <c r="D106" t="str">
        <f t="shared" si="150"/>
        <v>NA</v>
      </c>
      <c r="E106" t="s">
        <v>10</v>
      </c>
      <c r="F106" t="s">
        <v>832</v>
      </c>
      <c r="I106" t="s">
        <v>31</v>
      </c>
      <c r="J106" t="s">
        <v>134</v>
      </c>
      <c r="K106" t="s">
        <v>832</v>
      </c>
      <c r="L106" t="str">
        <f t="shared" si="151"/>
        <v>vom Schemel</v>
      </c>
      <c r="M106" t="str">
        <f t="shared" si="152"/>
        <v>vom Leipzig</v>
      </c>
      <c r="N106" t="s">
        <v>245</v>
      </c>
      <c r="O106" t="s">
        <v>167</v>
      </c>
      <c r="P106" t="s">
        <v>171</v>
      </c>
      <c r="Q106" t="s">
        <v>623</v>
      </c>
      <c r="R106" t="s">
        <v>624</v>
      </c>
      <c r="T106" t="str">
        <f t="shared" si="223"/>
        <v>Beschäftigung</v>
      </c>
      <c r="U106" t="s">
        <v>832</v>
      </c>
      <c r="V106" t="s">
        <v>317</v>
      </c>
      <c r="W106" t="str">
        <f t="shared" si="153"/>
        <v>Wer fällt vom Schemel?</v>
      </c>
      <c r="X106" t="str">
        <f t="shared" si="154"/>
        <v>Was tat NA?</v>
      </c>
      <c r="Y106" t="str">
        <f t="shared" si="155"/>
        <v>Woher fällt NA?</v>
      </c>
      <c r="Z106" t="str">
        <f t="shared" si="156"/>
        <v>Was hat NA unterschätzt?</v>
      </c>
      <c r="AA106" t="s">
        <v>203</v>
      </c>
      <c r="AB106" t="str">
        <f t="shared" ref="AB106" si="243">W106</f>
        <v>Wer fällt vom Schemel?</v>
      </c>
      <c r="AC106" t="str">
        <f t="shared" ref="AC106" si="244">C106</f>
        <v>NA</v>
      </c>
      <c r="AD106" t="s">
        <v>201</v>
      </c>
      <c r="AE106" t="s">
        <v>201</v>
      </c>
      <c r="AF106" t="str">
        <f t="shared" si="237"/>
        <v/>
      </c>
      <c r="AG106" t="str">
        <f t="shared" si="169"/>
        <v/>
      </c>
      <c r="AH106" t="str">
        <f t="shared" si="238"/>
        <v>Woher fällt NA?</v>
      </c>
      <c r="AI106" t="str">
        <f t="shared" si="226"/>
        <v>Woher fällt NA?</v>
      </c>
      <c r="AJ106" t="str">
        <f t="shared" si="176"/>
        <v>Was hat NA unterschätzt?</v>
      </c>
      <c r="AK106" t="str">
        <f t="shared" si="166"/>
        <v/>
      </c>
      <c r="AL106" t="str">
        <f t="shared" si="159"/>
        <v>Was hat NA unterschätzt?</v>
      </c>
      <c r="AM106" s="14" t="s">
        <v>517</v>
      </c>
      <c r="AN106" s="14" t="s">
        <v>517</v>
      </c>
      <c r="AO106" s="14" t="s">
        <v>517</v>
      </c>
      <c r="AP106" s="14" t="s">
        <v>517</v>
      </c>
      <c r="AQ106" s="14" t="s">
        <v>517</v>
      </c>
      <c r="AR106" s="14" t="s">
        <v>517</v>
      </c>
      <c r="AS106" s="14" t="s">
        <v>517</v>
      </c>
      <c r="AT106" s="14" t="s">
        <v>517</v>
      </c>
      <c r="AU106" s="14" t="s">
        <v>517</v>
      </c>
      <c r="AV106" s="14" t="s">
        <v>517</v>
      </c>
      <c r="AW106" s="14" t="s">
        <v>517</v>
      </c>
      <c r="AX106" s="14" t="s">
        <v>517</v>
      </c>
      <c r="AY106" s="14" t="s">
        <v>517</v>
      </c>
      <c r="AZ106" s="14" t="s">
        <v>517</v>
      </c>
      <c r="BA106" s="14" t="s">
        <v>517</v>
      </c>
      <c r="BB106" s="14" t="s">
        <v>517</v>
      </c>
      <c r="BC106" s="14" t="s">
        <v>517</v>
      </c>
      <c r="BD106" s="14" t="s">
        <v>517</v>
      </c>
      <c r="BE106" s="14" t="s">
        <v>517</v>
      </c>
      <c r="BF106" s="14" t="s">
        <v>517</v>
      </c>
      <c r="BG106" s="14" t="s">
        <v>517</v>
      </c>
      <c r="BH106" s="14" t="s">
        <v>517</v>
      </c>
    </row>
    <row r="107" spans="1:60" x14ac:dyDescent="0.35">
      <c r="A107">
        <v>106</v>
      </c>
      <c r="B107" t="str">
        <f t="shared" si="148"/>
        <v>NA eilt auf den Landsitz Sie hat den harten Corona-Maßnahmen vernommen</v>
      </c>
      <c r="C107" t="str">
        <f t="shared" si="149"/>
        <v>NA</v>
      </c>
      <c r="D107" t="str">
        <f t="shared" si="150"/>
        <v>NA</v>
      </c>
      <c r="E107" t="s">
        <v>7</v>
      </c>
      <c r="F107" t="s">
        <v>832</v>
      </c>
      <c r="H107" t="s">
        <v>34</v>
      </c>
      <c r="J107" t="s">
        <v>108</v>
      </c>
      <c r="K107" t="s">
        <v>832</v>
      </c>
      <c r="L107" t="str">
        <f t="shared" si="151"/>
        <v>auf den Landsitz</v>
      </c>
      <c r="M107" t="str">
        <f t="shared" si="152"/>
        <v>auf den Leipzig</v>
      </c>
      <c r="N107" t="s">
        <v>245</v>
      </c>
      <c r="O107" t="s">
        <v>167</v>
      </c>
      <c r="P107" t="s">
        <v>172</v>
      </c>
      <c r="Q107" t="s">
        <v>620</v>
      </c>
      <c r="R107" t="s">
        <v>621</v>
      </c>
      <c r="T107" t="str">
        <f t="shared" si="223"/>
        <v>Corona-Maßnahmen</v>
      </c>
      <c r="U107" t="s">
        <v>832</v>
      </c>
      <c r="V107" t="s">
        <v>622</v>
      </c>
      <c r="W107" t="str">
        <f t="shared" si="153"/>
        <v>Wer eilt auf den Landsitz?</v>
      </c>
      <c r="X107" t="str">
        <f t="shared" si="154"/>
        <v>Was tat NA?</v>
      </c>
      <c r="Y107" t="str">
        <f t="shared" si="155"/>
        <v>Wohin eilt NA?</v>
      </c>
      <c r="Z107" t="str">
        <f t="shared" si="156"/>
        <v>Was hat NA vernommen?</v>
      </c>
      <c r="AA107" t="s">
        <v>204</v>
      </c>
      <c r="AB107" t="str">
        <f t="shared" ref="AB107" si="245">X107</f>
        <v>Was tat NA?</v>
      </c>
      <c r="AC107" t="str">
        <f t="shared" ref="AC107" si="246">E107</f>
        <v>eilt</v>
      </c>
      <c r="AD107" t="s">
        <v>201</v>
      </c>
      <c r="AE107" t="s">
        <v>201</v>
      </c>
      <c r="AF107" t="str">
        <f t="shared" si="237"/>
        <v/>
      </c>
      <c r="AG107" t="str">
        <f t="shared" si="169"/>
        <v>Wohin eilt NA?</v>
      </c>
      <c r="AH107" t="str">
        <f t="shared" si="238"/>
        <v/>
      </c>
      <c r="AI107" t="str">
        <f t="shared" si="226"/>
        <v>Wohin eilt NA?</v>
      </c>
      <c r="AJ107" t="str">
        <f t="shared" si="176"/>
        <v>Was hat NA vernommen?</v>
      </c>
      <c r="AK107" t="str">
        <f t="shared" si="166"/>
        <v/>
      </c>
      <c r="AL107" t="str">
        <f t="shared" si="159"/>
        <v>Was hat NA vernommen?</v>
      </c>
      <c r="AM107" s="14" t="s">
        <v>517</v>
      </c>
      <c r="AN107" s="14" t="s">
        <v>517</v>
      </c>
      <c r="AO107" s="14" t="s">
        <v>517</v>
      </c>
      <c r="AP107" s="14" t="s">
        <v>517</v>
      </c>
      <c r="AQ107" s="14" t="s">
        <v>517</v>
      </c>
      <c r="AR107" s="14" t="s">
        <v>517</v>
      </c>
      <c r="AS107" s="14" t="s">
        <v>517</v>
      </c>
      <c r="AT107" s="14" t="s">
        <v>517</v>
      </c>
      <c r="AU107" s="14" t="s">
        <v>517</v>
      </c>
      <c r="AV107" s="14" t="s">
        <v>517</v>
      </c>
      <c r="AW107" s="14" t="s">
        <v>517</v>
      </c>
      <c r="AX107" s="14" t="s">
        <v>517</v>
      </c>
      <c r="AY107" s="14" t="s">
        <v>517</v>
      </c>
      <c r="AZ107" s="14" t="s">
        <v>517</v>
      </c>
      <c r="BA107" s="14" t="s">
        <v>517</v>
      </c>
      <c r="BB107" s="14" t="s">
        <v>517</v>
      </c>
      <c r="BC107" s="14" t="s">
        <v>517</v>
      </c>
      <c r="BD107" s="14" t="s">
        <v>517</v>
      </c>
      <c r="BE107" s="14" t="s">
        <v>517</v>
      </c>
      <c r="BF107" s="14" t="s">
        <v>517</v>
      </c>
      <c r="BG107" s="14" t="s">
        <v>517</v>
      </c>
      <c r="BH107" s="14" t="s">
        <v>517</v>
      </c>
    </row>
    <row r="108" spans="1:60" x14ac:dyDescent="0.35">
      <c r="A108">
        <v>107</v>
      </c>
      <c r="B108" t="str">
        <f t="shared" si="148"/>
        <v>NA spaziert in die Druckerei Sie möchte die unschönen Passbilder abholen</v>
      </c>
      <c r="C108" t="str">
        <f t="shared" si="149"/>
        <v>NA</v>
      </c>
      <c r="D108" t="str">
        <f t="shared" si="150"/>
        <v>NA</v>
      </c>
      <c r="E108" t="s">
        <v>429</v>
      </c>
      <c r="F108" t="s">
        <v>832</v>
      </c>
      <c r="H108" t="s">
        <v>36</v>
      </c>
      <c r="J108" t="s">
        <v>78</v>
      </c>
      <c r="K108" t="s">
        <v>832</v>
      </c>
      <c r="L108" t="str">
        <f t="shared" si="151"/>
        <v>in die Druckerei</v>
      </c>
      <c r="M108" t="str">
        <f t="shared" si="152"/>
        <v>in die Leipzig</v>
      </c>
      <c r="N108" t="s">
        <v>245</v>
      </c>
      <c r="O108" t="s">
        <v>187</v>
      </c>
      <c r="P108" t="s">
        <v>171</v>
      </c>
      <c r="Q108" t="s">
        <v>426</v>
      </c>
      <c r="R108" t="s">
        <v>427</v>
      </c>
      <c r="T108" t="str">
        <f t="shared" si="223"/>
        <v>Passbilder</v>
      </c>
      <c r="U108" t="s">
        <v>832</v>
      </c>
      <c r="V108" t="s">
        <v>276</v>
      </c>
      <c r="W108" t="str">
        <f t="shared" si="153"/>
        <v>Wer spaziert in die Druckerei?</v>
      </c>
      <c r="X108" t="str">
        <f t="shared" si="154"/>
        <v>Was tat NA?</v>
      </c>
      <c r="Y108" t="str">
        <f t="shared" si="155"/>
        <v>Wohin spaziert NA?</v>
      </c>
      <c r="Z108" t="str">
        <f t="shared" si="156"/>
        <v>Was möchte NA abholen?</v>
      </c>
      <c r="AA108" t="s">
        <v>243</v>
      </c>
      <c r="AB108" t="str">
        <f t="shared" ref="AB108" si="247">Y108</f>
        <v>Wohin spaziert NA?</v>
      </c>
      <c r="AC108" t="str">
        <f t="shared" ref="AC108" si="248">L108</f>
        <v>in die Druckerei</v>
      </c>
      <c r="AD108" t="s">
        <v>201</v>
      </c>
      <c r="AE108" t="s">
        <v>201</v>
      </c>
      <c r="AF108" t="str">
        <f t="shared" si="237"/>
        <v/>
      </c>
      <c r="AG108" t="str">
        <f t="shared" si="169"/>
        <v>Wohin spaziert NA?</v>
      </c>
      <c r="AH108" t="str">
        <f t="shared" si="238"/>
        <v/>
      </c>
      <c r="AI108" t="str">
        <f t="shared" si="226"/>
        <v>Wohin spaziert NA?</v>
      </c>
      <c r="AJ108" t="str">
        <f t="shared" si="176"/>
        <v>Was möchte NA abholen?</v>
      </c>
      <c r="AK108" t="str">
        <f t="shared" si="166"/>
        <v/>
      </c>
      <c r="AL108" t="str">
        <f t="shared" si="159"/>
        <v>Was möchte NA abholen?</v>
      </c>
      <c r="AM108" s="14" t="s">
        <v>517</v>
      </c>
      <c r="AN108" s="14" t="s">
        <v>517</v>
      </c>
      <c r="AO108" s="14" t="s">
        <v>517</v>
      </c>
      <c r="AP108" s="14" t="s">
        <v>517</v>
      </c>
      <c r="AQ108" s="14" t="s">
        <v>517</v>
      </c>
      <c r="AR108" s="14" t="s">
        <v>517</v>
      </c>
      <c r="AS108" s="14" t="s">
        <v>517</v>
      </c>
      <c r="AT108" s="14" t="s">
        <v>517</v>
      </c>
      <c r="AU108" s="14" t="s">
        <v>517</v>
      </c>
      <c r="AV108" s="14" t="s">
        <v>517</v>
      </c>
      <c r="AW108" s="14" t="s">
        <v>517</v>
      </c>
      <c r="AX108" s="14" t="s">
        <v>517</v>
      </c>
      <c r="AY108" s="14" t="s">
        <v>517</v>
      </c>
      <c r="AZ108" s="14" t="s">
        <v>517</v>
      </c>
      <c r="BA108" s="14" t="s">
        <v>517</v>
      </c>
      <c r="BB108" s="14" t="s">
        <v>517</v>
      </c>
      <c r="BC108" s="14" t="s">
        <v>517</v>
      </c>
      <c r="BD108" s="14" t="s">
        <v>517</v>
      </c>
      <c r="BE108" s="14" t="s">
        <v>517</v>
      </c>
      <c r="BF108" s="14" t="s">
        <v>517</v>
      </c>
      <c r="BG108" s="14" t="s">
        <v>517</v>
      </c>
      <c r="BH108" s="14" t="s">
        <v>517</v>
      </c>
    </row>
    <row r="109" spans="1:60" x14ac:dyDescent="0.35">
      <c r="A109">
        <v>108</v>
      </c>
      <c r="B109" t="str">
        <f t="shared" si="148"/>
        <v>NA landet in der Anstalt Sie hat einen diagnostizierten Burnout erlitten</v>
      </c>
      <c r="C109" t="str">
        <f t="shared" si="149"/>
        <v>NA</v>
      </c>
      <c r="D109" t="str">
        <f t="shared" si="150"/>
        <v>NA</v>
      </c>
      <c r="E109" t="s">
        <v>5</v>
      </c>
      <c r="F109" t="s">
        <v>832</v>
      </c>
      <c r="G109" t="s">
        <v>35</v>
      </c>
      <c r="J109" t="s">
        <v>46</v>
      </c>
      <c r="K109" t="s">
        <v>832</v>
      </c>
      <c r="L109" t="str">
        <f t="shared" si="151"/>
        <v>in der Anstalt</v>
      </c>
      <c r="M109" t="str">
        <f t="shared" si="152"/>
        <v>in der Leipzig</v>
      </c>
      <c r="N109" t="s">
        <v>245</v>
      </c>
      <c r="O109" t="s">
        <v>167</v>
      </c>
      <c r="P109" t="s">
        <v>177</v>
      </c>
      <c r="Q109" t="s">
        <v>178</v>
      </c>
      <c r="R109" t="s">
        <v>179</v>
      </c>
      <c r="T109" t="str">
        <f t="shared" si="223"/>
        <v>Burnout</v>
      </c>
      <c r="U109" t="s">
        <v>832</v>
      </c>
      <c r="V109" t="s">
        <v>194</v>
      </c>
      <c r="W109" t="str">
        <f t="shared" si="153"/>
        <v>Wer landet in der Anstalt?</v>
      </c>
      <c r="X109" t="str">
        <f t="shared" si="154"/>
        <v>Was tat NA?</v>
      </c>
      <c r="Y109" t="str">
        <f t="shared" si="155"/>
        <v>Wo landet NA?</v>
      </c>
      <c r="Z109" t="str">
        <f t="shared" si="156"/>
        <v>Was hat NA erlitten?</v>
      </c>
      <c r="AA109" s="1" t="s">
        <v>326</v>
      </c>
      <c r="AB109" t="str">
        <f t="shared" ref="AB109" si="249">Z109</f>
        <v>Was hat NA erlitten?</v>
      </c>
      <c r="AC109" t="str">
        <f t="shared" ref="AC109" si="250">CONCATENATE(P109," ",T109)</f>
        <v>einen Burnout</v>
      </c>
      <c r="AD109" t="s">
        <v>201</v>
      </c>
      <c r="AE109" t="s">
        <v>201</v>
      </c>
      <c r="AF109" t="str">
        <f t="shared" si="237"/>
        <v>Wo landet NA?</v>
      </c>
      <c r="AG109" t="str">
        <f t="shared" si="169"/>
        <v/>
      </c>
      <c r="AH109" t="str">
        <f t="shared" si="238"/>
        <v/>
      </c>
      <c r="AI109" t="str">
        <f t="shared" si="226"/>
        <v>Wo landet NA?</v>
      </c>
      <c r="AJ109" t="str">
        <f t="shared" si="176"/>
        <v>Was hat NA erlitten?</v>
      </c>
      <c r="AK109" t="str">
        <f t="shared" si="166"/>
        <v/>
      </c>
      <c r="AL109" t="str">
        <f t="shared" si="159"/>
        <v>Was hat NA erlitten?</v>
      </c>
      <c r="AM109" s="14" t="s">
        <v>517</v>
      </c>
      <c r="AN109" s="14" t="s">
        <v>517</v>
      </c>
      <c r="AO109" s="14" t="s">
        <v>517</v>
      </c>
      <c r="AP109" s="14" t="s">
        <v>517</v>
      </c>
      <c r="AQ109" s="14" t="s">
        <v>517</v>
      </c>
      <c r="AR109" s="14" t="s">
        <v>517</v>
      </c>
      <c r="AS109" s="14" t="s">
        <v>517</v>
      </c>
      <c r="AT109" s="14" t="s">
        <v>517</v>
      </c>
      <c r="AU109" s="14" t="s">
        <v>517</v>
      </c>
      <c r="AV109" s="14" t="s">
        <v>517</v>
      </c>
      <c r="AW109" s="14" t="s">
        <v>517</v>
      </c>
      <c r="AX109" s="14" t="s">
        <v>517</v>
      </c>
      <c r="AY109" s="14" t="s">
        <v>517</v>
      </c>
      <c r="AZ109" s="14" t="s">
        <v>517</v>
      </c>
      <c r="BA109" s="14" t="s">
        <v>517</v>
      </c>
      <c r="BB109" s="14" t="s">
        <v>517</v>
      </c>
      <c r="BC109" s="14" t="s">
        <v>517</v>
      </c>
      <c r="BD109" s="14" t="s">
        <v>517</v>
      </c>
      <c r="BE109" s="14" t="s">
        <v>517</v>
      </c>
      <c r="BF109" s="14" t="s">
        <v>517</v>
      </c>
      <c r="BG109" s="14" t="s">
        <v>517</v>
      </c>
      <c r="BH109" s="14" t="s">
        <v>517</v>
      </c>
    </row>
    <row r="110" spans="1:60" x14ac:dyDescent="0.35">
      <c r="A110">
        <v>109</v>
      </c>
      <c r="B110" t="str">
        <f t="shared" si="148"/>
        <v>NA joggt vor der Ampel Sie muss auf das Ampelmännchen warten</v>
      </c>
      <c r="C110" t="str">
        <f t="shared" si="149"/>
        <v>NA</v>
      </c>
      <c r="D110" t="str">
        <f t="shared" si="150"/>
        <v>NA</v>
      </c>
      <c r="E110" t="s">
        <v>1</v>
      </c>
      <c r="F110" t="s">
        <v>832</v>
      </c>
      <c r="G110" t="s">
        <v>190</v>
      </c>
      <c r="J110" t="s">
        <v>43</v>
      </c>
      <c r="K110" t="s">
        <v>832</v>
      </c>
      <c r="L110" t="str">
        <f t="shared" si="151"/>
        <v>vor der Ampel</v>
      </c>
      <c r="M110" t="str">
        <f t="shared" si="152"/>
        <v>vor der Leipzig</v>
      </c>
      <c r="N110" t="s">
        <v>245</v>
      </c>
      <c r="O110" t="s">
        <v>207</v>
      </c>
      <c r="P110" t="s">
        <v>191</v>
      </c>
      <c r="Q110" t="s">
        <v>192</v>
      </c>
      <c r="S110" t="s">
        <v>433</v>
      </c>
      <c r="T110" t="str">
        <f t="shared" si="223"/>
        <v>Ampelmännchen</v>
      </c>
      <c r="U110" t="s">
        <v>832</v>
      </c>
      <c r="V110" t="s">
        <v>324</v>
      </c>
      <c r="W110" t="str">
        <f t="shared" si="153"/>
        <v>Wer joggt vor der Ampel?</v>
      </c>
      <c r="X110" t="str">
        <f t="shared" si="154"/>
        <v>Was tat NA?</v>
      </c>
      <c r="Y110" t="str">
        <f t="shared" si="155"/>
        <v>Wo joggt NA?</v>
      </c>
      <c r="Z110" t="str">
        <f t="shared" si="156"/>
        <v>Wen muss NA warten?</v>
      </c>
      <c r="AA110" t="s">
        <v>203</v>
      </c>
      <c r="AB110" t="str">
        <f t="shared" ref="AB110" si="251">W110</f>
        <v>Wer joggt vor der Ampel?</v>
      </c>
      <c r="AC110" t="str">
        <f t="shared" ref="AC110" si="252">C110</f>
        <v>NA</v>
      </c>
      <c r="AD110" t="s">
        <v>201</v>
      </c>
      <c r="AE110" t="s">
        <v>201</v>
      </c>
      <c r="AF110" t="str">
        <f t="shared" si="237"/>
        <v>Wo joggt NA?</v>
      </c>
      <c r="AG110" t="str">
        <f t="shared" si="169"/>
        <v/>
      </c>
      <c r="AH110" t="str">
        <f t="shared" si="238"/>
        <v/>
      </c>
      <c r="AI110" t="str">
        <f t="shared" si="226"/>
        <v>Wo joggt NA?</v>
      </c>
      <c r="AJ110" t="str">
        <f t="shared" si="176"/>
        <v/>
      </c>
      <c r="AK110" t="str">
        <f t="shared" si="166"/>
        <v>Wen muss NA warten?</v>
      </c>
      <c r="AL110" t="str">
        <f t="shared" si="159"/>
        <v>Wen muss NA warten?</v>
      </c>
      <c r="AM110" s="14" t="s">
        <v>517</v>
      </c>
      <c r="AN110" s="14" t="s">
        <v>517</v>
      </c>
      <c r="AO110" s="14" t="s">
        <v>517</v>
      </c>
      <c r="AP110" s="14" t="s">
        <v>517</v>
      </c>
      <c r="AQ110" s="14" t="s">
        <v>517</v>
      </c>
      <c r="AR110" s="14" t="s">
        <v>517</v>
      </c>
      <c r="AS110" s="14" t="s">
        <v>517</v>
      </c>
      <c r="AT110" s="14" t="s">
        <v>517</v>
      </c>
      <c r="AU110" s="14" t="s">
        <v>517</v>
      </c>
      <c r="AV110" s="14" t="s">
        <v>517</v>
      </c>
      <c r="AW110" s="14" t="s">
        <v>517</v>
      </c>
      <c r="AX110" s="14" t="s">
        <v>517</v>
      </c>
      <c r="AY110" s="14" t="s">
        <v>517</v>
      </c>
      <c r="AZ110" s="14" t="s">
        <v>517</v>
      </c>
      <c r="BA110" s="14" t="s">
        <v>517</v>
      </c>
      <c r="BB110" s="14" t="s">
        <v>517</v>
      </c>
      <c r="BC110" s="14" t="s">
        <v>517</v>
      </c>
      <c r="BD110" s="14" t="s">
        <v>517</v>
      </c>
      <c r="BE110" s="14" t="s">
        <v>517</v>
      </c>
      <c r="BF110" s="14" t="s">
        <v>517</v>
      </c>
      <c r="BG110" s="14" t="s">
        <v>517</v>
      </c>
      <c r="BH110" s="14" t="s">
        <v>517</v>
      </c>
    </row>
    <row r="111" spans="1:60" x14ac:dyDescent="0.35">
      <c r="A111">
        <v>110</v>
      </c>
      <c r="B111" t="str">
        <f t="shared" si="148"/>
        <v>NA stürzt beim Marathon Sie hat die sportlichen Grenzen erreicht</v>
      </c>
      <c r="C111" t="str">
        <f t="shared" si="149"/>
        <v>NA</v>
      </c>
      <c r="D111" t="str">
        <f t="shared" si="150"/>
        <v>NA</v>
      </c>
      <c r="E111" t="s">
        <v>428</v>
      </c>
      <c r="F111" t="s">
        <v>832</v>
      </c>
      <c r="G111" t="s">
        <v>29</v>
      </c>
      <c r="J111" t="s">
        <v>113</v>
      </c>
      <c r="K111" t="s">
        <v>832</v>
      </c>
      <c r="L111" t="str">
        <f t="shared" si="151"/>
        <v>beim Marathon</v>
      </c>
      <c r="M111" t="str">
        <f t="shared" si="152"/>
        <v>beim Leipzig</v>
      </c>
      <c r="N111" t="s">
        <v>245</v>
      </c>
      <c r="O111" t="s">
        <v>167</v>
      </c>
      <c r="P111" t="s">
        <v>171</v>
      </c>
      <c r="Q111" t="s">
        <v>574</v>
      </c>
      <c r="R111" t="s">
        <v>575</v>
      </c>
      <c r="T111" t="str">
        <f t="shared" si="223"/>
        <v>Grenzen</v>
      </c>
      <c r="U111" t="s">
        <v>832</v>
      </c>
      <c r="V111" t="s">
        <v>576</v>
      </c>
      <c r="W111" t="str">
        <f t="shared" si="153"/>
        <v>Wer stürzt beim Marathon?</v>
      </c>
      <c r="X111" t="str">
        <f t="shared" si="154"/>
        <v>Was tat NA?</v>
      </c>
      <c r="Y111" t="str">
        <f t="shared" si="155"/>
        <v>Wo stürzt NA?</v>
      </c>
      <c r="Z111" t="str">
        <f t="shared" si="156"/>
        <v>Was hat NA erreicht?</v>
      </c>
      <c r="AA111" t="s">
        <v>204</v>
      </c>
      <c r="AB111" t="str">
        <f t="shared" ref="AB111" si="253">X111</f>
        <v>Was tat NA?</v>
      </c>
      <c r="AC111" t="str">
        <f t="shared" ref="AC111" si="254">E111</f>
        <v>stürzt</v>
      </c>
      <c r="AD111" t="s">
        <v>201</v>
      </c>
      <c r="AE111" t="s">
        <v>201</v>
      </c>
      <c r="AF111" t="str">
        <f t="shared" si="237"/>
        <v>Wo stürzt NA?</v>
      </c>
      <c r="AG111" t="str">
        <f t="shared" si="169"/>
        <v/>
      </c>
      <c r="AH111" t="str">
        <f t="shared" si="238"/>
        <v/>
      </c>
      <c r="AI111" t="str">
        <f t="shared" si="226"/>
        <v>Wo stürzt NA?</v>
      </c>
      <c r="AJ111" t="str">
        <f t="shared" si="176"/>
        <v>Was hat NA erreicht?</v>
      </c>
      <c r="AK111" t="str">
        <f t="shared" si="166"/>
        <v/>
      </c>
      <c r="AL111" t="str">
        <f t="shared" si="159"/>
        <v>Was hat NA erreicht?</v>
      </c>
      <c r="AM111" s="14" t="s">
        <v>517</v>
      </c>
      <c r="AN111" s="14" t="s">
        <v>517</v>
      </c>
      <c r="AO111" s="14" t="s">
        <v>517</v>
      </c>
      <c r="AP111" s="14" t="s">
        <v>517</v>
      </c>
      <c r="AQ111" s="14" t="s">
        <v>517</v>
      </c>
      <c r="AR111" s="14" t="s">
        <v>517</v>
      </c>
      <c r="AS111" s="14" t="s">
        <v>517</v>
      </c>
      <c r="AT111" s="14" t="s">
        <v>517</v>
      </c>
      <c r="AU111" s="14" t="s">
        <v>517</v>
      </c>
      <c r="AV111" s="14" t="s">
        <v>517</v>
      </c>
      <c r="AW111" s="14" t="s">
        <v>517</v>
      </c>
      <c r="AX111" s="14" t="s">
        <v>517</v>
      </c>
      <c r="AY111" s="14" t="s">
        <v>517</v>
      </c>
      <c r="AZ111" s="14" t="s">
        <v>517</v>
      </c>
      <c r="BA111" s="14" t="s">
        <v>517</v>
      </c>
      <c r="BB111" s="14" t="s">
        <v>517</v>
      </c>
      <c r="BC111" s="14" t="s">
        <v>517</v>
      </c>
      <c r="BD111" s="14" t="s">
        <v>517</v>
      </c>
      <c r="BE111" s="14" t="s">
        <v>517</v>
      </c>
      <c r="BF111" s="14" t="s">
        <v>517</v>
      </c>
      <c r="BG111" s="14" t="s">
        <v>517</v>
      </c>
      <c r="BH111" s="14" t="s">
        <v>517</v>
      </c>
    </row>
    <row r="112" spans="1:60" x14ac:dyDescent="0.35">
      <c r="A112">
        <v>111</v>
      </c>
      <c r="B112" t="str">
        <f t="shared" si="148"/>
        <v>NA rennt zum Unfallort Sie hat die notwendigen Verbände dabei</v>
      </c>
      <c r="C112" t="str">
        <f t="shared" si="149"/>
        <v>NA</v>
      </c>
      <c r="D112" t="str">
        <f t="shared" si="150"/>
        <v>NA</v>
      </c>
      <c r="E112" t="s">
        <v>17</v>
      </c>
      <c r="F112" t="s">
        <v>832</v>
      </c>
      <c r="H112" t="s">
        <v>30</v>
      </c>
      <c r="J112" t="s">
        <v>153</v>
      </c>
      <c r="K112" t="s">
        <v>832</v>
      </c>
      <c r="L112" t="str">
        <f t="shared" si="151"/>
        <v>zum Unfallort</v>
      </c>
      <c r="M112" t="str">
        <f t="shared" si="152"/>
        <v>zum Leipzig</v>
      </c>
      <c r="N112" t="s">
        <v>245</v>
      </c>
      <c r="O112" t="s">
        <v>167</v>
      </c>
      <c r="P112" t="s">
        <v>171</v>
      </c>
      <c r="Q112" t="s">
        <v>212</v>
      </c>
      <c r="R112" t="s">
        <v>631</v>
      </c>
      <c r="T112" t="str">
        <f t="shared" si="223"/>
        <v>Verbände</v>
      </c>
      <c r="U112" t="s">
        <v>832</v>
      </c>
      <c r="V112" t="s">
        <v>632</v>
      </c>
      <c r="W112" t="str">
        <f t="shared" si="153"/>
        <v>Wer rennt zum Unfallort?</v>
      </c>
      <c r="X112" t="str">
        <f t="shared" si="154"/>
        <v>Was tat NA?</v>
      </c>
      <c r="Y112" t="str">
        <f t="shared" si="155"/>
        <v>Wohin rennt NA?</v>
      </c>
      <c r="Z112" t="str">
        <f t="shared" si="156"/>
        <v>Was hat NA dabei?</v>
      </c>
      <c r="AA112" t="s">
        <v>243</v>
      </c>
      <c r="AB112" t="str">
        <f t="shared" ref="AB112" si="255">Y112</f>
        <v>Wohin rennt NA?</v>
      </c>
      <c r="AC112" t="str">
        <f t="shared" ref="AC112" si="256">L112</f>
        <v>zum Unfallort</v>
      </c>
      <c r="AD112" t="s">
        <v>201</v>
      </c>
      <c r="AE112" t="s">
        <v>201</v>
      </c>
      <c r="AF112" t="str">
        <f t="shared" si="237"/>
        <v/>
      </c>
      <c r="AG112" t="str">
        <f t="shared" si="169"/>
        <v>Wohin rennt NA?</v>
      </c>
      <c r="AH112" t="str">
        <f t="shared" si="238"/>
        <v/>
      </c>
      <c r="AI112" t="str">
        <f t="shared" si="226"/>
        <v>Wohin rennt NA?</v>
      </c>
      <c r="AJ112" t="str">
        <f t="shared" si="176"/>
        <v>Was hat NA dabei?</v>
      </c>
      <c r="AK112" t="str">
        <f t="shared" si="166"/>
        <v/>
      </c>
      <c r="AL112" t="str">
        <f t="shared" si="159"/>
        <v>Was hat NA dabei?</v>
      </c>
      <c r="AM112" s="14" t="s">
        <v>517</v>
      </c>
      <c r="AN112" s="14" t="s">
        <v>517</v>
      </c>
      <c r="AO112" s="14" t="s">
        <v>517</v>
      </c>
      <c r="AP112" s="14" t="s">
        <v>517</v>
      </c>
      <c r="AQ112" s="14" t="s">
        <v>517</v>
      </c>
      <c r="AR112" s="14" t="s">
        <v>517</v>
      </c>
      <c r="AS112" s="14" t="s">
        <v>517</v>
      </c>
      <c r="AT112" s="14" t="s">
        <v>517</v>
      </c>
      <c r="AU112" s="14" t="s">
        <v>517</v>
      </c>
      <c r="AV112" s="14" t="s">
        <v>517</v>
      </c>
      <c r="AW112" s="14" t="s">
        <v>517</v>
      </c>
      <c r="AX112" s="14" t="s">
        <v>517</v>
      </c>
      <c r="AY112" s="14" t="s">
        <v>517</v>
      </c>
      <c r="AZ112" s="14" t="s">
        <v>517</v>
      </c>
      <c r="BA112" s="14" t="s">
        <v>517</v>
      </c>
      <c r="BB112" s="14" t="s">
        <v>517</v>
      </c>
      <c r="BC112" s="14" t="s">
        <v>517</v>
      </c>
      <c r="BD112" s="14" t="s">
        <v>517</v>
      </c>
      <c r="BE112" s="14" t="s">
        <v>517</v>
      </c>
      <c r="BF112" s="14" t="s">
        <v>517</v>
      </c>
      <c r="BG112" s="14" t="s">
        <v>517</v>
      </c>
      <c r="BH112" s="14" t="s">
        <v>517</v>
      </c>
    </row>
    <row r="113" spans="1:60" x14ac:dyDescent="0.35">
      <c r="A113">
        <v>112</v>
      </c>
      <c r="B113" t="str">
        <f t="shared" si="148"/>
        <v>NA simst im Hörsaal Sie findet die andauernde Vorlesung langweilig</v>
      </c>
      <c r="C113" t="str">
        <f t="shared" si="149"/>
        <v>NA</v>
      </c>
      <c r="D113" t="str">
        <f t="shared" si="150"/>
        <v>NA</v>
      </c>
      <c r="E113" t="s">
        <v>293</v>
      </c>
      <c r="F113" t="s">
        <v>832</v>
      </c>
      <c r="G113" t="s">
        <v>38</v>
      </c>
      <c r="J113" t="s">
        <v>95</v>
      </c>
      <c r="K113" t="s">
        <v>832</v>
      </c>
      <c r="L113" t="str">
        <f t="shared" si="151"/>
        <v>im Hörsaal</v>
      </c>
      <c r="M113" t="str">
        <f t="shared" si="152"/>
        <v>im Leipzig</v>
      </c>
      <c r="N113" t="s">
        <v>245</v>
      </c>
      <c r="O113" t="s">
        <v>265</v>
      </c>
      <c r="P113" t="s">
        <v>171</v>
      </c>
      <c r="Q113" t="s">
        <v>294</v>
      </c>
      <c r="R113" t="s">
        <v>159</v>
      </c>
      <c r="T113" t="str">
        <f t="shared" si="223"/>
        <v>Vorlesung</v>
      </c>
      <c r="U113" t="s">
        <v>832</v>
      </c>
      <c r="V113" t="s">
        <v>295</v>
      </c>
      <c r="W113" t="str">
        <f t="shared" si="153"/>
        <v>Wer simst im Hörsaal?</v>
      </c>
      <c r="X113" t="str">
        <f t="shared" si="154"/>
        <v>Was tat NA?</v>
      </c>
      <c r="Y113" t="str">
        <f t="shared" si="155"/>
        <v>Wo simst NA?</v>
      </c>
      <c r="Z113" t="str">
        <f t="shared" si="156"/>
        <v>Was findet NA langweilig?</v>
      </c>
      <c r="AA113" s="1" t="s">
        <v>326</v>
      </c>
      <c r="AB113" t="str">
        <f t="shared" ref="AB113" si="257">Z113</f>
        <v>Was findet NA langweilig?</v>
      </c>
      <c r="AC113" t="str">
        <f t="shared" ref="AC113" si="258">CONCATENATE(P113," ",T113)</f>
        <v>die Vorlesung</v>
      </c>
      <c r="AD113" t="s">
        <v>201</v>
      </c>
      <c r="AE113" t="s">
        <v>201</v>
      </c>
      <c r="AF113" t="str">
        <f t="shared" si="237"/>
        <v>Wo simst NA?</v>
      </c>
      <c r="AG113" t="str">
        <f t="shared" si="169"/>
        <v/>
      </c>
      <c r="AH113" t="str">
        <f t="shared" si="238"/>
        <v/>
      </c>
      <c r="AI113" t="str">
        <f t="shared" si="226"/>
        <v>Wo simst NA?</v>
      </c>
      <c r="AJ113" t="str">
        <f t="shared" si="176"/>
        <v>Was findet NA langweilig?</v>
      </c>
      <c r="AK113" t="str">
        <f t="shared" si="166"/>
        <v/>
      </c>
      <c r="AL113" t="str">
        <f t="shared" si="159"/>
        <v>Was findet NA langweilig?</v>
      </c>
      <c r="AM113" s="14" t="s">
        <v>517</v>
      </c>
      <c r="AN113" s="14" t="s">
        <v>517</v>
      </c>
      <c r="AO113" s="14" t="s">
        <v>517</v>
      </c>
      <c r="AP113" s="14" t="s">
        <v>517</v>
      </c>
      <c r="AQ113" s="14" t="s">
        <v>517</v>
      </c>
      <c r="AR113" s="14" t="s">
        <v>517</v>
      </c>
      <c r="AS113" s="14" t="s">
        <v>517</v>
      </c>
      <c r="AT113" s="14" t="s">
        <v>517</v>
      </c>
      <c r="AU113" s="14" t="s">
        <v>517</v>
      </c>
      <c r="AV113" s="14" t="s">
        <v>517</v>
      </c>
      <c r="AW113" s="14" t="s">
        <v>517</v>
      </c>
      <c r="AX113" s="14" t="s">
        <v>517</v>
      </c>
      <c r="AY113" s="14" t="s">
        <v>517</v>
      </c>
      <c r="AZ113" s="14" t="s">
        <v>517</v>
      </c>
      <c r="BA113" s="14" t="s">
        <v>517</v>
      </c>
      <c r="BB113" s="14" t="s">
        <v>517</v>
      </c>
      <c r="BC113" s="14" t="s">
        <v>517</v>
      </c>
      <c r="BD113" s="14" t="s">
        <v>517</v>
      </c>
      <c r="BE113" s="14" t="s">
        <v>517</v>
      </c>
      <c r="BF113" s="14" t="s">
        <v>517</v>
      </c>
      <c r="BG113" s="14" t="s">
        <v>517</v>
      </c>
      <c r="BH113" s="14" t="s">
        <v>517</v>
      </c>
    </row>
    <row r="114" spans="1:60" x14ac:dyDescent="0.35">
      <c r="A114">
        <v>113</v>
      </c>
      <c r="B114" t="str">
        <f t="shared" si="148"/>
        <v>NA kommt aus dem Verhör Sie hat eine leckere Schokotafel geklaut</v>
      </c>
      <c r="C114" t="str">
        <f t="shared" si="149"/>
        <v>NA</v>
      </c>
      <c r="D114" t="str">
        <f t="shared" si="150"/>
        <v>NA</v>
      </c>
      <c r="E114" t="s">
        <v>3</v>
      </c>
      <c r="F114" t="s">
        <v>832</v>
      </c>
      <c r="I114" t="s">
        <v>40</v>
      </c>
      <c r="J114" s="1" t="s">
        <v>157</v>
      </c>
      <c r="K114" t="s">
        <v>832</v>
      </c>
      <c r="L114" t="str">
        <f t="shared" si="151"/>
        <v>aus dem Verhör</v>
      </c>
      <c r="M114" t="str">
        <f t="shared" si="152"/>
        <v>aus dem Leipzig</v>
      </c>
      <c r="N114" t="s">
        <v>245</v>
      </c>
      <c r="O114" t="s">
        <v>167</v>
      </c>
      <c r="P114" t="s">
        <v>175</v>
      </c>
      <c r="Q114" t="s">
        <v>309</v>
      </c>
      <c r="R114" t="s">
        <v>310</v>
      </c>
      <c r="T114" t="str">
        <f t="shared" si="223"/>
        <v>Schokotafel</v>
      </c>
      <c r="U114" t="s">
        <v>832</v>
      </c>
      <c r="V114" t="s">
        <v>311</v>
      </c>
      <c r="W114" t="str">
        <f t="shared" si="153"/>
        <v>Wer kommt aus dem Verhör?</v>
      </c>
      <c r="X114" t="str">
        <f t="shared" si="154"/>
        <v>Was tat NA?</v>
      </c>
      <c r="Y114" t="str">
        <f t="shared" si="155"/>
        <v>Woher kommt NA?</v>
      </c>
      <c r="Z114" t="str">
        <f t="shared" si="156"/>
        <v>Was hat NA geklaut?</v>
      </c>
      <c r="AA114" t="s">
        <v>203</v>
      </c>
      <c r="AB114" t="str">
        <f t="shared" ref="AB114" si="259">W114</f>
        <v>Wer kommt aus dem Verhör?</v>
      </c>
      <c r="AC114" t="str">
        <f t="shared" ref="AC114" si="260">C114</f>
        <v>NA</v>
      </c>
      <c r="AD114" t="s">
        <v>201</v>
      </c>
      <c r="AE114" t="s">
        <v>201</v>
      </c>
      <c r="AF114" t="str">
        <f t="shared" si="237"/>
        <v/>
      </c>
      <c r="AG114" t="str">
        <f t="shared" si="169"/>
        <v/>
      </c>
      <c r="AH114" t="str">
        <f t="shared" si="238"/>
        <v>Woher kommt NA?</v>
      </c>
      <c r="AI114" t="str">
        <f t="shared" si="226"/>
        <v>Woher kommt NA?</v>
      </c>
      <c r="AJ114" t="str">
        <f t="shared" si="176"/>
        <v>Was hat NA geklaut?</v>
      </c>
      <c r="AK114" t="str">
        <f t="shared" si="166"/>
        <v/>
      </c>
      <c r="AL114" t="str">
        <f t="shared" si="159"/>
        <v>Was hat NA geklaut?</v>
      </c>
      <c r="AM114" s="14" t="s">
        <v>517</v>
      </c>
      <c r="AN114" s="14" t="s">
        <v>517</v>
      </c>
      <c r="AO114" s="14" t="s">
        <v>517</v>
      </c>
      <c r="AP114" s="14" t="s">
        <v>517</v>
      </c>
      <c r="AQ114" s="14" t="s">
        <v>517</v>
      </c>
      <c r="AR114" s="14" t="s">
        <v>517</v>
      </c>
      <c r="AS114" s="14" t="s">
        <v>517</v>
      </c>
      <c r="AT114" s="14" t="s">
        <v>517</v>
      </c>
      <c r="AU114" s="14" t="s">
        <v>517</v>
      </c>
      <c r="AV114" s="14" t="s">
        <v>517</v>
      </c>
      <c r="AW114" s="14" t="s">
        <v>517</v>
      </c>
      <c r="AX114" s="14" t="s">
        <v>517</v>
      </c>
      <c r="AY114" s="14" t="s">
        <v>517</v>
      </c>
      <c r="AZ114" s="14" t="s">
        <v>517</v>
      </c>
      <c r="BA114" s="14" t="s">
        <v>517</v>
      </c>
      <c r="BB114" s="14" t="s">
        <v>517</v>
      </c>
      <c r="BC114" s="14" t="s">
        <v>517</v>
      </c>
      <c r="BD114" s="14" t="s">
        <v>517</v>
      </c>
      <c r="BE114" s="14" t="s">
        <v>517</v>
      </c>
      <c r="BF114" s="14" t="s">
        <v>517</v>
      </c>
      <c r="BG114" s="14" t="s">
        <v>517</v>
      </c>
      <c r="BH114" s="14" t="s">
        <v>517</v>
      </c>
    </row>
    <row r="115" spans="1:60" x14ac:dyDescent="0.35">
      <c r="A115">
        <v>114</v>
      </c>
      <c r="B115" t="str">
        <f t="shared" si="148"/>
        <v>NA raucht im U-Bahnhof Sie möchte die harten Gesetze missachten</v>
      </c>
      <c r="C115" t="str">
        <f t="shared" si="149"/>
        <v>NA</v>
      </c>
      <c r="D115" t="str">
        <f t="shared" si="150"/>
        <v>NA</v>
      </c>
      <c r="E115" t="s">
        <v>590</v>
      </c>
      <c r="F115" t="s">
        <v>832</v>
      </c>
      <c r="G115" t="s">
        <v>38</v>
      </c>
      <c r="J115" t="s">
        <v>152</v>
      </c>
      <c r="K115" t="s">
        <v>832</v>
      </c>
      <c r="L115" t="str">
        <f t="shared" si="151"/>
        <v>im U-Bahnhof</v>
      </c>
      <c r="M115" t="str">
        <f t="shared" si="152"/>
        <v>im Leipzig</v>
      </c>
      <c r="N115" t="s">
        <v>245</v>
      </c>
      <c r="O115" t="s">
        <v>187</v>
      </c>
      <c r="P115" t="s">
        <v>171</v>
      </c>
      <c r="Q115" t="s">
        <v>620</v>
      </c>
      <c r="R115" t="s">
        <v>700</v>
      </c>
      <c r="T115" t="str">
        <f t="shared" si="223"/>
        <v>Gesetze</v>
      </c>
      <c r="U115" t="s">
        <v>832</v>
      </c>
      <c r="V115" t="s">
        <v>781</v>
      </c>
      <c r="W115" t="str">
        <f t="shared" si="153"/>
        <v>Wer raucht im U-Bahnhof?</v>
      </c>
      <c r="X115" t="str">
        <f t="shared" si="154"/>
        <v>Was tat NA?</v>
      </c>
      <c r="Y115" t="str">
        <f t="shared" si="155"/>
        <v>Wo raucht NA?</v>
      </c>
      <c r="Z115" t="str">
        <f t="shared" si="156"/>
        <v>Was möchte NA missachten?</v>
      </c>
      <c r="AA115" t="s">
        <v>204</v>
      </c>
      <c r="AB115" t="str">
        <f t="shared" ref="AB115" si="261">X115</f>
        <v>Was tat NA?</v>
      </c>
      <c r="AC115" t="str">
        <f t="shared" ref="AC115" si="262">E115</f>
        <v>raucht</v>
      </c>
      <c r="AD115" t="s">
        <v>201</v>
      </c>
      <c r="AE115" t="s">
        <v>201</v>
      </c>
      <c r="AF115" t="str">
        <f t="shared" si="237"/>
        <v>Wo raucht NA?</v>
      </c>
      <c r="AG115" t="str">
        <f t="shared" si="169"/>
        <v/>
      </c>
      <c r="AH115" t="str">
        <f t="shared" si="238"/>
        <v/>
      </c>
      <c r="AI115" t="str">
        <f t="shared" si="226"/>
        <v>Wo raucht NA?</v>
      </c>
      <c r="AJ115" t="str">
        <f t="shared" si="176"/>
        <v>Was möchte NA missachten?</v>
      </c>
      <c r="AK115" t="str">
        <f t="shared" si="166"/>
        <v/>
      </c>
      <c r="AL115" t="str">
        <f t="shared" si="159"/>
        <v>Was möchte NA missachten?</v>
      </c>
      <c r="AM115" s="14" t="s">
        <v>517</v>
      </c>
      <c r="AN115" s="14" t="s">
        <v>517</v>
      </c>
      <c r="AO115" s="14" t="s">
        <v>517</v>
      </c>
      <c r="AP115" s="14" t="s">
        <v>517</v>
      </c>
      <c r="AQ115" s="14" t="s">
        <v>517</v>
      </c>
      <c r="AR115" s="14" t="s">
        <v>517</v>
      </c>
      <c r="AS115" s="14" t="s">
        <v>517</v>
      </c>
      <c r="AT115" s="14" t="s">
        <v>517</v>
      </c>
      <c r="AU115" s="14" t="s">
        <v>517</v>
      </c>
      <c r="AV115" s="14" t="s">
        <v>517</v>
      </c>
      <c r="AW115" s="14" t="s">
        <v>517</v>
      </c>
      <c r="AX115" s="14" t="s">
        <v>517</v>
      </c>
      <c r="AY115" s="14" t="s">
        <v>517</v>
      </c>
      <c r="AZ115" s="14" t="s">
        <v>517</v>
      </c>
      <c r="BA115" s="14" t="s">
        <v>517</v>
      </c>
      <c r="BB115" s="14" t="s">
        <v>517</v>
      </c>
      <c r="BC115" s="14" t="s">
        <v>517</v>
      </c>
      <c r="BD115" s="14" t="s">
        <v>517</v>
      </c>
      <c r="BE115" s="14" t="s">
        <v>517</v>
      </c>
      <c r="BF115" s="14" t="s">
        <v>517</v>
      </c>
      <c r="BG115" s="14" t="s">
        <v>517</v>
      </c>
      <c r="BH115" s="14" t="s">
        <v>517</v>
      </c>
    </row>
    <row r="116" spans="1:60" x14ac:dyDescent="0.35">
      <c r="A116">
        <v>115</v>
      </c>
      <c r="B116" t="str">
        <f t="shared" si="148"/>
        <v>NA spaziert zum Trödelmarkt Sie möchte das alte Geschirr ersetzen</v>
      </c>
      <c r="C116" t="str">
        <f t="shared" si="149"/>
        <v>NA</v>
      </c>
      <c r="D116" t="str">
        <f t="shared" si="150"/>
        <v>NA</v>
      </c>
      <c r="E116" t="s">
        <v>429</v>
      </c>
      <c r="F116" t="s">
        <v>832</v>
      </c>
      <c r="H116" t="s">
        <v>30</v>
      </c>
      <c r="J116" t="s">
        <v>150</v>
      </c>
      <c r="K116" t="s">
        <v>832</v>
      </c>
      <c r="L116" t="str">
        <f t="shared" si="151"/>
        <v>zum Trödelmarkt</v>
      </c>
      <c r="M116" t="str">
        <f t="shared" si="152"/>
        <v>zum Leipzig</v>
      </c>
      <c r="N116" t="s">
        <v>245</v>
      </c>
      <c r="O116" t="s">
        <v>187</v>
      </c>
      <c r="P116" t="s">
        <v>192</v>
      </c>
      <c r="Q116" t="s">
        <v>318</v>
      </c>
      <c r="R116" t="s">
        <v>319</v>
      </c>
      <c r="T116" t="str">
        <f t="shared" si="223"/>
        <v>Geschirr</v>
      </c>
      <c r="U116" t="s">
        <v>832</v>
      </c>
      <c r="V116" t="s">
        <v>320</v>
      </c>
      <c r="W116" t="str">
        <f t="shared" si="153"/>
        <v>Wer spaziert zum Trödelmarkt?</v>
      </c>
      <c r="X116" t="str">
        <f t="shared" si="154"/>
        <v>Was tat NA?</v>
      </c>
      <c r="Y116" t="str">
        <f t="shared" si="155"/>
        <v>Wohin spaziert NA?</v>
      </c>
      <c r="Z116" t="str">
        <f t="shared" si="156"/>
        <v>Was möchte NA ersetzen?</v>
      </c>
      <c r="AA116" t="s">
        <v>243</v>
      </c>
      <c r="AB116" t="str">
        <f t="shared" ref="AB116" si="263">Y116</f>
        <v>Wohin spaziert NA?</v>
      </c>
      <c r="AC116" t="str">
        <f t="shared" ref="AC116" si="264">L116</f>
        <v>zum Trödelmarkt</v>
      </c>
      <c r="AD116" t="s">
        <v>201</v>
      </c>
      <c r="AE116" t="s">
        <v>201</v>
      </c>
      <c r="AF116" t="str">
        <f t="shared" si="237"/>
        <v/>
      </c>
      <c r="AG116" t="str">
        <f t="shared" si="169"/>
        <v>Wohin spaziert NA?</v>
      </c>
      <c r="AH116" t="str">
        <f t="shared" si="238"/>
        <v/>
      </c>
      <c r="AI116" t="str">
        <f t="shared" si="226"/>
        <v>Wohin spaziert NA?</v>
      </c>
      <c r="AJ116" t="str">
        <f t="shared" si="176"/>
        <v>Was möchte NA ersetzen?</v>
      </c>
      <c r="AK116" t="str">
        <f t="shared" si="166"/>
        <v/>
      </c>
      <c r="AL116" t="str">
        <f t="shared" si="159"/>
        <v>Was möchte NA ersetzen?</v>
      </c>
      <c r="AM116" s="14" t="s">
        <v>517</v>
      </c>
      <c r="AN116" s="14" t="s">
        <v>517</v>
      </c>
      <c r="AO116" s="14" t="s">
        <v>517</v>
      </c>
      <c r="AP116" s="14" t="s">
        <v>517</v>
      </c>
      <c r="AQ116" s="14" t="s">
        <v>517</v>
      </c>
      <c r="AR116" s="14" t="s">
        <v>517</v>
      </c>
      <c r="AS116" s="14" t="s">
        <v>517</v>
      </c>
      <c r="AT116" s="14" t="s">
        <v>517</v>
      </c>
      <c r="AU116" s="14" t="s">
        <v>517</v>
      </c>
      <c r="AV116" s="14" t="s">
        <v>517</v>
      </c>
      <c r="AW116" s="14" t="s">
        <v>517</v>
      </c>
      <c r="AX116" s="14" t="s">
        <v>517</v>
      </c>
      <c r="AY116" s="14" t="s">
        <v>517</v>
      </c>
      <c r="AZ116" s="14" t="s">
        <v>517</v>
      </c>
      <c r="BA116" s="14" t="s">
        <v>517</v>
      </c>
      <c r="BB116" s="14" t="s">
        <v>517</v>
      </c>
      <c r="BC116" s="14" t="s">
        <v>517</v>
      </c>
      <c r="BD116" s="14" t="s">
        <v>517</v>
      </c>
      <c r="BE116" s="14" t="s">
        <v>517</v>
      </c>
      <c r="BF116" s="14" t="s">
        <v>517</v>
      </c>
      <c r="BG116" s="14" t="s">
        <v>517</v>
      </c>
      <c r="BH116" s="14" t="s">
        <v>517</v>
      </c>
    </row>
    <row r="117" spans="1:60" x14ac:dyDescent="0.35">
      <c r="A117">
        <v>116</v>
      </c>
      <c r="B117" t="str">
        <f t="shared" si="148"/>
        <v>NA wartet vor der Kasse Sie hat die falsche Schlange gewählt</v>
      </c>
      <c r="C117" t="str">
        <f t="shared" si="149"/>
        <v>NA</v>
      </c>
      <c r="D117" t="str">
        <f t="shared" si="150"/>
        <v>NA</v>
      </c>
      <c r="E117" t="s">
        <v>583</v>
      </c>
      <c r="F117" t="s">
        <v>832</v>
      </c>
      <c r="G117" t="s">
        <v>190</v>
      </c>
      <c r="J117" t="s">
        <v>96</v>
      </c>
      <c r="K117" t="s">
        <v>832</v>
      </c>
      <c r="L117" t="str">
        <f t="shared" si="151"/>
        <v>vor der Kasse</v>
      </c>
      <c r="M117" t="str">
        <f t="shared" si="152"/>
        <v>vor der Leipzig</v>
      </c>
      <c r="N117" t="s">
        <v>245</v>
      </c>
      <c r="O117" t="s">
        <v>167</v>
      </c>
      <c r="P117" t="s">
        <v>171</v>
      </c>
      <c r="Q117" t="s">
        <v>399</v>
      </c>
      <c r="R117" t="s">
        <v>584</v>
      </c>
      <c r="T117" t="str">
        <f t="shared" si="223"/>
        <v>Schlange</v>
      </c>
      <c r="U117" t="s">
        <v>832</v>
      </c>
      <c r="V117" t="s">
        <v>585</v>
      </c>
      <c r="W117" t="str">
        <f t="shared" si="153"/>
        <v>Wer wartet vor der Kasse?</v>
      </c>
      <c r="X117" t="str">
        <f t="shared" si="154"/>
        <v>Was tat NA?</v>
      </c>
      <c r="Y117" t="str">
        <f t="shared" si="155"/>
        <v>Wo wartet NA?</v>
      </c>
      <c r="Z117" t="str">
        <f t="shared" si="156"/>
        <v>Was hat NA gewählt?</v>
      </c>
      <c r="AA117" s="1" t="s">
        <v>326</v>
      </c>
      <c r="AB117" t="str">
        <f t="shared" ref="AB117" si="265">Z117</f>
        <v>Was hat NA gewählt?</v>
      </c>
      <c r="AC117" t="str">
        <f t="shared" ref="AC117" si="266">CONCATENATE(P117," ",T117)</f>
        <v>die Schlange</v>
      </c>
      <c r="AD117" t="s">
        <v>201</v>
      </c>
      <c r="AE117" t="s">
        <v>201</v>
      </c>
      <c r="AF117" t="str">
        <f t="shared" si="237"/>
        <v>Wo wartet NA?</v>
      </c>
      <c r="AG117" t="str">
        <f t="shared" si="169"/>
        <v/>
      </c>
      <c r="AH117" t="str">
        <f t="shared" si="238"/>
        <v/>
      </c>
      <c r="AI117" t="str">
        <f t="shared" si="226"/>
        <v>Wo wartet NA?</v>
      </c>
      <c r="AJ117" t="str">
        <f t="shared" si="176"/>
        <v>Was hat NA gewählt?</v>
      </c>
      <c r="AK117" t="str">
        <f t="shared" si="166"/>
        <v/>
      </c>
      <c r="AL117" t="str">
        <f t="shared" si="159"/>
        <v>Was hat NA gewählt?</v>
      </c>
      <c r="AM117" s="14" t="s">
        <v>517</v>
      </c>
      <c r="AN117" s="14" t="s">
        <v>517</v>
      </c>
      <c r="AO117" s="14" t="s">
        <v>517</v>
      </c>
      <c r="AP117" s="14" t="s">
        <v>517</v>
      </c>
      <c r="AQ117" s="14" t="s">
        <v>517</v>
      </c>
      <c r="AR117" s="14" t="s">
        <v>517</v>
      </c>
      <c r="AS117" s="14" t="s">
        <v>517</v>
      </c>
      <c r="AT117" s="14" t="s">
        <v>517</v>
      </c>
      <c r="AU117" s="14" t="s">
        <v>517</v>
      </c>
      <c r="AV117" s="14" t="s">
        <v>517</v>
      </c>
      <c r="AW117" s="14" t="s">
        <v>517</v>
      </c>
      <c r="AX117" s="14" t="s">
        <v>517</v>
      </c>
      <c r="AY117" s="14" t="s">
        <v>517</v>
      </c>
      <c r="AZ117" s="14" t="s">
        <v>517</v>
      </c>
      <c r="BA117" s="14" t="s">
        <v>517</v>
      </c>
      <c r="BB117" s="14" t="s">
        <v>517</v>
      </c>
      <c r="BC117" s="14" t="s">
        <v>517</v>
      </c>
      <c r="BD117" s="14" t="s">
        <v>517</v>
      </c>
      <c r="BE117" s="14" t="s">
        <v>517</v>
      </c>
      <c r="BF117" s="14" t="s">
        <v>517</v>
      </c>
      <c r="BG117" s="14" t="s">
        <v>517</v>
      </c>
      <c r="BH117" s="14" t="s">
        <v>517</v>
      </c>
    </row>
    <row r="118" spans="1:60" x14ac:dyDescent="0.35">
      <c r="A118">
        <v>117</v>
      </c>
      <c r="B118" t="str">
        <f t="shared" si="148"/>
        <v>NA kommt vom Vortrag Sie hat heute wieder Nichts gelernt</v>
      </c>
      <c r="C118" t="str">
        <f t="shared" si="149"/>
        <v>NA</v>
      </c>
      <c r="D118" t="str">
        <f t="shared" si="150"/>
        <v>NA</v>
      </c>
      <c r="E118" t="s">
        <v>3</v>
      </c>
      <c r="F118" t="s">
        <v>832</v>
      </c>
      <c r="I118" t="s">
        <v>31</v>
      </c>
      <c r="J118" t="s">
        <v>161</v>
      </c>
      <c r="K118" t="s">
        <v>832</v>
      </c>
      <c r="L118" t="str">
        <f t="shared" si="151"/>
        <v>vom Vortrag</v>
      </c>
      <c r="M118" t="str">
        <f t="shared" si="152"/>
        <v>vom Leipzig</v>
      </c>
      <c r="N118" t="s">
        <v>245</v>
      </c>
      <c r="O118" t="s">
        <v>167</v>
      </c>
      <c r="P118" t="s">
        <v>305</v>
      </c>
      <c r="Q118" t="s">
        <v>208</v>
      </c>
      <c r="R118" t="s">
        <v>306</v>
      </c>
      <c r="T118" t="str">
        <f t="shared" si="223"/>
        <v>Nichts</v>
      </c>
      <c r="U118" t="s">
        <v>832</v>
      </c>
      <c r="V118" t="s">
        <v>307</v>
      </c>
      <c r="W118" t="str">
        <f t="shared" si="153"/>
        <v>Wer kommt vom Vortrag?</v>
      </c>
      <c r="X118" t="str">
        <f t="shared" si="154"/>
        <v>Was tat NA?</v>
      </c>
      <c r="Y118" t="str">
        <f t="shared" si="155"/>
        <v>Woher kommt NA?</v>
      </c>
      <c r="Z118" t="str">
        <f t="shared" si="156"/>
        <v>Was hat NA gelernt?</v>
      </c>
      <c r="AA118" t="s">
        <v>203</v>
      </c>
      <c r="AB118" t="str">
        <f t="shared" ref="AB118" si="267">W118</f>
        <v>Wer kommt vom Vortrag?</v>
      </c>
      <c r="AC118" t="str">
        <f t="shared" ref="AC118" si="268">C118</f>
        <v>NA</v>
      </c>
      <c r="AD118" t="s">
        <v>201</v>
      </c>
      <c r="AE118" t="s">
        <v>201</v>
      </c>
      <c r="AF118" t="str">
        <f t="shared" si="237"/>
        <v/>
      </c>
      <c r="AG118" t="str">
        <f t="shared" si="169"/>
        <v/>
      </c>
      <c r="AH118" t="str">
        <f t="shared" si="238"/>
        <v>Woher kommt NA?</v>
      </c>
      <c r="AI118" t="str">
        <f t="shared" si="226"/>
        <v>Woher kommt NA?</v>
      </c>
      <c r="AJ118" t="str">
        <f t="shared" si="176"/>
        <v>Was hat NA gelernt?</v>
      </c>
      <c r="AK118" t="str">
        <f t="shared" si="166"/>
        <v/>
      </c>
      <c r="AL118" t="str">
        <f t="shared" si="159"/>
        <v>Was hat NA gelernt?</v>
      </c>
      <c r="AM118" s="14" t="s">
        <v>517</v>
      </c>
      <c r="AN118" s="14" t="s">
        <v>517</v>
      </c>
      <c r="AO118" s="14" t="s">
        <v>517</v>
      </c>
      <c r="AP118" s="14" t="s">
        <v>517</v>
      </c>
      <c r="AQ118" s="14" t="s">
        <v>517</v>
      </c>
      <c r="AR118" s="14" t="s">
        <v>517</v>
      </c>
      <c r="AS118" s="14" t="s">
        <v>517</v>
      </c>
      <c r="AT118" s="14" t="s">
        <v>517</v>
      </c>
      <c r="AU118" s="14" t="s">
        <v>517</v>
      </c>
      <c r="AV118" s="14" t="s">
        <v>517</v>
      </c>
      <c r="AW118" s="14" t="s">
        <v>517</v>
      </c>
      <c r="AX118" s="14" t="s">
        <v>517</v>
      </c>
      <c r="AY118" s="14" t="s">
        <v>517</v>
      </c>
      <c r="AZ118" s="14" t="s">
        <v>517</v>
      </c>
      <c r="BA118" s="14" t="s">
        <v>517</v>
      </c>
      <c r="BB118" s="14" t="s">
        <v>517</v>
      </c>
      <c r="BC118" s="14" t="s">
        <v>517</v>
      </c>
      <c r="BD118" s="14" t="s">
        <v>517</v>
      </c>
      <c r="BE118" s="14" t="s">
        <v>517</v>
      </c>
      <c r="BF118" s="14" t="s">
        <v>517</v>
      </c>
      <c r="BG118" s="14" t="s">
        <v>517</v>
      </c>
      <c r="BH118" s="14" t="s">
        <v>517</v>
      </c>
    </row>
    <row r="119" spans="1:60" x14ac:dyDescent="0.35">
      <c r="A119">
        <v>118</v>
      </c>
      <c r="B119" t="str">
        <f t="shared" si="148"/>
        <v>NA guckt aus dem Fenster Sie hat einen guten Freund gesehen</v>
      </c>
      <c r="C119" t="str">
        <f t="shared" si="149"/>
        <v>NA</v>
      </c>
      <c r="D119" t="str">
        <f t="shared" si="150"/>
        <v>NA</v>
      </c>
      <c r="E119" t="s">
        <v>528</v>
      </c>
      <c r="F119" t="s">
        <v>832</v>
      </c>
      <c r="I119" t="s">
        <v>40</v>
      </c>
      <c r="J119" s="1" t="s">
        <v>529</v>
      </c>
      <c r="K119" t="s">
        <v>832</v>
      </c>
      <c r="L119" t="str">
        <f t="shared" si="151"/>
        <v>aus dem Fenster</v>
      </c>
      <c r="M119" t="str">
        <f t="shared" si="152"/>
        <v>aus dem Leipzig</v>
      </c>
      <c r="N119" t="s">
        <v>245</v>
      </c>
      <c r="O119" t="s">
        <v>167</v>
      </c>
      <c r="P119" t="s">
        <v>177</v>
      </c>
      <c r="Q119" t="s">
        <v>275</v>
      </c>
      <c r="S119" t="s">
        <v>530</v>
      </c>
      <c r="T119" t="str">
        <f t="shared" si="223"/>
        <v>Freund</v>
      </c>
      <c r="U119" t="s">
        <v>832</v>
      </c>
      <c r="V119" t="s">
        <v>238</v>
      </c>
      <c r="W119" t="str">
        <f t="shared" si="153"/>
        <v>Wer guckt aus dem Fenster?</v>
      </c>
      <c r="X119" t="str">
        <f t="shared" si="154"/>
        <v>Was tat NA?</v>
      </c>
      <c r="Y119" t="str">
        <f t="shared" si="155"/>
        <v>Woher guckt NA?</v>
      </c>
      <c r="Z119" t="str">
        <f t="shared" si="156"/>
        <v>Wen hat NA gesehen?</v>
      </c>
      <c r="AA119" t="s">
        <v>204</v>
      </c>
      <c r="AB119" t="str">
        <f t="shared" ref="AB119" si="269">X119</f>
        <v>Was tat NA?</v>
      </c>
      <c r="AC119" t="str">
        <f t="shared" ref="AC119" si="270">E119</f>
        <v>guckt</v>
      </c>
      <c r="AD119" t="s">
        <v>201</v>
      </c>
      <c r="AE119" t="s">
        <v>201</v>
      </c>
      <c r="AF119" t="str">
        <f t="shared" si="237"/>
        <v/>
      </c>
      <c r="AG119" t="str">
        <f t="shared" si="169"/>
        <v/>
      </c>
      <c r="AH119" t="str">
        <f t="shared" si="238"/>
        <v>Woher guckt NA?</v>
      </c>
      <c r="AI119" t="str">
        <f t="shared" si="226"/>
        <v>Woher guckt NA?</v>
      </c>
      <c r="AJ119" t="str">
        <f t="shared" si="176"/>
        <v/>
      </c>
      <c r="AK119" t="str">
        <f t="shared" si="166"/>
        <v>Wen hat NA gesehen?</v>
      </c>
      <c r="AL119" t="str">
        <f t="shared" si="159"/>
        <v>Wen hat NA gesehen?</v>
      </c>
      <c r="AM119" s="14" t="s">
        <v>517</v>
      </c>
      <c r="AN119" s="14" t="s">
        <v>517</v>
      </c>
      <c r="AO119" s="14" t="s">
        <v>517</v>
      </c>
      <c r="AP119" s="14" t="s">
        <v>517</v>
      </c>
      <c r="AQ119" s="14" t="s">
        <v>517</v>
      </c>
      <c r="AR119" s="14" t="s">
        <v>517</v>
      </c>
      <c r="AS119" s="14" t="s">
        <v>517</v>
      </c>
      <c r="AT119" s="14" t="s">
        <v>517</v>
      </c>
      <c r="AU119" s="14" t="s">
        <v>517</v>
      </c>
      <c r="AV119" s="14" t="s">
        <v>517</v>
      </c>
      <c r="AW119" s="14" t="s">
        <v>517</v>
      </c>
      <c r="AX119" s="14" t="s">
        <v>517</v>
      </c>
      <c r="AY119" s="14" t="s">
        <v>517</v>
      </c>
      <c r="AZ119" s="14" t="s">
        <v>517</v>
      </c>
      <c r="BA119" s="14" t="s">
        <v>517</v>
      </c>
      <c r="BB119" s="14" t="s">
        <v>517</v>
      </c>
      <c r="BC119" s="14" t="s">
        <v>517</v>
      </c>
      <c r="BD119" s="14" t="s">
        <v>517</v>
      </c>
      <c r="BE119" s="14" t="s">
        <v>517</v>
      </c>
      <c r="BF119" s="14" t="s">
        <v>517</v>
      </c>
      <c r="BG119" s="14" t="s">
        <v>517</v>
      </c>
      <c r="BH119" s="14" t="s">
        <v>517</v>
      </c>
    </row>
    <row r="120" spans="1:60" x14ac:dyDescent="0.35">
      <c r="A120">
        <v>119</v>
      </c>
      <c r="B120" t="str">
        <f t="shared" si="148"/>
        <v>NA fliegt aus der Talkshow Sie hat die top-secret Geheimnisse verraten</v>
      </c>
      <c r="C120" t="str">
        <f t="shared" si="149"/>
        <v>NA</v>
      </c>
      <c r="D120" t="str">
        <f t="shared" si="150"/>
        <v>NA</v>
      </c>
      <c r="E120" t="s">
        <v>11</v>
      </c>
      <c r="F120" t="s">
        <v>832</v>
      </c>
      <c r="I120" t="s">
        <v>37</v>
      </c>
      <c r="J120" t="s">
        <v>143</v>
      </c>
      <c r="K120" t="s">
        <v>832</v>
      </c>
      <c r="L120" t="str">
        <f t="shared" si="151"/>
        <v>aus der Talkshow</v>
      </c>
      <c r="M120" t="str">
        <f t="shared" si="152"/>
        <v>aus der Leipzig</v>
      </c>
      <c r="N120" t="s">
        <v>245</v>
      </c>
      <c r="O120" t="s">
        <v>167</v>
      </c>
      <c r="P120" t="s">
        <v>171</v>
      </c>
      <c r="Q120" t="s">
        <v>553</v>
      </c>
      <c r="R120" t="s">
        <v>554</v>
      </c>
      <c r="T120" t="str">
        <f t="shared" si="223"/>
        <v>Geheimnisse</v>
      </c>
      <c r="U120" t="s">
        <v>832</v>
      </c>
      <c r="V120" t="s">
        <v>555</v>
      </c>
      <c r="W120" t="str">
        <f t="shared" si="153"/>
        <v>Wer fliegt aus der Talkshow?</v>
      </c>
      <c r="X120" t="str">
        <f t="shared" si="154"/>
        <v>Was tat NA?</v>
      </c>
      <c r="Y120" t="str">
        <f t="shared" si="155"/>
        <v>Woher fliegt NA?</v>
      </c>
      <c r="Z120" t="str">
        <f t="shared" si="156"/>
        <v>Was hat NA verraten?</v>
      </c>
      <c r="AA120" t="s">
        <v>243</v>
      </c>
      <c r="AB120" t="str">
        <f t="shared" ref="AB120" si="271">Y120</f>
        <v>Woher fliegt NA?</v>
      </c>
      <c r="AC120" t="str">
        <f t="shared" ref="AC120" si="272">L120</f>
        <v>aus der Talkshow</v>
      </c>
      <c r="AD120" t="s">
        <v>201</v>
      </c>
      <c r="AE120" t="s">
        <v>201</v>
      </c>
      <c r="AF120" t="str">
        <f t="shared" si="237"/>
        <v/>
      </c>
      <c r="AG120" t="str">
        <f t="shared" si="169"/>
        <v/>
      </c>
      <c r="AH120" t="str">
        <f t="shared" si="238"/>
        <v>Woher fliegt NA?</v>
      </c>
      <c r="AI120" t="str">
        <f t="shared" si="226"/>
        <v>Woher fliegt NA?</v>
      </c>
      <c r="AJ120" t="str">
        <f t="shared" si="176"/>
        <v>Was hat NA verraten?</v>
      </c>
      <c r="AK120" t="str">
        <f t="shared" si="166"/>
        <v/>
      </c>
      <c r="AL120" t="str">
        <f t="shared" si="159"/>
        <v>Was hat NA verraten?</v>
      </c>
      <c r="AM120" s="14" t="s">
        <v>517</v>
      </c>
      <c r="AN120" s="14" t="s">
        <v>517</v>
      </c>
      <c r="AO120" s="14" t="s">
        <v>517</v>
      </c>
      <c r="AP120" s="14" t="s">
        <v>517</v>
      </c>
      <c r="AQ120" s="14" t="s">
        <v>517</v>
      </c>
      <c r="AR120" s="14" t="s">
        <v>517</v>
      </c>
      <c r="AS120" s="14" t="s">
        <v>517</v>
      </c>
      <c r="AT120" s="14" t="s">
        <v>517</v>
      </c>
      <c r="AU120" s="14" t="s">
        <v>517</v>
      </c>
      <c r="AV120" s="14" t="s">
        <v>517</v>
      </c>
      <c r="AW120" s="14" t="s">
        <v>517</v>
      </c>
      <c r="AX120" s="14" t="s">
        <v>517</v>
      </c>
      <c r="AY120" s="14" t="s">
        <v>517</v>
      </c>
      <c r="AZ120" s="14" t="s">
        <v>517</v>
      </c>
      <c r="BA120" s="14" t="s">
        <v>517</v>
      </c>
      <c r="BB120" s="14" t="s">
        <v>517</v>
      </c>
      <c r="BC120" s="14" t="s">
        <v>517</v>
      </c>
      <c r="BD120" s="14" t="s">
        <v>517</v>
      </c>
      <c r="BE120" s="14" t="s">
        <v>517</v>
      </c>
      <c r="BF120" s="14" t="s">
        <v>517</v>
      </c>
      <c r="BG120" s="14" t="s">
        <v>517</v>
      </c>
      <c r="BH120" s="14" t="s">
        <v>517</v>
      </c>
    </row>
    <row r="121" spans="1:60" x14ac:dyDescent="0.35">
      <c r="A121">
        <v>120</v>
      </c>
      <c r="B121" t="str">
        <f t="shared" si="148"/>
        <v>NA schleicht in den Palast Sie möchte das teure Porzellan stehlen</v>
      </c>
      <c r="C121" t="str">
        <f t="shared" si="149"/>
        <v>NA</v>
      </c>
      <c r="D121" t="str">
        <f t="shared" si="150"/>
        <v>NA</v>
      </c>
      <c r="E121" t="s">
        <v>18</v>
      </c>
      <c r="F121" t="s">
        <v>832</v>
      </c>
      <c r="H121" t="s">
        <v>39</v>
      </c>
      <c r="J121" t="s">
        <v>119</v>
      </c>
      <c r="K121" t="s">
        <v>832</v>
      </c>
      <c r="L121" t="str">
        <f t="shared" si="151"/>
        <v>in den Palast</v>
      </c>
      <c r="M121" t="str">
        <f t="shared" si="152"/>
        <v>in den Leipzig</v>
      </c>
      <c r="N121" t="s">
        <v>245</v>
      </c>
      <c r="O121" t="s">
        <v>187</v>
      </c>
      <c r="P121" t="s">
        <v>192</v>
      </c>
      <c r="Q121" t="s">
        <v>695</v>
      </c>
      <c r="R121" t="s">
        <v>696</v>
      </c>
      <c r="T121" t="str">
        <f t="shared" si="223"/>
        <v>Porzellan</v>
      </c>
      <c r="U121" t="s">
        <v>832</v>
      </c>
      <c r="V121" t="s">
        <v>697</v>
      </c>
      <c r="W121" t="str">
        <f t="shared" si="153"/>
        <v>Wer schleicht in den Palast?</v>
      </c>
      <c r="X121" t="str">
        <f t="shared" si="154"/>
        <v>Was tat NA?</v>
      </c>
      <c r="Y121" t="str">
        <f t="shared" si="155"/>
        <v>Wohin schleicht NA?</v>
      </c>
      <c r="Z121" t="str">
        <f t="shared" si="156"/>
        <v>Was möchte NA stehlen?</v>
      </c>
      <c r="AA121" s="1" t="s">
        <v>326</v>
      </c>
      <c r="AB121" t="str">
        <f t="shared" ref="AB121" si="273">Z121</f>
        <v>Was möchte NA stehlen?</v>
      </c>
      <c r="AC121" t="str">
        <f t="shared" ref="AC121" si="274">CONCATENATE(P121," ",T121)</f>
        <v>das Porzellan</v>
      </c>
      <c r="AD121" t="s">
        <v>201</v>
      </c>
      <c r="AE121" t="s">
        <v>201</v>
      </c>
      <c r="AF121" t="str">
        <f t="shared" si="237"/>
        <v/>
      </c>
      <c r="AG121" t="str">
        <f t="shared" si="169"/>
        <v>Wohin schleicht NA?</v>
      </c>
      <c r="AH121" t="str">
        <f t="shared" si="238"/>
        <v/>
      </c>
      <c r="AI121" t="str">
        <f t="shared" si="226"/>
        <v>Wohin schleicht NA?</v>
      </c>
      <c r="AJ121" t="str">
        <f t="shared" si="176"/>
        <v>Was möchte NA stehlen?</v>
      </c>
      <c r="AK121" t="str">
        <f t="shared" si="166"/>
        <v/>
      </c>
      <c r="AL121" t="str">
        <f t="shared" si="159"/>
        <v>Was möchte NA stehlen?</v>
      </c>
      <c r="AM121" s="14" t="s">
        <v>517</v>
      </c>
      <c r="AN121" s="14" t="s">
        <v>517</v>
      </c>
      <c r="AO121" s="14" t="s">
        <v>517</v>
      </c>
      <c r="AP121" s="14" t="s">
        <v>517</v>
      </c>
      <c r="AQ121" s="14" t="s">
        <v>517</v>
      </c>
      <c r="AR121" s="14" t="s">
        <v>517</v>
      </c>
      <c r="AS121" s="14" t="s">
        <v>517</v>
      </c>
      <c r="AT121" s="14" t="s">
        <v>517</v>
      </c>
      <c r="AU121" s="14" t="s">
        <v>517</v>
      </c>
      <c r="AV121" s="14" t="s">
        <v>517</v>
      </c>
      <c r="AW121" s="14" t="s">
        <v>517</v>
      </c>
      <c r="AX121" s="14" t="s">
        <v>517</v>
      </c>
      <c r="AY121" s="14" t="s">
        <v>517</v>
      </c>
      <c r="AZ121" s="14" t="s">
        <v>517</v>
      </c>
      <c r="BA121" s="14" t="s">
        <v>517</v>
      </c>
      <c r="BB121" s="14" t="s">
        <v>517</v>
      </c>
      <c r="BC121" s="14" t="s">
        <v>517</v>
      </c>
      <c r="BD121" s="14" t="s">
        <v>517</v>
      </c>
      <c r="BE121" s="14" t="s">
        <v>517</v>
      </c>
      <c r="BF121" s="14" t="s">
        <v>517</v>
      </c>
      <c r="BG121" s="14" t="s">
        <v>517</v>
      </c>
      <c r="BH121" s="14" t="s">
        <v>517</v>
      </c>
    </row>
    <row r="122" spans="1:60" x14ac:dyDescent="0.35">
      <c r="A122">
        <v>121</v>
      </c>
      <c r="B122" t="str">
        <f t="shared" si="148"/>
        <v>NA schreit im Supermarkt Sie hat die letzte Mehlpackung zerstört</v>
      </c>
      <c r="C122" t="str">
        <f t="shared" si="149"/>
        <v>NA</v>
      </c>
      <c r="D122" t="str">
        <f t="shared" si="150"/>
        <v>NA</v>
      </c>
      <c r="E122" t="s">
        <v>564</v>
      </c>
      <c r="F122" t="s">
        <v>832</v>
      </c>
      <c r="G122" t="s">
        <v>38</v>
      </c>
      <c r="J122" t="s">
        <v>142</v>
      </c>
      <c r="K122" t="s">
        <v>832</v>
      </c>
      <c r="L122" t="str">
        <f t="shared" si="151"/>
        <v>im Supermarkt</v>
      </c>
      <c r="M122" t="str">
        <f t="shared" si="152"/>
        <v>im Leipzig</v>
      </c>
      <c r="N122" t="s">
        <v>245</v>
      </c>
      <c r="O122" t="s">
        <v>167</v>
      </c>
      <c r="P122" t="s">
        <v>171</v>
      </c>
      <c r="Q122" t="s">
        <v>565</v>
      </c>
      <c r="R122" t="s">
        <v>566</v>
      </c>
      <c r="T122" t="str">
        <f t="shared" si="223"/>
        <v>Mehlpackung</v>
      </c>
      <c r="U122" t="s">
        <v>832</v>
      </c>
      <c r="V122" t="s">
        <v>567</v>
      </c>
      <c r="W122" t="str">
        <f t="shared" si="153"/>
        <v>Wer schreit im Supermarkt?</v>
      </c>
      <c r="X122" t="str">
        <f t="shared" si="154"/>
        <v>Was tat NA?</v>
      </c>
      <c r="Y122" t="str">
        <f t="shared" si="155"/>
        <v>Wo schreit NA?</v>
      </c>
      <c r="Z122" t="str">
        <f t="shared" si="156"/>
        <v>Was hat NA zerstört?</v>
      </c>
      <c r="AA122" t="s">
        <v>203</v>
      </c>
      <c r="AB122" t="str">
        <f t="shared" ref="AB122" si="275">W122</f>
        <v>Wer schreit im Supermarkt?</v>
      </c>
      <c r="AC122" t="str">
        <f t="shared" ref="AC122" si="276">C122</f>
        <v>NA</v>
      </c>
      <c r="AD122" t="s">
        <v>201</v>
      </c>
      <c r="AE122" t="s">
        <v>201</v>
      </c>
      <c r="AF122" t="str">
        <f t="shared" si="237"/>
        <v>Wo schreit NA?</v>
      </c>
      <c r="AG122" t="str">
        <f t="shared" si="169"/>
        <v/>
      </c>
      <c r="AH122" t="str">
        <f t="shared" si="238"/>
        <v/>
      </c>
      <c r="AI122" t="str">
        <f t="shared" si="226"/>
        <v>Wo schreit NA?</v>
      </c>
      <c r="AJ122" t="str">
        <f t="shared" si="176"/>
        <v>Was hat NA zerstört?</v>
      </c>
      <c r="AK122" t="str">
        <f t="shared" si="166"/>
        <v/>
      </c>
      <c r="AL122" t="str">
        <f t="shared" si="159"/>
        <v>Was hat NA zerstört?</v>
      </c>
      <c r="AM122" s="14" t="s">
        <v>517</v>
      </c>
      <c r="AN122" s="14" t="s">
        <v>517</v>
      </c>
      <c r="AO122" s="14" t="s">
        <v>517</v>
      </c>
      <c r="AP122" s="14" t="s">
        <v>517</v>
      </c>
      <c r="AQ122" s="14" t="s">
        <v>517</v>
      </c>
      <c r="AR122" s="14" t="s">
        <v>517</v>
      </c>
      <c r="AS122" s="14" t="s">
        <v>517</v>
      </c>
      <c r="AT122" s="14" t="s">
        <v>517</v>
      </c>
      <c r="AU122" s="14" t="s">
        <v>517</v>
      </c>
      <c r="AV122" s="14" t="s">
        <v>517</v>
      </c>
      <c r="AW122" s="14" t="s">
        <v>517</v>
      </c>
      <c r="AX122" s="14" t="s">
        <v>517</v>
      </c>
      <c r="AY122" s="14" t="s">
        <v>517</v>
      </c>
      <c r="AZ122" s="14" t="s">
        <v>517</v>
      </c>
      <c r="BA122" s="14" t="s">
        <v>517</v>
      </c>
      <c r="BB122" s="14" t="s">
        <v>517</v>
      </c>
      <c r="BC122" s="14" t="s">
        <v>517</v>
      </c>
      <c r="BD122" s="14" t="s">
        <v>517</v>
      </c>
      <c r="BE122" s="14" t="s">
        <v>517</v>
      </c>
      <c r="BF122" s="14" t="s">
        <v>517</v>
      </c>
      <c r="BG122" s="14" t="s">
        <v>517</v>
      </c>
      <c r="BH122" s="14" t="s">
        <v>517</v>
      </c>
    </row>
    <row r="123" spans="1:60" x14ac:dyDescent="0.35">
      <c r="A123">
        <v>122</v>
      </c>
      <c r="B123" t="str">
        <f t="shared" si="148"/>
        <v>NA wartet im Schlafzimmer Sie hat ein erfolgreiches Date gehabt</v>
      </c>
      <c r="C123" t="str">
        <f t="shared" si="149"/>
        <v>NA</v>
      </c>
      <c r="D123" t="str">
        <f t="shared" si="150"/>
        <v>NA</v>
      </c>
      <c r="E123" t="s">
        <v>583</v>
      </c>
      <c r="F123" t="s">
        <v>832</v>
      </c>
      <c r="G123" t="s">
        <v>38</v>
      </c>
      <c r="J123" t="s">
        <v>135</v>
      </c>
      <c r="K123" t="s">
        <v>832</v>
      </c>
      <c r="L123" t="str">
        <f t="shared" si="151"/>
        <v>im Schlafzimmer</v>
      </c>
      <c r="M123" t="str">
        <f t="shared" si="152"/>
        <v>im Leipzig</v>
      </c>
      <c r="N123" t="s">
        <v>245</v>
      </c>
      <c r="O123" t="s">
        <v>167</v>
      </c>
      <c r="P123" t="s">
        <v>169</v>
      </c>
      <c r="Q123" t="s">
        <v>586</v>
      </c>
      <c r="R123" t="s">
        <v>814</v>
      </c>
      <c r="T123" t="str">
        <f t="shared" si="223"/>
        <v>Date</v>
      </c>
      <c r="U123" t="s">
        <v>832</v>
      </c>
      <c r="V123" t="s">
        <v>200</v>
      </c>
      <c r="W123" t="str">
        <f t="shared" si="153"/>
        <v>Wer wartet im Schlafzimmer?</v>
      </c>
      <c r="X123" t="str">
        <f t="shared" si="154"/>
        <v>Was tat NA?</v>
      </c>
      <c r="Y123" t="str">
        <f t="shared" si="155"/>
        <v>Wo wartet NA?</v>
      </c>
      <c r="Z123" t="str">
        <f t="shared" si="156"/>
        <v>Was hat NA gehabt?</v>
      </c>
      <c r="AA123" t="s">
        <v>204</v>
      </c>
      <c r="AB123" t="str">
        <f t="shared" ref="AB123" si="277">X123</f>
        <v>Was tat NA?</v>
      </c>
      <c r="AC123" t="str">
        <f t="shared" ref="AC123" si="278">E123</f>
        <v>wartet</v>
      </c>
      <c r="AD123" t="s">
        <v>201</v>
      </c>
      <c r="AE123" t="s">
        <v>201</v>
      </c>
      <c r="AF123" t="str">
        <f t="shared" si="237"/>
        <v>Wo wartet NA?</v>
      </c>
      <c r="AG123" t="str">
        <f t="shared" si="169"/>
        <v/>
      </c>
      <c r="AH123" t="str">
        <f t="shared" si="238"/>
        <v/>
      </c>
      <c r="AI123" t="str">
        <f t="shared" si="226"/>
        <v>Wo wartet NA?</v>
      </c>
      <c r="AJ123" t="str">
        <f t="shared" si="176"/>
        <v>Was hat NA gehabt?</v>
      </c>
      <c r="AK123" t="str">
        <f t="shared" si="166"/>
        <v/>
      </c>
      <c r="AL123" t="str">
        <f t="shared" si="159"/>
        <v>Was hat NA gehabt?</v>
      </c>
      <c r="AM123" s="14" t="s">
        <v>517</v>
      </c>
      <c r="AN123" s="14" t="s">
        <v>517</v>
      </c>
      <c r="AO123" s="14" t="s">
        <v>517</v>
      </c>
      <c r="AP123" s="14" t="s">
        <v>517</v>
      </c>
      <c r="AQ123" s="14" t="s">
        <v>517</v>
      </c>
      <c r="AR123" s="14" t="s">
        <v>517</v>
      </c>
      <c r="AS123" s="14" t="s">
        <v>517</v>
      </c>
      <c r="AT123" s="14" t="s">
        <v>517</v>
      </c>
      <c r="AU123" s="14" t="s">
        <v>517</v>
      </c>
      <c r="AV123" s="14" t="s">
        <v>517</v>
      </c>
      <c r="AW123" s="14" t="s">
        <v>517</v>
      </c>
      <c r="AX123" s="14" t="s">
        <v>517</v>
      </c>
      <c r="AY123" s="14" t="s">
        <v>517</v>
      </c>
      <c r="AZ123" s="14" t="s">
        <v>517</v>
      </c>
      <c r="BA123" s="14" t="s">
        <v>517</v>
      </c>
      <c r="BB123" s="14" t="s">
        <v>517</v>
      </c>
      <c r="BC123" s="14" t="s">
        <v>517</v>
      </c>
      <c r="BD123" s="14" t="s">
        <v>517</v>
      </c>
      <c r="BE123" s="14" t="s">
        <v>517</v>
      </c>
      <c r="BF123" s="14" t="s">
        <v>517</v>
      </c>
      <c r="BG123" s="14" t="s">
        <v>517</v>
      </c>
      <c r="BH123" s="14" t="s">
        <v>517</v>
      </c>
    </row>
    <row r="124" spans="1:60" x14ac:dyDescent="0.35">
      <c r="A124">
        <v>123</v>
      </c>
      <c r="B124" t="str">
        <f t="shared" si="148"/>
        <v>NA kommt von der Frittenbude Sie hat ein saftiges Menu verzehrt</v>
      </c>
      <c r="C124" t="str">
        <f t="shared" si="149"/>
        <v>NA</v>
      </c>
      <c r="D124" t="str">
        <f t="shared" si="150"/>
        <v>NA</v>
      </c>
      <c r="E124" t="s">
        <v>3</v>
      </c>
      <c r="F124" t="s">
        <v>832</v>
      </c>
      <c r="I124" t="s">
        <v>42</v>
      </c>
      <c r="J124" t="s">
        <v>91</v>
      </c>
      <c r="K124" t="s">
        <v>832</v>
      </c>
      <c r="L124" t="str">
        <f t="shared" si="151"/>
        <v>von der Frittenbude</v>
      </c>
      <c r="M124" t="str">
        <f t="shared" si="152"/>
        <v>von der Leipzig</v>
      </c>
      <c r="N124" t="s">
        <v>245</v>
      </c>
      <c r="O124" t="s">
        <v>167</v>
      </c>
      <c r="P124" t="s">
        <v>169</v>
      </c>
      <c r="Q124" t="s">
        <v>674</v>
      </c>
      <c r="R124" t="s">
        <v>675</v>
      </c>
      <c r="T124" t="str">
        <f t="shared" si="223"/>
        <v>Menu</v>
      </c>
      <c r="U124" t="s">
        <v>832</v>
      </c>
      <c r="V124" t="s">
        <v>673</v>
      </c>
      <c r="W124" t="str">
        <f t="shared" si="153"/>
        <v>Wer kommt von der Frittenbude?</v>
      </c>
      <c r="X124" t="str">
        <f t="shared" si="154"/>
        <v>Was tat NA?</v>
      </c>
      <c r="Y124" t="str">
        <f t="shared" si="155"/>
        <v>Woher kommt NA?</v>
      </c>
      <c r="Z124" t="str">
        <f t="shared" si="156"/>
        <v>Was hat NA verzehrt?</v>
      </c>
      <c r="AA124" t="s">
        <v>243</v>
      </c>
      <c r="AB124" t="str">
        <f t="shared" ref="AB124" si="279">Y124</f>
        <v>Woher kommt NA?</v>
      </c>
      <c r="AC124" t="str">
        <f t="shared" ref="AC124" si="280">L124</f>
        <v>von der Frittenbude</v>
      </c>
      <c r="AD124" t="s">
        <v>201</v>
      </c>
      <c r="AE124" t="s">
        <v>201</v>
      </c>
      <c r="AF124" t="str">
        <f t="shared" si="237"/>
        <v/>
      </c>
      <c r="AG124" t="str">
        <f t="shared" si="169"/>
        <v/>
      </c>
      <c r="AH124" t="str">
        <f t="shared" si="238"/>
        <v>Woher kommt NA?</v>
      </c>
      <c r="AI124" t="str">
        <f t="shared" si="226"/>
        <v>Woher kommt NA?</v>
      </c>
      <c r="AJ124" t="str">
        <f t="shared" si="176"/>
        <v>Was hat NA verzehrt?</v>
      </c>
      <c r="AK124" t="str">
        <f t="shared" si="166"/>
        <v/>
      </c>
      <c r="AL124" t="str">
        <f t="shared" si="159"/>
        <v>Was hat NA verzehrt?</v>
      </c>
      <c r="AM124" s="14" t="s">
        <v>517</v>
      </c>
      <c r="AN124" s="14" t="s">
        <v>517</v>
      </c>
      <c r="AO124" s="14" t="s">
        <v>517</v>
      </c>
      <c r="AP124" s="14" t="s">
        <v>517</v>
      </c>
      <c r="AQ124" s="14" t="s">
        <v>517</v>
      </c>
      <c r="AR124" s="14" t="s">
        <v>517</v>
      </c>
      <c r="AS124" s="14" t="s">
        <v>517</v>
      </c>
      <c r="AT124" s="14" t="s">
        <v>517</v>
      </c>
      <c r="AU124" s="14" t="s">
        <v>517</v>
      </c>
      <c r="AV124" s="14" t="s">
        <v>517</v>
      </c>
      <c r="AW124" s="14" t="s">
        <v>517</v>
      </c>
      <c r="AX124" s="14" t="s">
        <v>517</v>
      </c>
      <c r="AY124" s="14" t="s">
        <v>517</v>
      </c>
      <c r="AZ124" s="14" t="s">
        <v>517</v>
      </c>
      <c r="BA124" s="14" t="s">
        <v>517</v>
      </c>
      <c r="BB124" s="14" t="s">
        <v>517</v>
      </c>
      <c r="BC124" s="14" t="s">
        <v>517</v>
      </c>
      <c r="BD124" s="14" t="s">
        <v>517</v>
      </c>
      <c r="BE124" s="14" t="s">
        <v>517</v>
      </c>
      <c r="BF124" s="14" t="s">
        <v>517</v>
      </c>
      <c r="BG124" s="14" t="s">
        <v>517</v>
      </c>
      <c r="BH124" s="14" t="s">
        <v>517</v>
      </c>
    </row>
    <row r="125" spans="1:60" x14ac:dyDescent="0.35">
      <c r="A125">
        <v>124</v>
      </c>
      <c r="B125" t="str">
        <f t="shared" si="148"/>
        <v>NA simst im Frisörsalon Sie ist die langweiligen Gespräche leid</v>
      </c>
      <c r="C125" t="str">
        <f t="shared" si="149"/>
        <v>NA</v>
      </c>
      <c r="D125" t="str">
        <f t="shared" si="150"/>
        <v>NA</v>
      </c>
      <c r="E125" t="s">
        <v>293</v>
      </c>
      <c r="F125" t="s">
        <v>832</v>
      </c>
      <c r="G125" t="s">
        <v>38</v>
      </c>
      <c r="J125" t="s">
        <v>90</v>
      </c>
      <c r="K125" t="s">
        <v>832</v>
      </c>
      <c r="L125" t="str">
        <f t="shared" si="151"/>
        <v>im Frisörsalon</v>
      </c>
      <c r="M125" t="str">
        <f t="shared" si="152"/>
        <v>im Leipzig</v>
      </c>
      <c r="N125" t="s">
        <v>245</v>
      </c>
      <c r="O125" t="s">
        <v>173</v>
      </c>
      <c r="P125" t="s">
        <v>171</v>
      </c>
      <c r="Q125" t="s">
        <v>654</v>
      </c>
      <c r="R125" t="s">
        <v>782</v>
      </c>
      <c r="T125" t="str">
        <f t="shared" si="223"/>
        <v>Gespräche</v>
      </c>
      <c r="U125" t="s">
        <v>832</v>
      </c>
      <c r="V125" t="s">
        <v>655</v>
      </c>
      <c r="W125" t="str">
        <f t="shared" si="153"/>
        <v>Wer simst im Frisörsalon?</v>
      </c>
      <c r="X125" t="str">
        <f t="shared" si="154"/>
        <v>Was tat NA?</v>
      </c>
      <c r="Y125" t="str">
        <f t="shared" si="155"/>
        <v>Wo simst NA?</v>
      </c>
      <c r="Z125" t="str">
        <f t="shared" si="156"/>
        <v>Was ist NA leid?</v>
      </c>
      <c r="AA125" s="1" t="s">
        <v>326</v>
      </c>
      <c r="AB125" t="str">
        <f t="shared" ref="AB125" si="281">Z125</f>
        <v>Was ist NA leid?</v>
      </c>
      <c r="AC125" t="str">
        <f t="shared" ref="AC125" si="282">CONCATENATE(P125," ",T125)</f>
        <v>die Gespräche</v>
      </c>
      <c r="AD125" t="s">
        <v>201</v>
      </c>
      <c r="AE125" t="s">
        <v>201</v>
      </c>
      <c r="AF125" t="str">
        <f t="shared" si="237"/>
        <v>Wo simst NA?</v>
      </c>
      <c r="AG125" t="str">
        <f t="shared" si="169"/>
        <v/>
      </c>
      <c r="AH125" t="str">
        <f t="shared" si="238"/>
        <v/>
      </c>
      <c r="AI125" t="str">
        <f t="shared" si="226"/>
        <v>Wo simst NA?</v>
      </c>
      <c r="AJ125" t="str">
        <f t="shared" si="176"/>
        <v>Was ist NA leid?</v>
      </c>
      <c r="AK125" t="str">
        <f t="shared" si="166"/>
        <v/>
      </c>
      <c r="AL125" t="str">
        <f t="shared" si="159"/>
        <v>Was ist NA leid?</v>
      </c>
      <c r="AM125" s="14" t="s">
        <v>517</v>
      </c>
      <c r="AN125" s="14" t="s">
        <v>517</v>
      </c>
      <c r="AO125" s="14" t="s">
        <v>517</v>
      </c>
      <c r="AP125" s="14" t="s">
        <v>517</v>
      </c>
      <c r="AQ125" s="14" t="s">
        <v>517</v>
      </c>
      <c r="AR125" s="14" t="s">
        <v>517</v>
      </c>
      <c r="AS125" s="14" t="s">
        <v>517</v>
      </c>
      <c r="AT125" s="14" t="s">
        <v>517</v>
      </c>
      <c r="AU125" s="14" t="s">
        <v>517</v>
      </c>
      <c r="AV125" s="14" t="s">
        <v>517</v>
      </c>
      <c r="AW125" s="14" t="s">
        <v>517</v>
      </c>
      <c r="AX125" s="14" t="s">
        <v>517</v>
      </c>
      <c r="AY125" s="14" t="s">
        <v>517</v>
      </c>
      <c r="AZ125" s="14" t="s">
        <v>517</v>
      </c>
      <c r="BA125" s="14" t="s">
        <v>517</v>
      </c>
      <c r="BB125" s="14" t="s">
        <v>517</v>
      </c>
      <c r="BC125" s="14" t="s">
        <v>517</v>
      </c>
      <c r="BD125" s="14" t="s">
        <v>517</v>
      </c>
      <c r="BE125" s="14" t="s">
        <v>517</v>
      </c>
      <c r="BF125" s="14" t="s">
        <v>517</v>
      </c>
      <c r="BG125" s="14" t="s">
        <v>517</v>
      </c>
      <c r="BH125" s="14" t="s">
        <v>517</v>
      </c>
    </row>
    <row r="126" spans="1:60" x14ac:dyDescent="0.35">
      <c r="A126">
        <v>125</v>
      </c>
      <c r="B126" t="str">
        <f t="shared" si="148"/>
        <v>NA bangt auf der Rennbahn Sie hat die gesamten Ersparnisse verwettet</v>
      </c>
      <c r="C126" t="str">
        <f t="shared" si="149"/>
        <v>NA</v>
      </c>
      <c r="D126" t="str">
        <f t="shared" si="150"/>
        <v>NA</v>
      </c>
      <c r="E126" t="s">
        <v>592</v>
      </c>
      <c r="F126" t="s">
        <v>832</v>
      </c>
      <c r="G126" t="s">
        <v>53</v>
      </c>
      <c r="J126" t="s">
        <v>130</v>
      </c>
      <c r="K126" t="s">
        <v>832</v>
      </c>
      <c r="L126" t="str">
        <f t="shared" si="151"/>
        <v>auf der Rennbahn</v>
      </c>
      <c r="M126" t="str">
        <f t="shared" si="152"/>
        <v>auf der Leipzig</v>
      </c>
      <c r="N126" t="s">
        <v>245</v>
      </c>
      <c r="O126" t="s">
        <v>167</v>
      </c>
      <c r="P126" t="s">
        <v>171</v>
      </c>
      <c r="Q126" t="s">
        <v>783</v>
      </c>
      <c r="R126" t="s">
        <v>676</v>
      </c>
      <c r="T126" t="str">
        <f t="shared" si="223"/>
        <v>Ersparnisse</v>
      </c>
      <c r="U126" t="s">
        <v>832</v>
      </c>
      <c r="V126" t="s">
        <v>677</v>
      </c>
      <c r="W126" t="str">
        <f t="shared" si="153"/>
        <v>Wer bangt auf der Rennbahn?</v>
      </c>
      <c r="X126" t="str">
        <f t="shared" si="154"/>
        <v>Was tat NA?</v>
      </c>
      <c r="Y126" t="str">
        <f t="shared" si="155"/>
        <v>Wo bangt NA?</v>
      </c>
      <c r="Z126" t="str">
        <f t="shared" si="156"/>
        <v>Was hat NA verwettet?</v>
      </c>
      <c r="AA126" t="s">
        <v>203</v>
      </c>
      <c r="AB126" t="str">
        <f t="shared" ref="AB126" si="283">W126</f>
        <v>Wer bangt auf der Rennbahn?</v>
      </c>
      <c r="AC126" t="str">
        <f t="shared" ref="AC126" si="284">C126</f>
        <v>NA</v>
      </c>
      <c r="AD126" t="s">
        <v>201</v>
      </c>
      <c r="AE126" t="s">
        <v>201</v>
      </c>
      <c r="AF126" t="str">
        <f t="shared" si="237"/>
        <v>Wo bangt NA?</v>
      </c>
      <c r="AG126" t="str">
        <f t="shared" si="169"/>
        <v/>
      </c>
      <c r="AH126" t="str">
        <f t="shared" si="238"/>
        <v/>
      </c>
      <c r="AI126" t="str">
        <f t="shared" si="226"/>
        <v>Wo bangt NA?</v>
      </c>
      <c r="AJ126" t="str">
        <f t="shared" si="176"/>
        <v>Was hat NA verwettet?</v>
      </c>
      <c r="AK126" t="str">
        <f t="shared" si="166"/>
        <v/>
      </c>
      <c r="AL126" t="str">
        <f t="shared" si="159"/>
        <v>Was hat NA verwettet?</v>
      </c>
      <c r="AM126" s="14" t="s">
        <v>517</v>
      </c>
      <c r="AN126" s="14" t="s">
        <v>517</v>
      </c>
      <c r="AO126" s="14" t="s">
        <v>517</v>
      </c>
      <c r="AP126" s="14" t="s">
        <v>517</v>
      </c>
      <c r="AQ126" s="14" t="s">
        <v>517</v>
      </c>
      <c r="AR126" s="14" t="s">
        <v>517</v>
      </c>
      <c r="AS126" s="14" t="s">
        <v>517</v>
      </c>
      <c r="AT126" s="14" t="s">
        <v>517</v>
      </c>
      <c r="AU126" s="14" t="s">
        <v>517</v>
      </c>
      <c r="AV126" s="14" t="s">
        <v>517</v>
      </c>
      <c r="AW126" s="14" t="s">
        <v>517</v>
      </c>
      <c r="AX126" s="14" t="s">
        <v>517</v>
      </c>
      <c r="AY126" s="14" t="s">
        <v>517</v>
      </c>
      <c r="AZ126" s="14" t="s">
        <v>517</v>
      </c>
      <c r="BA126" s="14" t="s">
        <v>517</v>
      </c>
      <c r="BB126" s="14" t="s">
        <v>517</v>
      </c>
      <c r="BC126" s="14" t="s">
        <v>517</v>
      </c>
      <c r="BD126" s="14" t="s">
        <v>517</v>
      </c>
      <c r="BE126" s="14" t="s">
        <v>517</v>
      </c>
      <c r="BF126" s="14" t="s">
        <v>517</v>
      </c>
      <c r="BG126" s="14" t="s">
        <v>517</v>
      </c>
      <c r="BH126" s="14" t="s">
        <v>517</v>
      </c>
    </row>
    <row r="127" spans="1:60" x14ac:dyDescent="0.35">
      <c r="A127">
        <v>126</v>
      </c>
      <c r="B127" t="str">
        <f t="shared" si="148"/>
        <v>NA kommt vom Friedhof Sie hat die werte Großmutter besucht</v>
      </c>
      <c r="C127" t="str">
        <f t="shared" si="149"/>
        <v>NA</v>
      </c>
      <c r="D127" t="str">
        <f t="shared" si="150"/>
        <v>NA</v>
      </c>
      <c r="E127" t="s">
        <v>3</v>
      </c>
      <c r="F127" t="s">
        <v>832</v>
      </c>
      <c r="I127" t="s">
        <v>31</v>
      </c>
      <c r="J127" t="s">
        <v>89</v>
      </c>
      <c r="K127" t="s">
        <v>832</v>
      </c>
      <c r="L127" t="str">
        <f t="shared" si="151"/>
        <v>vom Friedhof</v>
      </c>
      <c r="M127" t="str">
        <f t="shared" si="152"/>
        <v>vom Leipzig</v>
      </c>
      <c r="N127" t="s">
        <v>245</v>
      </c>
      <c r="O127" t="s">
        <v>167</v>
      </c>
      <c r="P127" t="s">
        <v>171</v>
      </c>
      <c r="Q127" t="s">
        <v>279</v>
      </c>
      <c r="S127" t="s">
        <v>280</v>
      </c>
      <c r="T127" t="str">
        <f t="shared" si="223"/>
        <v>Großmutter</v>
      </c>
      <c r="U127" t="s">
        <v>832</v>
      </c>
      <c r="V127" t="s">
        <v>281</v>
      </c>
      <c r="W127" t="str">
        <f t="shared" si="153"/>
        <v>Wer kommt vom Friedhof?</v>
      </c>
      <c r="X127" t="str">
        <f t="shared" si="154"/>
        <v>Was tat NA?</v>
      </c>
      <c r="Y127" t="str">
        <f t="shared" si="155"/>
        <v>Woher kommt NA?</v>
      </c>
      <c r="Z127" t="str">
        <f t="shared" si="156"/>
        <v>Wen hat NA besucht?</v>
      </c>
      <c r="AA127" t="s">
        <v>204</v>
      </c>
      <c r="AB127" t="str">
        <f t="shared" ref="AB127" si="285">X127</f>
        <v>Was tat NA?</v>
      </c>
      <c r="AC127" t="str">
        <f t="shared" ref="AC127" si="286">E127</f>
        <v>kommt</v>
      </c>
      <c r="AD127" t="s">
        <v>201</v>
      </c>
      <c r="AE127" t="s">
        <v>201</v>
      </c>
      <c r="AF127" t="str">
        <f t="shared" si="237"/>
        <v/>
      </c>
      <c r="AG127" t="str">
        <f t="shared" si="169"/>
        <v/>
      </c>
      <c r="AH127" t="str">
        <f t="shared" si="238"/>
        <v>Woher kommt NA?</v>
      </c>
      <c r="AI127" t="str">
        <f t="shared" si="226"/>
        <v>Woher kommt NA?</v>
      </c>
      <c r="AJ127" t="str">
        <f t="shared" si="176"/>
        <v/>
      </c>
      <c r="AK127" t="str">
        <f t="shared" si="166"/>
        <v>Wen hat NA besucht?</v>
      </c>
      <c r="AL127" t="str">
        <f t="shared" si="159"/>
        <v>Wen hat NA besucht?</v>
      </c>
      <c r="AM127" s="14" t="s">
        <v>517</v>
      </c>
      <c r="AN127" s="14" t="s">
        <v>517</v>
      </c>
      <c r="AO127" s="14" t="s">
        <v>517</v>
      </c>
      <c r="AP127" s="14" t="s">
        <v>517</v>
      </c>
      <c r="AQ127" s="14" t="s">
        <v>517</v>
      </c>
      <c r="AR127" s="14" t="s">
        <v>517</v>
      </c>
      <c r="AS127" s="14" t="s">
        <v>517</v>
      </c>
      <c r="AT127" s="14" t="s">
        <v>517</v>
      </c>
      <c r="AU127" s="14" t="s">
        <v>517</v>
      </c>
      <c r="AV127" s="14" t="s">
        <v>517</v>
      </c>
      <c r="AW127" s="14" t="s">
        <v>517</v>
      </c>
      <c r="AX127" s="14" t="s">
        <v>517</v>
      </c>
      <c r="AY127" s="14" t="s">
        <v>517</v>
      </c>
      <c r="AZ127" s="14" t="s">
        <v>517</v>
      </c>
      <c r="BA127" s="14" t="s">
        <v>517</v>
      </c>
      <c r="BB127" s="14" t="s">
        <v>517</v>
      </c>
      <c r="BC127" s="14" t="s">
        <v>517</v>
      </c>
      <c r="BD127" s="14" t="s">
        <v>517</v>
      </c>
      <c r="BE127" s="14" t="s">
        <v>517</v>
      </c>
      <c r="BF127" s="14" t="s">
        <v>517</v>
      </c>
      <c r="BG127" s="14" t="s">
        <v>517</v>
      </c>
      <c r="BH127" s="14" t="s">
        <v>517</v>
      </c>
    </row>
    <row r="128" spans="1:60" x14ac:dyDescent="0.35">
      <c r="A128">
        <v>127</v>
      </c>
      <c r="B128" t="str">
        <f t="shared" si="148"/>
        <v>NA wartet im Stau Sie ist die ewige Pendlerei leid</v>
      </c>
      <c r="C128" t="str">
        <f t="shared" si="149"/>
        <v>NA</v>
      </c>
      <c r="D128" t="str">
        <f t="shared" si="150"/>
        <v>NA</v>
      </c>
      <c r="E128" t="s">
        <v>583</v>
      </c>
      <c r="F128" t="s">
        <v>832</v>
      </c>
      <c r="G128" t="s">
        <v>38</v>
      </c>
      <c r="J128" t="s">
        <v>666</v>
      </c>
      <c r="K128" t="s">
        <v>832</v>
      </c>
      <c r="L128" t="str">
        <f t="shared" si="151"/>
        <v>im Stau</v>
      </c>
      <c r="M128" t="str">
        <f t="shared" si="152"/>
        <v>im Leipzig</v>
      </c>
      <c r="N128" t="s">
        <v>245</v>
      </c>
      <c r="O128" t="s">
        <v>173</v>
      </c>
      <c r="P128" t="s">
        <v>171</v>
      </c>
      <c r="Q128" t="s">
        <v>667</v>
      </c>
      <c r="R128" t="s">
        <v>668</v>
      </c>
      <c r="T128" t="str">
        <f t="shared" si="223"/>
        <v>Pendlerei</v>
      </c>
      <c r="U128" t="s">
        <v>832</v>
      </c>
      <c r="V128" t="s">
        <v>655</v>
      </c>
      <c r="W128" t="str">
        <f t="shared" si="153"/>
        <v>Wer wartet im Stau?</v>
      </c>
      <c r="X128" t="str">
        <f t="shared" si="154"/>
        <v>Was tat NA?</v>
      </c>
      <c r="Y128" t="str">
        <f t="shared" si="155"/>
        <v>Wo wartet NA?</v>
      </c>
      <c r="Z128" t="str">
        <f t="shared" si="156"/>
        <v>Was ist NA leid?</v>
      </c>
      <c r="AA128" t="s">
        <v>243</v>
      </c>
      <c r="AB128" t="str">
        <f t="shared" ref="AB128" si="287">Y128</f>
        <v>Wo wartet NA?</v>
      </c>
      <c r="AC128" t="str">
        <f t="shared" ref="AC128" si="288">L128</f>
        <v>im Stau</v>
      </c>
      <c r="AD128" t="s">
        <v>201</v>
      </c>
      <c r="AE128" t="s">
        <v>201</v>
      </c>
      <c r="AF128" t="str">
        <f t="shared" si="237"/>
        <v>Wo wartet NA?</v>
      </c>
      <c r="AG128" t="str">
        <f t="shared" si="169"/>
        <v/>
      </c>
      <c r="AH128" t="str">
        <f t="shared" si="238"/>
        <v/>
      </c>
      <c r="AI128" t="str">
        <f t="shared" si="226"/>
        <v>Wo wartet NA?</v>
      </c>
      <c r="AJ128" t="str">
        <f t="shared" si="176"/>
        <v>Was ist NA leid?</v>
      </c>
      <c r="AK128" t="str">
        <f t="shared" si="166"/>
        <v/>
      </c>
      <c r="AL128" t="str">
        <f t="shared" si="159"/>
        <v>Was ist NA leid?</v>
      </c>
      <c r="AM128" s="14" t="s">
        <v>517</v>
      </c>
      <c r="AN128" s="14" t="s">
        <v>517</v>
      </c>
      <c r="AO128" s="14" t="s">
        <v>517</v>
      </c>
      <c r="AP128" s="14" t="s">
        <v>517</v>
      </c>
      <c r="AQ128" s="14" t="s">
        <v>517</v>
      </c>
      <c r="AR128" s="14" t="s">
        <v>517</v>
      </c>
      <c r="AS128" s="14" t="s">
        <v>517</v>
      </c>
      <c r="AT128" s="14" t="s">
        <v>517</v>
      </c>
      <c r="AU128" s="14" t="s">
        <v>517</v>
      </c>
      <c r="AV128" s="14" t="s">
        <v>517</v>
      </c>
      <c r="AW128" s="14" t="s">
        <v>517</v>
      </c>
      <c r="AX128" s="14" t="s">
        <v>517</v>
      </c>
      <c r="AY128" s="14" t="s">
        <v>517</v>
      </c>
      <c r="AZ128" s="14" t="s">
        <v>517</v>
      </c>
      <c r="BA128" s="14" t="s">
        <v>517</v>
      </c>
      <c r="BB128" s="14" t="s">
        <v>517</v>
      </c>
      <c r="BC128" s="14" t="s">
        <v>517</v>
      </c>
      <c r="BD128" s="14" t="s">
        <v>517</v>
      </c>
      <c r="BE128" s="14" t="s">
        <v>517</v>
      </c>
      <c r="BF128" s="14" t="s">
        <v>517</v>
      </c>
      <c r="BG128" s="14" t="s">
        <v>517</v>
      </c>
      <c r="BH128" s="14" t="s">
        <v>517</v>
      </c>
    </row>
    <row r="129" spans="1:60" x14ac:dyDescent="0.35">
      <c r="A129">
        <v>128</v>
      </c>
      <c r="B129" t="str">
        <f t="shared" si="148"/>
        <v>NA weint in der Therapie Sie hat die verdrängten Erlebnisse verarbeitet</v>
      </c>
      <c r="C129" t="str">
        <f t="shared" si="149"/>
        <v>NA</v>
      </c>
      <c r="D129" t="str">
        <f t="shared" si="150"/>
        <v>NA</v>
      </c>
      <c r="E129" t="s">
        <v>556</v>
      </c>
      <c r="F129" t="s">
        <v>832</v>
      </c>
      <c r="G129" t="s">
        <v>35</v>
      </c>
      <c r="J129" t="s">
        <v>145</v>
      </c>
      <c r="K129" t="s">
        <v>832</v>
      </c>
      <c r="L129" t="str">
        <f t="shared" si="151"/>
        <v>in der Therapie</v>
      </c>
      <c r="M129" t="str">
        <f t="shared" si="152"/>
        <v>in der Leipzig</v>
      </c>
      <c r="N129" t="s">
        <v>245</v>
      </c>
      <c r="O129" t="s">
        <v>167</v>
      </c>
      <c r="P129" t="s">
        <v>171</v>
      </c>
      <c r="Q129" t="s">
        <v>557</v>
      </c>
      <c r="R129" t="s">
        <v>558</v>
      </c>
      <c r="T129" t="str">
        <f t="shared" si="223"/>
        <v>Erlebnisse</v>
      </c>
      <c r="U129" t="s">
        <v>832</v>
      </c>
      <c r="V129" t="s">
        <v>559</v>
      </c>
      <c r="W129" t="str">
        <f t="shared" si="153"/>
        <v>Wer weint in der Therapie?</v>
      </c>
      <c r="X129" t="str">
        <f t="shared" si="154"/>
        <v>Was tat NA?</v>
      </c>
      <c r="Y129" t="str">
        <f t="shared" si="155"/>
        <v>Wo weint NA?</v>
      </c>
      <c r="Z129" t="str">
        <f t="shared" si="156"/>
        <v>Was hat NA verarbeitet?</v>
      </c>
      <c r="AA129" s="1" t="s">
        <v>326</v>
      </c>
      <c r="AB129" t="str">
        <f t="shared" ref="AB129" si="289">Z129</f>
        <v>Was hat NA verarbeitet?</v>
      </c>
      <c r="AC129" t="str">
        <f t="shared" ref="AC129" si="290">CONCATENATE(P129," ",T129)</f>
        <v>die Erlebnisse</v>
      </c>
      <c r="AD129" t="s">
        <v>201</v>
      </c>
      <c r="AE129" t="s">
        <v>201</v>
      </c>
      <c r="AF129" t="str">
        <f t="shared" si="237"/>
        <v>Wo weint NA?</v>
      </c>
      <c r="AG129" t="str">
        <f t="shared" si="169"/>
        <v/>
      </c>
      <c r="AH129" t="str">
        <f t="shared" si="238"/>
        <v/>
      </c>
      <c r="AI129" t="str">
        <f t="shared" si="226"/>
        <v>Wo weint NA?</v>
      </c>
      <c r="AJ129" t="str">
        <f t="shared" si="176"/>
        <v>Was hat NA verarbeitet?</v>
      </c>
      <c r="AK129" t="str">
        <f t="shared" si="166"/>
        <v/>
      </c>
      <c r="AL129" t="str">
        <f t="shared" si="159"/>
        <v>Was hat NA verarbeitet?</v>
      </c>
      <c r="AM129" s="14" t="s">
        <v>517</v>
      </c>
      <c r="AN129" s="14" t="s">
        <v>517</v>
      </c>
      <c r="AO129" s="14" t="s">
        <v>517</v>
      </c>
      <c r="AP129" s="14" t="s">
        <v>517</v>
      </c>
      <c r="AQ129" s="14" t="s">
        <v>517</v>
      </c>
      <c r="AR129" s="14" t="s">
        <v>517</v>
      </c>
      <c r="AS129" s="14" t="s">
        <v>517</v>
      </c>
      <c r="AT129" s="14" t="s">
        <v>517</v>
      </c>
      <c r="AU129" s="14" t="s">
        <v>517</v>
      </c>
      <c r="AV129" s="14" t="s">
        <v>517</v>
      </c>
      <c r="AW129" s="14" t="s">
        <v>517</v>
      </c>
      <c r="AX129" s="14" t="s">
        <v>517</v>
      </c>
      <c r="AY129" s="14" t="s">
        <v>517</v>
      </c>
      <c r="AZ129" s="14" t="s">
        <v>517</v>
      </c>
      <c r="BA129" s="14" t="s">
        <v>517</v>
      </c>
      <c r="BB129" s="14" t="s">
        <v>517</v>
      </c>
      <c r="BC129" s="14" t="s">
        <v>517</v>
      </c>
      <c r="BD129" s="14" t="s">
        <v>517</v>
      </c>
      <c r="BE129" s="14" t="s">
        <v>517</v>
      </c>
      <c r="BF129" s="14" t="s">
        <v>517</v>
      </c>
      <c r="BG129" s="14" t="s">
        <v>517</v>
      </c>
      <c r="BH129" s="14" t="s">
        <v>517</v>
      </c>
    </row>
    <row r="130" spans="1:60" x14ac:dyDescent="0.35">
      <c r="A130">
        <v>129</v>
      </c>
      <c r="B130" t="str">
        <f t="shared" si="148"/>
        <v>NA weint auf der Kreuzfahrt Sie hat die andauernde Seekrankheit unterschätzt</v>
      </c>
      <c r="C130" t="str">
        <f t="shared" si="149"/>
        <v>NA</v>
      </c>
      <c r="D130" t="str">
        <f t="shared" si="150"/>
        <v>NA</v>
      </c>
      <c r="E130" s="1" t="s">
        <v>556</v>
      </c>
      <c r="F130" t="s">
        <v>832</v>
      </c>
      <c r="G130" t="s">
        <v>53</v>
      </c>
      <c r="J130" t="s">
        <v>105</v>
      </c>
      <c r="K130" t="s">
        <v>832</v>
      </c>
      <c r="L130" t="str">
        <f t="shared" si="151"/>
        <v>auf der Kreuzfahrt</v>
      </c>
      <c r="M130" t="str">
        <f t="shared" si="152"/>
        <v>auf der Leipzig</v>
      </c>
      <c r="N130" t="s">
        <v>245</v>
      </c>
      <c r="O130" t="s">
        <v>167</v>
      </c>
      <c r="P130" t="s">
        <v>171</v>
      </c>
      <c r="Q130" t="s">
        <v>294</v>
      </c>
      <c r="R130" t="s">
        <v>653</v>
      </c>
      <c r="T130" t="str">
        <f t="shared" ref="T130:T131" si="291">CONCATENATE(R130,S130)</f>
        <v>Seekrankheit</v>
      </c>
      <c r="U130" t="s">
        <v>832</v>
      </c>
      <c r="V130" t="s">
        <v>317</v>
      </c>
      <c r="W130" t="str">
        <f t="shared" si="153"/>
        <v>Wer weint auf der Kreuzfahrt?</v>
      </c>
      <c r="X130" t="str">
        <f t="shared" si="154"/>
        <v>Was tat NA?</v>
      </c>
      <c r="Y130" t="str">
        <f t="shared" si="155"/>
        <v>Wo weint NA?</v>
      </c>
      <c r="Z130" t="str">
        <f t="shared" si="156"/>
        <v>Was hat NA unterschätzt?</v>
      </c>
      <c r="AA130" t="s">
        <v>203</v>
      </c>
      <c r="AB130" t="str">
        <f t="shared" ref="AB130" si="292">W130</f>
        <v>Wer weint auf der Kreuzfahrt?</v>
      </c>
      <c r="AC130" t="str">
        <f t="shared" ref="AC130" si="293">C130</f>
        <v>NA</v>
      </c>
      <c r="AD130" t="s">
        <v>201</v>
      </c>
      <c r="AE130" t="s">
        <v>201</v>
      </c>
      <c r="AF130" t="str">
        <f t="shared" si="237"/>
        <v>Wo weint NA?</v>
      </c>
      <c r="AG130" t="str">
        <f t="shared" si="169"/>
        <v/>
      </c>
      <c r="AH130" t="str">
        <f t="shared" si="238"/>
        <v/>
      </c>
      <c r="AI130" t="str">
        <f t="shared" ref="AI130:AI131" si="294">CONCATENATE(AF130,AG130,AH130)</f>
        <v>Wo weint NA?</v>
      </c>
      <c r="AJ130" t="str">
        <f t="shared" si="176"/>
        <v>Was hat NA unterschätzt?</v>
      </c>
      <c r="AK130" t="str">
        <f t="shared" si="166"/>
        <v/>
      </c>
      <c r="AL130" t="str">
        <f t="shared" si="159"/>
        <v>Was hat NA unterschätzt?</v>
      </c>
      <c r="AM130" s="14" t="s">
        <v>517</v>
      </c>
      <c r="AN130" s="14" t="s">
        <v>517</v>
      </c>
      <c r="AO130" s="14" t="s">
        <v>517</v>
      </c>
      <c r="AP130" s="14" t="s">
        <v>517</v>
      </c>
      <c r="AQ130" s="14" t="s">
        <v>517</v>
      </c>
      <c r="AR130" s="14" t="s">
        <v>517</v>
      </c>
      <c r="AS130" s="14" t="s">
        <v>517</v>
      </c>
      <c r="AT130" s="14" t="s">
        <v>517</v>
      </c>
      <c r="AU130" s="14" t="s">
        <v>517</v>
      </c>
      <c r="AV130" s="14" t="s">
        <v>517</v>
      </c>
      <c r="AW130" s="14" t="s">
        <v>517</v>
      </c>
      <c r="AX130" s="14" t="s">
        <v>517</v>
      </c>
      <c r="AY130" s="14" t="s">
        <v>517</v>
      </c>
      <c r="AZ130" s="14" t="s">
        <v>517</v>
      </c>
      <c r="BA130" s="14" t="s">
        <v>517</v>
      </c>
      <c r="BB130" s="14" t="s">
        <v>517</v>
      </c>
      <c r="BC130" s="14" t="s">
        <v>517</v>
      </c>
      <c r="BD130" s="14" t="s">
        <v>517</v>
      </c>
      <c r="BE130" s="14" t="s">
        <v>517</v>
      </c>
      <c r="BF130" s="14" t="s">
        <v>517</v>
      </c>
      <c r="BG130" s="14" t="s">
        <v>517</v>
      </c>
      <c r="BH130" s="14" t="s">
        <v>517</v>
      </c>
    </row>
    <row r="131" spans="1:60" x14ac:dyDescent="0.35">
      <c r="A131">
        <v>130</v>
      </c>
      <c r="B131" t="str">
        <f t="shared" ref="B131" si="295">CONCATENATE(C131," ",E131," ",L131," ",N131," ",O131," ",P131," ",Q131," ",T131," ",V131)</f>
        <v>NA weint in der Klinik Sie hat die falsche Operation bekommen</v>
      </c>
      <c r="C131" t="str">
        <f t="shared" ref="C131" si="296">AN131</f>
        <v>NA</v>
      </c>
      <c r="D131" t="str">
        <f t="shared" ref="D131" si="297">AY131</f>
        <v>NA</v>
      </c>
      <c r="E131" t="s">
        <v>556</v>
      </c>
      <c r="F131" t="s">
        <v>832</v>
      </c>
      <c r="G131" t="s">
        <v>35</v>
      </c>
      <c r="J131" t="s">
        <v>100</v>
      </c>
      <c r="K131" t="s">
        <v>832</v>
      </c>
      <c r="L131" t="str">
        <f t="shared" ref="L131" si="298">CONCATENATE(G131,H131,I131," ",J131)</f>
        <v>in der Klinik</v>
      </c>
      <c r="M131" t="str">
        <f t="shared" ref="M131" si="299">CONCATENATE(G131,H131,I131," ",K131)</f>
        <v>in der Leipzig</v>
      </c>
      <c r="N131" t="s">
        <v>245</v>
      </c>
      <c r="O131" t="s">
        <v>167</v>
      </c>
      <c r="P131" t="s">
        <v>171</v>
      </c>
      <c r="Q131" t="s">
        <v>399</v>
      </c>
      <c r="R131" t="s">
        <v>692</v>
      </c>
      <c r="T131" t="str">
        <f t="shared" si="291"/>
        <v>Operation</v>
      </c>
      <c r="U131" t="s">
        <v>832</v>
      </c>
      <c r="V131" t="s">
        <v>539</v>
      </c>
      <c r="W131" t="str">
        <f t="shared" ref="W131" si="300">CONCATENATE("Wer"," ",E131," ",L131,"?")</f>
        <v>Wer weint in der Klinik?</v>
      </c>
      <c r="X131" t="str">
        <f t="shared" ref="X131" si="301">CONCATENATE($X$1," ","tat", " ",C131,"?")</f>
        <v>Was tat NA?</v>
      </c>
      <c r="Y131" t="str">
        <f t="shared" ref="Y131" si="302">AI131</f>
        <v>Wo weint NA?</v>
      </c>
      <c r="Z131" t="str">
        <f t="shared" ref="Z131" si="303">AL131</f>
        <v>Was hat NA bekommen?</v>
      </c>
      <c r="AA131" t="s">
        <v>204</v>
      </c>
      <c r="AB131" t="str">
        <f t="shared" ref="AB131" si="304">X131</f>
        <v>Was tat NA?</v>
      </c>
      <c r="AC131" t="str">
        <f t="shared" ref="AC131" si="305">E131</f>
        <v>weint</v>
      </c>
      <c r="AD131" t="s">
        <v>201</v>
      </c>
      <c r="AE131" t="s">
        <v>201</v>
      </c>
      <c r="AF131" t="str">
        <f t="shared" si="237"/>
        <v>Wo weint NA?</v>
      </c>
      <c r="AG131" t="str">
        <f t="shared" si="169"/>
        <v/>
      </c>
      <c r="AH131" t="str">
        <f t="shared" si="238"/>
        <v/>
      </c>
      <c r="AI131" t="str">
        <f t="shared" si="294"/>
        <v>Wo weint NA?</v>
      </c>
      <c r="AJ131" t="str">
        <f t="shared" si="176"/>
        <v>Was hat NA bekommen?</v>
      </c>
      <c r="AK131" t="str">
        <f t="shared" si="166"/>
        <v/>
      </c>
      <c r="AL131" t="str">
        <f t="shared" ref="AL131" si="306">CONCATENATE(AJ131,AK131)</f>
        <v>Was hat NA bekommen?</v>
      </c>
      <c r="AM131" s="14" t="s">
        <v>517</v>
      </c>
      <c r="AN131" s="14" t="s">
        <v>517</v>
      </c>
      <c r="AO131" s="14" t="s">
        <v>517</v>
      </c>
      <c r="AP131" s="14" t="s">
        <v>517</v>
      </c>
      <c r="AQ131" s="14" t="s">
        <v>517</v>
      </c>
      <c r="AR131" s="14" t="s">
        <v>517</v>
      </c>
      <c r="AS131" s="14" t="s">
        <v>517</v>
      </c>
      <c r="AT131" s="14" t="s">
        <v>517</v>
      </c>
      <c r="AU131" s="14" t="s">
        <v>517</v>
      </c>
      <c r="AV131" s="14" t="s">
        <v>517</v>
      </c>
      <c r="AW131" s="14" t="s">
        <v>517</v>
      </c>
      <c r="AX131" s="14" t="s">
        <v>517</v>
      </c>
      <c r="AY131" s="14" t="s">
        <v>517</v>
      </c>
      <c r="AZ131" s="14" t="s">
        <v>517</v>
      </c>
      <c r="BA131" s="14" t="s">
        <v>517</v>
      </c>
      <c r="BB131" s="14" t="s">
        <v>517</v>
      </c>
      <c r="BC131" s="14" t="s">
        <v>517</v>
      </c>
      <c r="BD131" s="14" t="s">
        <v>517</v>
      </c>
      <c r="BE131" s="14" t="s">
        <v>517</v>
      </c>
      <c r="BF131" s="14" t="s">
        <v>517</v>
      </c>
      <c r="BG131" s="14" t="s">
        <v>517</v>
      </c>
      <c r="BH131" s="14" t="s">
        <v>517</v>
      </c>
    </row>
    <row r="132" spans="1:60" x14ac:dyDescent="0.35">
      <c r="AM132" s="5"/>
      <c r="AN132" s="5"/>
      <c r="AO132" s="5"/>
      <c r="AP132" s="5"/>
      <c r="AQ132" s="5"/>
      <c r="AR132" s="5"/>
      <c r="AS132" s="7"/>
      <c r="AT132" s="6"/>
      <c r="AU132" s="8"/>
      <c r="AV132" s="8"/>
    </row>
    <row r="133" spans="1:60" x14ac:dyDescent="0.35">
      <c r="AA133" s="1"/>
      <c r="AM133" s="5"/>
      <c r="AN133" s="5"/>
      <c r="AO133" s="5"/>
      <c r="AP133" s="5"/>
      <c r="AQ133" s="5"/>
      <c r="AR133" s="5"/>
      <c r="AS133" s="7"/>
      <c r="AT133" s="6"/>
      <c r="AU133" s="8"/>
      <c r="AV133" s="8"/>
    </row>
    <row r="134" spans="1:60" x14ac:dyDescent="0.35">
      <c r="AQ134" s="5"/>
      <c r="AR134" s="5"/>
      <c r="AS134" s="7"/>
      <c r="AT134" s="7"/>
      <c r="AU134" s="7"/>
      <c r="AV134" s="7"/>
    </row>
    <row r="135" spans="1:60" x14ac:dyDescent="0.35">
      <c r="AQ135" s="5"/>
      <c r="AR135" s="5"/>
      <c r="AS135" s="7"/>
      <c r="AT135" s="7"/>
      <c r="AU135" s="7"/>
      <c r="AV135" s="7"/>
    </row>
    <row r="136" spans="1:60" x14ac:dyDescent="0.35">
      <c r="AQ136" s="5"/>
      <c r="AR136" s="5"/>
      <c r="AS136" s="7"/>
      <c r="AT136" s="7"/>
      <c r="AU136" s="7"/>
      <c r="AV136" s="7"/>
    </row>
    <row r="137" spans="1:60" x14ac:dyDescent="0.35">
      <c r="AA137" s="1"/>
      <c r="AQ137" s="5"/>
      <c r="AR137" s="5"/>
      <c r="AS137" s="7"/>
      <c r="AT137" s="7"/>
      <c r="AU137" s="7"/>
      <c r="AV137" s="7"/>
    </row>
    <row r="138" spans="1:60" x14ac:dyDescent="0.35">
      <c r="AQ138" s="5"/>
      <c r="AR138" s="5"/>
      <c r="AS138" s="7"/>
      <c r="AT138" s="7"/>
      <c r="AU138" s="7"/>
      <c r="AV138" s="7"/>
    </row>
    <row r="139" spans="1:60" x14ac:dyDescent="0.35">
      <c r="AQ139" s="5"/>
      <c r="AR139" s="5"/>
      <c r="AS139" s="7"/>
      <c r="AT139" s="7"/>
      <c r="AU139" s="7"/>
      <c r="AV139" s="7"/>
    </row>
    <row r="140" spans="1:60" x14ac:dyDescent="0.35">
      <c r="AQ140" s="5"/>
      <c r="AR140" s="5"/>
      <c r="AS140" s="7"/>
      <c r="AT140" s="7"/>
      <c r="AU140" s="7"/>
      <c r="AV140" s="7"/>
    </row>
    <row r="141" spans="1:60" x14ac:dyDescent="0.35">
      <c r="AA141" s="1"/>
      <c r="AQ141" s="5"/>
      <c r="AR141" s="5"/>
      <c r="AS141" s="7"/>
      <c r="AT141" s="7"/>
      <c r="AU141" s="7"/>
      <c r="AV141" s="7"/>
    </row>
    <row r="142" spans="1:60" x14ac:dyDescent="0.35">
      <c r="AQ142" s="5"/>
      <c r="AR142" s="5"/>
      <c r="AS142" s="7"/>
      <c r="AT142" s="7"/>
      <c r="AU142" s="7"/>
      <c r="AV142" s="7"/>
    </row>
    <row r="143" spans="1:60" x14ac:dyDescent="0.35">
      <c r="AQ143" s="5"/>
      <c r="AR143" s="5"/>
      <c r="AS143" s="7"/>
      <c r="AT143" s="7"/>
      <c r="AU143" s="7"/>
      <c r="AV143" s="7"/>
    </row>
    <row r="144" spans="1:60" x14ac:dyDescent="0.35">
      <c r="AQ144" s="5"/>
      <c r="AR144" s="5"/>
      <c r="AS144" s="7"/>
      <c r="AT144" s="7"/>
      <c r="AU144" s="7"/>
      <c r="AV144" s="7"/>
    </row>
    <row r="145" spans="27:48" x14ac:dyDescent="0.35">
      <c r="AA145" s="1"/>
      <c r="AQ145" s="5"/>
      <c r="AR145" s="5"/>
      <c r="AS145" s="7"/>
      <c r="AT145" s="7"/>
      <c r="AU145" s="7"/>
      <c r="AV145" s="7"/>
    </row>
    <row r="146" spans="27:48" x14ac:dyDescent="0.35">
      <c r="AQ146" s="5"/>
      <c r="AR146" s="5"/>
      <c r="AS146" s="7"/>
      <c r="AT146" s="7"/>
      <c r="AU146" s="7"/>
      <c r="AV146" s="7"/>
    </row>
    <row r="147" spans="27:48" x14ac:dyDescent="0.35">
      <c r="AQ147" s="5"/>
      <c r="AR147" s="5"/>
      <c r="AS147" s="7"/>
      <c r="AT147" s="7"/>
      <c r="AU147" s="7"/>
      <c r="AV147" s="7"/>
    </row>
    <row r="148" spans="27:48" x14ac:dyDescent="0.35">
      <c r="AQ148" s="5"/>
      <c r="AR148" s="5"/>
      <c r="AS148" s="7"/>
      <c r="AT148" s="7"/>
      <c r="AU148" s="7"/>
      <c r="AV148" s="7"/>
    </row>
    <row r="149" spans="27:48" x14ac:dyDescent="0.35">
      <c r="AQ149" s="5"/>
      <c r="AR149" s="5"/>
      <c r="AS149" s="7"/>
    </row>
    <row r="150" spans="27:48" x14ac:dyDescent="0.35">
      <c r="AQ150" s="5"/>
      <c r="AR150" s="5"/>
      <c r="AS150" s="7"/>
    </row>
    <row r="151" spans="27:48" x14ac:dyDescent="0.35">
      <c r="AQ151" s="5"/>
      <c r="AR151" s="5"/>
      <c r="AS151" s="7"/>
    </row>
    <row r="152" spans="27:48" x14ac:dyDescent="0.35">
      <c r="AQ152" s="5"/>
      <c r="AR152" s="5"/>
      <c r="AS152" s="7"/>
    </row>
    <row r="153" spans="27:48" x14ac:dyDescent="0.35">
      <c r="AQ153" s="5"/>
      <c r="AR153" s="5"/>
      <c r="AS153" s="7"/>
    </row>
    <row r="154" spans="27:48" x14ac:dyDescent="0.35">
      <c r="AQ154" s="5"/>
      <c r="AR154" s="5"/>
      <c r="AS154" s="7"/>
    </row>
    <row r="155" spans="27:48" x14ac:dyDescent="0.35">
      <c r="AQ155" s="5"/>
      <c r="AR155" s="5"/>
      <c r="AS155" s="7"/>
    </row>
    <row r="156" spans="27:48" x14ac:dyDescent="0.35">
      <c r="AQ156" s="5"/>
      <c r="AR156" s="5"/>
      <c r="AS156" s="7"/>
    </row>
    <row r="157" spans="27:48" x14ac:dyDescent="0.35">
      <c r="AQ157" s="5"/>
      <c r="AR157" s="5"/>
      <c r="AS157" s="7"/>
    </row>
    <row r="158" spans="27:48" x14ac:dyDescent="0.35">
      <c r="AQ158" s="5"/>
      <c r="AR158" s="5"/>
      <c r="AS158" s="7"/>
    </row>
    <row r="159" spans="27:48" x14ac:dyDescent="0.35">
      <c r="AQ159" s="5"/>
      <c r="AR159" s="5"/>
      <c r="AS159" s="7"/>
    </row>
    <row r="160" spans="27:48" x14ac:dyDescent="0.35">
      <c r="AQ160" s="5"/>
      <c r="AR160" s="5"/>
      <c r="AS160" s="7"/>
    </row>
    <row r="161" spans="43:45" x14ac:dyDescent="0.35">
      <c r="AQ161" s="5"/>
      <c r="AR161" s="5"/>
      <c r="AS161" s="7"/>
    </row>
    <row r="162" spans="43:45" x14ac:dyDescent="0.35">
      <c r="AQ162" s="5"/>
      <c r="AR162" s="5"/>
      <c r="AS162" s="7"/>
    </row>
    <row r="163" spans="43:45" x14ac:dyDescent="0.35">
      <c r="AQ163" s="5"/>
      <c r="AR163" s="5"/>
      <c r="AS163" s="7"/>
    </row>
    <row r="164" spans="43:45" x14ac:dyDescent="0.35">
      <c r="AQ164" s="5"/>
      <c r="AR164" s="5"/>
      <c r="AS164" s="7"/>
    </row>
    <row r="165" spans="43:45" x14ac:dyDescent="0.35">
      <c r="AQ165" s="5"/>
      <c r="AR165" s="5"/>
      <c r="AS165" s="7"/>
    </row>
    <row r="166" spans="43:45" x14ac:dyDescent="0.35">
      <c r="AQ166" s="5"/>
      <c r="AR166" s="5"/>
      <c r="AS166" s="7"/>
    </row>
    <row r="167" spans="43:45" x14ac:dyDescent="0.35">
      <c r="AQ167" s="5"/>
      <c r="AR167" s="5"/>
      <c r="AS167" s="7"/>
    </row>
    <row r="168" spans="43:45" x14ac:dyDescent="0.35">
      <c r="AQ168" s="5"/>
      <c r="AR168" s="5"/>
      <c r="AS168" s="7"/>
    </row>
    <row r="169" spans="43:45" x14ac:dyDescent="0.35">
      <c r="AQ169" s="5"/>
      <c r="AR169" s="5"/>
      <c r="AS169" s="7"/>
    </row>
    <row r="170" spans="43:45" x14ac:dyDescent="0.35">
      <c r="AQ170" s="5"/>
      <c r="AR170" s="5"/>
      <c r="AS170" s="7"/>
    </row>
    <row r="171" spans="43:45" x14ac:dyDescent="0.35">
      <c r="AQ171" s="5"/>
      <c r="AR171" s="5"/>
      <c r="AS171" s="7"/>
    </row>
    <row r="172" spans="43:45" x14ac:dyDescent="0.35">
      <c r="AQ172" s="5"/>
      <c r="AR172" s="5"/>
      <c r="AS172" s="7"/>
    </row>
    <row r="173" spans="43:45" x14ac:dyDescent="0.35">
      <c r="AQ173" s="5"/>
      <c r="AR173" s="5"/>
      <c r="AS173" s="7"/>
    </row>
    <row r="174" spans="43:45" x14ac:dyDescent="0.35">
      <c r="AQ174" s="5"/>
      <c r="AR174" s="5"/>
      <c r="AS174" s="7"/>
    </row>
    <row r="175" spans="43:45" x14ac:dyDescent="0.35">
      <c r="AQ175" s="5"/>
      <c r="AR175" s="5"/>
      <c r="AS175" s="7"/>
    </row>
    <row r="176" spans="43:45" x14ac:dyDescent="0.35">
      <c r="AQ176" s="5"/>
      <c r="AR176" s="5"/>
      <c r="AS176" s="7"/>
    </row>
    <row r="177" spans="43:45" x14ac:dyDescent="0.35">
      <c r="AQ177" s="5"/>
      <c r="AR177" s="5"/>
      <c r="AS177" s="7"/>
    </row>
    <row r="178" spans="43:45" x14ac:dyDescent="0.35">
      <c r="AQ178" s="5"/>
      <c r="AR178" s="5"/>
      <c r="AS178" s="7"/>
    </row>
    <row r="179" spans="43:45" x14ac:dyDescent="0.35">
      <c r="AQ179" s="5"/>
      <c r="AR179" s="5"/>
      <c r="AS179" s="7"/>
    </row>
    <row r="180" spans="43:45" x14ac:dyDescent="0.35">
      <c r="AQ180" s="5"/>
      <c r="AR180" s="5"/>
      <c r="AS180" s="7"/>
    </row>
    <row r="181" spans="43:45" x14ac:dyDescent="0.35">
      <c r="AQ181" s="5"/>
      <c r="AR181" s="5"/>
      <c r="AS181" s="7"/>
    </row>
    <row r="182" spans="43:45" x14ac:dyDescent="0.35">
      <c r="AQ182" s="5"/>
      <c r="AR182" s="5"/>
      <c r="AS182" s="7"/>
    </row>
    <row r="183" spans="43:45" x14ac:dyDescent="0.35">
      <c r="AQ183" s="5"/>
      <c r="AR183" s="5"/>
      <c r="AS183" s="7"/>
    </row>
    <row r="184" spans="43:45" x14ac:dyDescent="0.35">
      <c r="AQ184" s="5"/>
      <c r="AR184" s="5"/>
      <c r="AS184" s="7"/>
    </row>
    <row r="185" spans="43:45" x14ac:dyDescent="0.35">
      <c r="AQ185" s="5"/>
      <c r="AR185" s="5"/>
      <c r="AS185" s="7"/>
    </row>
    <row r="186" spans="43:45" x14ac:dyDescent="0.35">
      <c r="AQ186" s="5"/>
      <c r="AR186" s="5"/>
      <c r="AS186" s="7"/>
    </row>
    <row r="187" spans="43:45" x14ac:dyDescent="0.35">
      <c r="AQ187" s="5"/>
      <c r="AR187" s="5"/>
      <c r="AS187" s="7"/>
    </row>
    <row r="188" spans="43:45" x14ac:dyDescent="0.35">
      <c r="AQ188" s="5"/>
      <c r="AR188" s="5"/>
      <c r="AS188" s="7"/>
    </row>
    <row r="189" spans="43:45" x14ac:dyDescent="0.35">
      <c r="AQ189" s="5"/>
      <c r="AR189" s="5"/>
      <c r="AS189" s="7"/>
    </row>
    <row r="190" spans="43:45" x14ac:dyDescent="0.35">
      <c r="AQ190" s="5"/>
      <c r="AR190" s="5"/>
      <c r="AS190" s="7"/>
    </row>
    <row r="191" spans="43:45" x14ac:dyDescent="0.35">
      <c r="AQ191" s="5"/>
      <c r="AR191" s="5"/>
      <c r="AS191" s="7"/>
    </row>
    <row r="192" spans="43:45" x14ac:dyDescent="0.35">
      <c r="AQ192" s="5"/>
      <c r="AR192" s="5"/>
      <c r="AS192" s="7"/>
    </row>
    <row r="193" spans="43:45" x14ac:dyDescent="0.35">
      <c r="AQ193" s="5"/>
      <c r="AR193" s="5"/>
      <c r="AS193" s="7"/>
    </row>
    <row r="194" spans="43:45" x14ac:dyDescent="0.35">
      <c r="AQ194" s="5"/>
      <c r="AR194" s="5"/>
      <c r="AS194" s="7"/>
    </row>
    <row r="195" spans="43:45" x14ac:dyDescent="0.35">
      <c r="AQ195" s="5"/>
      <c r="AR195" s="5"/>
      <c r="AS195" s="7"/>
    </row>
    <row r="196" spans="43:45" x14ac:dyDescent="0.35">
      <c r="AQ196" s="5"/>
      <c r="AR196" s="5"/>
      <c r="AS196" s="7"/>
    </row>
    <row r="197" spans="43:45" x14ac:dyDescent="0.35">
      <c r="AQ197" s="5"/>
      <c r="AR197" s="5"/>
      <c r="AS197" s="7"/>
    </row>
    <row r="198" spans="43:45" x14ac:dyDescent="0.35">
      <c r="AQ198" s="5"/>
      <c r="AR198" s="5"/>
      <c r="AS198" s="7"/>
    </row>
    <row r="199" spans="43:45" x14ac:dyDescent="0.35">
      <c r="AQ199" s="5"/>
      <c r="AR199" s="5"/>
      <c r="AS199" s="7"/>
    </row>
    <row r="200" spans="43:45" x14ac:dyDescent="0.35">
      <c r="AQ200" s="5"/>
      <c r="AR200" s="5"/>
      <c r="AS200" s="7"/>
    </row>
    <row r="201" spans="43:45" x14ac:dyDescent="0.35">
      <c r="AQ201" s="5"/>
      <c r="AR201" s="5"/>
      <c r="AS201" s="7"/>
    </row>
    <row r="202" spans="43:45" x14ac:dyDescent="0.35">
      <c r="AQ202" s="5"/>
      <c r="AR202" s="5"/>
      <c r="AS202" s="7"/>
    </row>
    <row r="203" spans="43:45" x14ac:dyDescent="0.35">
      <c r="AQ203" s="5"/>
      <c r="AR203" s="5"/>
      <c r="AS203" s="7"/>
    </row>
    <row r="204" spans="43:45" x14ac:dyDescent="0.35">
      <c r="AQ204" s="5"/>
      <c r="AR204" s="5"/>
      <c r="AS204" s="7"/>
    </row>
    <row r="205" spans="43:45" x14ac:dyDescent="0.35">
      <c r="AQ205" s="5"/>
      <c r="AR205" s="5"/>
      <c r="AS205" s="7"/>
    </row>
    <row r="206" spans="43:45" x14ac:dyDescent="0.35">
      <c r="AQ206" s="5"/>
      <c r="AR206" s="5"/>
      <c r="AS206" s="7"/>
    </row>
    <row r="207" spans="43:45" x14ac:dyDescent="0.35">
      <c r="AQ207" s="5"/>
      <c r="AR207" s="5"/>
      <c r="AS207" s="7"/>
    </row>
    <row r="208" spans="43:45" x14ac:dyDescent="0.35">
      <c r="AQ208" s="5"/>
      <c r="AR208" s="5"/>
      <c r="AS208" s="7"/>
    </row>
    <row r="209" spans="43:45" x14ac:dyDescent="0.35">
      <c r="AQ209" s="5"/>
      <c r="AR209" s="5"/>
      <c r="AS209" s="7"/>
    </row>
    <row r="210" spans="43:45" x14ac:dyDescent="0.35">
      <c r="AQ210" s="5"/>
      <c r="AR210" s="5"/>
      <c r="AS210" s="7"/>
    </row>
    <row r="211" spans="43:45" x14ac:dyDescent="0.35">
      <c r="AQ211" s="5"/>
      <c r="AR211" s="5"/>
      <c r="AS211" s="7"/>
    </row>
    <row r="212" spans="43:45" x14ac:dyDescent="0.35">
      <c r="AQ212" s="5"/>
      <c r="AR212" s="5"/>
      <c r="AS212" s="7"/>
    </row>
    <row r="213" spans="43:45" x14ac:dyDescent="0.35">
      <c r="AQ213" s="5"/>
      <c r="AR213" s="5"/>
      <c r="AS213" s="7"/>
    </row>
    <row r="214" spans="43:45" x14ac:dyDescent="0.35">
      <c r="AQ214" s="5"/>
      <c r="AR214" s="5"/>
      <c r="AS214" s="7"/>
    </row>
    <row r="215" spans="43:45" x14ac:dyDescent="0.35">
      <c r="AQ215" s="5"/>
      <c r="AR215" s="5"/>
      <c r="AS215" s="7"/>
    </row>
    <row r="216" spans="43:45" x14ac:dyDescent="0.35">
      <c r="AQ216" s="5"/>
      <c r="AR216" s="5"/>
      <c r="AS216" s="7"/>
    </row>
    <row r="217" spans="43:45" x14ac:dyDescent="0.35">
      <c r="AQ217" s="5"/>
      <c r="AR217" s="5"/>
      <c r="AS217" s="7"/>
    </row>
    <row r="218" spans="43:45" x14ac:dyDescent="0.35">
      <c r="AQ218" s="5"/>
      <c r="AR218" s="5"/>
      <c r="AS218" s="7"/>
    </row>
    <row r="219" spans="43:45" x14ac:dyDescent="0.35">
      <c r="AQ219" s="5"/>
      <c r="AR219" s="5"/>
      <c r="AS219" s="7"/>
    </row>
    <row r="220" spans="43:45" x14ac:dyDescent="0.35">
      <c r="AQ220" s="5"/>
      <c r="AR220" s="5"/>
      <c r="AS220" s="7"/>
    </row>
    <row r="221" spans="43:45" x14ac:dyDescent="0.35">
      <c r="AQ221" s="5"/>
      <c r="AR221" s="5"/>
      <c r="AS221" s="7"/>
    </row>
    <row r="222" spans="43:45" x14ac:dyDescent="0.35">
      <c r="AQ222" s="5"/>
      <c r="AR222" s="5"/>
      <c r="AS222" s="7"/>
    </row>
    <row r="223" spans="43:45" x14ac:dyDescent="0.35">
      <c r="AQ223" s="5"/>
      <c r="AR223" s="5"/>
      <c r="AS223" s="7"/>
    </row>
    <row r="224" spans="43:45" x14ac:dyDescent="0.35">
      <c r="AQ224" s="5"/>
      <c r="AR224" s="5"/>
      <c r="AS224" s="7"/>
    </row>
    <row r="225" spans="39:48" x14ac:dyDescent="0.35">
      <c r="AQ225" s="5"/>
      <c r="AR225" s="5"/>
      <c r="AS225" s="7"/>
    </row>
    <row r="226" spans="39:48" x14ac:dyDescent="0.35">
      <c r="AQ226" s="5"/>
      <c r="AR226" s="5"/>
      <c r="AS226" s="7"/>
    </row>
    <row r="227" spans="39:48" x14ac:dyDescent="0.35">
      <c r="AQ227" s="5"/>
      <c r="AR227" s="5"/>
      <c r="AS227" s="7"/>
    </row>
    <row r="228" spans="39:48" x14ac:dyDescent="0.35">
      <c r="AQ228" s="5"/>
      <c r="AR228" s="5"/>
      <c r="AS228" s="7"/>
    </row>
    <row r="229" spans="39:48" x14ac:dyDescent="0.35">
      <c r="AQ229" s="5"/>
      <c r="AR229" s="5"/>
      <c r="AS229" s="7"/>
    </row>
    <row r="230" spans="39:48" x14ac:dyDescent="0.35">
      <c r="AQ230" s="5"/>
      <c r="AR230" s="5"/>
      <c r="AS230" s="7"/>
    </row>
    <row r="231" spans="39:48" x14ac:dyDescent="0.35">
      <c r="AQ231" s="5"/>
      <c r="AR231" s="5"/>
      <c r="AS231" s="7"/>
    </row>
    <row r="232" spans="39:48" x14ac:dyDescent="0.35">
      <c r="AQ232" s="5"/>
      <c r="AR232" s="5"/>
      <c r="AS232" s="7"/>
    </row>
    <row r="233" spans="39:48" x14ac:dyDescent="0.35">
      <c r="AQ233" s="5"/>
      <c r="AR233" s="5"/>
      <c r="AS233" s="7"/>
    </row>
    <row r="234" spans="39:48" x14ac:dyDescent="0.35">
      <c r="AQ234" s="5"/>
      <c r="AR234" s="5"/>
      <c r="AS234" s="7"/>
    </row>
    <row r="235" spans="39:48" x14ac:dyDescent="0.35">
      <c r="AQ235" s="5"/>
      <c r="AR235" s="5"/>
      <c r="AS235" s="7"/>
    </row>
    <row r="236" spans="39:48" x14ac:dyDescent="0.35">
      <c r="AQ236" s="5"/>
      <c r="AR236" s="5"/>
      <c r="AS236" s="7"/>
    </row>
    <row r="237" spans="39:48" x14ac:dyDescent="0.35">
      <c r="AQ237" s="5"/>
      <c r="AR237" s="5"/>
      <c r="AS237" s="7"/>
    </row>
    <row r="238" spans="39:48" x14ac:dyDescent="0.35">
      <c r="AQ238" s="5"/>
      <c r="AR238" s="5"/>
      <c r="AS238" s="7"/>
    </row>
    <row r="239" spans="39:48" x14ac:dyDescent="0.35">
      <c r="AQ239" s="5"/>
      <c r="AR239" s="5"/>
      <c r="AS239" s="7"/>
    </row>
    <row r="240" spans="39:48" s="1" customFormat="1" x14ac:dyDescent="0.35">
      <c r="AM240" s="5"/>
      <c r="AN240" s="5"/>
      <c r="AO240" s="5"/>
      <c r="AP240" s="5"/>
      <c r="AQ240" s="5"/>
      <c r="AR240" s="5"/>
      <c r="AS240" s="7"/>
      <c r="AT240" s="6"/>
      <c r="AU240" s="8"/>
      <c r="AV240" s="8"/>
    </row>
    <row r="241" spans="43:49" x14ac:dyDescent="0.35">
      <c r="AQ241" s="5"/>
      <c r="AR241" s="5"/>
      <c r="AS241" s="7"/>
      <c r="AT241" s="7"/>
      <c r="AU241" s="7"/>
      <c r="AV241" s="7"/>
      <c r="AW241" s="7"/>
    </row>
  </sheetData>
  <autoFilter ref="A1:AW238" xr:uid="{F402EC68-7E73-463F-8291-08356E03AB75}"/>
  <sortState xmlns:xlrd2="http://schemas.microsoft.com/office/spreadsheetml/2017/richdata2" ref="A2:AW178">
    <sortCondition ref="A2:A178"/>
  </sortState>
  <phoneticPr fontId="1" type="noConversion"/>
  <conditionalFormatting sqref="O2:R2 P3 O242:V1048576 V2:V29 Z1:AE1 S3 O1:V1 O239:S241 R134:S238 O134:Q188 AA5 AA9 V134:V241 V31:V131 O4:S131">
    <cfRule type="containsText" dxfId="32" priority="29" operator="containsText" text="xx">
      <formula>NOT(ISERROR(SEARCH("xx",O1)))</formula>
    </cfRule>
  </conditionalFormatting>
  <conditionalFormatting sqref="E17 E20 E28 E22:E26">
    <cfRule type="containsText" dxfId="31" priority="28" operator="containsText" text="xx">
      <formula>NOT(ISERROR(SEARCH("xx",E17)))</formula>
    </cfRule>
  </conditionalFormatting>
  <conditionalFormatting sqref="W1:Y1">
    <cfRule type="containsText" dxfId="30" priority="27" operator="containsText" text="xx">
      <formula>NOT(ISERROR(SEARCH("xx",W1)))</formula>
    </cfRule>
  </conditionalFormatting>
  <conditionalFormatting sqref="AF1:AL1">
    <cfRule type="containsText" dxfId="29" priority="26" operator="containsText" text="xx">
      <formula>NOT(ISERROR(SEARCH("xx",AF1)))</formula>
    </cfRule>
  </conditionalFormatting>
  <conditionalFormatting sqref="Q3:R3">
    <cfRule type="containsText" dxfId="28" priority="23" operator="containsText" text="xx">
      <formula>NOT(ISERROR(SEARCH("xx",Q3)))</formula>
    </cfRule>
  </conditionalFormatting>
  <conditionalFormatting sqref="AA13 AA17">
    <cfRule type="containsText" dxfId="27" priority="20" operator="containsText" text="xx">
      <formula>NOT(ISERROR(SEARCH("xx",AA13)))</formula>
    </cfRule>
  </conditionalFormatting>
  <conditionalFormatting sqref="AA21 AA25">
    <cfRule type="containsText" dxfId="26" priority="19" operator="containsText" text="xx">
      <formula>NOT(ISERROR(SEARCH("xx",AA21)))</formula>
    </cfRule>
  </conditionalFormatting>
  <conditionalFormatting sqref="AA29 AA33">
    <cfRule type="containsText" dxfId="25" priority="18" operator="containsText" text="xx">
      <formula>NOT(ISERROR(SEARCH("xx",AA29)))</formula>
    </cfRule>
  </conditionalFormatting>
  <conditionalFormatting sqref="AA37 AA41">
    <cfRule type="containsText" dxfId="24" priority="17" operator="containsText" text="xx">
      <formula>NOT(ISERROR(SEARCH("xx",AA37)))</formula>
    </cfRule>
  </conditionalFormatting>
  <conditionalFormatting sqref="AA45 AA49">
    <cfRule type="containsText" dxfId="23" priority="16" operator="containsText" text="xx">
      <formula>NOT(ISERROR(SEARCH("xx",AA45)))</formula>
    </cfRule>
  </conditionalFormatting>
  <conditionalFormatting sqref="AA53 AA57">
    <cfRule type="containsText" dxfId="22" priority="15" operator="containsText" text="xx">
      <formula>NOT(ISERROR(SEARCH("xx",AA53)))</formula>
    </cfRule>
  </conditionalFormatting>
  <conditionalFormatting sqref="AA61 AA65">
    <cfRule type="containsText" dxfId="21" priority="14" operator="containsText" text="xx">
      <formula>NOT(ISERROR(SEARCH("xx",AA61)))</formula>
    </cfRule>
  </conditionalFormatting>
  <conditionalFormatting sqref="AA69 AA73">
    <cfRule type="containsText" dxfId="20" priority="13" operator="containsText" text="xx">
      <formula>NOT(ISERROR(SEARCH("xx",AA69)))</formula>
    </cfRule>
  </conditionalFormatting>
  <conditionalFormatting sqref="AA77 AA81">
    <cfRule type="containsText" dxfId="19" priority="12" operator="containsText" text="xx">
      <formula>NOT(ISERROR(SEARCH("xx",AA77)))</formula>
    </cfRule>
  </conditionalFormatting>
  <conditionalFormatting sqref="AA85 AA89">
    <cfRule type="containsText" dxfId="18" priority="11" operator="containsText" text="xx">
      <formula>NOT(ISERROR(SEARCH("xx",AA85)))</formula>
    </cfRule>
  </conditionalFormatting>
  <conditionalFormatting sqref="AA93 AA97">
    <cfRule type="containsText" dxfId="17" priority="10" operator="containsText" text="xx">
      <formula>NOT(ISERROR(SEARCH("xx",AA93)))</formula>
    </cfRule>
  </conditionalFormatting>
  <conditionalFormatting sqref="AA101 AA105">
    <cfRule type="containsText" dxfId="16" priority="9" operator="containsText" text="xx">
      <formula>NOT(ISERROR(SEARCH("xx",AA101)))</formula>
    </cfRule>
  </conditionalFormatting>
  <conditionalFormatting sqref="AA109 AA113">
    <cfRule type="containsText" dxfId="15" priority="8" operator="containsText" text="xx">
      <formula>NOT(ISERROR(SEARCH("xx",AA109)))</formula>
    </cfRule>
  </conditionalFormatting>
  <conditionalFormatting sqref="AA117 AA121">
    <cfRule type="containsText" dxfId="14" priority="7" operator="containsText" text="xx">
      <formula>NOT(ISERROR(SEARCH("xx",AA117)))</formula>
    </cfRule>
  </conditionalFormatting>
  <conditionalFormatting sqref="AA125 AA129">
    <cfRule type="containsText" dxfId="13" priority="6" operator="containsText" text="xx">
      <formula>NOT(ISERROR(SEARCH("xx",AA125)))</formula>
    </cfRule>
  </conditionalFormatting>
  <conditionalFormatting sqref="AA133 AA137">
    <cfRule type="containsText" dxfId="12" priority="5" operator="containsText" text="xx">
      <formula>NOT(ISERROR(SEARCH("xx",AA133)))</formula>
    </cfRule>
  </conditionalFormatting>
  <conditionalFormatting sqref="AA141 AA145">
    <cfRule type="containsText" dxfId="11" priority="4" operator="containsText" text="xx">
      <formula>NOT(ISERROR(SEARCH("xx",AA141)))</formula>
    </cfRule>
  </conditionalFormatting>
  <conditionalFormatting sqref="AT1:AU1">
    <cfRule type="containsText" dxfId="10" priority="2" operator="containsText" text="xx">
      <formula>NOT(ISERROR(SEARCH("xx",AT1)))</formula>
    </cfRule>
  </conditionalFormatting>
  <conditionalFormatting sqref="BE1:BF1">
    <cfRule type="containsText" dxfId="9" priority="1" operator="containsText" text="xx">
      <formula>NOT(ISERROR(SEARCH("xx",BE1)))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22C80-68D0-4F8A-84FD-239F56B5F96F}">
  <dimension ref="A1:R7"/>
  <sheetViews>
    <sheetView workbookViewId="0">
      <selection activeCell="A2" sqref="A2:A7"/>
    </sheetView>
  </sheetViews>
  <sheetFormatPr baseColWidth="10" defaultRowHeight="14.5" x14ac:dyDescent="0.35"/>
  <cols>
    <col min="2" max="2" width="3.54296875" bestFit="1" customWidth="1"/>
    <col min="3" max="3" width="8.36328125" bestFit="1" customWidth="1"/>
  </cols>
  <sheetData>
    <row r="1" spans="1:18" x14ac:dyDescent="0.35">
      <c r="A1" t="s">
        <v>347</v>
      </c>
      <c r="B1" t="s">
        <v>354</v>
      </c>
      <c r="C1" t="s">
        <v>355</v>
      </c>
      <c r="D1" t="s">
        <v>202</v>
      </c>
      <c r="E1" t="s">
        <v>25</v>
      </c>
      <c r="F1" t="s">
        <v>244</v>
      </c>
      <c r="G1" t="s">
        <v>241</v>
      </c>
      <c r="H1" t="s">
        <v>242</v>
      </c>
      <c r="I1" t="s">
        <v>198</v>
      </c>
      <c r="J1" t="s">
        <v>199</v>
      </c>
      <c r="K1" t="s">
        <v>197</v>
      </c>
      <c r="L1" t="s">
        <v>196</v>
      </c>
      <c r="M1" t="s">
        <v>195</v>
      </c>
      <c r="N1" s="2" t="s">
        <v>26</v>
      </c>
      <c r="O1" s="2" t="s">
        <v>27</v>
      </c>
      <c r="P1" s="2" t="s">
        <v>28</v>
      </c>
      <c r="Q1" s="2" t="s">
        <v>204</v>
      </c>
      <c r="R1" s="2" t="s">
        <v>325</v>
      </c>
    </row>
    <row r="2" spans="1:18" x14ac:dyDescent="0.35">
      <c r="A2" t="str">
        <f>CONCATENATE(B2,"_",C2,"_",D4,"_",H2)</f>
        <v>L6_S1_M_f</v>
      </c>
      <c r="B2" t="s">
        <v>353</v>
      </c>
      <c r="C2" t="s">
        <v>339</v>
      </c>
      <c r="D2" t="s">
        <v>338</v>
      </c>
      <c r="E2" t="s">
        <v>251</v>
      </c>
      <c r="F2" t="str">
        <f t="shared" ref="F2:F7" si="0">CONCATENATE(N2,O2,P2)</f>
        <v>auf dem</v>
      </c>
      <c r="G2" t="s">
        <v>75</v>
      </c>
      <c r="H2" t="s">
        <v>247</v>
      </c>
      <c r="I2" t="s">
        <v>167</v>
      </c>
      <c r="J2" t="s">
        <v>177</v>
      </c>
      <c r="K2" t="s">
        <v>223</v>
      </c>
      <c r="L2" t="str">
        <f t="shared" ref="L2:L7" si="1">CONCATENATE(Q2,R2)</f>
        <v>Steinofen</v>
      </c>
      <c r="M2" t="s">
        <v>253</v>
      </c>
      <c r="N2" t="s">
        <v>33</v>
      </c>
      <c r="Q2" t="s">
        <v>252</v>
      </c>
    </row>
    <row r="3" spans="1:18" x14ac:dyDescent="0.35">
      <c r="A3" t="str">
        <f>CONCATENATE(B3,"_",C3,"_",D5,"_",H3)</f>
        <v>L6_S2_M_m</v>
      </c>
      <c r="B3" t="s">
        <v>353</v>
      </c>
      <c r="C3" t="s">
        <v>340</v>
      </c>
      <c r="D3" t="s">
        <v>338</v>
      </c>
      <c r="E3" t="s">
        <v>7</v>
      </c>
      <c r="F3" t="str">
        <f t="shared" si="0"/>
        <v>auf das</v>
      </c>
      <c r="G3" t="s">
        <v>45</v>
      </c>
      <c r="H3" t="s">
        <v>248</v>
      </c>
      <c r="I3" t="s">
        <v>168</v>
      </c>
      <c r="J3" t="s">
        <v>175</v>
      </c>
      <c r="K3" t="s">
        <v>181</v>
      </c>
      <c r="L3" t="str">
        <f t="shared" si="1"/>
        <v>Anlage</v>
      </c>
      <c r="M3" t="s">
        <v>183</v>
      </c>
      <c r="O3" t="s">
        <v>44</v>
      </c>
      <c r="Q3" t="s">
        <v>182</v>
      </c>
    </row>
    <row r="4" spans="1:18" x14ac:dyDescent="0.35">
      <c r="A4" t="str">
        <f>CONCATENATE(B4,"_",C4,"_",D6,"_",H4)</f>
        <v>L6_S3_N_f</v>
      </c>
      <c r="B4" t="s">
        <v>353</v>
      </c>
      <c r="C4" t="s">
        <v>341</v>
      </c>
      <c r="D4" t="s">
        <v>345</v>
      </c>
      <c r="E4" t="s">
        <v>8</v>
      </c>
      <c r="F4" t="str">
        <f t="shared" si="0"/>
        <v>am</v>
      </c>
      <c r="G4" t="s">
        <v>50</v>
      </c>
      <c r="H4" t="s">
        <v>247</v>
      </c>
      <c r="I4" t="s">
        <v>173</v>
      </c>
      <c r="J4" t="s">
        <v>170</v>
      </c>
      <c r="K4" t="s">
        <v>193</v>
      </c>
      <c r="L4" t="str">
        <f t="shared" si="1"/>
        <v>Nachtzug</v>
      </c>
      <c r="M4" t="s">
        <v>186</v>
      </c>
      <c r="N4" t="s">
        <v>56</v>
      </c>
      <c r="Q4" t="s">
        <v>184</v>
      </c>
    </row>
    <row r="5" spans="1:18" x14ac:dyDescent="0.35">
      <c r="A5" t="str">
        <f>CONCATENATE(B5,"_",C5,"_",D7,"_",H5)</f>
        <v>L6_S4_N_m</v>
      </c>
      <c r="B5" t="s">
        <v>353</v>
      </c>
      <c r="C5" t="s">
        <v>342</v>
      </c>
      <c r="D5" t="s">
        <v>345</v>
      </c>
      <c r="E5" t="s">
        <v>8</v>
      </c>
      <c r="F5" t="str">
        <f t="shared" si="0"/>
        <v>von der</v>
      </c>
      <c r="G5" t="s">
        <v>162</v>
      </c>
      <c r="H5" t="s">
        <v>248</v>
      </c>
      <c r="I5" t="s">
        <v>168</v>
      </c>
      <c r="J5" t="s">
        <v>177</v>
      </c>
      <c r="K5" t="s">
        <v>291</v>
      </c>
      <c r="L5" t="str">
        <f t="shared" si="1"/>
        <v>Abend</v>
      </c>
      <c r="M5" t="s">
        <v>219</v>
      </c>
      <c r="P5" t="s">
        <v>42</v>
      </c>
      <c r="Q5" t="s">
        <v>292</v>
      </c>
    </row>
    <row r="6" spans="1:18" x14ac:dyDescent="0.35">
      <c r="A6" t="str">
        <f>CONCATENATE(B6,"_",C6,"_",D2,"_",H6)</f>
        <v>L6_S5_F_f</v>
      </c>
      <c r="B6" t="s">
        <v>353</v>
      </c>
      <c r="C6" t="s">
        <v>343</v>
      </c>
      <c r="D6" t="s">
        <v>346</v>
      </c>
      <c r="E6" t="s">
        <v>8</v>
      </c>
      <c r="F6" t="str">
        <f t="shared" si="0"/>
        <v>in der</v>
      </c>
      <c r="G6" t="s">
        <v>79</v>
      </c>
      <c r="H6" t="s">
        <v>247</v>
      </c>
      <c r="I6" t="s">
        <v>167</v>
      </c>
      <c r="J6" t="s">
        <v>172</v>
      </c>
      <c r="K6" t="s">
        <v>277</v>
      </c>
      <c r="L6" t="str">
        <f t="shared" si="1"/>
        <v>Haustürschlüssel</v>
      </c>
      <c r="M6" t="s">
        <v>174</v>
      </c>
      <c r="N6" t="s">
        <v>35</v>
      </c>
      <c r="Q6" t="s">
        <v>278</v>
      </c>
    </row>
    <row r="7" spans="1:18" x14ac:dyDescent="0.35">
      <c r="A7" t="str">
        <f>CONCATENATE(B7,"_",C7,"_",D3,"_",H7)</f>
        <v>L6_S6_F_m</v>
      </c>
      <c r="B7" t="s">
        <v>353</v>
      </c>
      <c r="C7" t="s">
        <v>344</v>
      </c>
      <c r="D7" t="s">
        <v>346</v>
      </c>
      <c r="E7" t="s">
        <v>9</v>
      </c>
      <c r="F7" t="str">
        <f t="shared" si="0"/>
        <v>von der</v>
      </c>
      <c r="G7" t="s">
        <v>52</v>
      </c>
      <c r="H7" t="s">
        <v>248</v>
      </c>
      <c r="I7" t="s">
        <v>167</v>
      </c>
      <c r="J7" t="s">
        <v>169</v>
      </c>
      <c r="K7" t="s">
        <v>205</v>
      </c>
      <c r="L7" t="str">
        <f t="shared" si="1"/>
        <v>Solo</v>
      </c>
      <c r="M7" t="s">
        <v>189</v>
      </c>
      <c r="P7" t="s">
        <v>42</v>
      </c>
      <c r="Q7" t="s">
        <v>188</v>
      </c>
    </row>
  </sheetData>
  <phoneticPr fontId="1" type="noConversion"/>
  <conditionalFormatting sqref="M2:M11 L1:M1 Q1:R1 I1:K2 Q2 J3:K3 I4:K11 Q3:R11">
    <cfRule type="containsText" dxfId="0" priority="1" operator="containsText" text="xx">
      <formula>NOT(ISERROR(SEARCH("xx",I1)))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19B30-2B09-4760-95FE-785EE3F6C69A}">
  <dimension ref="A1:O16"/>
  <sheetViews>
    <sheetView workbookViewId="0">
      <selection activeCell="L24" sqref="L24"/>
    </sheetView>
  </sheetViews>
  <sheetFormatPr baseColWidth="10" defaultRowHeight="14.5" x14ac:dyDescent="0.35"/>
  <cols>
    <col min="1" max="2" width="4.1796875" bestFit="1" customWidth="1"/>
    <col min="3" max="3" width="3.1796875" bestFit="1" customWidth="1"/>
    <col min="4" max="4" width="3.7265625" bestFit="1" customWidth="1"/>
    <col min="5" max="5" width="2.7265625" bestFit="1" customWidth="1"/>
    <col min="6" max="6" width="3.36328125" bestFit="1" customWidth="1"/>
    <col min="7" max="7" width="2.36328125" bestFit="1" customWidth="1"/>
    <col min="9" max="9" width="4.1796875" bestFit="1" customWidth="1"/>
  </cols>
  <sheetData>
    <row r="1" spans="1:15" x14ac:dyDescent="0.35">
      <c r="B1" t="s">
        <v>392</v>
      </c>
      <c r="C1" t="s">
        <v>393</v>
      </c>
      <c r="D1" t="s">
        <v>394</v>
      </c>
      <c r="E1" t="s">
        <v>395</v>
      </c>
      <c r="F1" t="s">
        <v>396</v>
      </c>
      <c r="G1" t="s">
        <v>397</v>
      </c>
      <c r="J1" t="s">
        <v>392</v>
      </c>
      <c r="K1" t="s">
        <v>393</v>
      </c>
      <c r="L1" t="s">
        <v>394</v>
      </c>
      <c r="M1" t="s">
        <v>395</v>
      </c>
      <c r="N1" t="s">
        <v>396</v>
      </c>
      <c r="O1" t="s">
        <v>397</v>
      </c>
    </row>
    <row r="2" spans="1:15" x14ac:dyDescent="0.35">
      <c r="A2" t="s">
        <v>392</v>
      </c>
      <c r="B2" t="s">
        <v>333</v>
      </c>
      <c r="C2" t="s">
        <v>334</v>
      </c>
      <c r="D2" t="s">
        <v>335</v>
      </c>
      <c r="E2" t="s">
        <v>336</v>
      </c>
      <c r="F2" t="s">
        <v>337</v>
      </c>
      <c r="G2" t="s">
        <v>338</v>
      </c>
      <c r="I2" t="s">
        <v>392</v>
      </c>
      <c r="J2" t="s">
        <v>356</v>
      </c>
      <c r="K2" t="s">
        <v>362</v>
      </c>
      <c r="L2" t="s">
        <v>374</v>
      </c>
      <c r="M2" t="s">
        <v>368</v>
      </c>
      <c r="N2" t="s">
        <v>380</v>
      </c>
      <c r="O2" t="s">
        <v>386</v>
      </c>
    </row>
    <row r="3" spans="1:15" x14ac:dyDescent="0.35">
      <c r="A3" t="s">
        <v>393</v>
      </c>
      <c r="B3" t="s">
        <v>334</v>
      </c>
      <c r="C3" t="s">
        <v>335</v>
      </c>
      <c r="D3" t="s">
        <v>336</v>
      </c>
      <c r="E3" t="s">
        <v>337</v>
      </c>
      <c r="F3" t="s">
        <v>338</v>
      </c>
      <c r="G3" t="s">
        <v>333</v>
      </c>
      <c r="I3" t="s">
        <v>393</v>
      </c>
      <c r="J3" t="s">
        <v>357</v>
      </c>
      <c r="K3" t="s">
        <v>363</v>
      </c>
      <c r="L3" t="s">
        <v>375</v>
      </c>
      <c r="M3" t="s">
        <v>369</v>
      </c>
      <c r="N3" t="s">
        <v>381</v>
      </c>
      <c r="O3" t="s">
        <v>387</v>
      </c>
    </row>
    <row r="4" spans="1:15" x14ac:dyDescent="0.35">
      <c r="A4" t="s">
        <v>394</v>
      </c>
      <c r="B4" t="s">
        <v>335</v>
      </c>
      <c r="C4" t="s">
        <v>336</v>
      </c>
      <c r="D4" t="s">
        <v>337</v>
      </c>
      <c r="E4" t="s">
        <v>338</v>
      </c>
      <c r="F4" t="s">
        <v>333</v>
      </c>
      <c r="G4" t="s">
        <v>334</v>
      </c>
      <c r="I4" t="s">
        <v>394</v>
      </c>
      <c r="J4" t="s">
        <v>358</v>
      </c>
      <c r="K4" t="s">
        <v>364</v>
      </c>
      <c r="L4" t="s">
        <v>376</v>
      </c>
      <c r="M4" t="s">
        <v>370</v>
      </c>
      <c r="N4" t="s">
        <v>382</v>
      </c>
      <c r="O4" t="s">
        <v>388</v>
      </c>
    </row>
    <row r="5" spans="1:15" x14ac:dyDescent="0.35">
      <c r="A5" t="s">
        <v>395</v>
      </c>
      <c r="B5" t="s">
        <v>336</v>
      </c>
      <c r="C5" t="s">
        <v>337</v>
      </c>
      <c r="D5" t="s">
        <v>338</v>
      </c>
      <c r="E5" t="s">
        <v>333</v>
      </c>
      <c r="F5" t="s">
        <v>334</v>
      </c>
      <c r="G5" t="s">
        <v>335</v>
      </c>
      <c r="I5" t="s">
        <v>395</v>
      </c>
      <c r="J5" t="s">
        <v>359</v>
      </c>
      <c r="K5" t="s">
        <v>365</v>
      </c>
      <c r="L5" t="s">
        <v>377</v>
      </c>
      <c r="M5" t="s">
        <v>371</v>
      </c>
      <c r="N5" t="s">
        <v>383</v>
      </c>
      <c r="O5" t="s">
        <v>389</v>
      </c>
    </row>
    <row r="6" spans="1:15" x14ac:dyDescent="0.35">
      <c r="A6" t="s">
        <v>396</v>
      </c>
      <c r="B6" t="s">
        <v>337</v>
      </c>
      <c r="C6" t="s">
        <v>338</v>
      </c>
      <c r="D6" t="s">
        <v>333</v>
      </c>
      <c r="E6" t="s">
        <v>334</v>
      </c>
      <c r="F6" t="s">
        <v>335</v>
      </c>
      <c r="G6" t="s">
        <v>336</v>
      </c>
      <c r="I6" t="s">
        <v>396</v>
      </c>
      <c r="J6" t="s">
        <v>360</v>
      </c>
      <c r="K6" t="s">
        <v>366</v>
      </c>
      <c r="L6" t="s">
        <v>378</v>
      </c>
      <c r="M6" t="s">
        <v>372</v>
      </c>
      <c r="N6" t="s">
        <v>384</v>
      </c>
      <c r="O6" t="s">
        <v>390</v>
      </c>
    </row>
    <row r="7" spans="1:15" x14ac:dyDescent="0.35">
      <c r="A7" t="s">
        <v>397</v>
      </c>
      <c r="B7" t="s">
        <v>338</v>
      </c>
      <c r="C7" t="s">
        <v>333</v>
      </c>
      <c r="D7" t="s">
        <v>334</v>
      </c>
      <c r="E7" t="s">
        <v>335</v>
      </c>
      <c r="F7" t="s">
        <v>336</v>
      </c>
      <c r="G7" t="s">
        <v>337</v>
      </c>
      <c r="I7" t="s">
        <v>397</v>
      </c>
      <c r="J7" t="s">
        <v>361</v>
      </c>
      <c r="K7" t="s">
        <v>367</v>
      </c>
      <c r="L7" t="s">
        <v>379</v>
      </c>
      <c r="M7" t="s">
        <v>373</v>
      </c>
      <c r="N7" t="s">
        <v>385</v>
      </c>
      <c r="O7" t="s">
        <v>391</v>
      </c>
    </row>
    <row r="10" spans="1:15" x14ac:dyDescent="0.35">
      <c r="B10" t="s">
        <v>327</v>
      </c>
      <c r="C10" t="s">
        <v>328</v>
      </c>
      <c r="D10" t="s">
        <v>329</v>
      </c>
      <c r="E10" t="s">
        <v>330</v>
      </c>
      <c r="F10" t="s">
        <v>331</v>
      </c>
      <c r="G10" t="s">
        <v>332</v>
      </c>
    </row>
    <row r="11" spans="1:15" x14ac:dyDescent="0.35">
      <c r="A11" t="s">
        <v>327</v>
      </c>
      <c r="B11" t="s">
        <v>337</v>
      </c>
      <c r="C11" t="s">
        <v>334</v>
      </c>
      <c r="D11" t="s">
        <v>338</v>
      </c>
      <c r="E11" t="s">
        <v>333</v>
      </c>
      <c r="F11" t="s">
        <v>335</v>
      </c>
      <c r="G11" t="s">
        <v>336</v>
      </c>
    </row>
    <row r="12" spans="1:15" x14ac:dyDescent="0.35">
      <c r="A12" t="s">
        <v>328</v>
      </c>
      <c r="B12" t="s">
        <v>334</v>
      </c>
      <c r="C12" t="s">
        <v>335</v>
      </c>
      <c r="D12" t="s">
        <v>336</v>
      </c>
      <c r="E12" t="s">
        <v>337</v>
      </c>
      <c r="F12" t="s">
        <v>338</v>
      </c>
      <c r="G12" t="s">
        <v>333</v>
      </c>
    </row>
    <row r="13" spans="1:15" x14ac:dyDescent="0.35">
      <c r="A13" t="s">
        <v>329</v>
      </c>
      <c r="B13" t="s">
        <v>333</v>
      </c>
      <c r="C13" t="s">
        <v>337</v>
      </c>
      <c r="D13" t="s">
        <v>335</v>
      </c>
      <c r="E13" t="s">
        <v>334</v>
      </c>
      <c r="F13" t="s">
        <v>336</v>
      </c>
      <c r="G13" t="s">
        <v>332</v>
      </c>
    </row>
    <row r="14" spans="1:15" x14ac:dyDescent="0.35">
      <c r="A14" t="s">
        <v>330</v>
      </c>
      <c r="B14" t="s">
        <v>338</v>
      </c>
      <c r="C14" t="s">
        <v>336</v>
      </c>
      <c r="D14" t="s">
        <v>337</v>
      </c>
      <c r="E14" t="s">
        <v>335</v>
      </c>
      <c r="F14" t="s">
        <v>333</v>
      </c>
      <c r="G14" t="s">
        <v>334</v>
      </c>
    </row>
    <row r="15" spans="1:15" x14ac:dyDescent="0.35">
      <c r="A15" t="s">
        <v>331</v>
      </c>
      <c r="B15" t="s">
        <v>336</v>
      </c>
      <c r="C15" t="s">
        <v>333</v>
      </c>
      <c r="D15" t="s">
        <v>334</v>
      </c>
      <c r="E15" t="s">
        <v>338</v>
      </c>
      <c r="F15" t="s">
        <v>337</v>
      </c>
      <c r="G15" t="s">
        <v>335</v>
      </c>
    </row>
    <row r="16" spans="1:15" x14ac:dyDescent="0.35">
      <c r="A16" t="s">
        <v>332</v>
      </c>
      <c r="B16" t="s">
        <v>335</v>
      </c>
      <c r="C16" t="s">
        <v>338</v>
      </c>
      <c r="D16" t="s">
        <v>333</v>
      </c>
      <c r="E16" t="s">
        <v>336</v>
      </c>
      <c r="F16" t="s">
        <v>334</v>
      </c>
      <c r="G16" t="s">
        <v>337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18780-72D5-4FAF-902E-76C0D5076147}">
  <dimension ref="A1:Q144"/>
  <sheetViews>
    <sheetView zoomScale="25" zoomScaleNormal="25" workbookViewId="0">
      <selection activeCell="H82" sqref="H82"/>
    </sheetView>
  </sheetViews>
  <sheetFormatPr baseColWidth="10" defaultRowHeight="14.5" x14ac:dyDescent="0.35"/>
  <cols>
    <col min="1" max="9" width="10.90625" style="5"/>
    <col min="10" max="10" width="11.1796875" style="5" bestFit="1" customWidth="1"/>
    <col min="11" max="11" width="10.90625" style="5" customWidth="1"/>
    <col min="12" max="12" width="10.90625" style="5"/>
    <col min="13" max="13" width="57.08984375" style="5" customWidth="1"/>
    <col min="14" max="16384" width="10.90625" style="5"/>
  </cols>
  <sheetData>
    <row r="1" spans="1:17" x14ac:dyDescent="0.35">
      <c r="A1" s="5" t="s">
        <v>519</v>
      </c>
      <c r="B1" s="5" t="s">
        <v>424</v>
      </c>
      <c r="C1" t="s">
        <v>816</v>
      </c>
      <c r="D1" s="5" t="s">
        <v>817</v>
      </c>
      <c r="E1" s="5" t="s">
        <v>818</v>
      </c>
      <c r="F1" t="s">
        <v>819</v>
      </c>
      <c r="G1" s="5" t="s">
        <v>820</v>
      </c>
      <c r="H1" s="5" t="s">
        <v>425</v>
      </c>
      <c r="I1" s="5" t="s">
        <v>518</v>
      </c>
      <c r="J1" s="5" t="s">
        <v>420</v>
      </c>
      <c r="L1"/>
      <c r="M1"/>
      <c r="N1"/>
      <c r="O1"/>
      <c r="P1"/>
      <c r="Q1"/>
    </row>
    <row r="2" spans="1:17" x14ac:dyDescent="0.35">
      <c r="A2">
        <v>1</v>
      </c>
      <c r="B2" t="s">
        <v>462</v>
      </c>
      <c r="C2" t="s">
        <v>248</v>
      </c>
      <c r="D2">
        <v>1.0571428570000001</v>
      </c>
      <c r="E2">
        <v>0.33806170200000002</v>
      </c>
      <c r="F2">
        <v>1</v>
      </c>
      <c r="G2" s="5" t="s">
        <v>248</v>
      </c>
      <c r="H2" s="11" t="s">
        <v>436</v>
      </c>
      <c r="I2" s="7" t="s">
        <v>517</v>
      </c>
      <c r="J2" s="6">
        <v>1470000000</v>
      </c>
    </row>
    <row r="3" spans="1:17" x14ac:dyDescent="0.35">
      <c r="A3">
        <v>2</v>
      </c>
      <c r="B3" t="s">
        <v>463</v>
      </c>
      <c r="C3" t="s">
        <v>248</v>
      </c>
      <c r="D3">
        <v>1.085714286</v>
      </c>
      <c r="E3">
        <v>0.37349136300000002</v>
      </c>
      <c r="F3">
        <v>1</v>
      </c>
      <c r="G3" s="5" t="s">
        <v>248</v>
      </c>
      <c r="H3" s="11" t="s">
        <v>436</v>
      </c>
      <c r="I3" s="7" t="s">
        <v>517</v>
      </c>
      <c r="J3" s="6">
        <v>1970000000</v>
      </c>
    </row>
    <row r="4" spans="1:17" x14ac:dyDescent="0.35">
      <c r="A4">
        <v>3</v>
      </c>
      <c r="B4" t="s">
        <v>464</v>
      </c>
      <c r="C4" t="s">
        <v>248</v>
      </c>
      <c r="D4">
        <v>1.085714286</v>
      </c>
      <c r="E4">
        <v>0.37349136300000002</v>
      </c>
      <c r="F4">
        <v>1</v>
      </c>
      <c r="G4" s="5" t="s">
        <v>248</v>
      </c>
      <c r="H4" s="11" t="s">
        <v>436</v>
      </c>
      <c r="I4" s="7" t="s">
        <v>517</v>
      </c>
      <c r="J4" s="6">
        <v>1810000000</v>
      </c>
    </row>
    <row r="5" spans="1:17" x14ac:dyDescent="0.35">
      <c r="A5">
        <v>4</v>
      </c>
      <c r="B5" t="s">
        <v>465</v>
      </c>
      <c r="C5" t="s">
        <v>248</v>
      </c>
      <c r="D5">
        <v>1.114285714</v>
      </c>
      <c r="E5">
        <v>0.322802851</v>
      </c>
      <c r="F5">
        <v>1</v>
      </c>
      <c r="G5" s="5" t="s">
        <v>248</v>
      </c>
      <c r="H5" s="11" t="s">
        <v>436</v>
      </c>
      <c r="I5" s="7" t="s">
        <v>517</v>
      </c>
      <c r="J5" s="6">
        <v>317000000</v>
      </c>
    </row>
    <row r="6" spans="1:17" x14ac:dyDescent="0.35">
      <c r="A6">
        <v>5</v>
      </c>
      <c r="B6" t="s">
        <v>466</v>
      </c>
      <c r="C6" t="s">
        <v>248</v>
      </c>
      <c r="D6">
        <v>1.114285714</v>
      </c>
      <c r="E6">
        <v>0.322802851</v>
      </c>
      <c r="F6">
        <v>1</v>
      </c>
      <c r="G6" s="5" t="s">
        <v>248</v>
      </c>
      <c r="H6" s="11" t="s">
        <v>436</v>
      </c>
      <c r="I6" s="7" t="s">
        <v>517</v>
      </c>
      <c r="J6" s="6">
        <v>4230000000</v>
      </c>
    </row>
    <row r="7" spans="1:17" x14ac:dyDescent="0.35">
      <c r="A7">
        <v>6</v>
      </c>
      <c r="B7" t="s">
        <v>467</v>
      </c>
      <c r="C7" t="s">
        <v>248</v>
      </c>
      <c r="D7">
        <v>1.114285714</v>
      </c>
      <c r="E7">
        <v>0.322802851</v>
      </c>
      <c r="F7">
        <v>1</v>
      </c>
      <c r="G7" s="5" t="s">
        <v>248</v>
      </c>
      <c r="H7" s="11" t="s">
        <v>436</v>
      </c>
      <c r="I7" s="7" t="s">
        <v>517</v>
      </c>
      <c r="J7" s="6">
        <v>4920000000</v>
      </c>
    </row>
    <row r="8" spans="1:17" x14ac:dyDescent="0.35">
      <c r="A8">
        <v>7</v>
      </c>
      <c r="B8" t="s">
        <v>468</v>
      </c>
      <c r="C8" t="s">
        <v>248</v>
      </c>
      <c r="D8">
        <v>1.114285714</v>
      </c>
      <c r="E8">
        <v>0.40376380499999998</v>
      </c>
      <c r="F8">
        <v>1</v>
      </c>
      <c r="G8" s="5" t="s">
        <v>248</v>
      </c>
      <c r="H8" s="11" t="s">
        <v>436</v>
      </c>
      <c r="I8" s="7" t="s">
        <v>517</v>
      </c>
      <c r="J8" s="6">
        <v>176000000</v>
      </c>
    </row>
    <row r="9" spans="1:17" x14ac:dyDescent="0.35">
      <c r="A9">
        <v>8</v>
      </c>
      <c r="B9" t="s">
        <v>469</v>
      </c>
      <c r="C9" t="s">
        <v>248</v>
      </c>
      <c r="D9">
        <v>1.114285714</v>
      </c>
      <c r="E9">
        <v>0.40376380499999998</v>
      </c>
      <c r="F9">
        <v>1</v>
      </c>
      <c r="G9" s="5" t="s">
        <v>248</v>
      </c>
      <c r="H9" s="11" t="s">
        <v>436</v>
      </c>
      <c r="I9" s="7" t="s">
        <v>517</v>
      </c>
      <c r="J9" s="6">
        <v>1700000000</v>
      </c>
    </row>
    <row r="10" spans="1:17" x14ac:dyDescent="0.35">
      <c r="A10">
        <v>9</v>
      </c>
      <c r="B10" t="s">
        <v>470</v>
      </c>
      <c r="C10" t="s">
        <v>248</v>
      </c>
      <c r="D10">
        <v>1.1428571430000001</v>
      </c>
      <c r="E10">
        <v>0.35503580099999998</v>
      </c>
      <c r="F10">
        <v>1</v>
      </c>
      <c r="G10" s="5" t="s">
        <v>248</v>
      </c>
      <c r="H10" s="11" t="s">
        <v>436</v>
      </c>
      <c r="I10" s="7" t="s">
        <v>517</v>
      </c>
      <c r="J10" s="6">
        <v>2370000000</v>
      </c>
    </row>
    <row r="11" spans="1:17" x14ac:dyDescent="0.35">
      <c r="A11">
        <v>10</v>
      </c>
      <c r="B11" t="s">
        <v>471</v>
      </c>
      <c r="C11" t="s">
        <v>248</v>
      </c>
      <c r="D11">
        <v>1.1428571430000001</v>
      </c>
      <c r="E11">
        <v>0.42996970800000001</v>
      </c>
      <c r="F11">
        <v>1</v>
      </c>
      <c r="G11" s="5" t="s">
        <v>248</v>
      </c>
      <c r="H11" s="11" t="s">
        <v>436</v>
      </c>
      <c r="I11" s="7" t="s">
        <v>517</v>
      </c>
      <c r="J11" s="6">
        <v>2870000000</v>
      </c>
    </row>
    <row r="12" spans="1:17" x14ac:dyDescent="0.35">
      <c r="A12">
        <v>11</v>
      </c>
      <c r="B12" t="s">
        <v>472</v>
      </c>
      <c r="C12" t="s">
        <v>248</v>
      </c>
      <c r="D12">
        <v>1.1428571430000001</v>
      </c>
      <c r="E12">
        <v>0.42996970800000001</v>
      </c>
      <c r="F12">
        <v>1</v>
      </c>
      <c r="G12" s="5" t="s">
        <v>248</v>
      </c>
      <c r="H12" s="11" t="s">
        <v>436</v>
      </c>
      <c r="I12" s="7" t="s">
        <v>517</v>
      </c>
      <c r="J12" s="6">
        <v>1460000000</v>
      </c>
    </row>
    <row r="13" spans="1:17" x14ac:dyDescent="0.35">
      <c r="A13">
        <v>12</v>
      </c>
      <c r="B13" t="s">
        <v>473</v>
      </c>
      <c r="C13" t="s">
        <v>248</v>
      </c>
      <c r="D13">
        <v>1.1428571430000001</v>
      </c>
      <c r="E13">
        <v>0.42996970800000001</v>
      </c>
      <c r="F13">
        <v>1</v>
      </c>
      <c r="G13" s="5" t="s">
        <v>248</v>
      </c>
      <c r="H13" s="11" t="s">
        <v>436</v>
      </c>
      <c r="I13" s="7" t="s">
        <v>517</v>
      </c>
      <c r="J13" s="6">
        <v>4630000000</v>
      </c>
    </row>
    <row r="14" spans="1:17" x14ac:dyDescent="0.35">
      <c r="A14">
        <v>15</v>
      </c>
      <c r="B14" t="s">
        <v>474</v>
      </c>
      <c r="C14" t="s">
        <v>248</v>
      </c>
      <c r="D14">
        <v>1.2</v>
      </c>
      <c r="E14">
        <v>0.47278897199999997</v>
      </c>
      <c r="F14">
        <v>1</v>
      </c>
      <c r="G14" s="5" t="s">
        <v>248</v>
      </c>
      <c r="H14" s="11" t="s">
        <v>436</v>
      </c>
      <c r="I14" s="7" t="s">
        <v>517</v>
      </c>
      <c r="J14" s="6">
        <v>2590000000</v>
      </c>
    </row>
    <row r="15" spans="1:17" x14ac:dyDescent="0.35">
      <c r="A15">
        <v>13</v>
      </c>
      <c r="B15" t="s">
        <v>475</v>
      </c>
      <c r="C15" t="s">
        <v>248</v>
      </c>
      <c r="D15">
        <v>1.1714285710000001</v>
      </c>
      <c r="E15">
        <v>0.45281565400000001</v>
      </c>
      <c r="F15">
        <v>1</v>
      </c>
      <c r="G15" s="5" t="s">
        <v>248</v>
      </c>
      <c r="H15" s="11" t="s">
        <v>436</v>
      </c>
      <c r="I15" s="7" t="s">
        <v>517</v>
      </c>
      <c r="J15" s="6">
        <v>1450000000</v>
      </c>
    </row>
    <row r="16" spans="1:17" x14ac:dyDescent="0.35">
      <c r="A16">
        <v>14</v>
      </c>
      <c r="B16" t="s">
        <v>476</v>
      </c>
      <c r="C16" t="s">
        <v>248</v>
      </c>
      <c r="D16">
        <v>1.1714285710000001</v>
      </c>
      <c r="E16">
        <v>0.45281565400000001</v>
      </c>
      <c r="F16">
        <v>1</v>
      </c>
      <c r="G16" s="5" t="s">
        <v>248</v>
      </c>
      <c r="H16" s="11" t="s">
        <v>436</v>
      </c>
      <c r="I16" s="7" t="s">
        <v>517</v>
      </c>
      <c r="J16" s="6">
        <v>4330000000</v>
      </c>
    </row>
    <row r="17" spans="1:10" x14ac:dyDescent="0.35">
      <c r="A17">
        <v>16</v>
      </c>
      <c r="B17" t="s">
        <v>477</v>
      </c>
      <c r="C17" t="s">
        <v>248</v>
      </c>
      <c r="D17">
        <v>1.2</v>
      </c>
      <c r="E17">
        <v>0.53136893100000004</v>
      </c>
      <c r="F17">
        <v>1</v>
      </c>
      <c r="G17" s="5" t="s">
        <v>248</v>
      </c>
      <c r="H17" s="11" t="s">
        <v>436</v>
      </c>
      <c r="I17" s="7" t="s">
        <v>517</v>
      </c>
      <c r="J17" s="6">
        <v>4710000000</v>
      </c>
    </row>
    <row r="18" spans="1:10" x14ac:dyDescent="0.35">
      <c r="A18">
        <v>17</v>
      </c>
      <c r="B18" t="s">
        <v>478</v>
      </c>
      <c r="C18" t="s">
        <v>248</v>
      </c>
      <c r="D18">
        <v>1.2</v>
      </c>
      <c r="E18">
        <v>0.58410313400000002</v>
      </c>
      <c r="F18">
        <v>1</v>
      </c>
      <c r="G18" s="5" t="s">
        <v>248</v>
      </c>
      <c r="H18" s="11" t="s">
        <v>436</v>
      </c>
      <c r="I18" s="6">
        <v>3091</v>
      </c>
      <c r="J18" s="6">
        <v>2260000000</v>
      </c>
    </row>
    <row r="19" spans="1:10" x14ac:dyDescent="0.35">
      <c r="A19">
        <v>18</v>
      </c>
      <c r="B19" t="s">
        <v>480</v>
      </c>
      <c r="C19" t="s">
        <v>248</v>
      </c>
      <c r="D19">
        <v>1.228571429</v>
      </c>
      <c r="E19">
        <v>0.54695490099999999</v>
      </c>
      <c r="F19">
        <v>1</v>
      </c>
      <c r="G19" s="5" t="s">
        <v>248</v>
      </c>
      <c r="H19" s="11" t="s">
        <v>436</v>
      </c>
      <c r="I19" s="7" t="s">
        <v>517</v>
      </c>
      <c r="J19" s="6">
        <v>146000000</v>
      </c>
    </row>
    <row r="20" spans="1:10" x14ac:dyDescent="0.35">
      <c r="A20">
        <v>19</v>
      </c>
      <c r="B20" t="s">
        <v>481</v>
      </c>
      <c r="C20" t="s">
        <v>248</v>
      </c>
      <c r="D20">
        <v>1.228571429</v>
      </c>
      <c r="E20">
        <v>0.645605702</v>
      </c>
      <c r="F20">
        <v>1</v>
      </c>
      <c r="G20" s="5" t="s">
        <v>248</v>
      </c>
      <c r="H20" s="11" t="s">
        <v>436</v>
      </c>
      <c r="I20" s="7" t="s">
        <v>517</v>
      </c>
      <c r="J20" s="6">
        <v>2970000000</v>
      </c>
    </row>
    <row r="21" spans="1:10" x14ac:dyDescent="0.35">
      <c r="A21">
        <v>20</v>
      </c>
      <c r="B21" t="s">
        <v>479</v>
      </c>
      <c r="C21" t="s">
        <v>248</v>
      </c>
      <c r="D21">
        <v>1.2571428570000001</v>
      </c>
      <c r="E21">
        <v>0.56061191099999996</v>
      </c>
      <c r="F21">
        <v>1</v>
      </c>
      <c r="G21" s="5" t="s">
        <v>248</v>
      </c>
      <c r="H21" s="11" t="s">
        <v>436</v>
      </c>
      <c r="I21" s="7" t="s">
        <v>517</v>
      </c>
      <c r="J21" s="6">
        <v>2550000000</v>
      </c>
    </row>
    <row r="22" spans="1:10" x14ac:dyDescent="0.35">
      <c r="A22">
        <v>21</v>
      </c>
      <c r="B22" t="s">
        <v>482</v>
      </c>
      <c r="C22" t="s">
        <v>248</v>
      </c>
      <c r="D22">
        <v>1.2571428570000001</v>
      </c>
      <c r="E22">
        <v>0.65721592600000001</v>
      </c>
      <c r="F22">
        <v>1</v>
      </c>
      <c r="G22" s="5" t="s">
        <v>248</v>
      </c>
      <c r="H22" s="17" t="s">
        <v>776</v>
      </c>
      <c r="I22" s="7" t="s">
        <v>517</v>
      </c>
      <c r="J22" s="9" t="s">
        <v>517</v>
      </c>
    </row>
    <row r="23" spans="1:10" x14ac:dyDescent="0.35">
      <c r="A23">
        <v>22</v>
      </c>
      <c r="B23" t="s">
        <v>483</v>
      </c>
      <c r="C23" t="s">
        <v>248</v>
      </c>
      <c r="D23">
        <v>1.2571428570000001</v>
      </c>
      <c r="E23">
        <v>0.65721592600000001</v>
      </c>
      <c r="F23">
        <v>1</v>
      </c>
      <c r="G23" s="5" t="s">
        <v>248</v>
      </c>
      <c r="H23" s="17" t="s">
        <v>776</v>
      </c>
      <c r="I23" s="7" t="s">
        <v>517</v>
      </c>
      <c r="J23" s="9" t="s">
        <v>517</v>
      </c>
    </row>
    <row r="24" spans="1:10" x14ac:dyDescent="0.35">
      <c r="A24">
        <v>23</v>
      </c>
      <c r="B24" t="s">
        <v>484</v>
      </c>
      <c r="C24" t="s">
        <v>248</v>
      </c>
      <c r="D24">
        <v>1.2571428570000001</v>
      </c>
      <c r="E24">
        <v>0.70054000800000005</v>
      </c>
      <c r="F24">
        <v>1</v>
      </c>
      <c r="G24" s="5" t="s">
        <v>248</v>
      </c>
      <c r="H24" s="12" t="s">
        <v>775</v>
      </c>
      <c r="I24" s="7" t="s">
        <v>517</v>
      </c>
      <c r="J24" s="9" t="s">
        <v>517</v>
      </c>
    </row>
    <row r="25" spans="1:10" x14ac:dyDescent="0.35">
      <c r="A25">
        <v>24</v>
      </c>
      <c r="B25" t="s">
        <v>485</v>
      </c>
      <c r="C25" t="s">
        <v>248</v>
      </c>
      <c r="D25">
        <v>1.2571428570000001</v>
      </c>
      <c r="E25">
        <v>0.91853006400000003</v>
      </c>
      <c r="F25">
        <v>1</v>
      </c>
      <c r="G25" s="5" t="s">
        <v>248</v>
      </c>
      <c r="H25" s="12" t="s">
        <v>775</v>
      </c>
      <c r="I25" s="7" t="s">
        <v>517</v>
      </c>
      <c r="J25" s="9" t="s">
        <v>517</v>
      </c>
    </row>
    <row r="26" spans="1:10" x14ac:dyDescent="0.35">
      <c r="A26">
        <v>25</v>
      </c>
      <c r="B26" t="s">
        <v>486</v>
      </c>
      <c r="C26" t="s">
        <v>248</v>
      </c>
      <c r="D26">
        <v>1.2571428570000001</v>
      </c>
      <c r="E26">
        <v>1.038745203</v>
      </c>
      <c r="F26">
        <v>1</v>
      </c>
      <c r="G26" s="5" t="s">
        <v>248</v>
      </c>
      <c r="H26" s="12" t="s">
        <v>775</v>
      </c>
      <c r="I26" s="7" t="s">
        <v>517</v>
      </c>
      <c r="J26" s="9" t="s">
        <v>517</v>
      </c>
    </row>
    <row r="27" spans="1:10" x14ac:dyDescent="0.35">
      <c r="A27">
        <v>26</v>
      </c>
      <c r="B27" t="s">
        <v>487</v>
      </c>
      <c r="C27" t="s">
        <v>248</v>
      </c>
      <c r="D27">
        <v>1.2571428570000001</v>
      </c>
      <c r="E27">
        <v>1.0666841739999999</v>
      </c>
      <c r="F27">
        <v>1</v>
      </c>
      <c r="G27" s="5" t="s">
        <v>248</v>
      </c>
      <c r="H27" s="12" t="s">
        <v>775</v>
      </c>
      <c r="I27" s="7" t="s">
        <v>517</v>
      </c>
      <c r="J27" s="9" t="s">
        <v>517</v>
      </c>
    </row>
    <row r="28" spans="1:10" x14ac:dyDescent="0.35">
      <c r="A28">
        <v>27</v>
      </c>
      <c r="B28" t="s">
        <v>709</v>
      </c>
      <c r="C28" t="s">
        <v>248</v>
      </c>
      <c r="D28">
        <v>1.2857142859999999</v>
      </c>
      <c r="E28">
        <v>0.62173517</v>
      </c>
      <c r="F28">
        <v>1</v>
      </c>
      <c r="G28" s="5" t="s">
        <v>248</v>
      </c>
      <c r="H28" s="12" t="s">
        <v>775</v>
      </c>
      <c r="I28" s="7" t="s">
        <v>517</v>
      </c>
      <c r="J28" s="9" t="s">
        <v>517</v>
      </c>
    </row>
    <row r="29" spans="1:10" x14ac:dyDescent="0.35">
      <c r="A29">
        <v>28</v>
      </c>
      <c r="B29" t="s">
        <v>710</v>
      </c>
      <c r="C29" t="s">
        <v>248</v>
      </c>
      <c r="D29">
        <v>1.3142857139999999</v>
      </c>
      <c r="E29">
        <v>0.67612340400000004</v>
      </c>
      <c r="F29">
        <v>1</v>
      </c>
      <c r="G29" s="5" t="s">
        <v>248</v>
      </c>
      <c r="H29" s="12" t="s">
        <v>775</v>
      </c>
      <c r="I29" s="7" t="s">
        <v>517</v>
      </c>
      <c r="J29" s="9" t="s">
        <v>517</v>
      </c>
    </row>
    <row r="30" spans="1:10" x14ac:dyDescent="0.35">
      <c r="A30">
        <v>29</v>
      </c>
      <c r="B30" t="s">
        <v>711</v>
      </c>
      <c r="C30" t="s">
        <v>248</v>
      </c>
      <c r="D30">
        <v>1.342857143</v>
      </c>
      <c r="E30">
        <v>0.76477052099999998</v>
      </c>
      <c r="F30">
        <v>1</v>
      </c>
      <c r="G30" s="5" t="s">
        <v>248</v>
      </c>
      <c r="H30" s="12" t="s">
        <v>775</v>
      </c>
      <c r="I30" s="7" t="s">
        <v>517</v>
      </c>
      <c r="J30" s="9" t="s">
        <v>517</v>
      </c>
    </row>
    <row r="31" spans="1:10" x14ac:dyDescent="0.35">
      <c r="A31">
        <v>30</v>
      </c>
      <c r="B31" t="s">
        <v>712</v>
      </c>
      <c r="C31" t="s">
        <v>248</v>
      </c>
      <c r="D31">
        <v>1.342857143</v>
      </c>
      <c r="E31">
        <v>1.1099246700000001</v>
      </c>
      <c r="F31">
        <v>1</v>
      </c>
      <c r="G31" s="5" t="s">
        <v>248</v>
      </c>
      <c r="H31" s="12" t="s">
        <v>775</v>
      </c>
      <c r="I31" s="7" t="s">
        <v>517</v>
      </c>
      <c r="J31" s="9" t="s">
        <v>517</v>
      </c>
    </row>
    <row r="32" spans="1:10" x14ac:dyDescent="0.35">
      <c r="A32">
        <v>31</v>
      </c>
      <c r="B32" t="s">
        <v>713</v>
      </c>
      <c r="C32" t="s">
        <v>248</v>
      </c>
      <c r="D32">
        <v>1.371428571</v>
      </c>
      <c r="E32">
        <v>0.73106345900000003</v>
      </c>
      <c r="F32">
        <v>1</v>
      </c>
      <c r="G32" s="5" t="s">
        <v>248</v>
      </c>
      <c r="H32" s="12" t="s">
        <v>775</v>
      </c>
      <c r="I32" s="7" t="s">
        <v>517</v>
      </c>
      <c r="J32" s="9" t="s">
        <v>517</v>
      </c>
    </row>
    <row r="33" spans="1:10" x14ac:dyDescent="0.35">
      <c r="A33">
        <v>32</v>
      </c>
      <c r="B33" t="s">
        <v>714</v>
      </c>
      <c r="C33" t="s">
        <v>248</v>
      </c>
      <c r="D33">
        <v>1.4</v>
      </c>
      <c r="E33">
        <v>0.69451633599999996</v>
      </c>
      <c r="F33">
        <v>1</v>
      </c>
      <c r="G33" s="5" t="s">
        <v>248</v>
      </c>
      <c r="H33" s="12" t="s">
        <v>775</v>
      </c>
      <c r="I33" s="7" t="s">
        <v>517</v>
      </c>
      <c r="J33" s="9" t="s">
        <v>517</v>
      </c>
    </row>
    <row r="34" spans="1:10" x14ac:dyDescent="0.35">
      <c r="A34">
        <v>33</v>
      </c>
      <c r="B34" t="s">
        <v>715</v>
      </c>
      <c r="C34" t="s">
        <v>248</v>
      </c>
      <c r="D34">
        <v>1.4</v>
      </c>
      <c r="E34">
        <v>1.168206267</v>
      </c>
      <c r="F34">
        <v>1</v>
      </c>
      <c r="G34" s="5" t="s">
        <v>248</v>
      </c>
      <c r="H34" s="12" t="s">
        <v>775</v>
      </c>
      <c r="I34" s="7" t="s">
        <v>517</v>
      </c>
      <c r="J34" s="9" t="s">
        <v>517</v>
      </c>
    </row>
    <row r="35" spans="1:10" x14ac:dyDescent="0.35">
      <c r="A35">
        <v>34</v>
      </c>
      <c r="B35" t="s">
        <v>716</v>
      </c>
      <c r="C35" t="s">
        <v>248</v>
      </c>
      <c r="D35">
        <v>1.457142857</v>
      </c>
      <c r="E35">
        <v>0.88593111999999996</v>
      </c>
      <c r="F35">
        <v>1</v>
      </c>
      <c r="G35" s="5" t="s">
        <v>248</v>
      </c>
      <c r="H35" s="12" t="s">
        <v>775</v>
      </c>
      <c r="I35" s="7" t="s">
        <v>517</v>
      </c>
      <c r="J35" s="9" t="s">
        <v>517</v>
      </c>
    </row>
    <row r="36" spans="1:10" x14ac:dyDescent="0.35">
      <c r="A36">
        <v>35</v>
      </c>
      <c r="B36" t="s">
        <v>717</v>
      </c>
      <c r="C36" t="s">
        <v>248</v>
      </c>
      <c r="D36">
        <v>1.457142857</v>
      </c>
      <c r="E36">
        <v>1.441870867</v>
      </c>
      <c r="F36">
        <v>1</v>
      </c>
      <c r="G36" s="5" t="s">
        <v>248</v>
      </c>
      <c r="H36" s="12" t="s">
        <v>775</v>
      </c>
      <c r="I36" s="7" t="s">
        <v>517</v>
      </c>
      <c r="J36" s="9" t="s">
        <v>517</v>
      </c>
    </row>
    <row r="37" spans="1:10" x14ac:dyDescent="0.35">
      <c r="A37">
        <v>36</v>
      </c>
      <c r="B37" t="s">
        <v>718</v>
      </c>
      <c r="C37" t="s">
        <v>488</v>
      </c>
      <c r="D37">
        <v>1.4857142860000001</v>
      </c>
      <c r="E37">
        <v>0.81786769299999995</v>
      </c>
      <c r="F37">
        <v>1</v>
      </c>
      <c r="G37" s="5" t="s">
        <v>248</v>
      </c>
      <c r="H37" s="12" t="s">
        <v>775</v>
      </c>
      <c r="I37" s="7" t="s">
        <v>517</v>
      </c>
      <c r="J37" s="9" t="s">
        <v>517</v>
      </c>
    </row>
    <row r="38" spans="1:10" x14ac:dyDescent="0.35">
      <c r="A38">
        <v>37</v>
      </c>
      <c r="B38" t="s">
        <v>719</v>
      </c>
      <c r="C38" t="s">
        <v>248</v>
      </c>
      <c r="D38">
        <v>1.5142857139999999</v>
      </c>
      <c r="E38">
        <v>0.95089520000000005</v>
      </c>
      <c r="F38">
        <v>1</v>
      </c>
      <c r="G38" s="5" t="s">
        <v>248</v>
      </c>
      <c r="H38" s="12" t="s">
        <v>775</v>
      </c>
      <c r="I38" s="7" t="s">
        <v>517</v>
      </c>
      <c r="J38" s="9" t="s">
        <v>517</v>
      </c>
    </row>
    <row r="39" spans="1:10" x14ac:dyDescent="0.35">
      <c r="A39">
        <v>38</v>
      </c>
      <c r="B39" t="s">
        <v>720</v>
      </c>
      <c r="C39" t="s">
        <v>248</v>
      </c>
      <c r="D39">
        <v>1.5142857139999999</v>
      </c>
      <c r="E39">
        <v>1.0674716849999999</v>
      </c>
      <c r="F39">
        <v>1</v>
      </c>
      <c r="G39" s="5" t="s">
        <v>248</v>
      </c>
      <c r="H39" s="12" t="s">
        <v>775</v>
      </c>
      <c r="I39" s="7" t="s">
        <v>517</v>
      </c>
      <c r="J39" s="9" t="s">
        <v>517</v>
      </c>
    </row>
    <row r="40" spans="1:10" x14ac:dyDescent="0.35">
      <c r="A40">
        <v>39</v>
      </c>
      <c r="B40" t="s">
        <v>721</v>
      </c>
      <c r="C40" t="s">
        <v>248</v>
      </c>
      <c r="D40">
        <v>1.5142857139999999</v>
      </c>
      <c r="E40">
        <v>1.2216533780000001</v>
      </c>
      <c r="F40">
        <v>1</v>
      </c>
      <c r="G40" s="5" t="s">
        <v>248</v>
      </c>
      <c r="H40" s="12" t="s">
        <v>775</v>
      </c>
      <c r="I40" s="7" t="s">
        <v>517</v>
      </c>
      <c r="J40" s="9" t="s">
        <v>517</v>
      </c>
    </row>
    <row r="41" spans="1:10" x14ac:dyDescent="0.35">
      <c r="A41">
        <v>40</v>
      </c>
      <c r="B41" t="s">
        <v>722</v>
      </c>
      <c r="C41" t="s">
        <v>248</v>
      </c>
      <c r="D41">
        <v>1.5142857139999999</v>
      </c>
      <c r="E41">
        <v>1.4627015409999999</v>
      </c>
      <c r="F41">
        <v>1</v>
      </c>
      <c r="G41" s="5" t="s">
        <v>248</v>
      </c>
      <c r="H41" s="12" t="s">
        <v>775</v>
      </c>
      <c r="I41" s="7" t="s">
        <v>517</v>
      </c>
      <c r="J41" s="9" t="s">
        <v>517</v>
      </c>
    </row>
    <row r="42" spans="1:10" x14ac:dyDescent="0.35">
      <c r="A42">
        <v>41</v>
      </c>
      <c r="B42" t="s">
        <v>723</v>
      </c>
      <c r="C42" t="s">
        <v>248</v>
      </c>
      <c r="D42">
        <v>1.542857143</v>
      </c>
      <c r="E42">
        <v>0.98048178900000005</v>
      </c>
      <c r="F42">
        <v>1</v>
      </c>
      <c r="G42" s="5" t="s">
        <v>248</v>
      </c>
      <c r="H42" s="12" t="s">
        <v>775</v>
      </c>
      <c r="I42" s="7" t="s">
        <v>517</v>
      </c>
      <c r="J42" s="9" t="s">
        <v>517</v>
      </c>
    </row>
    <row r="43" spans="1:10" x14ac:dyDescent="0.35">
      <c r="A43">
        <v>42</v>
      </c>
      <c r="B43" t="s">
        <v>724</v>
      </c>
      <c r="C43" t="s">
        <v>248</v>
      </c>
      <c r="D43">
        <v>1.542857143</v>
      </c>
      <c r="E43">
        <v>1.1717974410000001</v>
      </c>
      <c r="F43">
        <v>1</v>
      </c>
      <c r="G43" s="5" t="s">
        <v>248</v>
      </c>
      <c r="H43" s="12" t="s">
        <v>775</v>
      </c>
      <c r="I43" s="7" t="s">
        <v>517</v>
      </c>
      <c r="J43" s="9" t="s">
        <v>517</v>
      </c>
    </row>
    <row r="44" spans="1:10" x14ac:dyDescent="0.35">
      <c r="A44">
        <v>43</v>
      </c>
      <c r="B44" t="s">
        <v>725</v>
      </c>
      <c r="C44" t="s">
        <v>248</v>
      </c>
      <c r="D44">
        <v>1.571428571</v>
      </c>
      <c r="E44">
        <v>0.88403201600000003</v>
      </c>
      <c r="F44">
        <v>1</v>
      </c>
      <c r="G44" s="5" t="s">
        <v>248</v>
      </c>
      <c r="H44" s="12" t="s">
        <v>775</v>
      </c>
      <c r="I44" s="7" t="s">
        <v>517</v>
      </c>
      <c r="J44" s="9" t="s">
        <v>517</v>
      </c>
    </row>
    <row r="45" spans="1:10" x14ac:dyDescent="0.35">
      <c r="A45">
        <v>44</v>
      </c>
      <c r="B45" t="s">
        <v>726</v>
      </c>
      <c r="C45" t="s">
        <v>248</v>
      </c>
      <c r="D45">
        <v>1.628571429</v>
      </c>
      <c r="E45">
        <v>1.2387307139999999</v>
      </c>
      <c r="F45">
        <v>1</v>
      </c>
      <c r="G45" s="5" t="s">
        <v>248</v>
      </c>
      <c r="H45" s="12" t="s">
        <v>775</v>
      </c>
      <c r="I45" s="7" t="s">
        <v>517</v>
      </c>
      <c r="J45" s="9" t="s">
        <v>517</v>
      </c>
    </row>
    <row r="46" spans="1:10" x14ac:dyDescent="0.35">
      <c r="A46">
        <v>45</v>
      </c>
      <c r="B46" t="s">
        <v>727</v>
      </c>
      <c r="C46" t="s">
        <v>248</v>
      </c>
      <c r="D46">
        <v>1.657142857</v>
      </c>
      <c r="E46">
        <v>0.96840855299999995</v>
      </c>
      <c r="F46">
        <v>1</v>
      </c>
      <c r="G46" s="5" t="s">
        <v>248</v>
      </c>
      <c r="H46" s="12" t="s">
        <v>775</v>
      </c>
      <c r="I46" s="7" t="s">
        <v>517</v>
      </c>
      <c r="J46" s="9" t="s">
        <v>517</v>
      </c>
    </row>
    <row r="47" spans="1:10" x14ac:dyDescent="0.35">
      <c r="A47">
        <v>46</v>
      </c>
      <c r="B47" t="s">
        <v>728</v>
      </c>
      <c r="C47" t="s">
        <v>248</v>
      </c>
      <c r="D47">
        <v>1.657142857</v>
      </c>
      <c r="E47">
        <v>1.0273568930000001</v>
      </c>
      <c r="F47">
        <v>1</v>
      </c>
      <c r="G47" s="5" t="s">
        <v>248</v>
      </c>
      <c r="H47" s="12" t="s">
        <v>775</v>
      </c>
      <c r="I47" s="7" t="s">
        <v>517</v>
      </c>
      <c r="J47" s="9" t="s">
        <v>517</v>
      </c>
    </row>
    <row r="48" spans="1:10" x14ac:dyDescent="0.35">
      <c r="A48">
        <v>47</v>
      </c>
      <c r="B48" t="s">
        <v>729</v>
      </c>
      <c r="C48" t="s">
        <v>248</v>
      </c>
      <c r="D48">
        <v>1.7428571429999999</v>
      </c>
      <c r="E48">
        <v>0.91853006400000003</v>
      </c>
      <c r="F48">
        <v>1</v>
      </c>
      <c r="G48" s="5" t="s">
        <v>248</v>
      </c>
      <c r="H48" s="12" t="s">
        <v>775</v>
      </c>
      <c r="I48" s="7" t="s">
        <v>517</v>
      </c>
      <c r="J48" s="9" t="s">
        <v>517</v>
      </c>
    </row>
    <row r="49" spans="1:10" x14ac:dyDescent="0.35">
      <c r="A49">
        <v>48</v>
      </c>
      <c r="B49" t="s">
        <v>730</v>
      </c>
      <c r="C49" t="s">
        <v>248</v>
      </c>
      <c r="D49">
        <v>1.7428571429999999</v>
      </c>
      <c r="E49">
        <v>1.093909802</v>
      </c>
      <c r="F49">
        <v>1</v>
      </c>
      <c r="G49" s="5" t="s">
        <v>248</v>
      </c>
      <c r="H49" s="12" t="s">
        <v>775</v>
      </c>
      <c r="I49" s="7" t="s">
        <v>517</v>
      </c>
      <c r="J49" s="9" t="s">
        <v>517</v>
      </c>
    </row>
    <row r="50" spans="1:10" x14ac:dyDescent="0.35">
      <c r="A50">
        <v>49</v>
      </c>
      <c r="B50" t="s">
        <v>731</v>
      </c>
      <c r="C50" t="s">
        <v>488</v>
      </c>
      <c r="D50">
        <v>1.8571428569999999</v>
      </c>
      <c r="E50">
        <v>1.115211854</v>
      </c>
      <c r="F50">
        <v>1</v>
      </c>
      <c r="G50" s="5" t="s">
        <v>248</v>
      </c>
      <c r="H50" s="12" t="s">
        <v>775</v>
      </c>
      <c r="I50" s="7" t="s">
        <v>517</v>
      </c>
      <c r="J50" s="9" t="s">
        <v>517</v>
      </c>
    </row>
    <row r="51" spans="1:10" x14ac:dyDescent="0.35">
      <c r="A51">
        <v>50</v>
      </c>
      <c r="B51" t="s">
        <v>732</v>
      </c>
      <c r="C51" t="s">
        <v>248</v>
      </c>
      <c r="D51">
        <v>1.8571428569999999</v>
      </c>
      <c r="E51">
        <v>1.3750477459999999</v>
      </c>
      <c r="F51">
        <v>1</v>
      </c>
      <c r="G51" s="5" t="s">
        <v>248</v>
      </c>
      <c r="H51" s="12" t="s">
        <v>775</v>
      </c>
      <c r="I51" s="7" t="s">
        <v>517</v>
      </c>
      <c r="J51" s="9" t="s">
        <v>517</v>
      </c>
    </row>
    <row r="52" spans="1:10" x14ac:dyDescent="0.35">
      <c r="A52">
        <v>51</v>
      </c>
      <c r="B52" t="s">
        <v>733</v>
      </c>
      <c r="C52" t="s">
        <v>488</v>
      </c>
      <c r="D52">
        <v>1.9714285709999999</v>
      </c>
      <c r="E52">
        <v>1.224401758</v>
      </c>
      <c r="F52">
        <v>1</v>
      </c>
      <c r="G52" s="5" t="s">
        <v>248</v>
      </c>
      <c r="H52" s="12" t="s">
        <v>775</v>
      </c>
      <c r="I52" s="7" t="s">
        <v>517</v>
      </c>
      <c r="J52" s="9" t="s">
        <v>517</v>
      </c>
    </row>
    <row r="53" spans="1:10" x14ac:dyDescent="0.35">
      <c r="A53">
        <v>52</v>
      </c>
      <c r="B53" t="s">
        <v>734</v>
      </c>
      <c r="C53" t="s">
        <v>488</v>
      </c>
      <c r="D53">
        <v>2.1428571430000001</v>
      </c>
      <c r="E53">
        <v>1.4580982199999999</v>
      </c>
      <c r="F53">
        <v>1</v>
      </c>
      <c r="G53" s="5" t="s">
        <v>488</v>
      </c>
      <c r="H53" s="12" t="s">
        <v>775</v>
      </c>
      <c r="I53" s="7" t="s">
        <v>517</v>
      </c>
      <c r="J53" s="9" t="s">
        <v>517</v>
      </c>
    </row>
    <row r="54" spans="1:10" x14ac:dyDescent="0.35">
      <c r="A54">
        <v>53</v>
      </c>
      <c r="B54" t="s">
        <v>735</v>
      </c>
      <c r="C54" t="s">
        <v>488</v>
      </c>
      <c r="D54">
        <v>2.1714285709999999</v>
      </c>
      <c r="E54">
        <v>1.294461375</v>
      </c>
      <c r="F54">
        <v>2</v>
      </c>
      <c r="G54" s="5" t="s">
        <v>488</v>
      </c>
      <c r="H54" s="12" t="s">
        <v>775</v>
      </c>
      <c r="I54" s="7" t="s">
        <v>517</v>
      </c>
      <c r="J54" s="9" t="s">
        <v>517</v>
      </c>
    </row>
    <row r="55" spans="1:10" x14ac:dyDescent="0.35">
      <c r="A55">
        <v>54</v>
      </c>
      <c r="B55" t="s">
        <v>736</v>
      </c>
      <c r="C55" t="s">
        <v>248</v>
      </c>
      <c r="D55">
        <v>2.1714285709999999</v>
      </c>
      <c r="E55">
        <v>1.484938388</v>
      </c>
      <c r="F55">
        <v>2</v>
      </c>
      <c r="G55" s="5" t="s">
        <v>488</v>
      </c>
      <c r="H55" s="12" t="s">
        <v>775</v>
      </c>
      <c r="I55" s="7" t="s">
        <v>517</v>
      </c>
      <c r="J55" s="9" t="s">
        <v>517</v>
      </c>
    </row>
    <row r="56" spans="1:10" x14ac:dyDescent="0.35">
      <c r="A56">
        <v>55</v>
      </c>
      <c r="B56" t="s">
        <v>737</v>
      </c>
      <c r="C56" t="s">
        <v>248</v>
      </c>
      <c r="D56">
        <v>2.3428571429999998</v>
      </c>
      <c r="E56">
        <v>1.2820676580000001</v>
      </c>
      <c r="F56">
        <v>2</v>
      </c>
      <c r="G56" s="5" t="s">
        <v>488</v>
      </c>
      <c r="H56" s="12" t="s">
        <v>775</v>
      </c>
      <c r="I56" s="7" t="s">
        <v>517</v>
      </c>
      <c r="J56" s="9" t="s">
        <v>517</v>
      </c>
    </row>
    <row r="57" spans="1:10" x14ac:dyDescent="0.35">
      <c r="A57">
        <v>56</v>
      </c>
      <c r="B57" t="s">
        <v>738</v>
      </c>
      <c r="C57" t="s">
        <v>488</v>
      </c>
      <c r="D57">
        <v>2.371428571</v>
      </c>
      <c r="E57">
        <v>1.4159950619999999</v>
      </c>
      <c r="F57">
        <v>2</v>
      </c>
      <c r="G57" s="5" t="s">
        <v>488</v>
      </c>
      <c r="H57" s="5" t="s">
        <v>775</v>
      </c>
      <c r="I57" s="7" t="s">
        <v>517</v>
      </c>
      <c r="J57" s="9" t="s">
        <v>517</v>
      </c>
    </row>
    <row r="58" spans="1:10" x14ac:dyDescent="0.35">
      <c r="A58">
        <v>57</v>
      </c>
      <c r="B58" t="s">
        <v>739</v>
      </c>
      <c r="C58" t="s">
        <v>248</v>
      </c>
      <c r="D58">
        <v>2.4285714289999998</v>
      </c>
      <c r="E58">
        <v>1.266902529</v>
      </c>
      <c r="F58">
        <v>2</v>
      </c>
      <c r="G58" s="5" t="s">
        <v>488</v>
      </c>
      <c r="H58" s="5" t="s">
        <v>775</v>
      </c>
      <c r="I58" s="7" t="s">
        <v>517</v>
      </c>
      <c r="J58" s="9" t="s">
        <v>517</v>
      </c>
    </row>
    <row r="59" spans="1:10" x14ac:dyDescent="0.35">
      <c r="A59">
        <v>58</v>
      </c>
      <c r="B59" t="s">
        <v>740</v>
      </c>
      <c r="C59" t="s">
        <v>248</v>
      </c>
      <c r="D59">
        <v>2.7428571430000002</v>
      </c>
      <c r="E59">
        <v>1.4621269189999999</v>
      </c>
      <c r="F59">
        <v>3</v>
      </c>
      <c r="G59" s="5" t="s">
        <v>488</v>
      </c>
      <c r="H59" s="5" t="s">
        <v>775</v>
      </c>
      <c r="I59" s="7" t="s">
        <v>517</v>
      </c>
      <c r="J59" s="9" t="s">
        <v>517</v>
      </c>
    </row>
    <row r="60" spans="1:10" x14ac:dyDescent="0.35">
      <c r="A60">
        <v>59</v>
      </c>
      <c r="B60" t="s">
        <v>741</v>
      </c>
      <c r="C60" t="s">
        <v>488</v>
      </c>
      <c r="D60">
        <v>2.8857142859999998</v>
      </c>
      <c r="E60">
        <v>1.761874479</v>
      </c>
      <c r="F60">
        <v>3</v>
      </c>
      <c r="G60" s="5" t="s">
        <v>488</v>
      </c>
      <c r="H60" s="5" t="s">
        <v>775</v>
      </c>
      <c r="I60" s="7" t="s">
        <v>517</v>
      </c>
      <c r="J60" s="9" t="s">
        <v>517</v>
      </c>
    </row>
    <row r="61" spans="1:10" x14ac:dyDescent="0.35">
      <c r="A61">
        <v>60</v>
      </c>
      <c r="B61" t="s">
        <v>742</v>
      </c>
      <c r="C61" t="s">
        <v>488</v>
      </c>
      <c r="D61">
        <v>2.914285714</v>
      </c>
      <c r="E61">
        <v>1.291862053</v>
      </c>
      <c r="F61">
        <v>3</v>
      </c>
      <c r="G61" s="5" t="s">
        <v>488</v>
      </c>
      <c r="H61" s="5" t="s">
        <v>775</v>
      </c>
      <c r="I61" s="7" t="s">
        <v>517</v>
      </c>
      <c r="J61" s="9" t="s">
        <v>517</v>
      </c>
    </row>
    <row r="62" spans="1:10" x14ac:dyDescent="0.35">
      <c r="A62">
        <v>61</v>
      </c>
      <c r="B62" t="s">
        <v>743</v>
      </c>
      <c r="C62" t="s">
        <v>488</v>
      </c>
      <c r="D62">
        <v>2.9428571429999999</v>
      </c>
      <c r="E62">
        <v>1.3048068850000001</v>
      </c>
      <c r="F62">
        <v>3</v>
      </c>
      <c r="G62" s="5" t="s">
        <v>488</v>
      </c>
      <c r="H62" s="5" t="s">
        <v>775</v>
      </c>
      <c r="I62" s="7" t="s">
        <v>517</v>
      </c>
      <c r="J62" s="9" t="s">
        <v>517</v>
      </c>
    </row>
    <row r="63" spans="1:10" x14ac:dyDescent="0.35">
      <c r="A63">
        <v>62</v>
      </c>
      <c r="B63" t="s">
        <v>438</v>
      </c>
      <c r="C63" t="s">
        <v>488</v>
      </c>
      <c r="D63">
        <v>3.1142857140000002</v>
      </c>
      <c r="E63">
        <v>1.6228411650000001</v>
      </c>
      <c r="F63">
        <v>3</v>
      </c>
      <c r="G63" s="5" t="s">
        <v>488</v>
      </c>
      <c r="H63" s="17" t="s">
        <v>776</v>
      </c>
      <c r="I63" s="7" t="s">
        <v>517</v>
      </c>
      <c r="J63" s="9" t="s">
        <v>517</v>
      </c>
    </row>
    <row r="64" spans="1:10" x14ac:dyDescent="0.35">
      <c r="A64">
        <v>63</v>
      </c>
      <c r="B64" t="s">
        <v>441</v>
      </c>
      <c r="C64" t="s">
        <v>488</v>
      </c>
      <c r="D64">
        <v>3.1428571430000001</v>
      </c>
      <c r="E64">
        <v>1.536666697</v>
      </c>
      <c r="F64">
        <v>4</v>
      </c>
      <c r="G64" s="5" t="s">
        <v>488</v>
      </c>
      <c r="H64" s="11" t="s">
        <v>436</v>
      </c>
      <c r="I64" s="7" t="s">
        <v>517</v>
      </c>
      <c r="J64" s="6">
        <v>2010000000</v>
      </c>
    </row>
    <row r="65" spans="1:10" x14ac:dyDescent="0.35">
      <c r="A65">
        <v>64</v>
      </c>
      <c r="B65" t="s">
        <v>440</v>
      </c>
      <c r="C65" t="s">
        <v>488</v>
      </c>
      <c r="D65">
        <v>3.1714285709999999</v>
      </c>
      <c r="E65">
        <v>1.543215022</v>
      </c>
      <c r="F65">
        <v>4</v>
      </c>
      <c r="G65" s="5" t="s">
        <v>488</v>
      </c>
      <c r="H65" s="11" t="s">
        <v>436</v>
      </c>
      <c r="I65" s="7" t="s">
        <v>517</v>
      </c>
      <c r="J65" s="15" t="s">
        <v>778</v>
      </c>
    </row>
    <row r="66" spans="1:10" x14ac:dyDescent="0.35">
      <c r="A66">
        <v>65</v>
      </c>
      <c r="B66" t="s">
        <v>439</v>
      </c>
      <c r="C66" t="s">
        <v>488</v>
      </c>
      <c r="D66">
        <v>3.228571429</v>
      </c>
      <c r="E66">
        <v>1.2853407489999999</v>
      </c>
      <c r="F66">
        <v>4</v>
      </c>
      <c r="G66" s="5" t="s">
        <v>488</v>
      </c>
      <c r="H66" s="11" t="s">
        <v>436</v>
      </c>
      <c r="I66" s="7" t="s">
        <v>517</v>
      </c>
      <c r="J66" s="16">
        <v>253000000</v>
      </c>
    </row>
    <row r="67" spans="1:10" x14ac:dyDescent="0.35">
      <c r="A67">
        <v>66</v>
      </c>
      <c r="B67" t="s">
        <v>443</v>
      </c>
      <c r="C67" t="s">
        <v>488</v>
      </c>
      <c r="D67">
        <v>3.3142857139999999</v>
      </c>
      <c r="E67">
        <v>1.18250553</v>
      </c>
      <c r="F67">
        <v>4</v>
      </c>
      <c r="G67" s="5" t="s">
        <v>488</v>
      </c>
      <c r="H67" s="11" t="s">
        <v>436</v>
      </c>
      <c r="I67" s="7" t="s">
        <v>517</v>
      </c>
      <c r="J67" s="6">
        <v>3870000000</v>
      </c>
    </row>
    <row r="68" spans="1:10" x14ac:dyDescent="0.35">
      <c r="A68">
        <v>67</v>
      </c>
      <c r="B68" t="s">
        <v>442</v>
      </c>
      <c r="C68" t="s">
        <v>488</v>
      </c>
      <c r="D68">
        <v>3.371428571</v>
      </c>
      <c r="E68">
        <v>1.5546082219999999</v>
      </c>
      <c r="F68">
        <v>4</v>
      </c>
      <c r="G68" s="5" t="s">
        <v>488</v>
      </c>
      <c r="H68" s="11" t="s">
        <v>436</v>
      </c>
      <c r="I68" s="6">
        <v>4</v>
      </c>
      <c r="J68" s="6">
        <v>19800000</v>
      </c>
    </row>
    <row r="69" spans="1:10" x14ac:dyDescent="0.35">
      <c r="A69">
        <v>68</v>
      </c>
      <c r="B69" t="s">
        <v>444</v>
      </c>
      <c r="C69" t="s">
        <v>488</v>
      </c>
      <c r="D69">
        <v>3.4285714289999998</v>
      </c>
      <c r="E69">
        <v>1.420143205</v>
      </c>
      <c r="F69">
        <v>4</v>
      </c>
      <c r="G69" s="5" t="s">
        <v>488</v>
      </c>
      <c r="H69" s="11" t="s">
        <v>436</v>
      </c>
      <c r="I69" s="7" t="s">
        <v>517</v>
      </c>
      <c r="J69" s="6">
        <v>4610000000</v>
      </c>
    </row>
    <row r="70" spans="1:10" x14ac:dyDescent="0.35">
      <c r="A70">
        <v>69</v>
      </c>
      <c r="B70" t="s">
        <v>446</v>
      </c>
      <c r="C70" t="s">
        <v>488</v>
      </c>
      <c r="D70">
        <v>3.457142857</v>
      </c>
      <c r="E70">
        <v>1.5967403769999999</v>
      </c>
      <c r="F70">
        <v>4</v>
      </c>
      <c r="G70" s="5" t="s">
        <v>488</v>
      </c>
      <c r="H70" s="11" t="s">
        <v>436</v>
      </c>
      <c r="I70" s="7" t="s">
        <v>517</v>
      </c>
      <c r="J70" s="6">
        <v>2680000000</v>
      </c>
    </row>
    <row r="71" spans="1:10" x14ac:dyDescent="0.35">
      <c r="A71">
        <v>70</v>
      </c>
      <c r="B71" t="s">
        <v>445</v>
      </c>
      <c r="C71" t="s">
        <v>488</v>
      </c>
      <c r="D71">
        <v>3.457142857</v>
      </c>
      <c r="E71">
        <v>1.7036786690000001</v>
      </c>
      <c r="F71">
        <v>4</v>
      </c>
      <c r="G71" s="5" t="s">
        <v>488</v>
      </c>
      <c r="H71" s="11" t="s">
        <v>436</v>
      </c>
      <c r="I71" s="7" t="s">
        <v>517</v>
      </c>
      <c r="J71" s="6">
        <v>59600000</v>
      </c>
    </row>
    <row r="72" spans="1:10" x14ac:dyDescent="0.35">
      <c r="A72">
        <v>71</v>
      </c>
      <c r="B72" t="s">
        <v>447</v>
      </c>
      <c r="C72" t="s">
        <v>488</v>
      </c>
      <c r="D72">
        <v>3.6571428570000002</v>
      </c>
      <c r="E72">
        <v>1.2353341330000001</v>
      </c>
      <c r="F72">
        <v>4</v>
      </c>
      <c r="G72" s="5" t="s">
        <v>488</v>
      </c>
      <c r="H72" s="11" t="s">
        <v>436</v>
      </c>
      <c r="I72" s="7" t="s">
        <v>517</v>
      </c>
      <c r="J72" s="6">
        <v>1570000000</v>
      </c>
    </row>
    <row r="73" spans="1:10" x14ac:dyDescent="0.35">
      <c r="A73">
        <v>72</v>
      </c>
      <c r="B73" t="s">
        <v>448</v>
      </c>
      <c r="C73" t="s">
        <v>488</v>
      </c>
      <c r="D73">
        <v>3.6571428570000002</v>
      </c>
      <c r="E73">
        <v>1.2820676580000001</v>
      </c>
      <c r="F73">
        <v>4</v>
      </c>
      <c r="G73" s="5" t="s">
        <v>488</v>
      </c>
      <c r="H73" s="11" t="s">
        <v>436</v>
      </c>
      <c r="I73" s="7" t="s">
        <v>517</v>
      </c>
      <c r="J73" s="6">
        <v>109000000</v>
      </c>
    </row>
    <row r="74" spans="1:10" x14ac:dyDescent="0.35">
      <c r="A74">
        <v>73</v>
      </c>
      <c r="B74" t="s">
        <v>449</v>
      </c>
      <c r="C74" t="s">
        <v>488</v>
      </c>
      <c r="D74">
        <v>3.8</v>
      </c>
      <c r="E74">
        <v>1.9372509330000001</v>
      </c>
      <c r="F74">
        <v>4</v>
      </c>
      <c r="G74" s="5" t="s">
        <v>488</v>
      </c>
      <c r="H74" s="11" t="s">
        <v>436</v>
      </c>
      <c r="I74" s="7" t="s">
        <v>517</v>
      </c>
      <c r="J74" s="6">
        <v>49600000</v>
      </c>
    </row>
    <row r="75" spans="1:10" x14ac:dyDescent="0.35">
      <c r="A75">
        <v>74</v>
      </c>
      <c r="B75" t="s">
        <v>450</v>
      </c>
      <c r="C75" t="s">
        <v>488</v>
      </c>
      <c r="D75">
        <v>3.8285714290000001</v>
      </c>
      <c r="E75">
        <v>1.5993696239999999</v>
      </c>
      <c r="F75">
        <v>4</v>
      </c>
      <c r="G75" s="5" t="s">
        <v>488</v>
      </c>
      <c r="H75" s="11" t="s">
        <v>436</v>
      </c>
      <c r="I75" s="7" t="s">
        <v>517</v>
      </c>
      <c r="J75" s="6">
        <v>2290000000</v>
      </c>
    </row>
    <row r="76" spans="1:10" x14ac:dyDescent="0.35">
      <c r="A76">
        <v>75</v>
      </c>
      <c r="B76" t="s">
        <v>451</v>
      </c>
      <c r="C76" t="s">
        <v>488</v>
      </c>
      <c r="D76">
        <v>3.9714285710000001</v>
      </c>
      <c r="E76">
        <v>1.3169866290000001</v>
      </c>
      <c r="F76">
        <v>4</v>
      </c>
      <c r="G76" s="5" t="s">
        <v>488</v>
      </c>
      <c r="H76" s="11" t="s">
        <v>436</v>
      </c>
      <c r="I76" s="6">
        <v>163</v>
      </c>
      <c r="J76" s="6">
        <v>2680000000</v>
      </c>
    </row>
    <row r="77" spans="1:10" x14ac:dyDescent="0.35">
      <c r="A77">
        <v>76</v>
      </c>
      <c r="B77" t="s">
        <v>453</v>
      </c>
      <c r="C77" t="s">
        <v>488</v>
      </c>
      <c r="D77">
        <v>4.0571428569999997</v>
      </c>
      <c r="E77">
        <v>2.0138178130000002</v>
      </c>
      <c r="F77">
        <v>4</v>
      </c>
      <c r="G77" s="5" t="s">
        <v>488</v>
      </c>
      <c r="H77" s="11" t="s">
        <v>436</v>
      </c>
      <c r="I77" s="7" t="s">
        <v>517</v>
      </c>
      <c r="J77" s="15" t="s">
        <v>777</v>
      </c>
    </row>
    <row r="78" spans="1:10" x14ac:dyDescent="0.35">
      <c r="A78">
        <v>77</v>
      </c>
      <c r="B78" t="s">
        <v>452</v>
      </c>
      <c r="C78" t="s">
        <v>488</v>
      </c>
      <c r="D78">
        <v>4.1142857140000002</v>
      </c>
      <c r="E78">
        <v>1.0224373579999999</v>
      </c>
      <c r="F78">
        <v>4</v>
      </c>
      <c r="G78" s="5" t="s">
        <v>488</v>
      </c>
      <c r="H78" s="11" t="s">
        <v>436</v>
      </c>
      <c r="I78" s="7" t="s">
        <v>517</v>
      </c>
      <c r="J78" s="6">
        <v>2900000000</v>
      </c>
    </row>
    <row r="79" spans="1:10" x14ac:dyDescent="0.35">
      <c r="A79">
        <v>78</v>
      </c>
      <c r="B79" t="s">
        <v>454</v>
      </c>
      <c r="C79" t="s">
        <v>488</v>
      </c>
      <c r="D79">
        <v>4.2285714289999996</v>
      </c>
      <c r="E79">
        <v>1.6818357319999999</v>
      </c>
      <c r="F79">
        <v>4</v>
      </c>
      <c r="G79" s="5" t="s">
        <v>488</v>
      </c>
      <c r="H79" s="11" t="s">
        <v>436</v>
      </c>
      <c r="I79" s="7" t="s">
        <v>517</v>
      </c>
      <c r="J79" s="6">
        <v>753000000</v>
      </c>
    </row>
    <row r="80" spans="1:10" x14ac:dyDescent="0.35">
      <c r="A80">
        <v>79</v>
      </c>
      <c r="B80" t="s">
        <v>455</v>
      </c>
      <c r="C80" t="s">
        <v>247</v>
      </c>
      <c r="D80">
        <v>4.7142857139999998</v>
      </c>
      <c r="E80">
        <v>1.600945099</v>
      </c>
      <c r="F80">
        <v>4</v>
      </c>
      <c r="G80" s="5" t="s">
        <v>488</v>
      </c>
      <c r="H80" s="11" t="s">
        <v>436</v>
      </c>
      <c r="I80" s="7" t="s">
        <v>517</v>
      </c>
      <c r="J80" s="6">
        <v>60300000</v>
      </c>
    </row>
    <row r="81" spans="1:10" x14ac:dyDescent="0.35">
      <c r="A81">
        <v>80</v>
      </c>
      <c r="B81" t="s">
        <v>456</v>
      </c>
      <c r="C81" t="s">
        <v>488</v>
      </c>
      <c r="D81">
        <v>4.7428571430000002</v>
      </c>
      <c r="E81">
        <v>1.038745203</v>
      </c>
      <c r="F81">
        <v>4</v>
      </c>
      <c r="G81" s="5" t="s">
        <v>488</v>
      </c>
      <c r="H81" s="11" t="s">
        <v>436</v>
      </c>
      <c r="I81" s="7" t="s">
        <v>517</v>
      </c>
      <c r="J81" s="6">
        <v>5070000000</v>
      </c>
    </row>
    <row r="82" spans="1:10" x14ac:dyDescent="0.35">
      <c r="A82">
        <v>81</v>
      </c>
      <c r="B82" t="s">
        <v>457</v>
      </c>
      <c r="C82" t="s">
        <v>488</v>
      </c>
      <c r="D82">
        <v>4.7428571430000002</v>
      </c>
      <c r="E82">
        <v>1.421326165</v>
      </c>
      <c r="F82">
        <v>4</v>
      </c>
      <c r="G82" s="5" t="s">
        <v>488</v>
      </c>
      <c r="H82" s="11" t="s">
        <v>436</v>
      </c>
      <c r="I82" s="7" t="s">
        <v>517</v>
      </c>
      <c r="J82" s="6">
        <v>1940000000</v>
      </c>
    </row>
    <row r="83" spans="1:10" x14ac:dyDescent="0.35">
      <c r="A83">
        <v>82</v>
      </c>
      <c r="B83" t="s">
        <v>458</v>
      </c>
      <c r="C83" t="s">
        <v>488</v>
      </c>
      <c r="D83">
        <v>4.7428571430000002</v>
      </c>
      <c r="E83">
        <v>1.66879416</v>
      </c>
      <c r="F83">
        <v>4</v>
      </c>
      <c r="G83" s="5" t="s">
        <v>488</v>
      </c>
      <c r="H83" s="11" t="s">
        <v>436</v>
      </c>
      <c r="I83" s="6">
        <v>51</v>
      </c>
      <c r="J83" s="6">
        <v>118000000</v>
      </c>
    </row>
    <row r="84" spans="1:10" x14ac:dyDescent="0.35">
      <c r="A84">
        <v>83</v>
      </c>
      <c r="B84" t="s">
        <v>459</v>
      </c>
      <c r="C84" t="s">
        <v>488</v>
      </c>
      <c r="D84">
        <v>4.8</v>
      </c>
      <c r="E84">
        <v>1.9220087530000001</v>
      </c>
      <c r="F84">
        <v>5</v>
      </c>
      <c r="G84" s="5" t="s">
        <v>488</v>
      </c>
      <c r="H84" s="17" t="s">
        <v>776</v>
      </c>
      <c r="I84" s="7" t="s">
        <v>517</v>
      </c>
      <c r="J84" s="9" t="s">
        <v>517</v>
      </c>
    </row>
    <row r="85" spans="1:10" x14ac:dyDescent="0.35">
      <c r="A85">
        <v>84</v>
      </c>
      <c r="B85" t="s">
        <v>460</v>
      </c>
      <c r="C85" t="s">
        <v>488</v>
      </c>
      <c r="D85">
        <v>4.914285714</v>
      </c>
      <c r="E85">
        <v>1.2688908670000001</v>
      </c>
      <c r="F85">
        <v>5</v>
      </c>
      <c r="G85" s="5" t="s">
        <v>488</v>
      </c>
      <c r="H85" s="5" t="s">
        <v>775</v>
      </c>
      <c r="I85" s="7" t="s">
        <v>517</v>
      </c>
      <c r="J85" s="9" t="s">
        <v>517</v>
      </c>
    </row>
    <row r="86" spans="1:10" x14ac:dyDescent="0.35">
      <c r="A86">
        <v>85</v>
      </c>
      <c r="B86" t="s">
        <v>744</v>
      </c>
      <c r="C86" t="s">
        <v>488</v>
      </c>
      <c r="D86">
        <v>4.9428571430000003</v>
      </c>
      <c r="E86">
        <v>1.9695155740000001</v>
      </c>
      <c r="F86">
        <v>5</v>
      </c>
      <c r="G86" s="5" t="s">
        <v>488</v>
      </c>
      <c r="H86" s="5" t="s">
        <v>775</v>
      </c>
      <c r="I86" s="7" t="s">
        <v>517</v>
      </c>
      <c r="J86" s="9" t="s">
        <v>517</v>
      </c>
    </row>
    <row r="87" spans="1:10" x14ac:dyDescent="0.35">
      <c r="A87">
        <v>86</v>
      </c>
      <c r="B87" t="s">
        <v>461</v>
      </c>
      <c r="C87" t="s">
        <v>488</v>
      </c>
      <c r="D87">
        <v>4.9714285709999997</v>
      </c>
      <c r="E87">
        <v>1.9171933269999999</v>
      </c>
      <c r="F87">
        <v>5</v>
      </c>
      <c r="G87" s="5" t="s">
        <v>488</v>
      </c>
      <c r="H87" s="5" t="s">
        <v>775</v>
      </c>
      <c r="I87" s="7" t="s">
        <v>517</v>
      </c>
      <c r="J87" s="9" t="s">
        <v>517</v>
      </c>
    </row>
    <row r="88" spans="1:10" x14ac:dyDescent="0.35">
      <c r="A88">
        <v>87</v>
      </c>
      <c r="B88" t="s">
        <v>745</v>
      </c>
      <c r="C88" t="s">
        <v>488</v>
      </c>
      <c r="D88">
        <v>5.2</v>
      </c>
      <c r="E88">
        <v>1.549193338</v>
      </c>
      <c r="F88">
        <v>5</v>
      </c>
      <c r="G88" s="5" t="s">
        <v>488</v>
      </c>
      <c r="H88" s="5" t="s">
        <v>775</v>
      </c>
      <c r="I88" s="7" t="s">
        <v>517</v>
      </c>
      <c r="J88" s="9" t="s">
        <v>517</v>
      </c>
    </row>
    <row r="89" spans="1:10" x14ac:dyDescent="0.35">
      <c r="A89">
        <v>88</v>
      </c>
      <c r="B89" t="s">
        <v>746</v>
      </c>
      <c r="C89" t="s">
        <v>488</v>
      </c>
      <c r="D89">
        <v>5.3142857140000004</v>
      </c>
      <c r="E89">
        <v>1.567527626</v>
      </c>
      <c r="F89">
        <v>6</v>
      </c>
      <c r="G89" s="5" t="s">
        <v>488</v>
      </c>
      <c r="H89" s="5" t="s">
        <v>775</v>
      </c>
      <c r="I89" s="7" t="s">
        <v>517</v>
      </c>
      <c r="J89" s="9" t="s">
        <v>517</v>
      </c>
    </row>
    <row r="90" spans="1:10" x14ac:dyDescent="0.35">
      <c r="A90">
        <v>89</v>
      </c>
      <c r="B90" t="s">
        <v>747</v>
      </c>
      <c r="C90" t="s">
        <v>488</v>
      </c>
      <c r="D90">
        <v>5.628571429</v>
      </c>
      <c r="E90">
        <v>1.4366160050000001</v>
      </c>
      <c r="F90">
        <v>6</v>
      </c>
      <c r="G90" s="5" t="s">
        <v>488</v>
      </c>
      <c r="H90" s="5" t="s">
        <v>775</v>
      </c>
      <c r="I90" s="7" t="s">
        <v>517</v>
      </c>
      <c r="J90" s="9" t="s">
        <v>517</v>
      </c>
    </row>
    <row r="91" spans="1:10" x14ac:dyDescent="0.35">
      <c r="A91">
        <v>90</v>
      </c>
      <c r="B91" t="s">
        <v>748</v>
      </c>
      <c r="C91" t="s">
        <v>247</v>
      </c>
      <c r="D91">
        <v>5.7428571430000002</v>
      </c>
      <c r="E91">
        <v>1.379319038</v>
      </c>
      <c r="F91">
        <v>6</v>
      </c>
      <c r="G91" s="5" t="s">
        <v>488</v>
      </c>
      <c r="H91" s="12" t="s">
        <v>775</v>
      </c>
      <c r="I91" s="7" t="s">
        <v>517</v>
      </c>
      <c r="J91" s="9" t="s">
        <v>517</v>
      </c>
    </row>
    <row r="92" spans="1:10" x14ac:dyDescent="0.35">
      <c r="A92">
        <v>91</v>
      </c>
      <c r="B92" t="s">
        <v>749</v>
      </c>
      <c r="C92" t="s">
        <v>488</v>
      </c>
      <c r="D92">
        <v>5.914285714</v>
      </c>
      <c r="E92">
        <v>1.4424535590000001</v>
      </c>
      <c r="F92">
        <v>7</v>
      </c>
      <c r="G92" s="5" t="s">
        <v>488</v>
      </c>
      <c r="H92" s="12" t="s">
        <v>775</v>
      </c>
      <c r="I92" s="7" t="s">
        <v>517</v>
      </c>
      <c r="J92" s="9" t="s">
        <v>517</v>
      </c>
    </row>
    <row r="93" spans="1:10" x14ac:dyDescent="0.35">
      <c r="A93">
        <v>92</v>
      </c>
      <c r="B93" t="s">
        <v>750</v>
      </c>
      <c r="C93" t="s">
        <v>488</v>
      </c>
      <c r="D93">
        <v>5.9428571430000003</v>
      </c>
      <c r="E93">
        <v>1.3491360450000001</v>
      </c>
      <c r="F93">
        <v>6</v>
      </c>
      <c r="G93" s="5" t="s">
        <v>488</v>
      </c>
      <c r="H93" s="12" t="s">
        <v>775</v>
      </c>
      <c r="I93" s="7" t="s">
        <v>517</v>
      </c>
      <c r="J93" s="9" t="s">
        <v>517</v>
      </c>
    </row>
    <row r="94" spans="1:10" x14ac:dyDescent="0.35">
      <c r="A94">
        <v>93</v>
      </c>
      <c r="B94" t="s">
        <v>751</v>
      </c>
      <c r="C94" t="s">
        <v>488</v>
      </c>
      <c r="D94">
        <v>6</v>
      </c>
      <c r="E94">
        <v>1.3719886809999999</v>
      </c>
      <c r="F94">
        <v>7</v>
      </c>
      <c r="G94" s="5" t="s">
        <v>247</v>
      </c>
      <c r="H94" s="12" t="s">
        <v>775</v>
      </c>
      <c r="I94" s="7" t="s">
        <v>517</v>
      </c>
      <c r="J94" s="9" t="s">
        <v>517</v>
      </c>
    </row>
    <row r="95" spans="1:10" x14ac:dyDescent="0.35">
      <c r="A95">
        <v>94</v>
      </c>
      <c r="B95" t="s">
        <v>752</v>
      </c>
      <c r="C95" t="s">
        <v>247</v>
      </c>
      <c r="D95">
        <v>6.1714285709999999</v>
      </c>
      <c r="E95">
        <v>0.98475778700000005</v>
      </c>
      <c r="F95">
        <v>6</v>
      </c>
      <c r="G95" s="5" t="s">
        <v>247</v>
      </c>
      <c r="H95" s="12" t="s">
        <v>775</v>
      </c>
      <c r="I95" s="7" t="s">
        <v>517</v>
      </c>
      <c r="J95" s="9" t="s">
        <v>517</v>
      </c>
    </row>
    <row r="96" spans="1:10" x14ac:dyDescent="0.35">
      <c r="A96">
        <v>95</v>
      </c>
      <c r="B96" t="s">
        <v>753</v>
      </c>
      <c r="C96" t="s">
        <v>247</v>
      </c>
      <c r="D96">
        <v>6.1714285709999999</v>
      </c>
      <c r="E96">
        <v>1.5621575249999999</v>
      </c>
      <c r="F96">
        <v>7</v>
      </c>
      <c r="G96" s="5" t="s">
        <v>247</v>
      </c>
      <c r="H96" s="12" t="s">
        <v>775</v>
      </c>
      <c r="I96" s="7" t="s">
        <v>517</v>
      </c>
      <c r="J96" s="9" t="s">
        <v>517</v>
      </c>
    </row>
    <row r="97" spans="1:10" x14ac:dyDescent="0.35">
      <c r="A97">
        <v>96</v>
      </c>
      <c r="B97" t="s">
        <v>754</v>
      </c>
      <c r="C97" t="s">
        <v>247</v>
      </c>
      <c r="D97">
        <v>6.2285714289999996</v>
      </c>
      <c r="E97">
        <v>1.1137037910000001</v>
      </c>
      <c r="F97">
        <v>7</v>
      </c>
      <c r="G97" s="5" t="s">
        <v>247</v>
      </c>
      <c r="H97" s="12" t="s">
        <v>775</v>
      </c>
      <c r="I97" s="7" t="s">
        <v>517</v>
      </c>
      <c r="J97" s="9" t="s">
        <v>517</v>
      </c>
    </row>
    <row r="98" spans="1:10" x14ac:dyDescent="0.35">
      <c r="A98">
        <v>97</v>
      </c>
      <c r="B98" t="s">
        <v>755</v>
      </c>
      <c r="C98" t="s">
        <v>247</v>
      </c>
      <c r="D98">
        <v>6.2857142860000002</v>
      </c>
      <c r="E98">
        <v>1.0166678149999999</v>
      </c>
      <c r="F98">
        <v>7</v>
      </c>
      <c r="G98" s="5" t="s">
        <v>247</v>
      </c>
      <c r="H98" s="12" t="s">
        <v>775</v>
      </c>
      <c r="I98" s="7" t="s">
        <v>517</v>
      </c>
      <c r="J98" s="9" t="s">
        <v>517</v>
      </c>
    </row>
    <row r="99" spans="1:10" x14ac:dyDescent="0.35">
      <c r="A99">
        <v>98</v>
      </c>
      <c r="B99" t="s">
        <v>756</v>
      </c>
      <c r="C99" t="s">
        <v>247</v>
      </c>
      <c r="D99">
        <v>6.3428571429999998</v>
      </c>
      <c r="E99">
        <v>1.186761712</v>
      </c>
      <c r="F99">
        <v>7</v>
      </c>
      <c r="G99" s="5" t="s">
        <v>247</v>
      </c>
      <c r="H99" s="12" t="s">
        <v>775</v>
      </c>
      <c r="I99" s="7" t="s">
        <v>517</v>
      </c>
      <c r="J99" s="9" t="s">
        <v>517</v>
      </c>
    </row>
    <row r="100" spans="1:10" x14ac:dyDescent="0.35">
      <c r="A100">
        <v>99</v>
      </c>
      <c r="B100" t="s">
        <v>757</v>
      </c>
      <c r="C100" t="s">
        <v>247</v>
      </c>
      <c r="D100">
        <v>6.371428571</v>
      </c>
      <c r="E100">
        <v>1.3080230770000001</v>
      </c>
      <c r="F100">
        <v>7</v>
      </c>
      <c r="G100" s="5" t="s">
        <v>247</v>
      </c>
      <c r="H100" s="12" t="s">
        <v>775</v>
      </c>
      <c r="I100" s="7" t="s">
        <v>517</v>
      </c>
      <c r="J100" s="9" t="s">
        <v>517</v>
      </c>
    </row>
    <row r="101" spans="1:10" x14ac:dyDescent="0.35">
      <c r="A101">
        <v>100</v>
      </c>
      <c r="B101" t="s">
        <v>758</v>
      </c>
      <c r="C101" t="s">
        <v>247</v>
      </c>
      <c r="D101">
        <v>6.4285714289999998</v>
      </c>
      <c r="E101">
        <v>0.94824029899999995</v>
      </c>
      <c r="F101">
        <v>7</v>
      </c>
      <c r="G101" s="5" t="s">
        <v>247</v>
      </c>
      <c r="H101" s="12" t="s">
        <v>775</v>
      </c>
      <c r="I101" s="7" t="s">
        <v>517</v>
      </c>
      <c r="J101" s="9" t="s">
        <v>517</v>
      </c>
    </row>
    <row r="102" spans="1:10" x14ac:dyDescent="0.35">
      <c r="A102">
        <v>101</v>
      </c>
      <c r="B102" t="s">
        <v>759</v>
      </c>
      <c r="C102" t="s">
        <v>488</v>
      </c>
      <c r="D102">
        <v>6.542857143</v>
      </c>
      <c r="E102">
        <v>0.78000215500000003</v>
      </c>
      <c r="F102">
        <v>7</v>
      </c>
      <c r="G102" s="5" t="s">
        <v>247</v>
      </c>
      <c r="H102" s="12" t="s">
        <v>775</v>
      </c>
      <c r="I102" s="7" t="s">
        <v>517</v>
      </c>
      <c r="J102" s="9" t="s">
        <v>517</v>
      </c>
    </row>
    <row r="103" spans="1:10" x14ac:dyDescent="0.35">
      <c r="A103">
        <v>102</v>
      </c>
      <c r="B103" t="s">
        <v>760</v>
      </c>
      <c r="C103" t="s">
        <v>488</v>
      </c>
      <c r="D103">
        <v>6.542857143</v>
      </c>
      <c r="E103">
        <v>0.78000215500000003</v>
      </c>
      <c r="F103">
        <v>7</v>
      </c>
      <c r="G103" s="5" t="s">
        <v>247</v>
      </c>
      <c r="H103" s="12" t="s">
        <v>775</v>
      </c>
      <c r="I103" s="7" t="s">
        <v>517</v>
      </c>
      <c r="J103" s="9" t="s">
        <v>517</v>
      </c>
    </row>
    <row r="104" spans="1:10" x14ac:dyDescent="0.35">
      <c r="A104">
        <v>103</v>
      </c>
      <c r="B104" t="s">
        <v>761</v>
      </c>
      <c r="C104" t="s">
        <v>247</v>
      </c>
      <c r="D104">
        <v>6.542857143</v>
      </c>
      <c r="E104">
        <v>0.81683957500000004</v>
      </c>
      <c r="F104">
        <v>7</v>
      </c>
      <c r="G104" s="5" t="s">
        <v>247</v>
      </c>
      <c r="H104" s="12" t="s">
        <v>775</v>
      </c>
      <c r="I104" s="7" t="s">
        <v>517</v>
      </c>
      <c r="J104" s="9" t="s">
        <v>517</v>
      </c>
    </row>
    <row r="105" spans="1:10" x14ac:dyDescent="0.35">
      <c r="A105">
        <v>104</v>
      </c>
      <c r="B105" t="s">
        <v>762</v>
      </c>
      <c r="C105" t="s">
        <v>247</v>
      </c>
      <c r="D105">
        <v>6.542857143</v>
      </c>
      <c r="E105">
        <v>0.85208592299999997</v>
      </c>
      <c r="F105">
        <v>7</v>
      </c>
      <c r="G105" s="5" t="s">
        <v>247</v>
      </c>
      <c r="H105" s="12" t="s">
        <v>775</v>
      </c>
      <c r="I105" s="7" t="s">
        <v>517</v>
      </c>
      <c r="J105" s="9" t="s">
        <v>517</v>
      </c>
    </row>
    <row r="106" spans="1:10" x14ac:dyDescent="0.35">
      <c r="A106">
        <v>105</v>
      </c>
      <c r="B106" t="s">
        <v>763</v>
      </c>
      <c r="C106" t="s">
        <v>247</v>
      </c>
      <c r="D106">
        <v>6.5714285710000002</v>
      </c>
      <c r="E106">
        <v>0.73906595600000002</v>
      </c>
      <c r="F106">
        <v>7</v>
      </c>
      <c r="G106" s="5" t="s">
        <v>247</v>
      </c>
      <c r="H106" s="12" t="s">
        <v>775</v>
      </c>
      <c r="I106" s="7" t="s">
        <v>517</v>
      </c>
      <c r="J106" s="9" t="s">
        <v>517</v>
      </c>
    </row>
    <row r="107" spans="1:10" x14ac:dyDescent="0.35">
      <c r="A107">
        <v>106</v>
      </c>
      <c r="B107" t="s">
        <v>764</v>
      </c>
      <c r="C107" t="s">
        <v>247</v>
      </c>
      <c r="D107">
        <v>6.5714285710000002</v>
      </c>
      <c r="E107">
        <v>1.1449560560000001</v>
      </c>
      <c r="F107">
        <v>7</v>
      </c>
      <c r="G107" s="5" t="s">
        <v>247</v>
      </c>
      <c r="H107" s="12" t="s">
        <v>775</v>
      </c>
      <c r="I107" s="7" t="s">
        <v>517</v>
      </c>
      <c r="J107" s="9" t="s">
        <v>517</v>
      </c>
    </row>
    <row r="108" spans="1:10" x14ac:dyDescent="0.35">
      <c r="A108">
        <v>107</v>
      </c>
      <c r="B108" t="s">
        <v>765</v>
      </c>
      <c r="C108" t="s">
        <v>247</v>
      </c>
      <c r="D108">
        <v>6.6</v>
      </c>
      <c r="E108">
        <v>1.1167178799999999</v>
      </c>
      <c r="F108">
        <v>7</v>
      </c>
      <c r="G108" s="5" t="s">
        <v>247</v>
      </c>
      <c r="H108" s="12" t="s">
        <v>775</v>
      </c>
      <c r="I108" s="7" t="s">
        <v>517</v>
      </c>
      <c r="J108" s="9" t="s">
        <v>517</v>
      </c>
    </row>
    <row r="109" spans="1:10" x14ac:dyDescent="0.35">
      <c r="A109">
        <v>108</v>
      </c>
      <c r="B109" t="s">
        <v>766</v>
      </c>
      <c r="C109" t="s">
        <v>247</v>
      </c>
      <c r="D109">
        <v>6.628571429</v>
      </c>
      <c r="E109">
        <v>0.77024496799999997</v>
      </c>
      <c r="F109">
        <v>7</v>
      </c>
      <c r="G109" s="5" t="s">
        <v>247</v>
      </c>
      <c r="H109" s="12" t="s">
        <v>775</v>
      </c>
      <c r="I109" s="7" t="s">
        <v>517</v>
      </c>
      <c r="J109" s="9" t="s">
        <v>517</v>
      </c>
    </row>
    <row r="110" spans="1:10" x14ac:dyDescent="0.35">
      <c r="A110">
        <v>109</v>
      </c>
      <c r="B110" t="s">
        <v>767</v>
      </c>
      <c r="C110" t="s">
        <v>247</v>
      </c>
      <c r="D110">
        <v>6.6571428570000002</v>
      </c>
      <c r="E110">
        <v>0.80230759600000001</v>
      </c>
      <c r="F110">
        <v>7</v>
      </c>
      <c r="G110" s="5" t="s">
        <v>247</v>
      </c>
      <c r="H110" s="12" t="s">
        <v>775</v>
      </c>
      <c r="I110" s="7" t="s">
        <v>517</v>
      </c>
      <c r="J110" s="9" t="s">
        <v>517</v>
      </c>
    </row>
    <row r="111" spans="1:10" x14ac:dyDescent="0.35">
      <c r="A111">
        <v>110</v>
      </c>
      <c r="B111" t="s">
        <v>768</v>
      </c>
      <c r="C111" t="s">
        <v>247</v>
      </c>
      <c r="D111">
        <v>6.6571428570000002</v>
      </c>
      <c r="E111">
        <v>0.96840855299999995</v>
      </c>
      <c r="F111">
        <v>7</v>
      </c>
      <c r="G111" s="5" t="s">
        <v>247</v>
      </c>
      <c r="H111" s="12" t="s">
        <v>775</v>
      </c>
      <c r="I111" s="7" t="s">
        <v>517</v>
      </c>
      <c r="J111" s="9" t="s">
        <v>517</v>
      </c>
    </row>
    <row r="112" spans="1:10" x14ac:dyDescent="0.35">
      <c r="A112">
        <v>111</v>
      </c>
      <c r="B112" t="s">
        <v>769</v>
      </c>
      <c r="C112" t="s">
        <v>247</v>
      </c>
      <c r="D112">
        <v>6.6571428570000002</v>
      </c>
      <c r="E112">
        <v>1.0831016769999999</v>
      </c>
      <c r="F112">
        <v>7</v>
      </c>
      <c r="G112" s="5" t="s">
        <v>247</v>
      </c>
      <c r="H112" s="12" t="s">
        <v>775</v>
      </c>
      <c r="I112" s="7" t="s">
        <v>517</v>
      </c>
      <c r="J112" s="9" t="s">
        <v>517</v>
      </c>
    </row>
    <row r="113" spans="1:10" x14ac:dyDescent="0.35">
      <c r="A113">
        <v>112</v>
      </c>
      <c r="B113" t="s">
        <v>770</v>
      </c>
      <c r="C113" t="s">
        <v>247</v>
      </c>
      <c r="D113">
        <v>6.6857142859999996</v>
      </c>
      <c r="E113">
        <v>0.58266267999999999</v>
      </c>
      <c r="F113">
        <v>7</v>
      </c>
      <c r="G113" s="5" t="s">
        <v>247</v>
      </c>
      <c r="H113" s="12" t="s">
        <v>775</v>
      </c>
      <c r="I113" s="7" t="s">
        <v>517</v>
      </c>
      <c r="J113" s="9" t="s">
        <v>517</v>
      </c>
    </row>
    <row r="114" spans="1:10" x14ac:dyDescent="0.35">
      <c r="A114">
        <v>113</v>
      </c>
      <c r="B114" t="s">
        <v>771</v>
      </c>
      <c r="C114" t="s">
        <v>247</v>
      </c>
      <c r="D114">
        <v>6.6857142859999996</v>
      </c>
      <c r="E114">
        <v>0.67612340400000004</v>
      </c>
      <c r="F114">
        <v>7</v>
      </c>
      <c r="G114" s="5" t="s">
        <v>247</v>
      </c>
      <c r="H114" s="12" t="s">
        <v>775</v>
      </c>
      <c r="I114" s="7" t="s">
        <v>517</v>
      </c>
      <c r="J114" s="9" t="s">
        <v>517</v>
      </c>
    </row>
    <row r="115" spans="1:10" x14ac:dyDescent="0.35">
      <c r="A115">
        <v>114</v>
      </c>
      <c r="B115" t="s">
        <v>772</v>
      </c>
      <c r="C115" t="s">
        <v>247</v>
      </c>
      <c r="D115">
        <v>6.6857142859999996</v>
      </c>
      <c r="E115">
        <v>1.078436465</v>
      </c>
      <c r="F115">
        <v>7</v>
      </c>
      <c r="G115" s="5" t="s">
        <v>247</v>
      </c>
      <c r="H115" s="12" t="s">
        <v>775</v>
      </c>
      <c r="I115" s="7" t="s">
        <v>517</v>
      </c>
      <c r="J115" s="9" t="s">
        <v>517</v>
      </c>
    </row>
    <row r="116" spans="1:10" x14ac:dyDescent="0.35">
      <c r="A116">
        <v>115</v>
      </c>
      <c r="B116" t="s">
        <v>773</v>
      </c>
      <c r="C116" t="s">
        <v>247</v>
      </c>
      <c r="D116">
        <v>6.6857142859999996</v>
      </c>
      <c r="E116">
        <v>1.078436465</v>
      </c>
      <c r="F116">
        <v>7</v>
      </c>
      <c r="G116" s="5" t="s">
        <v>247</v>
      </c>
      <c r="H116" s="12" t="s">
        <v>775</v>
      </c>
      <c r="I116" s="7" t="s">
        <v>517</v>
      </c>
      <c r="J116" s="9" t="s">
        <v>517</v>
      </c>
    </row>
    <row r="117" spans="1:10" x14ac:dyDescent="0.35">
      <c r="A117">
        <v>116</v>
      </c>
      <c r="B117" t="s">
        <v>774</v>
      </c>
      <c r="C117" t="s">
        <v>247</v>
      </c>
      <c r="D117">
        <v>6.7142857139999998</v>
      </c>
      <c r="E117">
        <v>0.57247802800000003</v>
      </c>
      <c r="F117">
        <v>7</v>
      </c>
      <c r="G117" s="5" t="s">
        <v>247</v>
      </c>
      <c r="H117" s="12" t="s">
        <v>775</v>
      </c>
      <c r="I117" s="7" t="s">
        <v>517</v>
      </c>
      <c r="J117" s="9" t="s">
        <v>517</v>
      </c>
    </row>
    <row r="118" spans="1:10" x14ac:dyDescent="0.35">
      <c r="A118">
        <v>117</v>
      </c>
      <c r="B118" t="s">
        <v>513</v>
      </c>
      <c r="C118" t="s">
        <v>247</v>
      </c>
      <c r="D118">
        <v>6.7428571430000002</v>
      </c>
      <c r="E118">
        <v>0.56061191099999996</v>
      </c>
      <c r="F118">
        <v>7</v>
      </c>
      <c r="G118" s="5" t="s">
        <v>247</v>
      </c>
      <c r="H118" s="12" t="s">
        <v>775</v>
      </c>
      <c r="I118" s="7" t="s">
        <v>517</v>
      </c>
      <c r="J118" s="9" t="s">
        <v>517</v>
      </c>
    </row>
    <row r="119" spans="1:10" x14ac:dyDescent="0.35">
      <c r="A119">
        <v>118</v>
      </c>
      <c r="B119" t="s">
        <v>514</v>
      </c>
      <c r="C119" t="s">
        <v>247</v>
      </c>
      <c r="D119">
        <v>6.7428571430000002</v>
      </c>
      <c r="E119">
        <v>0.61082668900000003</v>
      </c>
      <c r="F119">
        <v>7</v>
      </c>
      <c r="G119" s="5" t="s">
        <v>247</v>
      </c>
      <c r="H119" s="12" t="s">
        <v>775</v>
      </c>
      <c r="I119" s="7" t="s">
        <v>517</v>
      </c>
      <c r="J119" s="9" t="s">
        <v>517</v>
      </c>
    </row>
    <row r="120" spans="1:10" x14ac:dyDescent="0.35">
      <c r="A120">
        <v>119</v>
      </c>
      <c r="B120" t="s">
        <v>515</v>
      </c>
      <c r="C120" t="s">
        <v>247</v>
      </c>
      <c r="D120">
        <v>6.7428571430000002</v>
      </c>
      <c r="E120">
        <v>0.88593111999999996</v>
      </c>
      <c r="F120">
        <v>7</v>
      </c>
      <c r="G120" s="5" t="s">
        <v>247</v>
      </c>
      <c r="H120" s="12" t="s">
        <v>775</v>
      </c>
      <c r="I120" s="7" t="s">
        <v>517</v>
      </c>
      <c r="J120" s="9" t="s">
        <v>517</v>
      </c>
    </row>
    <row r="121" spans="1:10" x14ac:dyDescent="0.35">
      <c r="A121">
        <v>120</v>
      </c>
      <c r="B121" t="s">
        <v>511</v>
      </c>
      <c r="C121" t="s">
        <v>247</v>
      </c>
      <c r="D121">
        <v>6.7714285710000004</v>
      </c>
      <c r="E121">
        <v>0.645605702</v>
      </c>
      <c r="F121">
        <v>7</v>
      </c>
      <c r="G121" s="5" t="s">
        <v>247</v>
      </c>
      <c r="H121" s="12" t="s">
        <v>775</v>
      </c>
      <c r="I121" s="7" t="s">
        <v>517</v>
      </c>
      <c r="J121" s="9" t="s">
        <v>517</v>
      </c>
    </row>
    <row r="122" spans="1:10" x14ac:dyDescent="0.35">
      <c r="A122">
        <v>121</v>
      </c>
      <c r="B122" t="s">
        <v>512</v>
      </c>
      <c r="C122" t="s">
        <v>247</v>
      </c>
      <c r="D122">
        <v>6.7714285710000004</v>
      </c>
      <c r="E122">
        <v>1.031438581</v>
      </c>
      <c r="F122">
        <v>7</v>
      </c>
      <c r="G122" s="5" t="s">
        <v>247</v>
      </c>
      <c r="H122" s="12" t="s">
        <v>775</v>
      </c>
      <c r="I122" s="7" t="s">
        <v>517</v>
      </c>
      <c r="J122" s="9" t="s">
        <v>517</v>
      </c>
    </row>
    <row r="123" spans="1:10" x14ac:dyDescent="0.35">
      <c r="A123">
        <v>122</v>
      </c>
      <c r="B123" t="s">
        <v>508</v>
      </c>
      <c r="C123" t="s">
        <v>247</v>
      </c>
      <c r="D123">
        <v>6.8</v>
      </c>
      <c r="E123">
        <v>0.47278897199999997</v>
      </c>
      <c r="F123">
        <v>7</v>
      </c>
      <c r="G123" s="5" t="s">
        <v>247</v>
      </c>
      <c r="H123" s="17" t="s">
        <v>776</v>
      </c>
      <c r="I123" s="7" t="s">
        <v>517</v>
      </c>
      <c r="J123" s="9" t="s">
        <v>517</v>
      </c>
    </row>
    <row r="124" spans="1:10" x14ac:dyDescent="0.35">
      <c r="A124">
        <v>123</v>
      </c>
      <c r="B124" t="s">
        <v>510</v>
      </c>
      <c r="C124" t="s">
        <v>247</v>
      </c>
      <c r="D124">
        <v>6.8</v>
      </c>
      <c r="E124">
        <v>0.58410313400000002</v>
      </c>
      <c r="F124">
        <v>7</v>
      </c>
      <c r="G124" s="5" t="s">
        <v>247</v>
      </c>
      <c r="H124" s="17" t="s">
        <v>776</v>
      </c>
      <c r="I124" s="7" t="s">
        <v>517</v>
      </c>
      <c r="J124" s="9" t="s">
        <v>517</v>
      </c>
    </row>
    <row r="125" spans="1:10" x14ac:dyDescent="0.35">
      <c r="A125">
        <v>124</v>
      </c>
      <c r="B125" t="s">
        <v>501</v>
      </c>
      <c r="C125" t="s">
        <v>247</v>
      </c>
      <c r="D125">
        <v>6.8285714290000001</v>
      </c>
      <c r="E125">
        <v>0.38238526</v>
      </c>
      <c r="F125">
        <v>7</v>
      </c>
      <c r="G125" s="5" t="s">
        <v>247</v>
      </c>
      <c r="H125" s="11" t="s">
        <v>436</v>
      </c>
      <c r="I125" s="6">
        <v>58</v>
      </c>
      <c r="J125" s="6">
        <v>1310000000</v>
      </c>
    </row>
    <row r="126" spans="1:10" x14ac:dyDescent="0.35">
      <c r="A126">
        <v>125</v>
      </c>
      <c r="B126" t="s">
        <v>505</v>
      </c>
      <c r="C126" t="s">
        <v>247</v>
      </c>
      <c r="D126">
        <v>6.8285714290000001</v>
      </c>
      <c r="E126">
        <v>0.38238526</v>
      </c>
      <c r="F126">
        <v>7</v>
      </c>
      <c r="G126" s="5" t="s">
        <v>247</v>
      </c>
      <c r="H126" s="11" t="s">
        <v>436</v>
      </c>
      <c r="I126" s="7" t="s">
        <v>517</v>
      </c>
      <c r="J126" s="6">
        <v>4810000000</v>
      </c>
    </row>
    <row r="127" spans="1:10" x14ac:dyDescent="0.35">
      <c r="A127">
        <v>126</v>
      </c>
      <c r="B127" t="s">
        <v>506</v>
      </c>
      <c r="C127" t="s">
        <v>247</v>
      </c>
      <c r="D127">
        <v>6.8285714290000001</v>
      </c>
      <c r="E127">
        <v>0.45281565400000001</v>
      </c>
      <c r="F127">
        <v>7</v>
      </c>
      <c r="G127" s="5" t="s">
        <v>247</v>
      </c>
      <c r="H127" s="11" t="s">
        <v>436</v>
      </c>
      <c r="I127" s="7" t="s">
        <v>517</v>
      </c>
      <c r="J127" s="6">
        <v>1800000000</v>
      </c>
    </row>
    <row r="128" spans="1:10" x14ac:dyDescent="0.35">
      <c r="A128">
        <v>127</v>
      </c>
      <c r="B128" t="s">
        <v>503</v>
      </c>
      <c r="C128" t="s">
        <v>247</v>
      </c>
      <c r="D128">
        <v>6.8285714290000001</v>
      </c>
      <c r="E128">
        <v>0.45281565400000001</v>
      </c>
      <c r="F128">
        <v>7</v>
      </c>
      <c r="G128" s="5" t="s">
        <v>247</v>
      </c>
      <c r="H128" s="11" t="s">
        <v>436</v>
      </c>
      <c r="I128" s="7" t="s">
        <v>517</v>
      </c>
      <c r="J128" s="6">
        <v>2090000000</v>
      </c>
    </row>
    <row r="129" spans="1:10" x14ac:dyDescent="0.35">
      <c r="A129">
        <v>128</v>
      </c>
      <c r="B129" t="s">
        <v>507</v>
      </c>
      <c r="C129" t="s">
        <v>247</v>
      </c>
      <c r="D129">
        <v>6.8285714290000001</v>
      </c>
      <c r="E129">
        <v>0.45281565400000001</v>
      </c>
      <c r="F129">
        <v>7</v>
      </c>
      <c r="G129" s="5" t="s">
        <v>247</v>
      </c>
      <c r="H129" s="11" t="s">
        <v>436</v>
      </c>
      <c r="I129" s="7" t="s">
        <v>517</v>
      </c>
      <c r="J129" s="6">
        <v>4040000000</v>
      </c>
    </row>
    <row r="130" spans="1:10" x14ac:dyDescent="0.35">
      <c r="A130">
        <v>129</v>
      </c>
      <c r="B130" t="s">
        <v>509</v>
      </c>
      <c r="C130" t="s">
        <v>247</v>
      </c>
      <c r="D130">
        <v>6.8285714290000001</v>
      </c>
      <c r="E130">
        <v>0.51367844600000001</v>
      </c>
      <c r="F130">
        <v>7</v>
      </c>
      <c r="G130" s="5" t="s">
        <v>247</v>
      </c>
      <c r="H130" s="11" t="s">
        <v>436</v>
      </c>
      <c r="J130" s="15">
        <v>36900000</v>
      </c>
    </row>
    <row r="131" spans="1:10" x14ac:dyDescent="0.35">
      <c r="A131">
        <v>130</v>
      </c>
      <c r="B131" t="s">
        <v>502</v>
      </c>
      <c r="C131" t="s">
        <v>247</v>
      </c>
      <c r="D131">
        <v>6.8571428570000004</v>
      </c>
      <c r="E131">
        <v>0.35503580099999998</v>
      </c>
      <c r="F131">
        <v>7</v>
      </c>
      <c r="G131" s="5" t="s">
        <v>247</v>
      </c>
      <c r="H131" s="11" t="s">
        <v>436</v>
      </c>
      <c r="I131" s="7" t="s">
        <v>517</v>
      </c>
      <c r="J131" s="6">
        <v>1940000000</v>
      </c>
    </row>
    <row r="132" spans="1:10" x14ac:dyDescent="0.35">
      <c r="A132">
        <v>131</v>
      </c>
      <c r="B132" t="s">
        <v>499</v>
      </c>
      <c r="C132" t="s">
        <v>247</v>
      </c>
      <c r="D132">
        <v>6.8571428570000004</v>
      </c>
      <c r="E132">
        <v>0.35503580099999998</v>
      </c>
      <c r="F132">
        <v>7</v>
      </c>
      <c r="G132" s="5" t="s">
        <v>247</v>
      </c>
      <c r="H132" s="11" t="s">
        <v>436</v>
      </c>
      <c r="I132" s="7" t="s">
        <v>517</v>
      </c>
      <c r="J132" s="6">
        <v>2320000000</v>
      </c>
    </row>
    <row r="133" spans="1:10" x14ac:dyDescent="0.35">
      <c r="A133">
        <v>132</v>
      </c>
      <c r="B133" t="s">
        <v>493</v>
      </c>
      <c r="C133" t="s">
        <v>247</v>
      </c>
      <c r="D133">
        <v>6.8571428570000004</v>
      </c>
      <c r="E133">
        <v>0.42996970800000001</v>
      </c>
      <c r="F133">
        <v>7</v>
      </c>
      <c r="G133" s="5" t="s">
        <v>247</v>
      </c>
      <c r="H133" s="11" t="s">
        <v>436</v>
      </c>
      <c r="I133" s="6">
        <v>153</v>
      </c>
      <c r="J133" s="6">
        <v>2590000000</v>
      </c>
    </row>
    <row r="134" spans="1:10" x14ac:dyDescent="0.35">
      <c r="A134">
        <v>133</v>
      </c>
      <c r="B134" t="s">
        <v>504</v>
      </c>
      <c r="C134" t="s">
        <v>247</v>
      </c>
      <c r="D134">
        <v>6.8571428570000004</v>
      </c>
      <c r="E134">
        <v>0.42996970800000001</v>
      </c>
      <c r="F134">
        <v>7</v>
      </c>
      <c r="G134" s="5" t="s">
        <v>247</v>
      </c>
      <c r="H134" s="11" t="s">
        <v>436</v>
      </c>
      <c r="I134" s="7" t="s">
        <v>517</v>
      </c>
      <c r="J134" s="6">
        <v>2400000000</v>
      </c>
    </row>
    <row r="135" spans="1:10" x14ac:dyDescent="0.35">
      <c r="A135">
        <v>134</v>
      </c>
      <c r="B135" t="s">
        <v>494</v>
      </c>
      <c r="C135" t="s">
        <v>247</v>
      </c>
      <c r="D135">
        <v>6.8857142859999998</v>
      </c>
      <c r="E135">
        <v>0.322802851</v>
      </c>
      <c r="F135">
        <v>7</v>
      </c>
      <c r="G135" s="5" t="s">
        <v>247</v>
      </c>
      <c r="H135" s="11" t="s">
        <v>436</v>
      </c>
      <c r="I135" s="7" t="s">
        <v>517</v>
      </c>
      <c r="J135" s="6">
        <v>2250000000</v>
      </c>
    </row>
    <row r="136" spans="1:10" x14ac:dyDescent="0.35">
      <c r="A136">
        <v>135</v>
      </c>
      <c r="B136" t="s">
        <v>498</v>
      </c>
      <c r="C136" t="s">
        <v>247</v>
      </c>
      <c r="D136">
        <v>6.8857142859999998</v>
      </c>
      <c r="E136">
        <v>0.322802851</v>
      </c>
      <c r="F136">
        <v>7</v>
      </c>
      <c r="G136" s="5" t="s">
        <v>247</v>
      </c>
      <c r="H136" s="11" t="s">
        <v>436</v>
      </c>
      <c r="I136" s="7" t="s">
        <v>517</v>
      </c>
      <c r="J136" s="6">
        <v>48000000</v>
      </c>
    </row>
    <row r="137" spans="1:10" x14ac:dyDescent="0.35">
      <c r="A137">
        <v>136</v>
      </c>
      <c r="B137" t="s">
        <v>500</v>
      </c>
      <c r="C137" t="s">
        <v>247</v>
      </c>
      <c r="D137">
        <v>6.8857142859999998</v>
      </c>
      <c r="E137">
        <v>0.322802851</v>
      </c>
      <c r="F137">
        <v>7</v>
      </c>
      <c r="G137" s="5" t="s">
        <v>247</v>
      </c>
      <c r="H137" s="11" t="s">
        <v>436</v>
      </c>
      <c r="I137" s="7" t="s">
        <v>517</v>
      </c>
      <c r="J137" s="6">
        <v>3100000000</v>
      </c>
    </row>
    <row r="138" spans="1:10" x14ac:dyDescent="0.35">
      <c r="A138">
        <v>137</v>
      </c>
      <c r="B138" t="s">
        <v>497</v>
      </c>
      <c r="C138" t="s">
        <v>247</v>
      </c>
      <c r="D138">
        <v>6.8857142859999998</v>
      </c>
      <c r="E138">
        <v>0.40376380499999998</v>
      </c>
      <c r="F138">
        <v>7</v>
      </c>
      <c r="G138" s="5" t="s">
        <v>247</v>
      </c>
      <c r="H138" s="11" t="s">
        <v>436</v>
      </c>
      <c r="I138" s="7" t="s">
        <v>517</v>
      </c>
      <c r="J138" s="6">
        <v>4220000000</v>
      </c>
    </row>
    <row r="139" spans="1:10" x14ac:dyDescent="0.35">
      <c r="A139">
        <v>138</v>
      </c>
      <c r="B139" t="s">
        <v>489</v>
      </c>
      <c r="C139" t="s">
        <v>247</v>
      </c>
      <c r="D139">
        <v>6.914285714</v>
      </c>
      <c r="E139">
        <v>0.28402864100000003</v>
      </c>
      <c r="F139">
        <v>7</v>
      </c>
      <c r="G139" s="5" t="s">
        <v>247</v>
      </c>
      <c r="H139" s="11" t="s">
        <v>436</v>
      </c>
      <c r="I139" s="6">
        <v>3187</v>
      </c>
      <c r="J139" s="6">
        <v>4380000000</v>
      </c>
    </row>
    <row r="140" spans="1:10" x14ac:dyDescent="0.35">
      <c r="A140">
        <v>139</v>
      </c>
      <c r="B140" t="s">
        <v>490</v>
      </c>
      <c r="C140" t="s">
        <v>247</v>
      </c>
      <c r="D140">
        <v>6.914285714</v>
      </c>
      <c r="E140">
        <v>0.28402864100000003</v>
      </c>
      <c r="F140">
        <v>7</v>
      </c>
      <c r="G140" s="5" t="s">
        <v>247</v>
      </c>
      <c r="H140" s="11" t="s">
        <v>436</v>
      </c>
      <c r="I140" s="6">
        <v>451</v>
      </c>
      <c r="J140" s="6">
        <v>3310000000</v>
      </c>
    </row>
    <row r="141" spans="1:10" x14ac:dyDescent="0.35">
      <c r="A141">
        <v>140</v>
      </c>
      <c r="B141" t="s">
        <v>495</v>
      </c>
      <c r="C141" t="s">
        <v>247</v>
      </c>
      <c r="D141">
        <v>6.914285714</v>
      </c>
      <c r="E141">
        <v>0.28402864100000003</v>
      </c>
      <c r="F141">
        <v>7</v>
      </c>
      <c r="G141" s="5" t="s">
        <v>247</v>
      </c>
      <c r="H141" s="11" t="s">
        <v>436</v>
      </c>
      <c r="I141" s="7" t="s">
        <v>517</v>
      </c>
      <c r="J141" s="6">
        <v>17000000</v>
      </c>
    </row>
    <row r="142" spans="1:10" x14ac:dyDescent="0.35">
      <c r="A142">
        <v>141</v>
      </c>
      <c r="B142" t="s">
        <v>496</v>
      </c>
      <c r="C142" t="s">
        <v>247</v>
      </c>
      <c r="D142">
        <v>6.914285714</v>
      </c>
      <c r="E142">
        <v>0.28402864100000003</v>
      </c>
      <c r="F142">
        <v>7</v>
      </c>
      <c r="G142" s="5" t="s">
        <v>247</v>
      </c>
      <c r="H142" s="11" t="s">
        <v>436</v>
      </c>
      <c r="I142" s="7" t="s">
        <v>517</v>
      </c>
      <c r="J142" s="6">
        <v>2230000000</v>
      </c>
    </row>
    <row r="143" spans="1:10" x14ac:dyDescent="0.35">
      <c r="A143">
        <v>142</v>
      </c>
      <c r="B143" t="s">
        <v>491</v>
      </c>
      <c r="C143" t="s">
        <v>247</v>
      </c>
      <c r="D143">
        <v>6.9428571430000003</v>
      </c>
      <c r="E143">
        <v>0.23550410799999999</v>
      </c>
      <c r="F143">
        <v>7</v>
      </c>
      <c r="G143" s="5" t="s">
        <v>247</v>
      </c>
      <c r="H143" s="11" t="s">
        <v>436</v>
      </c>
      <c r="I143" s="7" t="s">
        <v>517</v>
      </c>
      <c r="J143" s="6">
        <v>1470000000</v>
      </c>
    </row>
    <row r="144" spans="1:10" x14ac:dyDescent="0.35">
      <c r="A144">
        <v>143</v>
      </c>
      <c r="B144" t="s">
        <v>492</v>
      </c>
      <c r="C144" t="s">
        <v>247</v>
      </c>
      <c r="D144">
        <v>6.9428571430000003</v>
      </c>
      <c r="E144">
        <v>0.23550410799999999</v>
      </c>
      <c r="F144">
        <v>7</v>
      </c>
      <c r="G144" s="5" t="s">
        <v>247</v>
      </c>
      <c r="H144" s="11" t="s">
        <v>436</v>
      </c>
      <c r="I144" s="7" t="s">
        <v>517</v>
      </c>
      <c r="J144" s="6">
        <v>124000000</v>
      </c>
    </row>
  </sheetData>
  <autoFilter ref="A1:I62" xr:uid="{5E318780-72D5-4FAF-902E-76C0D5076147}"/>
  <sortState xmlns:xlrd2="http://schemas.microsoft.com/office/spreadsheetml/2017/richdata2" ref="A2:J62">
    <sortCondition ref="D2:D62"/>
  </sortState>
  <conditionalFormatting sqref="H1:I1">
    <cfRule type="containsText" dxfId="8" priority="1" operator="containsText" text="xx">
      <formula>NOT(ISERROR(SEARCH("xx",H1)))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B36C4-6C22-44CF-BEFD-82DC1D602CBA}">
  <dimension ref="A1:V78"/>
  <sheetViews>
    <sheetView zoomScale="40" zoomScaleNormal="40" workbookViewId="0">
      <selection activeCell="G23" sqref="G23"/>
    </sheetView>
  </sheetViews>
  <sheetFormatPr baseColWidth="10" defaultRowHeight="14.5" x14ac:dyDescent="0.35"/>
  <sheetData>
    <row r="1" spans="1:22" x14ac:dyDescent="0.35">
      <c r="A1" s="5" t="s">
        <v>519</v>
      </c>
      <c r="B1" s="5" t="s">
        <v>424</v>
      </c>
      <c r="C1" t="s">
        <v>816</v>
      </c>
      <c r="D1" s="5" t="s">
        <v>817</v>
      </c>
      <c r="E1" s="5" t="s">
        <v>818</v>
      </c>
      <c r="F1" t="s">
        <v>819</v>
      </c>
      <c r="G1" s="5" t="s">
        <v>820</v>
      </c>
      <c r="H1" s="5" t="s">
        <v>425</v>
      </c>
      <c r="I1" s="5" t="s">
        <v>518</v>
      </c>
      <c r="J1" s="5" t="s">
        <v>420</v>
      </c>
      <c r="K1" s="5" t="s">
        <v>520</v>
      </c>
      <c r="L1" s="5" t="s">
        <v>821</v>
      </c>
      <c r="M1" s="5" t="s">
        <v>822</v>
      </c>
      <c r="N1" t="s">
        <v>823</v>
      </c>
      <c r="O1" s="5" t="s">
        <v>824</v>
      </c>
      <c r="P1" s="5" t="s">
        <v>825</v>
      </c>
      <c r="Q1" t="s">
        <v>826</v>
      </c>
      <c r="R1" s="5" t="s">
        <v>827</v>
      </c>
      <c r="S1" s="5" t="s">
        <v>828</v>
      </c>
      <c r="T1" s="5" t="s">
        <v>829</v>
      </c>
      <c r="U1" s="5" t="s">
        <v>830</v>
      </c>
      <c r="V1" t="s">
        <v>831</v>
      </c>
    </row>
    <row r="2" spans="1:22" x14ac:dyDescent="0.35">
      <c r="A2">
        <v>1</v>
      </c>
      <c r="B2" t="s">
        <v>462</v>
      </c>
      <c r="C2" t="s">
        <v>248</v>
      </c>
      <c r="D2">
        <v>1.0571428570000001</v>
      </c>
      <c r="E2">
        <v>0.33806170200000002</v>
      </c>
      <c r="F2">
        <v>1</v>
      </c>
      <c r="G2" s="5" t="s">
        <v>248</v>
      </c>
      <c r="H2" s="11" t="s">
        <v>436</v>
      </c>
      <c r="I2" s="7" t="s">
        <v>517</v>
      </c>
      <c r="J2" s="6">
        <v>1470000000</v>
      </c>
      <c r="K2" s="6" t="s">
        <v>517</v>
      </c>
      <c r="L2">
        <v>33</v>
      </c>
      <c r="M2" t="s">
        <v>715</v>
      </c>
      <c r="N2" t="s">
        <v>248</v>
      </c>
      <c r="O2">
        <v>1.4</v>
      </c>
      <c r="P2">
        <v>1.168206267</v>
      </c>
      <c r="Q2">
        <v>1</v>
      </c>
      <c r="R2" s="5" t="s">
        <v>248</v>
      </c>
      <c r="S2" s="12" t="s">
        <v>775</v>
      </c>
      <c r="T2" s="7" t="s">
        <v>517</v>
      </c>
      <c r="U2" s="9" t="s">
        <v>517</v>
      </c>
      <c r="V2" s="6" t="s">
        <v>517</v>
      </c>
    </row>
    <row r="3" spans="1:22" x14ac:dyDescent="0.35">
      <c r="A3">
        <v>2</v>
      </c>
      <c r="B3" t="s">
        <v>463</v>
      </c>
      <c r="C3" t="s">
        <v>248</v>
      </c>
      <c r="D3">
        <v>1.085714286</v>
      </c>
      <c r="E3">
        <v>0.37349136300000002</v>
      </c>
      <c r="F3">
        <v>1</v>
      </c>
      <c r="G3" s="5" t="s">
        <v>248</v>
      </c>
      <c r="H3" s="11" t="s">
        <v>436</v>
      </c>
      <c r="I3" s="7" t="s">
        <v>517</v>
      </c>
      <c r="J3" s="6">
        <v>1970000000</v>
      </c>
      <c r="K3" s="6" t="s">
        <v>517</v>
      </c>
      <c r="L3">
        <v>34</v>
      </c>
      <c r="M3" t="s">
        <v>716</v>
      </c>
      <c r="N3" t="s">
        <v>248</v>
      </c>
      <c r="O3">
        <v>1.457142857</v>
      </c>
      <c r="P3">
        <v>0.88593111999999996</v>
      </c>
      <c r="Q3">
        <v>1</v>
      </c>
      <c r="R3" s="5" t="s">
        <v>248</v>
      </c>
      <c r="S3" s="12" t="s">
        <v>775</v>
      </c>
      <c r="T3" s="7" t="s">
        <v>517</v>
      </c>
      <c r="U3" s="9" t="s">
        <v>517</v>
      </c>
      <c r="V3" s="6" t="s">
        <v>517</v>
      </c>
    </row>
    <row r="4" spans="1:22" x14ac:dyDescent="0.35">
      <c r="A4">
        <v>3</v>
      </c>
      <c r="B4" t="s">
        <v>464</v>
      </c>
      <c r="C4" t="s">
        <v>248</v>
      </c>
      <c r="D4">
        <v>1.085714286</v>
      </c>
      <c r="E4">
        <v>0.37349136300000002</v>
      </c>
      <c r="F4">
        <v>1</v>
      </c>
      <c r="G4" s="5" t="s">
        <v>248</v>
      </c>
      <c r="H4" s="11" t="s">
        <v>436</v>
      </c>
      <c r="I4" s="7" t="s">
        <v>517</v>
      </c>
      <c r="J4" s="6">
        <v>1810000000</v>
      </c>
      <c r="K4" s="6" t="s">
        <v>517</v>
      </c>
      <c r="L4">
        <v>35</v>
      </c>
      <c r="M4" t="s">
        <v>717</v>
      </c>
      <c r="N4" t="s">
        <v>248</v>
      </c>
      <c r="O4">
        <v>1.457142857</v>
      </c>
      <c r="P4">
        <v>1.441870867</v>
      </c>
      <c r="Q4">
        <v>1</v>
      </c>
      <c r="R4" s="5" t="s">
        <v>248</v>
      </c>
      <c r="S4" s="12" t="s">
        <v>775</v>
      </c>
      <c r="T4" s="7" t="s">
        <v>517</v>
      </c>
      <c r="U4" s="9" t="s">
        <v>517</v>
      </c>
      <c r="V4" s="6" t="s">
        <v>517</v>
      </c>
    </row>
    <row r="5" spans="1:22" x14ac:dyDescent="0.35">
      <c r="A5">
        <v>4</v>
      </c>
      <c r="B5" t="s">
        <v>465</v>
      </c>
      <c r="C5" t="s">
        <v>248</v>
      </c>
      <c r="D5">
        <v>1.114285714</v>
      </c>
      <c r="E5">
        <v>0.322802851</v>
      </c>
      <c r="F5">
        <v>1</v>
      </c>
      <c r="G5" s="5" t="s">
        <v>248</v>
      </c>
      <c r="H5" s="11" t="s">
        <v>436</v>
      </c>
      <c r="I5" s="7" t="s">
        <v>517</v>
      </c>
      <c r="J5" s="6">
        <v>317000000</v>
      </c>
      <c r="K5" s="6" t="s">
        <v>517</v>
      </c>
      <c r="L5">
        <v>36</v>
      </c>
      <c r="M5" t="s">
        <v>718</v>
      </c>
      <c r="N5" t="s">
        <v>488</v>
      </c>
      <c r="O5">
        <v>1.4857142860000001</v>
      </c>
      <c r="P5">
        <v>0.81786769299999995</v>
      </c>
      <c r="Q5">
        <v>1</v>
      </c>
      <c r="R5" s="5" t="s">
        <v>248</v>
      </c>
      <c r="S5" s="12" t="s">
        <v>775</v>
      </c>
      <c r="T5" s="7" t="s">
        <v>517</v>
      </c>
      <c r="U5" s="9" t="s">
        <v>517</v>
      </c>
      <c r="V5" s="6" t="s">
        <v>517</v>
      </c>
    </row>
    <row r="6" spans="1:22" x14ac:dyDescent="0.35">
      <c r="A6">
        <v>5</v>
      </c>
      <c r="B6" t="s">
        <v>466</v>
      </c>
      <c r="C6" t="s">
        <v>248</v>
      </c>
      <c r="D6">
        <v>1.114285714</v>
      </c>
      <c r="E6">
        <v>0.322802851</v>
      </c>
      <c r="F6">
        <v>1</v>
      </c>
      <c r="G6" s="5" t="s">
        <v>248</v>
      </c>
      <c r="H6" s="11" t="s">
        <v>436</v>
      </c>
      <c r="I6" s="7" t="s">
        <v>517</v>
      </c>
      <c r="J6" s="6">
        <v>4230000000</v>
      </c>
      <c r="K6" s="6" t="s">
        <v>517</v>
      </c>
      <c r="L6">
        <v>37</v>
      </c>
      <c r="M6" t="s">
        <v>719</v>
      </c>
      <c r="N6" t="s">
        <v>248</v>
      </c>
      <c r="O6">
        <v>1.5142857139999999</v>
      </c>
      <c r="P6">
        <v>0.95089520000000005</v>
      </c>
      <c r="Q6">
        <v>1</v>
      </c>
      <c r="R6" s="5" t="s">
        <v>248</v>
      </c>
      <c r="S6" s="12" t="s">
        <v>775</v>
      </c>
      <c r="T6" s="7" t="s">
        <v>517</v>
      </c>
      <c r="U6" s="9" t="s">
        <v>517</v>
      </c>
      <c r="V6" s="6" t="s">
        <v>517</v>
      </c>
    </row>
    <row r="7" spans="1:22" x14ac:dyDescent="0.35">
      <c r="A7">
        <v>6</v>
      </c>
      <c r="B7" t="s">
        <v>467</v>
      </c>
      <c r="C7" t="s">
        <v>248</v>
      </c>
      <c r="D7">
        <v>1.114285714</v>
      </c>
      <c r="E7">
        <v>0.322802851</v>
      </c>
      <c r="F7">
        <v>1</v>
      </c>
      <c r="G7" s="5" t="s">
        <v>248</v>
      </c>
      <c r="H7" s="11" t="s">
        <v>436</v>
      </c>
      <c r="I7" s="7" t="s">
        <v>517</v>
      </c>
      <c r="J7" s="6">
        <v>4920000000</v>
      </c>
      <c r="K7" s="6" t="s">
        <v>517</v>
      </c>
      <c r="L7">
        <v>38</v>
      </c>
      <c r="M7" t="s">
        <v>720</v>
      </c>
      <c r="N7" t="s">
        <v>248</v>
      </c>
      <c r="O7">
        <v>1.5142857139999999</v>
      </c>
      <c r="P7">
        <v>1.0674716849999999</v>
      </c>
      <c r="Q7">
        <v>1</v>
      </c>
      <c r="R7" s="5" t="s">
        <v>248</v>
      </c>
      <c r="S7" s="12" t="s">
        <v>775</v>
      </c>
      <c r="T7" s="7" t="s">
        <v>517</v>
      </c>
      <c r="U7" s="9" t="s">
        <v>517</v>
      </c>
      <c r="V7" s="6" t="s">
        <v>517</v>
      </c>
    </row>
    <row r="8" spans="1:22" x14ac:dyDescent="0.35">
      <c r="A8">
        <v>7</v>
      </c>
      <c r="B8" t="s">
        <v>468</v>
      </c>
      <c r="C8" t="s">
        <v>248</v>
      </c>
      <c r="D8">
        <v>1.114285714</v>
      </c>
      <c r="E8">
        <v>0.40376380499999998</v>
      </c>
      <c r="F8">
        <v>1</v>
      </c>
      <c r="G8" s="5" t="s">
        <v>248</v>
      </c>
      <c r="H8" s="11" t="s">
        <v>436</v>
      </c>
      <c r="I8" s="7" t="s">
        <v>517</v>
      </c>
      <c r="J8" s="6">
        <v>176000000</v>
      </c>
      <c r="K8" s="6" t="s">
        <v>517</v>
      </c>
      <c r="L8">
        <v>39</v>
      </c>
      <c r="M8" t="s">
        <v>721</v>
      </c>
      <c r="N8" t="s">
        <v>248</v>
      </c>
      <c r="O8">
        <v>1.5142857139999999</v>
      </c>
      <c r="P8">
        <v>1.2216533780000001</v>
      </c>
      <c r="Q8">
        <v>1</v>
      </c>
      <c r="R8" s="5" t="s">
        <v>248</v>
      </c>
      <c r="S8" s="12" t="s">
        <v>775</v>
      </c>
      <c r="T8" s="7" t="s">
        <v>517</v>
      </c>
      <c r="U8" s="9" t="s">
        <v>517</v>
      </c>
      <c r="V8" s="6" t="s">
        <v>517</v>
      </c>
    </row>
    <row r="9" spans="1:22" x14ac:dyDescent="0.35">
      <c r="A9">
        <v>8</v>
      </c>
      <c r="B9" t="s">
        <v>469</v>
      </c>
      <c r="C9" t="s">
        <v>248</v>
      </c>
      <c r="D9">
        <v>1.114285714</v>
      </c>
      <c r="E9">
        <v>0.40376380499999998</v>
      </c>
      <c r="F9">
        <v>1</v>
      </c>
      <c r="G9" s="5" t="s">
        <v>248</v>
      </c>
      <c r="H9" s="11" t="s">
        <v>436</v>
      </c>
      <c r="I9" s="7" t="s">
        <v>517</v>
      </c>
      <c r="J9" s="6">
        <v>1700000000</v>
      </c>
      <c r="K9" s="6" t="s">
        <v>517</v>
      </c>
      <c r="L9">
        <v>40</v>
      </c>
      <c r="M9" t="s">
        <v>722</v>
      </c>
      <c r="N9" t="s">
        <v>248</v>
      </c>
      <c r="O9">
        <v>1.5142857139999999</v>
      </c>
      <c r="P9">
        <v>1.4627015409999999</v>
      </c>
      <c r="Q9">
        <v>1</v>
      </c>
      <c r="R9" s="5" t="s">
        <v>248</v>
      </c>
      <c r="S9" s="12" t="s">
        <v>775</v>
      </c>
      <c r="T9" s="7" t="s">
        <v>517</v>
      </c>
      <c r="U9" s="9" t="s">
        <v>517</v>
      </c>
      <c r="V9" s="6" t="s">
        <v>517</v>
      </c>
    </row>
    <row r="10" spans="1:22" x14ac:dyDescent="0.35">
      <c r="A10">
        <v>9</v>
      </c>
      <c r="B10" t="s">
        <v>470</v>
      </c>
      <c r="C10" t="s">
        <v>248</v>
      </c>
      <c r="D10">
        <v>1.1428571430000001</v>
      </c>
      <c r="E10">
        <v>0.35503580099999998</v>
      </c>
      <c r="F10">
        <v>1</v>
      </c>
      <c r="G10" s="5" t="s">
        <v>248</v>
      </c>
      <c r="H10" s="11" t="s">
        <v>436</v>
      </c>
      <c r="I10" s="7" t="s">
        <v>517</v>
      </c>
      <c r="J10" s="6">
        <v>2370000000</v>
      </c>
      <c r="K10" s="6" t="s">
        <v>517</v>
      </c>
      <c r="L10">
        <v>41</v>
      </c>
      <c r="M10" t="s">
        <v>723</v>
      </c>
      <c r="N10" t="s">
        <v>248</v>
      </c>
      <c r="O10">
        <v>1.542857143</v>
      </c>
      <c r="P10">
        <v>0.98048178900000005</v>
      </c>
      <c r="Q10">
        <v>1</v>
      </c>
      <c r="R10" s="5" t="s">
        <v>248</v>
      </c>
      <c r="S10" s="12" t="s">
        <v>775</v>
      </c>
      <c r="T10" s="7" t="s">
        <v>517</v>
      </c>
      <c r="U10" s="9" t="s">
        <v>517</v>
      </c>
      <c r="V10" s="6" t="s">
        <v>517</v>
      </c>
    </row>
    <row r="11" spans="1:22" x14ac:dyDescent="0.35">
      <c r="A11">
        <v>10</v>
      </c>
      <c r="B11" t="s">
        <v>471</v>
      </c>
      <c r="C11" t="s">
        <v>248</v>
      </c>
      <c r="D11">
        <v>1.1428571430000001</v>
      </c>
      <c r="E11">
        <v>0.42996970800000001</v>
      </c>
      <c r="F11">
        <v>1</v>
      </c>
      <c r="G11" s="5" t="s">
        <v>248</v>
      </c>
      <c r="H11" s="11" t="s">
        <v>436</v>
      </c>
      <c r="I11" s="7" t="s">
        <v>517</v>
      </c>
      <c r="J11" s="6">
        <v>2870000000</v>
      </c>
      <c r="K11" s="6" t="s">
        <v>517</v>
      </c>
      <c r="L11">
        <v>42</v>
      </c>
      <c r="M11" t="s">
        <v>724</v>
      </c>
      <c r="N11" t="s">
        <v>248</v>
      </c>
      <c r="O11">
        <v>1.542857143</v>
      </c>
      <c r="P11">
        <v>1.1717974410000001</v>
      </c>
      <c r="Q11">
        <v>1</v>
      </c>
      <c r="R11" s="5" t="s">
        <v>248</v>
      </c>
      <c r="S11" s="12" t="s">
        <v>775</v>
      </c>
      <c r="T11" s="7" t="s">
        <v>517</v>
      </c>
      <c r="U11" s="9" t="s">
        <v>517</v>
      </c>
      <c r="V11" s="6" t="s">
        <v>517</v>
      </c>
    </row>
    <row r="12" spans="1:22" x14ac:dyDescent="0.35">
      <c r="A12">
        <v>11</v>
      </c>
      <c r="B12" t="s">
        <v>472</v>
      </c>
      <c r="C12" t="s">
        <v>248</v>
      </c>
      <c r="D12">
        <v>1.1428571430000001</v>
      </c>
      <c r="E12">
        <v>0.42996970800000001</v>
      </c>
      <c r="F12">
        <v>1</v>
      </c>
      <c r="G12" s="5" t="s">
        <v>248</v>
      </c>
      <c r="H12" s="11" t="s">
        <v>436</v>
      </c>
      <c r="I12" s="7" t="s">
        <v>517</v>
      </c>
      <c r="J12" s="6">
        <v>1460000000</v>
      </c>
      <c r="K12" s="6" t="s">
        <v>517</v>
      </c>
      <c r="L12">
        <v>92</v>
      </c>
      <c r="M12" t="s">
        <v>750</v>
      </c>
      <c r="N12" t="s">
        <v>488</v>
      </c>
      <c r="O12">
        <v>5.9428571430000003</v>
      </c>
      <c r="P12">
        <v>1.3491360450000001</v>
      </c>
      <c r="Q12">
        <v>6</v>
      </c>
      <c r="R12" s="5" t="s">
        <v>488</v>
      </c>
      <c r="S12" s="12" t="s">
        <v>775</v>
      </c>
      <c r="T12" s="7" t="s">
        <v>517</v>
      </c>
      <c r="U12" s="9" t="s">
        <v>517</v>
      </c>
      <c r="V12" s="6" t="s">
        <v>517</v>
      </c>
    </row>
    <row r="13" spans="1:22" x14ac:dyDescent="0.35">
      <c r="A13">
        <v>12</v>
      </c>
      <c r="B13" t="s">
        <v>473</v>
      </c>
      <c r="C13" t="s">
        <v>248</v>
      </c>
      <c r="D13">
        <v>1.1428571430000001</v>
      </c>
      <c r="E13">
        <v>0.42996970800000001</v>
      </c>
      <c r="F13">
        <v>1</v>
      </c>
      <c r="G13" s="5" t="s">
        <v>248</v>
      </c>
      <c r="H13" s="11" t="s">
        <v>436</v>
      </c>
      <c r="I13" s="7" t="s">
        <v>517</v>
      </c>
      <c r="J13" s="6">
        <v>4630000000</v>
      </c>
      <c r="K13" s="6" t="s">
        <v>517</v>
      </c>
      <c r="L13">
        <v>93</v>
      </c>
      <c r="M13" t="s">
        <v>751</v>
      </c>
      <c r="N13" t="s">
        <v>488</v>
      </c>
      <c r="O13">
        <v>6</v>
      </c>
      <c r="P13">
        <v>1.3719886809999999</v>
      </c>
      <c r="Q13">
        <v>7</v>
      </c>
      <c r="R13" s="5" t="s">
        <v>247</v>
      </c>
      <c r="S13" s="12" t="s">
        <v>775</v>
      </c>
      <c r="T13" s="7" t="s">
        <v>517</v>
      </c>
      <c r="U13" s="9" t="s">
        <v>517</v>
      </c>
      <c r="V13" s="6" t="s">
        <v>517</v>
      </c>
    </row>
    <row r="14" spans="1:22" x14ac:dyDescent="0.35">
      <c r="A14">
        <v>15</v>
      </c>
      <c r="B14" t="s">
        <v>474</v>
      </c>
      <c r="C14" t="s">
        <v>248</v>
      </c>
      <c r="D14">
        <v>1.2</v>
      </c>
      <c r="E14">
        <v>0.47278897199999997</v>
      </c>
      <c r="F14">
        <v>1</v>
      </c>
      <c r="G14" s="5" t="s">
        <v>248</v>
      </c>
      <c r="H14" s="11" t="s">
        <v>436</v>
      </c>
      <c r="I14" s="7" t="s">
        <v>517</v>
      </c>
      <c r="J14" s="6">
        <v>2590000000</v>
      </c>
      <c r="K14" s="6" t="s">
        <v>517</v>
      </c>
      <c r="L14">
        <v>94</v>
      </c>
      <c r="M14" t="s">
        <v>752</v>
      </c>
      <c r="N14" t="s">
        <v>247</v>
      </c>
      <c r="O14">
        <v>6.1714285709999999</v>
      </c>
      <c r="P14">
        <v>0.98475778700000005</v>
      </c>
      <c r="Q14">
        <v>6</v>
      </c>
      <c r="R14" s="5" t="s">
        <v>247</v>
      </c>
      <c r="S14" s="12" t="s">
        <v>775</v>
      </c>
      <c r="T14" s="7" t="s">
        <v>517</v>
      </c>
      <c r="U14" s="9" t="s">
        <v>517</v>
      </c>
      <c r="V14" s="6" t="s">
        <v>517</v>
      </c>
    </row>
    <row r="15" spans="1:22" x14ac:dyDescent="0.35">
      <c r="A15">
        <v>13</v>
      </c>
      <c r="B15" t="s">
        <v>475</v>
      </c>
      <c r="C15" t="s">
        <v>248</v>
      </c>
      <c r="D15">
        <v>1.1714285710000001</v>
      </c>
      <c r="E15">
        <v>0.45281565400000001</v>
      </c>
      <c r="F15">
        <v>1</v>
      </c>
      <c r="G15" s="5" t="s">
        <v>248</v>
      </c>
      <c r="H15" s="11" t="s">
        <v>436</v>
      </c>
      <c r="I15" s="7" t="s">
        <v>517</v>
      </c>
      <c r="J15" s="6">
        <v>1450000000</v>
      </c>
      <c r="K15" s="6" t="s">
        <v>517</v>
      </c>
      <c r="L15">
        <v>95</v>
      </c>
      <c r="M15" t="s">
        <v>753</v>
      </c>
      <c r="N15" t="s">
        <v>247</v>
      </c>
      <c r="O15">
        <v>6.1714285709999999</v>
      </c>
      <c r="P15">
        <v>1.5621575249999999</v>
      </c>
      <c r="Q15">
        <v>7</v>
      </c>
      <c r="R15" s="5" t="s">
        <v>247</v>
      </c>
      <c r="S15" s="12" t="s">
        <v>775</v>
      </c>
      <c r="T15" s="7" t="s">
        <v>517</v>
      </c>
      <c r="U15" s="9" t="s">
        <v>517</v>
      </c>
      <c r="V15" s="6" t="s">
        <v>517</v>
      </c>
    </row>
    <row r="16" spans="1:22" x14ac:dyDescent="0.35">
      <c r="A16">
        <v>14</v>
      </c>
      <c r="B16" t="s">
        <v>476</v>
      </c>
      <c r="C16" t="s">
        <v>248</v>
      </c>
      <c r="D16">
        <v>1.1714285710000001</v>
      </c>
      <c r="E16">
        <v>0.45281565400000001</v>
      </c>
      <c r="F16">
        <v>1</v>
      </c>
      <c r="G16" s="5" t="s">
        <v>248</v>
      </c>
      <c r="H16" s="11" t="s">
        <v>436</v>
      </c>
      <c r="I16" s="7" t="s">
        <v>517</v>
      </c>
      <c r="J16" s="6">
        <v>4330000000</v>
      </c>
      <c r="K16" s="6" t="s">
        <v>517</v>
      </c>
      <c r="L16">
        <v>96</v>
      </c>
      <c r="M16" t="s">
        <v>754</v>
      </c>
      <c r="N16" t="s">
        <v>247</v>
      </c>
      <c r="O16">
        <v>6.2285714289999996</v>
      </c>
      <c r="P16">
        <v>1.1137037910000001</v>
      </c>
      <c r="Q16">
        <v>7</v>
      </c>
      <c r="R16" s="5" t="s">
        <v>247</v>
      </c>
      <c r="S16" s="12" t="s">
        <v>775</v>
      </c>
      <c r="T16" s="7" t="s">
        <v>517</v>
      </c>
      <c r="U16" s="9" t="s">
        <v>517</v>
      </c>
      <c r="V16" s="6" t="s">
        <v>517</v>
      </c>
    </row>
    <row r="17" spans="1:22" x14ac:dyDescent="0.35">
      <c r="A17">
        <v>16</v>
      </c>
      <c r="B17" t="s">
        <v>477</v>
      </c>
      <c r="C17" t="s">
        <v>248</v>
      </c>
      <c r="D17">
        <v>1.2</v>
      </c>
      <c r="E17">
        <v>0.53136893100000004</v>
      </c>
      <c r="F17">
        <v>1</v>
      </c>
      <c r="G17" s="5" t="s">
        <v>248</v>
      </c>
      <c r="H17" s="11" t="s">
        <v>436</v>
      </c>
      <c r="I17" s="7" t="s">
        <v>517</v>
      </c>
      <c r="J17" s="6">
        <v>4710000000</v>
      </c>
      <c r="K17" s="6" t="s">
        <v>517</v>
      </c>
      <c r="L17">
        <v>97</v>
      </c>
      <c r="M17" t="s">
        <v>755</v>
      </c>
      <c r="N17" t="s">
        <v>247</v>
      </c>
      <c r="O17">
        <v>6.2857142860000002</v>
      </c>
      <c r="P17">
        <v>1.0166678149999999</v>
      </c>
      <c r="Q17">
        <v>7</v>
      </c>
      <c r="R17" s="5" t="s">
        <v>247</v>
      </c>
      <c r="S17" s="12" t="s">
        <v>775</v>
      </c>
      <c r="T17" s="7" t="s">
        <v>517</v>
      </c>
      <c r="U17" s="9" t="s">
        <v>517</v>
      </c>
      <c r="V17" s="6" t="s">
        <v>517</v>
      </c>
    </row>
    <row r="18" spans="1:22" x14ac:dyDescent="0.35">
      <c r="A18">
        <v>17</v>
      </c>
      <c r="B18" t="s">
        <v>478</v>
      </c>
      <c r="C18" t="s">
        <v>248</v>
      </c>
      <c r="D18">
        <v>1.2</v>
      </c>
      <c r="E18">
        <v>0.58410313400000002</v>
      </c>
      <c r="F18">
        <v>1</v>
      </c>
      <c r="G18" s="5" t="s">
        <v>248</v>
      </c>
      <c r="H18" s="11" t="s">
        <v>436</v>
      </c>
      <c r="I18" s="6">
        <v>3091</v>
      </c>
      <c r="J18" s="6">
        <v>2260000000</v>
      </c>
      <c r="K18" s="6" t="s">
        <v>517</v>
      </c>
      <c r="L18">
        <v>98</v>
      </c>
      <c r="M18" t="s">
        <v>756</v>
      </c>
      <c r="N18" t="s">
        <v>247</v>
      </c>
      <c r="O18">
        <v>6.3428571429999998</v>
      </c>
      <c r="P18">
        <v>1.186761712</v>
      </c>
      <c r="Q18">
        <v>7</v>
      </c>
      <c r="R18" s="5" t="s">
        <v>247</v>
      </c>
      <c r="S18" s="12" t="s">
        <v>775</v>
      </c>
      <c r="T18" s="7" t="s">
        <v>517</v>
      </c>
      <c r="U18" s="9" t="s">
        <v>517</v>
      </c>
      <c r="V18" s="6" t="s">
        <v>517</v>
      </c>
    </row>
    <row r="19" spans="1:22" x14ac:dyDescent="0.35">
      <c r="A19">
        <v>18</v>
      </c>
      <c r="B19" t="s">
        <v>480</v>
      </c>
      <c r="C19" t="s">
        <v>248</v>
      </c>
      <c r="D19">
        <v>1.228571429</v>
      </c>
      <c r="E19">
        <v>0.54695490099999999</v>
      </c>
      <c r="F19">
        <v>1</v>
      </c>
      <c r="G19" s="5" t="s">
        <v>248</v>
      </c>
      <c r="H19" s="11" t="s">
        <v>436</v>
      </c>
      <c r="I19" s="7" t="s">
        <v>517</v>
      </c>
      <c r="J19" s="6">
        <v>146000000</v>
      </c>
      <c r="K19" s="6" t="s">
        <v>517</v>
      </c>
      <c r="L19">
        <v>99</v>
      </c>
      <c r="M19" t="s">
        <v>757</v>
      </c>
      <c r="N19" t="s">
        <v>247</v>
      </c>
      <c r="O19">
        <v>6.371428571</v>
      </c>
      <c r="P19">
        <v>1.3080230770000001</v>
      </c>
      <c r="Q19">
        <v>7</v>
      </c>
      <c r="R19" s="5" t="s">
        <v>247</v>
      </c>
      <c r="S19" s="12" t="s">
        <v>775</v>
      </c>
      <c r="T19" s="7" t="s">
        <v>517</v>
      </c>
      <c r="U19" s="9" t="s">
        <v>517</v>
      </c>
      <c r="V19" s="6" t="s">
        <v>517</v>
      </c>
    </row>
    <row r="20" spans="1:22" x14ac:dyDescent="0.35">
      <c r="A20">
        <v>19</v>
      </c>
      <c r="B20" t="s">
        <v>481</v>
      </c>
      <c r="C20" t="s">
        <v>248</v>
      </c>
      <c r="D20">
        <v>1.228571429</v>
      </c>
      <c r="E20">
        <v>0.645605702</v>
      </c>
      <c r="F20">
        <v>1</v>
      </c>
      <c r="G20" s="5" t="s">
        <v>248</v>
      </c>
      <c r="H20" s="11" t="s">
        <v>436</v>
      </c>
      <c r="I20" s="7" t="s">
        <v>517</v>
      </c>
      <c r="J20" s="6">
        <v>2970000000</v>
      </c>
      <c r="K20" s="6" t="s">
        <v>517</v>
      </c>
      <c r="L20">
        <v>100</v>
      </c>
      <c r="M20" t="s">
        <v>758</v>
      </c>
      <c r="N20" t="s">
        <v>247</v>
      </c>
      <c r="O20">
        <v>6.4285714289999998</v>
      </c>
      <c r="P20">
        <v>0.94824029899999995</v>
      </c>
      <c r="Q20">
        <v>7</v>
      </c>
      <c r="R20" s="5" t="s">
        <v>247</v>
      </c>
      <c r="S20" s="12" t="s">
        <v>775</v>
      </c>
      <c r="T20" s="7" t="s">
        <v>517</v>
      </c>
      <c r="U20" s="9" t="s">
        <v>517</v>
      </c>
      <c r="V20" s="6" t="s">
        <v>517</v>
      </c>
    </row>
    <row r="21" spans="1:22" x14ac:dyDescent="0.35">
      <c r="A21">
        <v>20</v>
      </c>
      <c r="B21" t="s">
        <v>479</v>
      </c>
      <c r="C21" t="s">
        <v>248</v>
      </c>
      <c r="D21">
        <v>1.2571428570000001</v>
      </c>
      <c r="E21">
        <v>0.56061191099999996</v>
      </c>
      <c r="F21">
        <v>1</v>
      </c>
      <c r="G21" s="5" t="s">
        <v>248</v>
      </c>
      <c r="H21" s="11" t="s">
        <v>436</v>
      </c>
      <c r="I21" s="7" t="s">
        <v>517</v>
      </c>
      <c r="J21" s="6">
        <v>2550000000</v>
      </c>
      <c r="K21" s="6" t="s">
        <v>517</v>
      </c>
      <c r="L21">
        <v>101</v>
      </c>
      <c r="M21" t="s">
        <v>759</v>
      </c>
      <c r="N21" t="s">
        <v>488</v>
      </c>
      <c r="O21">
        <v>6.542857143</v>
      </c>
      <c r="P21">
        <v>0.78000215500000003</v>
      </c>
      <c r="Q21">
        <v>7</v>
      </c>
      <c r="R21" s="5" t="s">
        <v>247</v>
      </c>
      <c r="S21" s="12" t="s">
        <v>775</v>
      </c>
      <c r="T21" s="7" t="s">
        <v>517</v>
      </c>
      <c r="U21" s="9" t="s">
        <v>517</v>
      </c>
      <c r="V21" s="6" t="s">
        <v>517</v>
      </c>
    </row>
    <row r="22" spans="1:22" x14ac:dyDescent="0.35">
      <c r="A22">
        <v>21</v>
      </c>
      <c r="B22" t="s">
        <v>482</v>
      </c>
      <c r="C22" t="s">
        <v>248</v>
      </c>
      <c r="D22">
        <v>1.2571428570000001</v>
      </c>
      <c r="E22">
        <v>0.65721592600000001</v>
      </c>
      <c r="F22">
        <v>1</v>
      </c>
      <c r="G22" s="5" t="s">
        <v>248</v>
      </c>
      <c r="H22" s="17" t="s">
        <v>776</v>
      </c>
      <c r="I22" s="7" t="s">
        <v>517</v>
      </c>
      <c r="J22" s="9" t="s">
        <v>517</v>
      </c>
      <c r="K22" s="6" t="s">
        <v>517</v>
      </c>
      <c r="L22">
        <v>91</v>
      </c>
      <c r="M22" t="s">
        <v>749</v>
      </c>
      <c r="N22" t="s">
        <v>488</v>
      </c>
      <c r="O22">
        <v>5.914285714</v>
      </c>
      <c r="P22">
        <v>1.4424535590000001</v>
      </c>
      <c r="Q22">
        <v>7</v>
      </c>
      <c r="R22" s="5" t="s">
        <v>488</v>
      </c>
      <c r="S22" s="12" t="s">
        <v>775</v>
      </c>
      <c r="T22" s="7" t="s">
        <v>517</v>
      </c>
      <c r="U22" s="9" t="s">
        <v>517</v>
      </c>
      <c r="V22" s="6" t="s">
        <v>517</v>
      </c>
    </row>
    <row r="23" spans="1:22" x14ac:dyDescent="0.35">
      <c r="A23">
        <v>22</v>
      </c>
      <c r="B23" t="s">
        <v>483</v>
      </c>
      <c r="C23" t="s">
        <v>248</v>
      </c>
      <c r="D23">
        <v>1.2571428570000001</v>
      </c>
      <c r="E23">
        <v>0.65721592600000001</v>
      </c>
      <c r="F23">
        <v>1</v>
      </c>
      <c r="G23" s="5" t="s">
        <v>248</v>
      </c>
      <c r="H23" s="17" t="s">
        <v>776</v>
      </c>
      <c r="I23" s="7" t="s">
        <v>517</v>
      </c>
      <c r="J23" s="9" t="s">
        <v>517</v>
      </c>
      <c r="K23" s="6" t="s">
        <v>517</v>
      </c>
      <c r="L23">
        <v>55</v>
      </c>
      <c r="M23" t="s">
        <v>737</v>
      </c>
      <c r="N23" t="s">
        <v>248</v>
      </c>
      <c r="O23">
        <v>2.3428571429999998</v>
      </c>
      <c r="P23">
        <v>1.2820676580000001</v>
      </c>
      <c r="Q23">
        <v>2</v>
      </c>
      <c r="R23" s="5" t="s">
        <v>488</v>
      </c>
      <c r="S23" s="12" t="s">
        <v>775</v>
      </c>
      <c r="T23" s="7" t="s">
        <v>517</v>
      </c>
      <c r="U23" s="9" t="s">
        <v>517</v>
      </c>
      <c r="V23" s="6" t="s">
        <v>517</v>
      </c>
    </row>
    <row r="24" spans="1:22" x14ac:dyDescent="0.35">
      <c r="A24">
        <v>56</v>
      </c>
      <c r="B24" t="s">
        <v>738</v>
      </c>
      <c r="C24" t="s">
        <v>488</v>
      </c>
      <c r="D24">
        <v>2.371428571</v>
      </c>
      <c r="E24">
        <v>1.4159950619999999</v>
      </c>
      <c r="F24">
        <v>2</v>
      </c>
      <c r="G24" s="5" t="s">
        <v>488</v>
      </c>
      <c r="H24" s="5" t="s">
        <v>775</v>
      </c>
      <c r="I24" s="7" t="s">
        <v>517</v>
      </c>
      <c r="J24" s="9" t="s">
        <v>517</v>
      </c>
      <c r="K24" s="6" t="s">
        <v>517</v>
      </c>
    </row>
    <row r="25" spans="1:22" x14ac:dyDescent="0.35">
      <c r="A25">
        <v>57</v>
      </c>
      <c r="B25" t="s">
        <v>739</v>
      </c>
      <c r="C25" t="s">
        <v>248</v>
      </c>
      <c r="D25">
        <v>2.4285714289999998</v>
      </c>
      <c r="E25">
        <v>1.266902529</v>
      </c>
      <c r="F25">
        <v>2</v>
      </c>
      <c r="G25" s="5" t="s">
        <v>488</v>
      </c>
      <c r="H25" s="5" t="s">
        <v>775</v>
      </c>
      <c r="I25" s="7" t="s">
        <v>517</v>
      </c>
      <c r="J25" s="9" t="s">
        <v>517</v>
      </c>
      <c r="K25" s="6" t="s">
        <v>517</v>
      </c>
    </row>
    <row r="26" spans="1:22" x14ac:dyDescent="0.35">
      <c r="A26">
        <v>58</v>
      </c>
      <c r="B26" t="s">
        <v>740</v>
      </c>
      <c r="C26" t="s">
        <v>248</v>
      </c>
      <c r="D26">
        <v>2.7428571430000002</v>
      </c>
      <c r="E26">
        <v>1.4621269189999999</v>
      </c>
      <c r="F26">
        <v>3</v>
      </c>
      <c r="G26" s="5" t="s">
        <v>488</v>
      </c>
      <c r="H26" s="5" t="s">
        <v>775</v>
      </c>
      <c r="I26" s="7" t="s">
        <v>517</v>
      </c>
      <c r="J26" s="9" t="s">
        <v>517</v>
      </c>
      <c r="K26" s="6" t="s">
        <v>517</v>
      </c>
    </row>
    <row r="27" spans="1:22" x14ac:dyDescent="0.35">
      <c r="A27">
        <v>59</v>
      </c>
      <c r="B27" t="s">
        <v>741</v>
      </c>
      <c r="C27" t="s">
        <v>488</v>
      </c>
      <c r="D27">
        <v>2.8857142859999998</v>
      </c>
      <c r="E27">
        <v>1.761874479</v>
      </c>
      <c r="F27">
        <v>3</v>
      </c>
      <c r="G27" s="5" t="s">
        <v>488</v>
      </c>
      <c r="H27" s="5" t="s">
        <v>775</v>
      </c>
      <c r="I27" s="7" t="s">
        <v>517</v>
      </c>
      <c r="J27" s="9" t="s">
        <v>517</v>
      </c>
      <c r="K27" s="6" t="s">
        <v>517</v>
      </c>
    </row>
    <row r="28" spans="1:22" x14ac:dyDescent="0.35">
      <c r="A28">
        <v>60</v>
      </c>
      <c r="B28" t="s">
        <v>742</v>
      </c>
      <c r="C28" t="s">
        <v>488</v>
      </c>
      <c r="D28">
        <v>2.914285714</v>
      </c>
      <c r="E28">
        <v>1.291862053</v>
      </c>
      <c r="F28">
        <v>3</v>
      </c>
      <c r="G28" s="5" t="s">
        <v>488</v>
      </c>
      <c r="H28" s="5" t="s">
        <v>775</v>
      </c>
      <c r="I28" s="7" t="s">
        <v>517</v>
      </c>
      <c r="J28" s="9" t="s">
        <v>517</v>
      </c>
      <c r="K28" s="6" t="s">
        <v>517</v>
      </c>
    </row>
    <row r="29" spans="1:22" x14ac:dyDescent="0.35">
      <c r="A29">
        <v>61</v>
      </c>
      <c r="B29" t="s">
        <v>743</v>
      </c>
      <c r="C29" t="s">
        <v>488</v>
      </c>
      <c r="D29">
        <v>2.9428571429999999</v>
      </c>
      <c r="E29">
        <v>1.3048068850000001</v>
      </c>
      <c r="F29">
        <v>3</v>
      </c>
      <c r="G29" s="5" t="s">
        <v>488</v>
      </c>
      <c r="H29" s="5" t="s">
        <v>775</v>
      </c>
      <c r="I29" s="7" t="s">
        <v>517</v>
      </c>
      <c r="J29" s="9" t="s">
        <v>517</v>
      </c>
      <c r="K29" s="6" t="s">
        <v>517</v>
      </c>
    </row>
    <row r="30" spans="1:22" x14ac:dyDescent="0.35">
      <c r="A30">
        <v>62</v>
      </c>
      <c r="B30" t="s">
        <v>438</v>
      </c>
      <c r="C30" t="s">
        <v>488</v>
      </c>
      <c r="D30">
        <v>3.1142857140000002</v>
      </c>
      <c r="E30">
        <v>1.6228411650000001</v>
      </c>
      <c r="F30">
        <v>3</v>
      </c>
      <c r="G30" s="5" t="s">
        <v>488</v>
      </c>
      <c r="H30" s="17" t="s">
        <v>776</v>
      </c>
      <c r="I30" s="7" t="s">
        <v>517</v>
      </c>
      <c r="J30" s="9" t="s">
        <v>517</v>
      </c>
      <c r="K30" s="6" t="s">
        <v>517</v>
      </c>
      <c r="L30">
        <v>90</v>
      </c>
      <c r="M30" t="s">
        <v>748</v>
      </c>
      <c r="N30" t="s">
        <v>247</v>
      </c>
      <c r="O30">
        <v>5.7428571430000002</v>
      </c>
      <c r="P30">
        <v>1.379319038</v>
      </c>
      <c r="Q30">
        <v>6</v>
      </c>
      <c r="R30" s="5" t="s">
        <v>488</v>
      </c>
      <c r="S30" s="12" t="s">
        <v>775</v>
      </c>
      <c r="T30" s="7" t="s">
        <v>517</v>
      </c>
      <c r="U30" s="9" t="s">
        <v>517</v>
      </c>
      <c r="V30" s="6" t="s">
        <v>517</v>
      </c>
    </row>
    <row r="31" spans="1:22" x14ac:dyDescent="0.35">
      <c r="A31">
        <v>63</v>
      </c>
      <c r="B31" t="s">
        <v>441</v>
      </c>
      <c r="C31" t="s">
        <v>488</v>
      </c>
      <c r="D31">
        <v>3.1428571430000001</v>
      </c>
      <c r="E31">
        <v>1.536666697</v>
      </c>
      <c r="F31">
        <v>4</v>
      </c>
      <c r="G31" s="5" t="s">
        <v>488</v>
      </c>
      <c r="H31" s="11" t="s">
        <v>436</v>
      </c>
      <c r="I31" s="7" t="s">
        <v>517</v>
      </c>
      <c r="J31" s="6">
        <v>2010000000</v>
      </c>
      <c r="K31" s="6" t="s">
        <v>517</v>
      </c>
      <c r="L31">
        <v>112</v>
      </c>
      <c r="M31" t="s">
        <v>770</v>
      </c>
      <c r="N31" t="s">
        <v>247</v>
      </c>
      <c r="O31">
        <v>6.6857142859999996</v>
      </c>
      <c r="P31">
        <v>0.58266267999999999</v>
      </c>
      <c r="Q31">
        <v>7</v>
      </c>
      <c r="R31" s="5" t="s">
        <v>247</v>
      </c>
      <c r="S31" s="12" t="s">
        <v>775</v>
      </c>
      <c r="T31" s="7" t="s">
        <v>517</v>
      </c>
      <c r="U31" s="9" t="s">
        <v>517</v>
      </c>
      <c r="V31" s="6" t="s">
        <v>517</v>
      </c>
    </row>
    <row r="32" spans="1:22" x14ac:dyDescent="0.35">
      <c r="A32">
        <v>64</v>
      </c>
      <c r="B32" t="s">
        <v>440</v>
      </c>
      <c r="C32" t="s">
        <v>488</v>
      </c>
      <c r="D32">
        <v>3.1714285709999999</v>
      </c>
      <c r="E32">
        <v>1.543215022</v>
      </c>
      <c r="F32">
        <v>4</v>
      </c>
      <c r="G32" s="5" t="s">
        <v>488</v>
      </c>
      <c r="H32" s="11" t="s">
        <v>436</v>
      </c>
      <c r="I32" s="7" t="s">
        <v>517</v>
      </c>
      <c r="J32" s="15" t="s">
        <v>778</v>
      </c>
      <c r="K32" s="6" t="s">
        <v>517</v>
      </c>
      <c r="L32">
        <v>113</v>
      </c>
      <c r="M32" t="s">
        <v>771</v>
      </c>
      <c r="N32" t="s">
        <v>247</v>
      </c>
      <c r="O32">
        <v>6.6857142859999996</v>
      </c>
      <c r="P32">
        <v>0.67612340400000004</v>
      </c>
      <c r="Q32">
        <v>7</v>
      </c>
      <c r="R32" s="5" t="s">
        <v>247</v>
      </c>
      <c r="S32" s="12" t="s">
        <v>775</v>
      </c>
      <c r="T32" s="7" t="s">
        <v>517</v>
      </c>
      <c r="U32" s="9" t="s">
        <v>517</v>
      </c>
      <c r="V32" s="6" t="s">
        <v>517</v>
      </c>
    </row>
    <row r="33" spans="1:22" x14ac:dyDescent="0.35">
      <c r="A33">
        <v>65</v>
      </c>
      <c r="B33" t="s">
        <v>439</v>
      </c>
      <c r="C33" t="s">
        <v>488</v>
      </c>
      <c r="D33">
        <v>3.228571429</v>
      </c>
      <c r="E33">
        <v>1.2853407489999999</v>
      </c>
      <c r="F33">
        <v>4</v>
      </c>
      <c r="G33" s="5" t="s">
        <v>488</v>
      </c>
      <c r="H33" s="11" t="s">
        <v>436</v>
      </c>
      <c r="I33" s="7" t="s">
        <v>517</v>
      </c>
      <c r="J33" s="16">
        <v>253000000</v>
      </c>
      <c r="K33" s="6" t="s">
        <v>517</v>
      </c>
      <c r="L33">
        <v>114</v>
      </c>
      <c r="M33" t="s">
        <v>772</v>
      </c>
      <c r="N33" t="s">
        <v>247</v>
      </c>
      <c r="O33">
        <v>6.6857142859999996</v>
      </c>
      <c r="P33">
        <v>1.078436465</v>
      </c>
      <c r="Q33">
        <v>7</v>
      </c>
      <c r="R33" s="5" t="s">
        <v>247</v>
      </c>
      <c r="S33" s="12" t="s">
        <v>775</v>
      </c>
      <c r="T33" s="7" t="s">
        <v>517</v>
      </c>
      <c r="U33" s="9" t="s">
        <v>517</v>
      </c>
      <c r="V33" s="6" t="s">
        <v>517</v>
      </c>
    </row>
    <row r="34" spans="1:22" x14ac:dyDescent="0.35">
      <c r="A34">
        <v>66</v>
      </c>
      <c r="B34" t="s">
        <v>443</v>
      </c>
      <c r="C34" t="s">
        <v>488</v>
      </c>
      <c r="D34">
        <v>3.3142857139999999</v>
      </c>
      <c r="E34">
        <v>1.18250553</v>
      </c>
      <c r="F34">
        <v>4</v>
      </c>
      <c r="G34" s="5" t="s">
        <v>488</v>
      </c>
      <c r="H34" s="11" t="s">
        <v>436</v>
      </c>
      <c r="I34" s="7" t="s">
        <v>517</v>
      </c>
      <c r="J34" s="6">
        <v>3870000000</v>
      </c>
      <c r="K34" s="6" t="s">
        <v>517</v>
      </c>
      <c r="L34">
        <v>115</v>
      </c>
      <c r="M34" t="s">
        <v>773</v>
      </c>
      <c r="N34" t="s">
        <v>247</v>
      </c>
      <c r="O34">
        <v>6.6857142859999996</v>
      </c>
      <c r="P34">
        <v>1.078436465</v>
      </c>
      <c r="Q34">
        <v>7</v>
      </c>
      <c r="R34" s="5" t="s">
        <v>247</v>
      </c>
      <c r="S34" s="12" t="s">
        <v>775</v>
      </c>
      <c r="T34" s="7" t="s">
        <v>517</v>
      </c>
      <c r="U34" s="9" t="s">
        <v>517</v>
      </c>
      <c r="V34" s="6" t="s">
        <v>517</v>
      </c>
    </row>
    <row r="35" spans="1:22" x14ac:dyDescent="0.35">
      <c r="A35">
        <v>67</v>
      </c>
      <c r="B35" t="s">
        <v>442</v>
      </c>
      <c r="C35" t="s">
        <v>488</v>
      </c>
      <c r="D35">
        <v>3.371428571</v>
      </c>
      <c r="E35">
        <v>1.5546082219999999</v>
      </c>
      <c r="F35">
        <v>4</v>
      </c>
      <c r="G35" s="5" t="s">
        <v>488</v>
      </c>
      <c r="H35" s="11" t="s">
        <v>436</v>
      </c>
      <c r="I35" s="6">
        <v>4</v>
      </c>
      <c r="J35" s="6">
        <v>19800000</v>
      </c>
      <c r="K35" s="6" t="s">
        <v>517</v>
      </c>
      <c r="L35">
        <v>116</v>
      </c>
      <c r="M35" t="s">
        <v>774</v>
      </c>
      <c r="N35" t="s">
        <v>247</v>
      </c>
      <c r="O35">
        <v>6.7142857139999998</v>
      </c>
      <c r="P35">
        <v>0.57247802800000003</v>
      </c>
      <c r="Q35">
        <v>7</v>
      </c>
      <c r="R35" s="5" t="s">
        <v>247</v>
      </c>
      <c r="S35" s="12" t="s">
        <v>775</v>
      </c>
      <c r="T35" s="7" t="s">
        <v>517</v>
      </c>
      <c r="U35" s="9" t="s">
        <v>517</v>
      </c>
      <c r="V35" s="6" t="s">
        <v>517</v>
      </c>
    </row>
    <row r="36" spans="1:22" x14ac:dyDescent="0.35">
      <c r="A36">
        <v>68</v>
      </c>
      <c r="B36" t="s">
        <v>444</v>
      </c>
      <c r="C36" t="s">
        <v>488</v>
      </c>
      <c r="D36">
        <v>3.4285714289999998</v>
      </c>
      <c r="E36">
        <v>1.420143205</v>
      </c>
      <c r="F36">
        <v>4</v>
      </c>
      <c r="G36" s="5" t="s">
        <v>488</v>
      </c>
      <c r="H36" s="11" t="s">
        <v>436</v>
      </c>
      <c r="I36" s="7" t="s">
        <v>517</v>
      </c>
      <c r="J36" s="6">
        <v>4610000000</v>
      </c>
      <c r="K36" s="6" t="s">
        <v>517</v>
      </c>
      <c r="L36">
        <v>117</v>
      </c>
      <c r="M36" t="s">
        <v>513</v>
      </c>
      <c r="N36" t="s">
        <v>247</v>
      </c>
      <c r="O36">
        <v>6.7428571430000002</v>
      </c>
      <c r="P36">
        <v>0.56061191099999996</v>
      </c>
      <c r="Q36">
        <v>7</v>
      </c>
      <c r="R36" s="5" t="s">
        <v>247</v>
      </c>
      <c r="S36" s="12" t="s">
        <v>775</v>
      </c>
      <c r="T36" s="7" t="s">
        <v>517</v>
      </c>
      <c r="U36" s="9" t="s">
        <v>517</v>
      </c>
      <c r="V36" s="6" t="s">
        <v>517</v>
      </c>
    </row>
    <row r="37" spans="1:22" x14ac:dyDescent="0.35">
      <c r="A37">
        <v>69</v>
      </c>
      <c r="B37" t="s">
        <v>446</v>
      </c>
      <c r="C37" t="s">
        <v>488</v>
      </c>
      <c r="D37">
        <v>3.457142857</v>
      </c>
      <c r="E37">
        <v>1.5967403769999999</v>
      </c>
      <c r="F37">
        <v>4</v>
      </c>
      <c r="G37" s="5" t="s">
        <v>488</v>
      </c>
      <c r="H37" s="11" t="s">
        <v>436</v>
      </c>
      <c r="I37" s="7" t="s">
        <v>517</v>
      </c>
      <c r="J37" s="6">
        <v>2680000000</v>
      </c>
      <c r="K37" s="6" t="s">
        <v>517</v>
      </c>
      <c r="L37">
        <v>118</v>
      </c>
      <c r="M37" t="s">
        <v>514</v>
      </c>
      <c r="N37" t="s">
        <v>247</v>
      </c>
      <c r="O37">
        <v>6.7428571430000002</v>
      </c>
      <c r="P37">
        <v>0.61082668900000003</v>
      </c>
      <c r="Q37">
        <v>7</v>
      </c>
      <c r="R37" s="5" t="s">
        <v>247</v>
      </c>
      <c r="S37" s="12" t="s">
        <v>775</v>
      </c>
      <c r="T37" s="7" t="s">
        <v>517</v>
      </c>
      <c r="U37" s="9" t="s">
        <v>517</v>
      </c>
      <c r="V37" s="6" t="s">
        <v>517</v>
      </c>
    </row>
    <row r="38" spans="1:22" x14ac:dyDescent="0.35">
      <c r="A38">
        <v>70</v>
      </c>
      <c r="B38" t="s">
        <v>445</v>
      </c>
      <c r="C38" t="s">
        <v>488</v>
      </c>
      <c r="D38">
        <v>3.457142857</v>
      </c>
      <c r="E38">
        <v>1.7036786690000001</v>
      </c>
      <c r="F38">
        <v>4</v>
      </c>
      <c r="G38" s="5" t="s">
        <v>488</v>
      </c>
      <c r="H38" s="11" t="s">
        <v>436</v>
      </c>
      <c r="I38" s="7" t="s">
        <v>517</v>
      </c>
      <c r="J38" s="6">
        <v>59600000</v>
      </c>
      <c r="K38" s="6" t="s">
        <v>517</v>
      </c>
      <c r="L38">
        <v>119</v>
      </c>
      <c r="M38" t="s">
        <v>515</v>
      </c>
      <c r="N38" t="s">
        <v>247</v>
      </c>
      <c r="O38">
        <v>6.7428571430000002</v>
      </c>
      <c r="P38">
        <v>0.88593111999999996</v>
      </c>
      <c r="Q38">
        <v>7</v>
      </c>
      <c r="R38" s="5" t="s">
        <v>247</v>
      </c>
      <c r="S38" s="12" t="s">
        <v>775</v>
      </c>
      <c r="T38" s="7" t="s">
        <v>517</v>
      </c>
      <c r="U38" s="9" t="s">
        <v>517</v>
      </c>
      <c r="V38" s="6" t="s">
        <v>517</v>
      </c>
    </row>
    <row r="39" spans="1:22" x14ac:dyDescent="0.35">
      <c r="A39">
        <v>71</v>
      </c>
      <c r="B39" t="s">
        <v>447</v>
      </c>
      <c r="C39" t="s">
        <v>488</v>
      </c>
      <c r="D39">
        <v>3.6571428570000002</v>
      </c>
      <c r="E39">
        <v>1.2353341330000001</v>
      </c>
      <c r="F39">
        <v>4</v>
      </c>
      <c r="G39" s="5" t="s">
        <v>488</v>
      </c>
      <c r="H39" s="11" t="s">
        <v>436</v>
      </c>
      <c r="I39" s="7" t="s">
        <v>517</v>
      </c>
      <c r="J39" s="6">
        <v>1570000000</v>
      </c>
      <c r="K39" s="6" t="s">
        <v>517</v>
      </c>
      <c r="L39">
        <v>120</v>
      </c>
      <c r="M39" t="s">
        <v>511</v>
      </c>
      <c r="N39" t="s">
        <v>247</v>
      </c>
      <c r="O39">
        <v>6.7714285710000004</v>
      </c>
      <c r="P39">
        <v>0.645605702</v>
      </c>
      <c r="Q39">
        <v>7</v>
      </c>
      <c r="R39" s="5" t="s">
        <v>247</v>
      </c>
      <c r="S39" s="12" t="s">
        <v>775</v>
      </c>
      <c r="T39" s="7" t="s">
        <v>517</v>
      </c>
      <c r="U39" s="9" t="s">
        <v>517</v>
      </c>
      <c r="V39" s="6" t="s">
        <v>517</v>
      </c>
    </row>
    <row r="40" spans="1:22" x14ac:dyDescent="0.35">
      <c r="A40">
        <v>72</v>
      </c>
      <c r="B40" t="s">
        <v>448</v>
      </c>
      <c r="C40" t="s">
        <v>488</v>
      </c>
      <c r="D40">
        <v>3.6571428570000002</v>
      </c>
      <c r="E40">
        <v>1.2820676580000001</v>
      </c>
      <c r="F40">
        <v>4</v>
      </c>
      <c r="G40" s="5" t="s">
        <v>488</v>
      </c>
      <c r="H40" s="11" t="s">
        <v>436</v>
      </c>
      <c r="I40" s="7" t="s">
        <v>517</v>
      </c>
      <c r="J40" s="6">
        <v>109000000</v>
      </c>
      <c r="K40" s="6" t="s">
        <v>517</v>
      </c>
      <c r="L40">
        <v>121</v>
      </c>
      <c r="M40" t="s">
        <v>512</v>
      </c>
      <c r="N40" t="s">
        <v>247</v>
      </c>
      <c r="O40">
        <v>6.7714285710000004</v>
      </c>
      <c r="P40">
        <v>1.031438581</v>
      </c>
      <c r="Q40">
        <v>7</v>
      </c>
      <c r="R40" s="5" t="s">
        <v>247</v>
      </c>
      <c r="S40" s="12" t="s">
        <v>775</v>
      </c>
      <c r="T40" s="7" t="s">
        <v>517</v>
      </c>
      <c r="U40" s="9" t="s">
        <v>517</v>
      </c>
      <c r="V40" s="6" t="s">
        <v>517</v>
      </c>
    </row>
    <row r="41" spans="1:22" x14ac:dyDescent="0.35">
      <c r="A41">
        <v>73</v>
      </c>
      <c r="B41" t="s">
        <v>449</v>
      </c>
      <c r="C41" t="s">
        <v>488</v>
      </c>
      <c r="D41">
        <v>3.8</v>
      </c>
      <c r="E41">
        <v>1.9372509330000001</v>
      </c>
      <c r="F41">
        <v>4</v>
      </c>
      <c r="G41" s="5" t="s">
        <v>488</v>
      </c>
      <c r="H41" s="11" t="s">
        <v>436</v>
      </c>
      <c r="I41" s="7" t="s">
        <v>517</v>
      </c>
      <c r="J41" s="6">
        <v>49600000</v>
      </c>
      <c r="K41" s="6" t="s">
        <v>517</v>
      </c>
      <c r="L41">
        <v>23</v>
      </c>
      <c r="M41" t="s">
        <v>484</v>
      </c>
      <c r="N41" t="s">
        <v>248</v>
      </c>
      <c r="O41">
        <v>1.2571428570000001</v>
      </c>
      <c r="P41">
        <v>0.70054000800000005</v>
      </c>
      <c r="Q41">
        <v>1</v>
      </c>
      <c r="R41" s="5" t="s">
        <v>248</v>
      </c>
      <c r="S41" s="12" t="s">
        <v>775</v>
      </c>
      <c r="T41" s="7" t="s">
        <v>517</v>
      </c>
      <c r="U41" s="9" t="s">
        <v>517</v>
      </c>
      <c r="V41" s="6" t="s">
        <v>517</v>
      </c>
    </row>
    <row r="42" spans="1:22" x14ac:dyDescent="0.35">
      <c r="A42">
        <v>74</v>
      </c>
      <c r="B42" t="s">
        <v>450</v>
      </c>
      <c r="C42" t="s">
        <v>488</v>
      </c>
      <c r="D42">
        <v>3.8285714290000001</v>
      </c>
      <c r="E42">
        <v>1.5993696239999999</v>
      </c>
      <c r="F42">
        <v>4</v>
      </c>
      <c r="G42" s="5" t="s">
        <v>488</v>
      </c>
      <c r="H42" s="11" t="s">
        <v>436</v>
      </c>
      <c r="I42" s="7" t="s">
        <v>517</v>
      </c>
      <c r="J42" s="6">
        <v>2290000000</v>
      </c>
      <c r="K42" s="6" t="s">
        <v>517</v>
      </c>
      <c r="L42">
        <v>24</v>
      </c>
      <c r="M42" t="s">
        <v>485</v>
      </c>
      <c r="N42" t="s">
        <v>248</v>
      </c>
      <c r="O42">
        <v>1.2571428570000001</v>
      </c>
      <c r="P42">
        <v>0.91853006400000003</v>
      </c>
      <c r="Q42">
        <v>1</v>
      </c>
      <c r="R42" s="5" t="s">
        <v>248</v>
      </c>
      <c r="S42" s="12" t="s">
        <v>775</v>
      </c>
      <c r="T42" s="7" t="s">
        <v>517</v>
      </c>
      <c r="U42" s="9" t="s">
        <v>517</v>
      </c>
      <c r="V42" s="6" t="s">
        <v>517</v>
      </c>
    </row>
    <row r="43" spans="1:22" x14ac:dyDescent="0.35">
      <c r="A43">
        <v>75</v>
      </c>
      <c r="B43" t="s">
        <v>451</v>
      </c>
      <c r="C43" t="s">
        <v>488</v>
      </c>
      <c r="D43">
        <v>3.9714285710000001</v>
      </c>
      <c r="E43">
        <v>1.3169866290000001</v>
      </c>
      <c r="F43">
        <v>4</v>
      </c>
      <c r="G43" s="5" t="s">
        <v>488</v>
      </c>
      <c r="H43" s="11" t="s">
        <v>436</v>
      </c>
      <c r="I43" s="6">
        <v>163</v>
      </c>
      <c r="J43" s="6">
        <v>2680000000</v>
      </c>
      <c r="K43" s="6" t="s">
        <v>517</v>
      </c>
      <c r="L43">
        <v>25</v>
      </c>
      <c r="M43" t="s">
        <v>486</v>
      </c>
      <c r="N43" t="s">
        <v>248</v>
      </c>
      <c r="O43">
        <v>1.2571428570000001</v>
      </c>
      <c r="P43">
        <v>1.038745203</v>
      </c>
      <c r="Q43">
        <v>1</v>
      </c>
      <c r="R43" s="5" t="s">
        <v>248</v>
      </c>
      <c r="S43" s="12" t="s">
        <v>775</v>
      </c>
      <c r="T43" s="7" t="s">
        <v>517</v>
      </c>
      <c r="U43" s="9" t="s">
        <v>517</v>
      </c>
      <c r="V43" s="6" t="s">
        <v>517</v>
      </c>
    </row>
    <row r="44" spans="1:22" x14ac:dyDescent="0.35">
      <c r="A44">
        <v>76</v>
      </c>
      <c r="B44" t="s">
        <v>453</v>
      </c>
      <c r="C44" t="s">
        <v>488</v>
      </c>
      <c r="D44">
        <v>4.0571428569999997</v>
      </c>
      <c r="E44">
        <v>2.0138178130000002</v>
      </c>
      <c r="F44">
        <v>4</v>
      </c>
      <c r="G44" s="5" t="s">
        <v>488</v>
      </c>
      <c r="H44" s="11" t="s">
        <v>436</v>
      </c>
      <c r="I44" s="7" t="s">
        <v>517</v>
      </c>
      <c r="J44" s="15" t="s">
        <v>777</v>
      </c>
      <c r="K44" s="6" t="s">
        <v>517</v>
      </c>
      <c r="L44">
        <v>26</v>
      </c>
      <c r="M44" t="s">
        <v>487</v>
      </c>
      <c r="N44" t="s">
        <v>248</v>
      </c>
      <c r="O44">
        <v>1.2571428570000001</v>
      </c>
      <c r="P44">
        <v>1.0666841739999999</v>
      </c>
      <c r="Q44">
        <v>1</v>
      </c>
      <c r="R44" s="5" t="s">
        <v>248</v>
      </c>
      <c r="S44" s="12" t="s">
        <v>775</v>
      </c>
      <c r="T44" s="7" t="s">
        <v>517</v>
      </c>
      <c r="U44" s="9" t="s">
        <v>517</v>
      </c>
      <c r="V44" s="6" t="s">
        <v>517</v>
      </c>
    </row>
    <row r="45" spans="1:22" x14ac:dyDescent="0.35">
      <c r="A45">
        <v>77</v>
      </c>
      <c r="B45" t="s">
        <v>452</v>
      </c>
      <c r="C45" t="s">
        <v>488</v>
      </c>
      <c r="D45">
        <v>4.1142857140000002</v>
      </c>
      <c r="E45">
        <v>1.0224373579999999</v>
      </c>
      <c r="F45">
        <v>4</v>
      </c>
      <c r="G45" s="5" t="s">
        <v>488</v>
      </c>
      <c r="H45" s="11" t="s">
        <v>436</v>
      </c>
      <c r="I45" s="7" t="s">
        <v>517</v>
      </c>
      <c r="J45" s="6">
        <v>2900000000</v>
      </c>
      <c r="K45" s="6" t="s">
        <v>517</v>
      </c>
      <c r="L45">
        <v>27</v>
      </c>
      <c r="M45" t="s">
        <v>709</v>
      </c>
      <c r="N45" t="s">
        <v>248</v>
      </c>
      <c r="O45">
        <v>1.2857142859999999</v>
      </c>
      <c r="P45">
        <v>0.62173517</v>
      </c>
      <c r="Q45">
        <v>1</v>
      </c>
      <c r="R45" s="5" t="s">
        <v>248</v>
      </c>
      <c r="S45" s="12" t="s">
        <v>775</v>
      </c>
      <c r="T45" s="7" t="s">
        <v>517</v>
      </c>
      <c r="U45" s="9" t="s">
        <v>517</v>
      </c>
      <c r="V45" s="6" t="s">
        <v>517</v>
      </c>
    </row>
    <row r="46" spans="1:22" x14ac:dyDescent="0.35">
      <c r="A46">
        <v>78</v>
      </c>
      <c r="B46" t="s">
        <v>454</v>
      </c>
      <c r="C46" t="s">
        <v>488</v>
      </c>
      <c r="D46">
        <v>4.2285714289999996</v>
      </c>
      <c r="E46">
        <v>1.6818357319999999</v>
      </c>
      <c r="F46">
        <v>4</v>
      </c>
      <c r="G46" s="5" t="s">
        <v>488</v>
      </c>
      <c r="H46" s="11" t="s">
        <v>436</v>
      </c>
      <c r="I46" s="7" t="s">
        <v>517</v>
      </c>
      <c r="J46" s="6">
        <v>753000000</v>
      </c>
      <c r="K46" s="6" t="s">
        <v>517</v>
      </c>
      <c r="L46">
        <v>28</v>
      </c>
      <c r="M46" t="s">
        <v>710</v>
      </c>
      <c r="N46" t="s">
        <v>248</v>
      </c>
      <c r="O46">
        <v>1.3142857139999999</v>
      </c>
      <c r="P46">
        <v>0.67612340400000004</v>
      </c>
      <c r="Q46">
        <v>1</v>
      </c>
      <c r="R46" s="5" t="s">
        <v>248</v>
      </c>
      <c r="S46" s="12" t="s">
        <v>775</v>
      </c>
      <c r="T46" s="7" t="s">
        <v>517</v>
      </c>
      <c r="U46" s="9" t="s">
        <v>517</v>
      </c>
      <c r="V46" s="6" t="s">
        <v>517</v>
      </c>
    </row>
    <row r="47" spans="1:22" x14ac:dyDescent="0.35">
      <c r="A47">
        <v>79</v>
      </c>
      <c r="B47" t="s">
        <v>455</v>
      </c>
      <c r="C47" t="s">
        <v>247</v>
      </c>
      <c r="D47">
        <v>4.7142857139999998</v>
      </c>
      <c r="E47">
        <v>1.600945099</v>
      </c>
      <c r="F47">
        <v>4</v>
      </c>
      <c r="G47" s="5" t="s">
        <v>488</v>
      </c>
      <c r="H47" s="11" t="s">
        <v>436</v>
      </c>
      <c r="I47" s="7" t="s">
        <v>517</v>
      </c>
      <c r="J47" s="6">
        <v>60300000</v>
      </c>
      <c r="K47" s="6" t="s">
        <v>517</v>
      </c>
      <c r="L47">
        <v>29</v>
      </c>
      <c r="M47" t="s">
        <v>711</v>
      </c>
      <c r="N47" t="s">
        <v>248</v>
      </c>
      <c r="O47">
        <v>1.342857143</v>
      </c>
      <c r="P47">
        <v>0.76477052099999998</v>
      </c>
      <c r="Q47">
        <v>1</v>
      </c>
      <c r="R47" s="5" t="s">
        <v>248</v>
      </c>
      <c r="S47" s="12" t="s">
        <v>775</v>
      </c>
      <c r="T47" s="7" t="s">
        <v>517</v>
      </c>
      <c r="U47" s="9" t="s">
        <v>517</v>
      </c>
      <c r="V47" s="6" t="s">
        <v>517</v>
      </c>
    </row>
    <row r="48" spans="1:22" x14ac:dyDescent="0.35">
      <c r="A48">
        <v>80</v>
      </c>
      <c r="B48" t="s">
        <v>456</v>
      </c>
      <c r="C48" t="s">
        <v>488</v>
      </c>
      <c r="D48">
        <v>4.7428571430000002</v>
      </c>
      <c r="E48">
        <v>1.038745203</v>
      </c>
      <c r="F48">
        <v>4</v>
      </c>
      <c r="G48" s="5" t="s">
        <v>488</v>
      </c>
      <c r="H48" s="11" t="s">
        <v>436</v>
      </c>
      <c r="I48" s="7" t="s">
        <v>517</v>
      </c>
      <c r="J48" s="6">
        <v>5070000000</v>
      </c>
      <c r="K48" s="6" t="s">
        <v>517</v>
      </c>
      <c r="L48">
        <v>30</v>
      </c>
      <c r="M48" t="s">
        <v>712</v>
      </c>
      <c r="N48" t="s">
        <v>248</v>
      </c>
      <c r="O48">
        <v>1.342857143</v>
      </c>
      <c r="P48">
        <v>1.1099246700000001</v>
      </c>
      <c r="Q48">
        <v>1</v>
      </c>
      <c r="R48" s="5" t="s">
        <v>248</v>
      </c>
      <c r="S48" s="12" t="s">
        <v>775</v>
      </c>
      <c r="T48" s="7" t="s">
        <v>517</v>
      </c>
      <c r="U48" s="9" t="s">
        <v>517</v>
      </c>
      <c r="V48" s="6" t="s">
        <v>517</v>
      </c>
    </row>
    <row r="49" spans="1:22" x14ac:dyDescent="0.35">
      <c r="A49">
        <v>81</v>
      </c>
      <c r="B49" t="s">
        <v>457</v>
      </c>
      <c r="C49" t="s">
        <v>488</v>
      </c>
      <c r="D49">
        <v>4.7428571430000002</v>
      </c>
      <c r="E49">
        <v>1.421326165</v>
      </c>
      <c r="F49">
        <v>4</v>
      </c>
      <c r="G49" s="5" t="s">
        <v>488</v>
      </c>
      <c r="H49" s="11" t="s">
        <v>436</v>
      </c>
      <c r="I49" s="7" t="s">
        <v>517</v>
      </c>
      <c r="J49" s="6">
        <v>1940000000</v>
      </c>
      <c r="K49" s="6" t="s">
        <v>517</v>
      </c>
      <c r="L49">
        <v>31</v>
      </c>
      <c r="M49" t="s">
        <v>713</v>
      </c>
      <c r="N49" t="s">
        <v>248</v>
      </c>
      <c r="O49">
        <v>1.371428571</v>
      </c>
      <c r="P49">
        <v>0.73106345900000003</v>
      </c>
      <c r="Q49">
        <v>1</v>
      </c>
      <c r="R49" s="5" t="s">
        <v>248</v>
      </c>
      <c r="S49" s="12" t="s">
        <v>775</v>
      </c>
      <c r="T49" s="7" t="s">
        <v>517</v>
      </c>
      <c r="U49" s="9" t="s">
        <v>517</v>
      </c>
      <c r="V49" s="6" t="s">
        <v>517</v>
      </c>
    </row>
    <row r="50" spans="1:22" x14ac:dyDescent="0.35">
      <c r="A50">
        <v>82</v>
      </c>
      <c r="B50" t="s">
        <v>458</v>
      </c>
      <c r="C50" t="s">
        <v>488</v>
      </c>
      <c r="D50">
        <v>4.7428571430000002</v>
      </c>
      <c r="E50">
        <v>1.66879416</v>
      </c>
      <c r="F50">
        <v>4</v>
      </c>
      <c r="G50" s="5" t="s">
        <v>488</v>
      </c>
      <c r="H50" s="11" t="s">
        <v>436</v>
      </c>
      <c r="I50" s="6">
        <v>51</v>
      </c>
      <c r="J50" s="6">
        <v>118000000</v>
      </c>
      <c r="K50" s="6" t="s">
        <v>517</v>
      </c>
      <c r="L50">
        <v>32</v>
      </c>
      <c r="M50" t="s">
        <v>714</v>
      </c>
      <c r="N50" t="s">
        <v>248</v>
      </c>
      <c r="O50">
        <v>1.4</v>
      </c>
      <c r="P50">
        <v>0.69451633599999996</v>
      </c>
      <c r="Q50">
        <v>1</v>
      </c>
      <c r="R50" s="5" t="s">
        <v>248</v>
      </c>
      <c r="S50" s="12" t="s">
        <v>775</v>
      </c>
      <c r="T50" s="7" t="s">
        <v>517</v>
      </c>
      <c r="U50" s="9" t="s">
        <v>517</v>
      </c>
      <c r="V50" s="6" t="s">
        <v>517</v>
      </c>
    </row>
    <row r="51" spans="1:22" x14ac:dyDescent="0.35">
      <c r="A51">
        <v>83</v>
      </c>
      <c r="B51" t="s">
        <v>459</v>
      </c>
      <c r="C51" t="s">
        <v>488</v>
      </c>
      <c r="D51">
        <v>4.8</v>
      </c>
      <c r="E51">
        <v>1.9220087530000001</v>
      </c>
      <c r="F51">
        <v>5</v>
      </c>
      <c r="G51" s="5" t="s">
        <v>488</v>
      </c>
      <c r="H51" s="17" t="s">
        <v>776</v>
      </c>
      <c r="I51" s="7" t="s">
        <v>517</v>
      </c>
      <c r="J51" s="9" t="s">
        <v>517</v>
      </c>
      <c r="K51" s="6" t="s">
        <v>517</v>
      </c>
      <c r="L51">
        <v>54</v>
      </c>
      <c r="M51" t="s">
        <v>736</v>
      </c>
      <c r="N51" t="s">
        <v>248</v>
      </c>
      <c r="O51">
        <v>2.1714285709999999</v>
      </c>
      <c r="P51">
        <v>1.484938388</v>
      </c>
      <c r="Q51">
        <v>2</v>
      </c>
      <c r="R51" s="5" t="s">
        <v>488</v>
      </c>
      <c r="S51" s="12" t="s">
        <v>775</v>
      </c>
      <c r="T51" s="7" t="s">
        <v>517</v>
      </c>
      <c r="U51" s="9" t="s">
        <v>517</v>
      </c>
      <c r="V51" s="6" t="s">
        <v>517</v>
      </c>
    </row>
    <row r="52" spans="1:22" x14ac:dyDescent="0.35">
      <c r="A52">
        <v>84</v>
      </c>
      <c r="B52" t="s">
        <v>460</v>
      </c>
      <c r="C52" t="s">
        <v>488</v>
      </c>
      <c r="D52">
        <v>4.914285714</v>
      </c>
      <c r="E52">
        <v>1.2688908670000001</v>
      </c>
      <c r="F52">
        <v>5</v>
      </c>
      <c r="G52" s="5" t="s">
        <v>488</v>
      </c>
      <c r="H52" s="5" t="s">
        <v>775</v>
      </c>
      <c r="I52" s="7" t="s">
        <v>517</v>
      </c>
      <c r="J52" s="9" t="s">
        <v>517</v>
      </c>
      <c r="K52" s="6" t="s">
        <v>517</v>
      </c>
    </row>
    <row r="53" spans="1:22" x14ac:dyDescent="0.35">
      <c r="A53">
        <v>85</v>
      </c>
      <c r="B53" t="s">
        <v>744</v>
      </c>
      <c r="C53" t="s">
        <v>488</v>
      </c>
      <c r="D53">
        <v>4.9428571430000003</v>
      </c>
      <c r="E53">
        <v>1.9695155740000001</v>
      </c>
      <c r="F53">
        <v>5</v>
      </c>
      <c r="G53" s="5" t="s">
        <v>488</v>
      </c>
      <c r="H53" s="5" t="s">
        <v>775</v>
      </c>
      <c r="I53" s="7" t="s">
        <v>517</v>
      </c>
      <c r="J53" s="9" t="s">
        <v>517</v>
      </c>
      <c r="K53" s="6" t="s">
        <v>517</v>
      </c>
    </row>
    <row r="54" spans="1:22" x14ac:dyDescent="0.35">
      <c r="A54">
        <v>86</v>
      </c>
      <c r="B54" t="s">
        <v>461</v>
      </c>
      <c r="C54" t="s">
        <v>488</v>
      </c>
      <c r="D54">
        <v>4.9714285709999997</v>
      </c>
      <c r="E54">
        <v>1.9171933269999999</v>
      </c>
      <c r="F54">
        <v>5</v>
      </c>
      <c r="G54" s="5" t="s">
        <v>488</v>
      </c>
      <c r="H54" s="5" t="s">
        <v>775</v>
      </c>
      <c r="I54" s="7" t="s">
        <v>517</v>
      </c>
      <c r="J54" s="9" t="s">
        <v>517</v>
      </c>
      <c r="K54" s="6" t="s">
        <v>517</v>
      </c>
    </row>
    <row r="55" spans="1:22" x14ac:dyDescent="0.35">
      <c r="A55">
        <v>87</v>
      </c>
      <c r="B55" t="s">
        <v>745</v>
      </c>
      <c r="C55" t="s">
        <v>488</v>
      </c>
      <c r="D55">
        <v>5.2</v>
      </c>
      <c r="E55">
        <v>1.549193338</v>
      </c>
      <c r="F55">
        <v>5</v>
      </c>
      <c r="G55" s="5" t="s">
        <v>488</v>
      </c>
      <c r="H55" s="5" t="s">
        <v>775</v>
      </c>
      <c r="I55" s="7" t="s">
        <v>517</v>
      </c>
      <c r="J55" s="9" t="s">
        <v>517</v>
      </c>
      <c r="K55" s="6" t="s">
        <v>517</v>
      </c>
    </row>
    <row r="56" spans="1:22" x14ac:dyDescent="0.35">
      <c r="A56">
        <v>88</v>
      </c>
      <c r="B56" t="s">
        <v>746</v>
      </c>
      <c r="C56" t="s">
        <v>488</v>
      </c>
      <c r="D56">
        <v>5.3142857140000004</v>
      </c>
      <c r="E56">
        <v>1.567527626</v>
      </c>
      <c r="F56">
        <v>6</v>
      </c>
      <c r="G56" s="5" t="s">
        <v>488</v>
      </c>
      <c r="H56" s="5" t="s">
        <v>775</v>
      </c>
      <c r="I56" s="7" t="s">
        <v>517</v>
      </c>
      <c r="J56" s="9" t="s">
        <v>517</v>
      </c>
      <c r="K56" s="6" t="s">
        <v>517</v>
      </c>
    </row>
    <row r="57" spans="1:22" x14ac:dyDescent="0.35">
      <c r="A57">
        <v>122</v>
      </c>
      <c r="B57" t="s">
        <v>508</v>
      </c>
      <c r="C57" t="s">
        <v>247</v>
      </c>
      <c r="D57">
        <v>6.8</v>
      </c>
      <c r="E57">
        <v>0.47278897199999997</v>
      </c>
      <c r="F57">
        <v>7</v>
      </c>
      <c r="G57" s="5" t="s">
        <v>247</v>
      </c>
      <c r="H57" s="17" t="s">
        <v>776</v>
      </c>
      <c r="I57" s="7" t="s">
        <v>517</v>
      </c>
      <c r="J57" s="9" t="s">
        <v>517</v>
      </c>
      <c r="K57" s="6" t="s">
        <v>517</v>
      </c>
      <c r="L57">
        <v>89</v>
      </c>
      <c r="M57" t="s">
        <v>747</v>
      </c>
      <c r="N57" t="s">
        <v>488</v>
      </c>
      <c r="O57">
        <v>5.628571429</v>
      </c>
      <c r="P57">
        <v>1.4366160050000001</v>
      </c>
      <c r="Q57">
        <v>6</v>
      </c>
      <c r="R57" s="5" t="s">
        <v>488</v>
      </c>
      <c r="S57" s="12" t="s">
        <v>775</v>
      </c>
      <c r="T57" s="7" t="s">
        <v>517</v>
      </c>
      <c r="U57" s="9" t="s">
        <v>517</v>
      </c>
      <c r="V57" s="6" t="s">
        <v>517</v>
      </c>
    </row>
    <row r="58" spans="1:22" x14ac:dyDescent="0.35">
      <c r="A58">
        <v>123</v>
      </c>
      <c r="B58" t="s">
        <v>510</v>
      </c>
      <c r="C58" t="s">
        <v>247</v>
      </c>
      <c r="D58">
        <v>6.8</v>
      </c>
      <c r="E58">
        <v>0.58410313400000002</v>
      </c>
      <c r="F58">
        <v>7</v>
      </c>
      <c r="G58" s="5" t="s">
        <v>247</v>
      </c>
      <c r="H58" s="17" t="s">
        <v>776</v>
      </c>
      <c r="I58" s="7" t="s">
        <v>517</v>
      </c>
      <c r="J58" s="9" t="s">
        <v>517</v>
      </c>
      <c r="K58" s="6" t="s">
        <v>517</v>
      </c>
      <c r="L58">
        <v>53</v>
      </c>
      <c r="M58" t="s">
        <v>735</v>
      </c>
      <c r="N58" t="s">
        <v>488</v>
      </c>
      <c r="O58">
        <v>2.1714285709999999</v>
      </c>
      <c r="P58">
        <v>1.294461375</v>
      </c>
      <c r="Q58">
        <v>2</v>
      </c>
      <c r="R58" s="5" t="s">
        <v>488</v>
      </c>
      <c r="S58" s="12" t="s">
        <v>775</v>
      </c>
      <c r="T58" s="7" t="s">
        <v>517</v>
      </c>
      <c r="U58" s="9" t="s">
        <v>517</v>
      </c>
      <c r="V58" s="6" t="s">
        <v>517</v>
      </c>
    </row>
    <row r="59" spans="1:22" x14ac:dyDescent="0.35">
      <c r="A59">
        <v>124</v>
      </c>
      <c r="B59" t="s">
        <v>501</v>
      </c>
      <c r="C59" t="s">
        <v>247</v>
      </c>
      <c r="D59">
        <v>6.8285714290000001</v>
      </c>
      <c r="E59">
        <v>0.38238526</v>
      </c>
      <c r="F59">
        <v>7</v>
      </c>
      <c r="G59" s="5" t="s">
        <v>247</v>
      </c>
      <c r="H59" s="11" t="s">
        <v>436</v>
      </c>
      <c r="I59" s="6">
        <v>58</v>
      </c>
      <c r="J59" s="6">
        <v>1310000000</v>
      </c>
      <c r="K59" s="6" t="s">
        <v>517</v>
      </c>
      <c r="L59">
        <v>43</v>
      </c>
      <c r="M59" t="s">
        <v>725</v>
      </c>
      <c r="N59" t="s">
        <v>248</v>
      </c>
      <c r="O59">
        <v>1.571428571</v>
      </c>
      <c r="P59">
        <v>0.88403201600000003</v>
      </c>
      <c r="Q59">
        <v>1</v>
      </c>
      <c r="R59" s="5" t="s">
        <v>248</v>
      </c>
      <c r="S59" s="12" t="s">
        <v>775</v>
      </c>
      <c r="T59" s="7" t="s">
        <v>517</v>
      </c>
      <c r="U59" s="9" t="s">
        <v>517</v>
      </c>
      <c r="V59" s="6" t="s">
        <v>517</v>
      </c>
    </row>
    <row r="60" spans="1:22" x14ac:dyDescent="0.35">
      <c r="A60">
        <v>125</v>
      </c>
      <c r="B60" t="s">
        <v>505</v>
      </c>
      <c r="C60" t="s">
        <v>247</v>
      </c>
      <c r="D60">
        <v>6.8285714290000001</v>
      </c>
      <c r="E60">
        <v>0.38238526</v>
      </c>
      <c r="F60">
        <v>7</v>
      </c>
      <c r="G60" s="5" t="s">
        <v>247</v>
      </c>
      <c r="H60" s="11" t="s">
        <v>436</v>
      </c>
      <c r="I60" s="7" t="s">
        <v>517</v>
      </c>
      <c r="J60" s="6">
        <v>4810000000</v>
      </c>
      <c r="K60" s="6" t="s">
        <v>517</v>
      </c>
      <c r="L60">
        <v>44</v>
      </c>
      <c r="M60" t="s">
        <v>726</v>
      </c>
      <c r="N60" t="s">
        <v>248</v>
      </c>
      <c r="O60">
        <v>1.628571429</v>
      </c>
      <c r="P60">
        <v>1.2387307139999999</v>
      </c>
      <c r="Q60">
        <v>1</v>
      </c>
      <c r="R60" s="5" t="s">
        <v>248</v>
      </c>
      <c r="S60" s="12" t="s">
        <v>775</v>
      </c>
      <c r="T60" s="7" t="s">
        <v>517</v>
      </c>
      <c r="U60" s="9" t="s">
        <v>517</v>
      </c>
      <c r="V60" s="6" t="s">
        <v>517</v>
      </c>
    </row>
    <row r="61" spans="1:22" x14ac:dyDescent="0.35">
      <c r="A61">
        <v>126</v>
      </c>
      <c r="B61" t="s">
        <v>506</v>
      </c>
      <c r="C61" t="s">
        <v>247</v>
      </c>
      <c r="D61">
        <v>6.8285714290000001</v>
      </c>
      <c r="E61">
        <v>0.45281565400000001</v>
      </c>
      <c r="F61">
        <v>7</v>
      </c>
      <c r="G61" s="5" t="s">
        <v>247</v>
      </c>
      <c r="H61" s="11" t="s">
        <v>436</v>
      </c>
      <c r="I61" s="7" t="s">
        <v>517</v>
      </c>
      <c r="J61" s="6">
        <v>1800000000</v>
      </c>
      <c r="K61" s="6" t="s">
        <v>517</v>
      </c>
      <c r="L61">
        <v>45</v>
      </c>
      <c r="M61" t="s">
        <v>727</v>
      </c>
      <c r="N61" t="s">
        <v>248</v>
      </c>
      <c r="O61">
        <v>1.657142857</v>
      </c>
      <c r="P61">
        <v>0.96840855299999995</v>
      </c>
      <c r="Q61">
        <v>1</v>
      </c>
      <c r="R61" s="5" t="s">
        <v>248</v>
      </c>
      <c r="S61" s="12" t="s">
        <v>775</v>
      </c>
      <c r="T61" s="7" t="s">
        <v>517</v>
      </c>
      <c r="U61" s="9" t="s">
        <v>517</v>
      </c>
      <c r="V61" s="6" t="s">
        <v>517</v>
      </c>
    </row>
    <row r="62" spans="1:22" x14ac:dyDescent="0.35">
      <c r="A62">
        <v>127</v>
      </c>
      <c r="B62" t="s">
        <v>503</v>
      </c>
      <c r="C62" t="s">
        <v>247</v>
      </c>
      <c r="D62">
        <v>6.8285714290000001</v>
      </c>
      <c r="E62">
        <v>0.45281565400000001</v>
      </c>
      <c r="F62">
        <v>7</v>
      </c>
      <c r="G62" s="5" t="s">
        <v>247</v>
      </c>
      <c r="H62" s="11" t="s">
        <v>436</v>
      </c>
      <c r="I62" s="7" t="s">
        <v>517</v>
      </c>
      <c r="J62" s="6">
        <v>2090000000</v>
      </c>
      <c r="K62" s="6" t="s">
        <v>517</v>
      </c>
      <c r="L62">
        <v>46</v>
      </c>
      <c r="M62" t="s">
        <v>728</v>
      </c>
      <c r="N62" t="s">
        <v>248</v>
      </c>
      <c r="O62">
        <v>1.657142857</v>
      </c>
      <c r="P62">
        <v>1.0273568930000001</v>
      </c>
      <c r="Q62">
        <v>1</v>
      </c>
      <c r="R62" s="5" t="s">
        <v>248</v>
      </c>
      <c r="S62" s="12" t="s">
        <v>775</v>
      </c>
      <c r="T62" s="7" t="s">
        <v>517</v>
      </c>
      <c r="U62" s="9" t="s">
        <v>517</v>
      </c>
      <c r="V62" s="6" t="s">
        <v>517</v>
      </c>
    </row>
    <row r="63" spans="1:22" x14ac:dyDescent="0.35">
      <c r="A63">
        <v>128</v>
      </c>
      <c r="B63" t="s">
        <v>507</v>
      </c>
      <c r="C63" t="s">
        <v>247</v>
      </c>
      <c r="D63">
        <v>6.8285714290000001</v>
      </c>
      <c r="E63">
        <v>0.45281565400000001</v>
      </c>
      <c r="F63">
        <v>7</v>
      </c>
      <c r="G63" s="5" t="s">
        <v>247</v>
      </c>
      <c r="H63" s="11" t="s">
        <v>436</v>
      </c>
      <c r="I63" s="7" t="s">
        <v>517</v>
      </c>
      <c r="J63" s="6">
        <v>4040000000</v>
      </c>
      <c r="K63" s="6" t="s">
        <v>517</v>
      </c>
      <c r="L63">
        <v>47</v>
      </c>
      <c r="M63" t="s">
        <v>729</v>
      </c>
      <c r="N63" t="s">
        <v>248</v>
      </c>
      <c r="O63">
        <v>1.7428571429999999</v>
      </c>
      <c r="P63">
        <v>0.91853006400000003</v>
      </c>
      <c r="Q63">
        <v>1</v>
      </c>
      <c r="R63" s="5" t="s">
        <v>248</v>
      </c>
      <c r="S63" s="12" t="s">
        <v>775</v>
      </c>
      <c r="T63" s="7" t="s">
        <v>517</v>
      </c>
      <c r="U63" s="9" t="s">
        <v>517</v>
      </c>
      <c r="V63" s="6" t="s">
        <v>517</v>
      </c>
    </row>
    <row r="64" spans="1:22" x14ac:dyDescent="0.35">
      <c r="A64">
        <v>129</v>
      </c>
      <c r="B64" t="s">
        <v>509</v>
      </c>
      <c r="C64" t="s">
        <v>247</v>
      </c>
      <c r="D64">
        <v>6.8285714290000001</v>
      </c>
      <c r="E64">
        <v>0.51367844600000001</v>
      </c>
      <c r="F64">
        <v>7</v>
      </c>
      <c r="G64" s="5" t="s">
        <v>247</v>
      </c>
      <c r="H64" s="11" t="s">
        <v>436</v>
      </c>
      <c r="I64" s="5"/>
      <c r="J64" s="15">
        <v>36900000</v>
      </c>
      <c r="K64" s="6" t="s">
        <v>517</v>
      </c>
      <c r="L64">
        <v>48</v>
      </c>
      <c r="M64" t="s">
        <v>730</v>
      </c>
      <c r="N64" t="s">
        <v>248</v>
      </c>
      <c r="O64">
        <v>1.7428571429999999</v>
      </c>
      <c r="P64">
        <v>1.093909802</v>
      </c>
      <c r="Q64">
        <v>1</v>
      </c>
      <c r="R64" s="5" t="s">
        <v>248</v>
      </c>
      <c r="S64" s="12" t="s">
        <v>775</v>
      </c>
      <c r="T64" s="7" t="s">
        <v>517</v>
      </c>
      <c r="U64" s="9" t="s">
        <v>517</v>
      </c>
      <c r="V64" s="6" t="s">
        <v>517</v>
      </c>
    </row>
    <row r="65" spans="1:22" x14ac:dyDescent="0.35">
      <c r="A65">
        <v>130</v>
      </c>
      <c r="B65" t="s">
        <v>502</v>
      </c>
      <c r="C65" t="s">
        <v>247</v>
      </c>
      <c r="D65">
        <v>6.8571428570000004</v>
      </c>
      <c r="E65">
        <v>0.35503580099999998</v>
      </c>
      <c r="F65">
        <v>7</v>
      </c>
      <c r="G65" s="5" t="s">
        <v>247</v>
      </c>
      <c r="H65" s="11" t="s">
        <v>436</v>
      </c>
      <c r="I65" s="7" t="s">
        <v>517</v>
      </c>
      <c r="J65" s="6">
        <v>1940000000</v>
      </c>
      <c r="K65" s="6" t="s">
        <v>517</v>
      </c>
      <c r="L65">
        <v>49</v>
      </c>
      <c r="M65" t="s">
        <v>731</v>
      </c>
      <c r="N65" t="s">
        <v>488</v>
      </c>
      <c r="O65">
        <v>1.8571428569999999</v>
      </c>
      <c r="P65">
        <v>1.115211854</v>
      </c>
      <c r="Q65">
        <v>1</v>
      </c>
      <c r="R65" s="5" t="s">
        <v>248</v>
      </c>
      <c r="S65" s="12" t="s">
        <v>775</v>
      </c>
      <c r="T65" s="7" t="s">
        <v>517</v>
      </c>
      <c r="U65" s="9" t="s">
        <v>517</v>
      </c>
      <c r="V65" s="6" t="s">
        <v>517</v>
      </c>
    </row>
    <row r="66" spans="1:22" x14ac:dyDescent="0.35">
      <c r="A66">
        <v>131</v>
      </c>
      <c r="B66" t="s">
        <v>499</v>
      </c>
      <c r="C66" t="s">
        <v>247</v>
      </c>
      <c r="D66">
        <v>6.8571428570000004</v>
      </c>
      <c r="E66">
        <v>0.35503580099999998</v>
      </c>
      <c r="F66">
        <v>7</v>
      </c>
      <c r="G66" s="5" t="s">
        <v>247</v>
      </c>
      <c r="H66" s="11" t="s">
        <v>436</v>
      </c>
      <c r="I66" s="7" t="s">
        <v>517</v>
      </c>
      <c r="J66" s="6">
        <v>2320000000</v>
      </c>
      <c r="K66" s="6" t="s">
        <v>517</v>
      </c>
      <c r="L66">
        <v>50</v>
      </c>
      <c r="M66" t="s">
        <v>732</v>
      </c>
      <c r="N66" t="s">
        <v>248</v>
      </c>
      <c r="O66">
        <v>1.8571428569999999</v>
      </c>
      <c r="P66">
        <v>1.3750477459999999</v>
      </c>
      <c r="Q66">
        <v>1</v>
      </c>
      <c r="R66" s="5" t="s">
        <v>248</v>
      </c>
      <c r="S66" s="12" t="s">
        <v>775</v>
      </c>
      <c r="T66" s="7" t="s">
        <v>517</v>
      </c>
      <c r="U66" s="9" t="s">
        <v>517</v>
      </c>
      <c r="V66" s="6" t="s">
        <v>517</v>
      </c>
    </row>
    <row r="67" spans="1:22" x14ac:dyDescent="0.35">
      <c r="A67">
        <v>132</v>
      </c>
      <c r="B67" t="s">
        <v>493</v>
      </c>
      <c r="C67" t="s">
        <v>247</v>
      </c>
      <c r="D67">
        <v>6.8571428570000004</v>
      </c>
      <c r="E67">
        <v>0.42996970800000001</v>
      </c>
      <c r="F67">
        <v>7</v>
      </c>
      <c r="G67" s="5" t="s">
        <v>247</v>
      </c>
      <c r="H67" s="11" t="s">
        <v>436</v>
      </c>
      <c r="I67" s="6">
        <v>153</v>
      </c>
      <c r="J67" s="6">
        <v>2590000000</v>
      </c>
      <c r="K67" s="6" t="s">
        <v>517</v>
      </c>
      <c r="L67">
        <v>51</v>
      </c>
      <c r="M67" t="s">
        <v>733</v>
      </c>
      <c r="N67" t="s">
        <v>488</v>
      </c>
      <c r="O67">
        <v>1.9714285709999999</v>
      </c>
      <c r="P67">
        <v>1.224401758</v>
      </c>
      <c r="Q67">
        <v>1</v>
      </c>
      <c r="R67" s="5" t="s">
        <v>248</v>
      </c>
      <c r="S67" s="12" t="s">
        <v>775</v>
      </c>
      <c r="T67" s="7" t="s">
        <v>517</v>
      </c>
      <c r="U67" s="9" t="s">
        <v>517</v>
      </c>
      <c r="V67" s="6" t="s">
        <v>517</v>
      </c>
    </row>
    <row r="68" spans="1:22" x14ac:dyDescent="0.35">
      <c r="A68">
        <v>133</v>
      </c>
      <c r="B68" t="s">
        <v>504</v>
      </c>
      <c r="C68" t="s">
        <v>247</v>
      </c>
      <c r="D68">
        <v>6.8571428570000004</v>
      </c>
      <c r="E68">
        <v>0.42996970800000001</v>
      </c>
      <c r="F68">
        <v>7</v>
      </c>
      <c r="G68" s="5" t="s">
        <v>247</v>
      </c>
      <c r="H68" s="11" t="s">
        <v>436</v>
      </c>
      <c r="I68" s="7" t="s">
        <v>517</v>
      </c>
      <c r="J68" s="6">
        <v>2400000000</v>
      </c>
      <c r="K68" s="6" t="s">
        <v>517</v>
      </c>
      <c r="L68">
        <v>52</v>
      </c>
      <c r="M68" t="s">
        <v>734</v>
      </c>
      <c r="N68" t="s">
        <v>488</v>
      </c>
      <c r="O68">
        <v>2.1428571430000001</v>
      </c>
      <c r="P68">
        <v>1.4580982199999999</v>
      </c>
      <c r="Q68">
        <v>1</v>
      </c>
      <c r="R68" s="5" t="s">
        <v>488</v>
      </c>
      <c r="S68" s="12" t="s">
        <v>775</v>
      </c>
      <c r="T68" s="7" t="s">
        <v>517</v>
      </c>
      <c r="U68" s="9" t="s">
        <v>517</v>
      </c>
      <c r="V68" s="6" t="s">
        <v>517</v>
      </c>
    </row>
    <row r="69" spans="1:22" x14ac:dyDescent="0.35">
      <c r="A69">
        <v>134</v>
      </c>
      <c r="B69" t="s">
        <v>494</v>
      </c>
      <c r="C69" t="s">
        <v>247</v>
      </c>
      <c r="D69">
        <v>6.8857142859999998</v>
      </c>
      <c r="E69">
        <v>0.322802851</v>
      </c>
      <c r="F69">
        <v>7</v>
      </c>
      <c r="G69" s="5" t="s">
        <v>247</v>
      </c>
      <c r="H69" s="11" t="s">
        <v>436</v>
      </c>
      <c r="I69" s="7" t="s">
        <v>517</v>
      </c>
      <c r="J69" s="6">
        <v>2250000000</v>
      </c>
      <c r="K69" s="6" t="s">
        <v>517</v>
      </c>
      <c r="L69">
        <v>102</v>
      </c>
      <c r="M69" t="s">
        <v>760</v>
      </c>
      <c r="N69" t="s">
        <v>488</v>
      </c>
      <c r="O69">
        <v>6.542857143</v>
      </c>
      <c r="P69">
        <v>0.78000215500000003</v>
      </c>
      <c r="Q69">
        <v>7</v>
      </c>
      <c r="R69" s="5" t="s">
        <v>247</v>
      </c>
      <c r="S69" s="12" t="s">
        <v>775</v>
      </c>
      <c r="T69" s="7" t="s">
        <v>517</v>
      </c>
      <c r="U69" s="9" t="s">
        <v>517</v>
      </c>
      <c r="V69" s="6" t="s">
        <v>517</v>
      </c>
    </row>
    <row r="70" spans="1:22" x14ac:dyDescent="0.35">
      <c r="A70">
        <v>135</v>
      </c>
      <c r="B70" t="s">
        <v>498</v>
      </c>
      <c r="C70" t="s">
        <v>247</v>
      </c>
      <c r="D70">
        <v>6.8857142859999998</v>
      </c>
      <c r="E70">
        <v>0.322802851</v>
      </c>
      <c r="F70">
        <v>7</v>
      </c>
      <c r="G70" s="5" t="s">
        <v>247</v>
      </c>
      <c r="H70" s="11" t="s">
        <v>436</v>
      </c>
      <c r="I70" s="7" t="s">
        <v>517</v>
      </c>
      <c r="J70" s="6">
        <v>48000000</v>
      </c>
      <c r="K70" s="6" t="s">
        <v>517</v>
      </c>
      <c r="L70">
        <v>103</v>
      </c>
      <c r="M70" t="s">
        <v>761</v>
      </c>
      <c r="N70" t="s">
        <v>247</v>
      </c>
      <c r="O70">
        <v>6.542857143</v>
      </c>
      <c r="P70">
        <v>0.81683957500000004</v>
      </c>
      <c r="Q70">
        <v>7</v>
      </c>
      <c r="R70" s="5" t="s">
        <v>247</v>
      </c>
      <c r="S70" s="12" t="s">
        <v>775</v>
      </c>
      <c r="T70" s="7" t="s">
        <v>517</v>
      </c>
      <c r="U70" s="9" t="s">
        <v>517</v>
      </c>
      <c r="V70" s="6" t="s">
        <v>517</v>
      </c>
    </row>
    <row r="71" spans="1:22" x14ac:dyDescent="0.35">
      <c r="A71">
        <v>136</v>
      </c>
      <c r="B71" t="s">
        <v>500</v>
      </c>
      <c r="C71" t="s">
        <v>247</v>
      </c>
      <c r="D71">
        <v>6.8857142859999998</v>
      </c>
      <c r="E71">
        <v>0.322802851</v>
      </c>
      <c r="F71">
        <v>7</v>
      </c>
      <c r="G71" s="5" t="s">
        <v>247</v>
      </c>
      <c r="H71" s="11" t="s">
        <v>436</v>
      </c>
      <c r="I71" s="7" t="s">
        <v>517</v>
      </c>
      <c r="J71" s="6">
        <v>3100000000</v>
      </c>
      <c r="K71" s="6" t="s">
        <v>517</v>
      </c>
      <c r="L71">
        <v>104</v>
      </c>
      <c r="M71" t="s">
        <v>762</v>
      </c>
      <c r="N71" t="s">
        <v>247</v>
      </c>
      <c r="O71">
        <v>6.542857143</v>
      </c>
      <c r="P71">
        <v>0.85208592299999997</v>
      </c>
      <c r="Q71">
        <v>7</v>
      </c>
      <c r="R71" s="5" t="s">
        <v>247</v>
      </c>
      <c r="S71" s="12" t="s">
        <v>775</v>
      </c>
      <c r="T71" s="7" t="s">
        <v>517</v>
      </c>
      <c r="U71" s="9" t="s">
        <v>517</v>
      </c>
      <c r="V71" s="6" t="s">
        <v>517</v>
      </c>
    </row>
    <row r="72" spans="1:22" x14ac:dyDescent="0.35">
      <c r="A72">
        <v>137</v>
      </c>
      <c r="B72" t="s">
        <v>497</v>
      </c>
      <c r="C72" t="s">
        <v>247</v>
      </c>
      <c r="D72">
        <v>6.8857142859999998</v>
      </c>
      <c r="E72">
        <v>0.40376380499999998</v>
      </c>
      <c r="F72">
        <v>7</v>
      </c>
      <c r="G72" s="5" t="s">
        <v>247</v>
      </c>
      <c r="H72" s="11" t="s">
        <v>436</v>
      </c>
      <c r="I72" s="7" t="s">
        <v>517</v>
      </c>
      <c r="J72" s="6">
        <v>4220000000</v>
      </c>
      <c r="K72" s="6" t="s">
        <v>517</v>
      </c>
      <c r="L72">
        <v>105</v>
      </c>
      <c r="M72" t="s">
        <v>763</v>
      </c>
      <c r="N72" t="s">
        <v>247</v>
      </c>
      <c r="O72">
        <v>6.5714285710000002</v>
      </c>
      <c r="P72">
        <v>0.73906595600000002</v>
      </c>
      <c r="Q72">
        <v>7</v>
      </c>
      <c r="R72" s="5" t="s">
        <v>247</v>
      </c>
      <c r="S72" s="12" t="s">
        <v>775</v>
      </c>
      <c r="T72" s="7" t="s">
        <v>517</v>
      </c>
      <c r="U72" s="9" t="s">
        <v>517</v>
      </c>
      <c r="V72" s="6" t="s">
        <v>517</v>
      </c>
    </row>
    <row r="73" spans="1:22" x14ac:dyDescent="0.35">
      <c r="A73">
        <v>138</v>
      </c>
      <c r="B73" t="s">
        <v>489</v>
      </c>
      <c r="C73" t="s">
        <v>247</v>
      </c>
      <c r="D73">
        <v>6.914285714</v>
      </c>
      <c r="E73">
        <v>0.28402864100000003</v>
      </c>
      <c r="F73">
        <v>7</v>
      </c>
      <c r="G73" s="5" t="s">
        <v>247</v>
      </c>
      <c r="H73" s="11" t="s">
        <v>436</v>
      </c>
      <c r="I73" s="6">
        <v>3187</v>
      </c>
      <c r="J73" s="6">
        <v>4380000000</v>
      </c>
      <c r="K73" s="6" t="s">
        <v>517</v>
      </c>
      <c r="L73">
        <v>106</v>
      </c>
      <c r="M73" t="s">
        <v>764</v>
      </c>
      <c r="N73" t="s">
        <v>247</v>
      </c>
      <c r="O73">
        <v>6.5714285710000002</v>
      </c>
      <c r="P73">
        <v>1.1449560560000001</v>
      </c>
      <c r="Q73">
        <v>7</v>
      </c>
      <c r="R73" s="5" t="s">
        <v>247</v>
      </c>
      <c r="S73" s="12" t="s">
        <v>775</v>
      </c>
      <c r="T73" s="7" t="s">
        <v>517</v>
      </c>
      <c r="U73" s="9" t="s">
        <v>517</v>
      </c>
      <c r="V73" s="6" t="s">
        <v>517</v>
      </c>
    </row>
    <row r="74" spans="1:22" x14ac:dyDescent="0.35">
      <c r="A74">
        <v>139</v>
      </c>
      <c r="B74" t="s">
        <v>490</v>
      </c>
      <c r="C74" t="s">
        <v>247</v>
      </c>
      <c r="D74">
        <v>6.914285714</v>
      </c>
      <c r="E74">
        <v>0.28402864100000003</v>
      </c>
      <c r="F74">
        <v>7</v>
      </c>
      <c r="G74" s="5" t="s">
        <v>247</v>
      </c>
      <c r="H74" s="11" t="s">
        <v>436</v>
      </c>
      <c r="I74" s="6">
        <v>451</v>
      </c>
      <c r="J74" s="6">
        <v>3310000000</v>
      </c>
      <c r="K74" s="6" t="s">
        <v>517</v>
      </c>
      <c r="L74">
        <v>107</v>
      </c>
      <c r="M74" t="s">
        <v>765</v>
      </c>
      <c r="N74" t="s">
        <v>247</v>
      </c>
      <c r="O74">
        <v>6.6</v>
      </c>
      <c r="P74">
        <v>1.1167178799999999</v>
      </c>
      <c r="Q74">
        <v>7</v>
      </c>
      <c r="R74" s="5" t="s">
        <v>247</v>
      </c>
      <c r="S74" s="12" t="s">
        <v>775</v>
      </c>
      <c r="T74" s="7" t="s">
        <v>517</v>
      </c>
      <c r="U74" s="9" t="s">
        <v>517</v>
      </c>
      <c r="V74" s="6" t="s">
        <v>517</v>
      </c>
    </row>
    <row r="75" spans="1:22" x14ac:dyDescent="0.35">
      <c r="A75">
        <v>140</v>
      </c>
      <c r="B75" t="s">
        <v>495</v>
      </c>
      <c r="C75" t="s">
        <v>247</v>
      </c>
      <c r="D75">
        <v>6.914285714</v>
      </c>
      <c r="E75">
        <v>0.28402864100000003</v>
      </c>
      <c r="F75">
        <v>7</v>
      </c>
      <c r="G75" s="5" t="s">
        <v>247</v>
      </c>
      <c r="H75" s="11" t="s">
        <v>436</v>
      </c>
      <c r="I75" s="7" t="s">
        <v>517</v>
      </c>
      <c r="J75" s="6">
        <v>17000000</v>
      </c>
      <c r="K75" s="6" t="s">
        <v>517</v>
      </c>
      <c r="L75">
        <v>108</v>
      </c>
      <c r="M75" t="s">
        <v>766</v>
      </c>
      <c r="N75" t="s">
        <v>247</v>
      </c>
      <c r="O75">
        <v>6.628571429</v>
      </c>
      <c r="P75">
        <v>0.77024496799999997</v>
      </c>
      <c r="Q75">
        <v>7</v>
      </c>
      <c r="R75" s="5" t="s">
        <v>247</v>
      </c>
      <c r="S75" s="12" t="s">
        <v>775</v>
      </c>
      <c r="T75" s="7" t="s">
        <v>517</v>
      </c>
      <c r="U75" s="9" t="s">
        <v>517</v>
      </c>
      <c r="V75" s="6" t="s">
        <v>517</v>
      </c>
    </row>
    <row r="76" spans="1:22" x14ac:dyDescent="0.35">
      <c r="A76">
        <v>141</v>
      </c>
      <c r="B76" t="s">
        <v>496</v>
      </c>
      <c r="C76" t="s">
        <v>247</v>
      </c>
      <c r="D76">
        <v>6.914285714</v>
      </c>
      <c r="E76">
        <v>0.28402864100000003</v>
      </c>
      <c r="F76">
        <v>7</v>
      </c>
      <c r="G76" s="5" t="s">
        <v>247</v>
      </c>
      <c r="H76" s="11" t="s">
        <v>436</v>
      </c>
      <c r="I76" s="7" t="s">
        <v>517</v>
      </c>
      <c r="J76" s="6">
        <v>2230000000</v>
      </c>
      <c r="K76" s="6" t="s">
        <v>517</v>
      </c>
      <c r="L76">
        <v>109</v>
      </c>
      <c r="M76" t="s">
        <v>767</v>
      </c>
      <c r="N76" t="s">
        <v>247</v>
      </c>
      <c r="O76">
        <v>6.6571428570000002</v>
      </c>
      <c r="P76">
        <v>0.80230759600000001</v>
      </c>
      <c r="Q76">
        <v>7</v>
      </c>
      <c r="R76" s="5" t="s">
        <v>247</v>
      </c>
      <c r="S76" s="12" t="s">
        <v>775</v>
      </c>
      <c r="T76" s="7" t="s">
        <v>517</v>
      </c>
      <c r="U76" s="9" t="s">
        <v>517</v>
      </c>
      <c r="V76" s="6" t="s">
        <v>517</v>
      </c>
    </row>
    <row r="77" spans="1:22" x14ac:dyDescent="0.35">
      <c r="A77">
        <v>142</v>
      </c>
      <c r="B77" t="s">
        <v>491</v>
      </c>
      <c r="C77" t="s">
        <v>247</v>
      </c>
      <c r="D77">
        <v>6.9428571430000003</v>
      </c>
      <c r="E77">
        <v>0.23550410799999999</v>
      </c>
      <c r="F77">
        <v>7</v>
      </c>
      <c r="G77" s="5" t="s">
        <v>247</v>
      </c>
      <c r="H77" s="11" t="s">
        <v>436</v>
      </c>
      <c r="I77" s="7" t="s">
        <v>517</v>
      </c>
      <c r="J77" s="6">
        <v>1470000000</v>
      </c>
      <c r="K77" s="6" t="s">
        <v>517</v>
      </c>
      <c r="L77">
        <v>110</v>
      </c>
      <c r="M77" t="s">
        <v>768</v>
      </c>
      <c r="N77" t="s">
        <v>247</v>
      </c>
      <c r="O77">
        <v>6.6571428570000002</v>
      </c>
      <c r="P77">
        <v>0.96840855299999995</v>
      </c>
      <c r="Q77">
        <v>7</v>
      </c>
      <c r="R77" s="5" t="s">
        <v>247</v>
      </c>
      <c r="S77" s="12" t="s">
        <v>775</v>
      </c>
      <c r="T77" s="7" t="s">
        <v>517</v>
      </c>
      <c r="U77" s="9" t="s">
        <v>517</v>
      </c>
      <c r="V77" s="6" t="s">
        <v>517</v>
      </c>
    </row>
    <row r="78" spans="1:22" x14ac:dyDescent="0.35">
      <c r="A78">
        <v>143</v>
      </c>
      <c r="B78" t="s">
        <v>492</v>
      </c>
      <c r="C78" t="s">
        <v>247</v>
      </c>
      <c r="D78">
        <v>6.9428571430000003</v>
      </c>
      <c r="E78">
        <v>0.23550410799999999</v>
      </c>
      <c r="F78">
        <v>7</v>
      </c>
      <c r="G78" s="5" t="s">
        <v>247</v>
      </c>
      <c r="H78" s="11" t="s">
        <v>436</v>
      </c>
      <c r="I78" s="7" t="s">
        <v>517</v>
      </c>
      <c r="J78" s="6">
        <v>124000000</v>
      </c>
      <c r="K78" s="6" t="s">
        <v>517</v>
      </c>
      <c r="L78">
        <v>111</v>
      </c>
      <c r="M78" t="s">
        <v>769</v>
      </c>
      <c r="N78" t="s">
        <v>247</v>
      </c>
      <c r="O78">
        <v>6.6571428570000002</v>
      </c>
      <c r="P78">
        <v>1.0831016769999999</v>
      </c>
      <c r="Q78">
        <v>7</v>
      </c>
      <c r="R78" s="5" t="s">
        <v>247</v>
      </c>
      <c r="S78" s="12" t="s">
        <v>775</v>
      </c>
      <c r="T78" s="7" t="s">
        <v>517</v>
      </c>
      <c r="U78" s="9" t="s">
        <v>517</v>
      </c>
      <c r="V78" s="6" t="s">
        <v>517</v>
      </c>
    </row>
  </sheetData>
  <conditionalFormatting sqref="H1:I1">
    <cfRule type="containsText" dxfId="7" priority="2" operator="containsText" text="xx">
      <formula>NOT(ISERROR(SEARCH("xx",H1)))</formula>
    </cfRule>
  </conditionalFormatting>
  <conditionalFormatting sqref="S1:T1">
    <cfRule type="containsText" dxfId="6" priority="1" operator="containsText" text="xx">
      <formula>NOT(ISERROR(SEARCH("xx",S1)))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DA604-23F4-4D48-8B67-047A133A42FA}">
  <dimension ref="A2:A18"/>
  <sheetViews>
    <sheetView workbookViewId="0">
      <selection activeCell="G25" sqref="G25"/>
    </sheetView>
  </sheetViews>
  <sheetFormatPr baseColWidth="10" defaultRowHeight="14.5" x14ac:dyDescent="0.35"/>
  <sheetData>
    <row r="2" spans="1:1" x14ac:dyDescent="0.35">
      <c r="A2" s="2"/>
    </row>
    <row r="3" spans="1:1" x14ac:dyDescent="0.35">
      <c r="A3" s="2"/>
    </row>
    <row r="4" spans="1:1" x14ac:dyDescent="0.35">
      <c r="A4" s="2"/>
    </row>
    <row r="5" spans="1:1" x14ac:dyDescent="0.35">
      <c r="A5" s="2"/>
    </row>
    <row r="6" spans="1:1" x14ac:dyDescent="0.35">
      <c r="A6" s="2"/>
    </row>
    <row r="7" spans="1:1" x14ac:dyDescent="0.35">
      <c r="A7" s="2"/>
    </row>
    <row r="8" spans="1:1" x14ac:dyDescent="0.35">
      <c r="A8" s="2"/>
    </row>
    <row r="9" spans="1:1" x14ac:dyDescent="0.35">
      <c r="A9" s="2"/>
    </row>
    <row r="10" spans="1:1" x14ac:dyDescent="0.35">
      <c r="A10" s="2"/>
    </row>
    <row r="11" spans="1:1" x14ac:dyDescent="0.35">
      <c r="A11" s="2"/>
    </row>
    <row r="12" spans="1:1" x14ac:dyDescent="0.35">
      <c r="A12" s="2"/>
    </row>
    <row r="13" spans="1:1" x14ac:dyDescent="0.35">
      <c r="A13" s="2"/>
    </row>
    <row r="14" spans="1:1" x14ac:dyDescent="0.35">
      <c r="A14" s="2"/>
    </row>
    <row r="15" spans="1:1" x14ac:dyDescent="0.35">
      <c r="A15" s="2"/>
    </row>
    <row r="16" spans="1:1" x14ac:dyDescent="0.35">
      <c r="A16" s="2"/>
    </row>
    <row r="17" spans="1:1" x14ac:dyDescent="0.35">
      <c r="A17" s="2"/>
    </row>
    <row r="18" spans="1:1" x14ac:dyDescent="0.35">
      <c r="A18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F216-FFC7-4596-89C5-C1BF24EF2C83}">
  <dimension ref="A1:R7"/>
  <sheetViews>
    <sheetView workbookViewId="0">
      <selection activeCell="D16" sqref="D16"/>
    </sheetView>
  </sheetViews>
  <sheetFormatPr baseColWidth="10" defaultRowHeight="14.5" x14ac:dyDescent="0.35"/>
  <cols>
    <col min="2" max="2" width="3.54296875" bestFit="1" customWidth="1"/>
    <col min="3" max="3" width="8.36328125" bestFit="1" customWidth="1"/>
  </cols>
  <sheetData>
    <row r="1" spans="1:18" x14ac:dyDescent="0.35">
      <c r="A1" t="s">
        <v>347</v>
      </c>
      <c r="B1" t="s">
        <v>354</v>
      </c>
      <c r="C1" t="s">
        <v>355</v>
      </c>
      <c r="D1" t="s">
        <v>202</v>
      </c>
      <c r="E1" t="s">
        <v>25</v>
      </c>
      <c r="F1" t="s">
        <v>244</v>
      </c>
      <c r="G1" t="s">
        <v>241</v>
      </c>
      <c r="H1" t="s">
        <v>242</v>
      </c>
      <c r="I1" t="s">
        <v>198</v>
      </c>
      <c r="J1" t="s">
        <v>199</v>
      </c>
      <c r="K1" t="s">
        <v>197</v>
      </c>
      <c r="L1" t="s">
        <v>196</v>
      </c>
      <c r="M1" t="s">
        <v>195</v>
      </c>
      <c r="N1" s="2" t="s">
        <v>26</v>
      </c>
      <c r="O1" s="2" t="s">
        <v>27</v>
      </c>
      <c r="P1" s="2" t="s">
        <v>28</v>
      </c>
      <c r="Q1" s="2" t="s">
        <v>204</v>
      </c>
      <c r="R1" s="2" t="s">
        <v>325</v>
      </c>
    </row>
    <row r="2" spans="1:18" x14ac:dyDescent="0.35">
      <c r="A2" t="str">
        <f>CONCATENATE(B2,"_",C2,"_",D2,"_",H2)</f>
        <v>L1_S1_M_m</v>
      </c>
      <c r="B2" t="s">
        <v>348</v>
      </c>
      <c r="C2" t="s">
        <v>339</v>
      </c>
      <c r="D2" t="s">
        <v>345</v>
      </c>
      <c r="E2" t="s">
        <v>251</v>
      </c>
      <c r="F2" t="str">
        <f t="shared" ref="F2:F7" si="0">CONCATENATE(N2,O2,P2)</f>
        <v>auf dem</v>
      </c>
      <c r="G2" t="s">
        <v>75</v>
      </c>
      <c r="H2" t="s">
        <v>248</v>
      </c>
      <c r="I2" t="s">
        <v>167</v>
      </c>
      <c r="J2" t="s">
        <v>177</v>
      </c>
      <c r="K2" t="s">
        <v>223</v>
      </c>
      <c r="L2" t="str">
        <f t="shared" ref="L2:L7" si="1">CONCATENATE(Q2,R2)</f>
        <v>Steinofen</v>
      </c>
      <c r="M2" t="s">
        <v>253</v>
      </c>
      <c r="N2" t="s">
        <v>33</v>
      </c>
      <c r="Q2" t="s">
        <v>252</v>
      </c>
    </row>
    <row r="3" spans="1:18" x14ac:dyDescent="0.35">
      <c r="A3" t="str">
        <f t="shared" ref="A3:A7" si="2">CONCATENATE(B3,"_",C3,"_",D3,"_",H3)</f>
        <v>L1_S2_M_f</v>
      </c>
      <c r="B3" t="s">
        <v>348</v>
      </c>
      <c r="C3" t="s">
        <v>340</v>
      </c>
      <c r="D3" t="s">
        <v>345</v>
      </c>
      <c r="E3" t="s">
        <v>7</v>
      </c>
      <c r="F3" t="str">
        <f t="shared" si="0"/>
        <v>auf das</v>
      </c>
      <c r="G3" t="s">
        <v>45</v>
      </c>
      <c r="H3" t="s">
        <v>247</v>
      </c>
      <c r="I3" t="s">
        <v>168</v>
      </c>
      <c r="J3" t="s">
        <v>175</v>
      </c>
      <c r="K3" t="s">
        <v>181</v>
      </c>
      <c r="L3" t="str">
        <f t="shared" si="1"/>
        <v>Anlage</v>
      </c>
      <c r="M3" t="s">
        <v>183</v>
      </c>
      <c r="O3" t="s">
        <v>44</v>
      </c>
      <c r="Q3" t="s">
        <v>182</v>
      </c>
    </row>
    <row r="4" spans="1:18" x14ac:dyDescent="0.35">
      <c r="A4" t="str">
        <f t="shared" si="2"/>
        <v>L1_S3_N_m</v>
      </c>
      <c r="B4" t="s">
        <v>348</v>
      </c>
      <c r="C4" t="s">
        <v>341</v>
      </c>
      <c r="D4" t="s">
        <v>346</v>
      </c>
      <c r="E4" t="s">
        <v>8</v>
      </c>
      <c r="F4" t="str">
        <f t="shared" si="0"/>
        <v>am</v>
      </c>
      <c r="G4" t="s">
        <v>50</v>
      </c>
      <c r="H4" t="s">
        <v>248</v>
      </c>
      <c r="I4" t="s">
        <v>173</v>
      </c>
      <c r="J4" t="s">
        <v>170</v>
      </c>
      <c r="K4" t="s">
        <v>193</v>
      </c>
      <c r="L4" t="str">
        <f t="shared" si="1"/>
        <v>Nachtzug</v>
      </c>
      <c r="M4" t="s">
        <v>186</v>
      </c>
      <c r="N4" t="s">
        <v>56</v>
      </c>
      <c r="Q4" t="s">
        <v>184</v>
      </c>
    </row>
    <row r="5" spans="1:18" x14ac:dyDescent="0.35">
      <c r="A5" t="str">
        <f t="shared" si="2"/>
        <v>L1_S4_N_f</v>
      </c>
      <c r="B5" t="s">
        <v>348</v>
      </c>
      <c r="C5" t="s">
        <v>342</v>
      </c>
      <c r="D5" t="s">
        <v>346</v>
      </c>
      <c r="E5" t="s">
        <v>8</v>
      </c>
      <c r="F5" t="str">
        <f t="shared" si="0"/>
        <v>von der</v>
      </c>
      <c r="G5" t="s">
        <v>162</v>
      </c>
      <c r="H5" t="s">
        <v>247</v>
      </c>
      <c r="I5" t="s">
        <v>168</v>
      </c>
      <c r="J5" t="s">
        <v>177</v>
      </c>
      <c r="K5" t="s">
        <v>291</v>
      </c>
      <c r="L5" t="str">
        <f t="shared" si="1"/>
        <v>Abend</v>
      </c>
      <c r="M5" t="s">
        <v>219</v>
      </c>
      <c r="P5" t="s">
        <v>42</v>
      </c>
      <c r="Q5" t="s">
        <v>292</v>
      </c>
    </row>
    <row r="6" spans="1:18" x14ac:dyDescent="0.35">
      <c r="A6" t="str">
        <f t="shared" si="2"/>
        <v>L1_S5_F_m</v>
      </c>
      <c r="B6" t="s">
        <v>348</v>
      </c>
      <c r="C6" t="s">
        <v>343</v>
      </c>
      <c r="D6" t="s">
        <v>338</v>
      </c>
      <c r="E6" t="s">
        <v>8</v>
      </c>
      <c r="F6" t="str">
        <f t="shared" si="0"/>
        <v>in der</v>
      </c>
      <c r="G6" t="s">
        <v>79</v>
      </c>
      <c r="H6" t="s">
        <v>248</v>
      </c>
      <c r="I6" t="s">
        <v>167</v>
      </c>
      <c r="J6" t="s">
        <v>172</v>
      </c>
      <c r="K6" t="s">
        <v>277</v>
      </c>
      <c r="L6" t="str">
        <f t="shared" si="1"/>
        <v>Haustürschlüssel</v>
      </c>
      <c r="M6" t="s">
        <v>174</v>
      </c>
      <c r="N6" t="s">
        <v>35</v>
      </c>
      <c r="Q6" t="s">
        <v>278</v>
      </c>
    </row>
    <row r="7" spans="1:18" x14ac:dyDescent="0.35">
      <c r="A7" t="str">
        <f t="shared" si="2"/>
        <v>L1_S6_F_f</v>
      </c>
      <c r="B7" t="s">
        <v>348</v>
      </c>
      <c r="C7" t="s">
        <v>344</v>
      </c>
      <c r="D7" t="s">
        <v>338</v>
      </c>
      <c r="E7" t="s">
        <v>9</v>
      </c>
      <c r="F7" t="str">
        <f t="shared" si="0"/>
        <v>von der</v>
      </c>
      <c r="G7" t="s">
        <v>52</v>
      </c>
      <c r="H7" t="s">
        <v>247</v>
      </c>
      <c r="I7" t="s">
        <v>167</v>
      </c>
      <c r="J7" t="s">
        <v>169</v>
      </c>
      <c r="K7" t="s">
        <v>205</v>
      </c>
      <c r="L7" t="str">
        <f t="shared" si="1"/>
        <v>Solo</v>
      </c>
      <c r="M7" t="s">
        <v>189</v>
      </c>
      <c r="P7" t="s">
        <v>42</v>
      </c>
      <c r="Q7" t="s">
        <v>188</v>
      </c>
    </row>
  </sheetData>
  <phoneticPr fontId="1" type="noConversion"/>
  <conditionalFormatting sqref="M2:M11 L1:M1 Q1:R1 I1:K2 Q2 J3:K3 I4:K11 Q3:R11">
    <cfRule type="containsText" dxfId="5" priority="1" operator="containsText" text="xx">
      <formula>NOT(ISERROR(SEARCH("xx",I1)))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619E-9823-42AC-AE46-3051065D41F8}">
  <dimension ref="A1:R7"/>
  <sheetViews>
    <sheetView workbookViewId="0">
      <selection activeCell="C13" sqref="C13"/>
    </sheetView>
  </sheetViews>
  <sheetFormatPr baseColWidth="10" defaultRowHeight="14.5" x14ac:dyDescent="0.35"/>
  <cols>
    <col min="2" max="2" width="3.54296875" bestFit="1" customWidth="1"/>
    <col min="3" max="3" width="8.36328125" bestFit="1" customWidth="1"/>
  </cols>
  <sheetData>
    <row r="1" spans="1:18" x14ac:dyDescent="0.35">
      <c r="A1" t="s">
        <v>347</v>
      </c>
      <c r="B1" t="s">
        <v>354</v>
      </c>
      <c r="C1" t="s">
        <v>355</v>
      </c>
      <c r="D1" t="s">
        <v>202</v>
      </c>
      <c r="E1" t="s">
        <v>25</v>
      </c>
      <c r="F1" t="s">
        <v>244</v>
      </c>
      <c r="G1" t="s">
        <v>241</v>
      </c>
      <c r="H1" t="s">
        <v>242</v>
      </c>
      <c r="I1" t="s">
        <v>198</v>
      </c>
      <c r="J1" t="s">
        <v>199</v>
      </c>
      <c r="K1" t="s">
        <v>197</v>
      </c>
      <c r="L1" t="s">
        <v>196</v>
      </c>
      <c r="M1" t="s">
        <v>195</v>
      </c>
      <c r="N1" s="2" t="s">
        <v>26</v>
      </c>
      <c r="O1" s="2" t="s">
        <v>27</v>
      </c>
      <c r="P1" s="2" t="s">
        <v>28</v>
      </c>
      <c r="Q1" s="2" t="s">
        <v>204</v>
      </c>
      <c r="R1" s="2" t="s">
        <v>325</v>
      </c>
    </row>
    <row r="2" spans="1:18" x14ac:dyDescent="0.35">
      <c r="A2" t="str">
        <f>CONCATENATE(B2,"_",C2,"_",D2,"_",H2)</f>
        <v>L2_S1_M_f</v>
      </c>
      <c r="B2" t="s">
        <v>349</v>
      </c>
      <c r="C2" t="s">
        <v>339</v>
      </c>
      <c r="D2" t="s">
        <v>345</v>
      </c>
      <c r="E2" t="s">
        <v>251</v>
      </c>
      <c r="F2" t="str">
        <f t="shared" ref="F2:F7" si="0">CONCATENATE(N2,O2,P2)</f>
        <v>auf dem</v>
      </c>
      <c r="G2" t="s">
        <v>75</v>
      </c>
      <c r="H2" t="s">
        <v>247</v>
      </c>
      <c r="I2" t="s">
        <v>167</v>
      </c>
      <c r="J2" t="s">
        <v>177</v>
      </c>
      <c r="K2" t="s">
        <v>223</v>
      </c>
      <c r="L2" t="str">
        <f t="shared" ref="L2:L7" si="1">CONCATENATE(Q2,R2)</f>
        <v>Steinofen</v>
      </c>
      <c r="M2" t="s">
        <v>253</v>
      </c>
      <c r="N2" t="s">
        <v>33</v>
      </c>
      <c r="Q2" t="s">
        <v>252</v>
      </c>
    </row>
    <row r="3" spans="1:18" x14ac:dyDescent="0.35">
      <c r="A3" t="str">
        <f t="shared" ref="A3:A7" si="2">CONCATENATE(B3,"_",C3,"_",D3,"_",H3)</f>
        <v>L2_S2_M_m</v>
      </c>
      <c r="B3" t="s">
        <v>349</v>
      </c>
      <c r="C3" t="s">
        <v>340</v>
      </c>
      <c r="D3" t="s">
        <v>345</v>
      </c>
      <c r="E3" t="s">
        <v>7</v>
      </c>
      <c r="F3" t="str">
        <f t="shared" si="0"/>
        <v>auf das</v>
      </c>
      <c r="G3" t="s">
        <v>45</v>
      </c>
      <c r="H3" t="s">
        <v>248</v>
      </c>
      <c r="I3" t="s">
        <v>168</v>
      </c>
      <c r="J3" t="s">
        <v>175</v>
      </c>
      <c r="K3" t="s">
        <v>181</v>
      </c>
      <c r="L3" t="str">
        <f t="shared" si="1"/>
        <v>Anlage</v>
      </c>
      <c r="M3" t="s">
        <v>183</v>
      </c>
      <c r="O3" t="s">
        <v>44</v>
      </c>
      <c r="Q3" t="s">
        <v>182</v>
      </c>
    </row>
    <row r="4" spans="1:18" x14ac:dyDescent="0.35">
      <c r="A4" t="str">
        <f t="shared" si="2"/>
        <v>L2_S3_N_f</v>
      </c>
      <c r="B4" t="s">
        <v>349</v>
      </c>
      <c r="C4" t="s">
        <v>341</v>
      </c>
      <c r="D4" t="s">
        <v>346</v>
      </c>
      <c r="E4" t="s">
        <v>8</v>
      </c>
      <c r="F4" t="str">
        <f t="shared" si="0"/>
        <v>am</v>
      </c>
      <c r="G4" t="s">
        <v>50</v>
      </c>
      <c r="H4" t="s">
        <v>247</v>
      </c>
      <c r="I4" t="s">
        <v>173</v>
      </c>
      <c r="J4" t="s">
        <v>170</v>
      </c>
      <c r="K4" t="s">
        <v>193</v>
      </c>
      <c r="L4" t="str">
        <f t="shared" si="1"/>
        <v>Nachtzug</v>
      </c>
      <c r="M4" t="s">
        <v>186</v>
      </c>
      <c r="N4" t="s">
        <v>56</v>
      </c>
      <c r="Q4" t="s">
        <v>184</v>
      </c>
    </row>
    <row r="5" spans="1:18" x14ac:dyDescent="0.35">
      <c r="A5" t="str">
        <f t="shared" si="2"/>
        <v>L2_S4_N_m</v>
      </c>
      <c r="B5" t="s">
        <v>349</v>
      </c>
      <c r="C5" t="s">
        <v>342</v>
      </c>
      <c r="D5" t="s">
        <v>346</v>
      </c>
      <c r="E5" t="s">
        <v>8</v>
      </c>
      <c r="F5" t="str">
        <f t="shared" si="0"/>
        <v>von der</v>
      </c>
      <c r="G5" t="s">
        <v>162</v>
      </c>
      <c r="H5" t="s">
        <v>248</v>
      </c>
      <c r="I5" t="s">
        <v>168</v>
      </c>
      <c r="J5" t="s">
        <v>177</v>
      </c>
      <c r="K5" t="s">
        <v>291</v>
      </c>
      <c r="L5" t="str">
        <f t="shared" si="1"/>
        <v>Abend</v>
      </c>
      <c r="M5" t="s">
        <v>219</v>
      </c>
      <c r="P5" t="s">
        <v>42</v>
      </c>
      <c r="Q5" t="s">
        <v>292</v>
      </c>
    </row>
    <row r="6" spans="1:18" x14ac:dyDescent="0.35">
      <c r="A6" t="str">
        <f t="shared" si="2"/>
        <v>L2_S5_F_f</v>
      </c>
      <c r="B6" t="s">
        <v>349</v>
      </c>
      <c r="C6" t="s">
        <v>343</v>
      </c>
      <c r="D6" t="s">
        <v>338</v>
      </c>
      <c r="E6" t="s">
        <v>8</v>
      </c>
      <c r="F6" t="str">
        <f t="shared" si="0"/>
        <v>in der</v>
      </c>
      <c r="G6" t="s">
        <v>79</v>
      </c>
      <c r="H6" t="s">
        <v>247</v>
      </c>
      <c r="I6" t="s">
        <v>167</v>
      </c>
      <c r="J6" t="s">
        <v>172</v>
      </c>
      <c r="K6" t="s">
        <v>277</v>
      </c>
      <c r="L6" t="str">
        <f t="shared" si="1"/>
        <v>Haustürschlüssel</v>
      </c>
      <c r="M6" t="s">
        <v>174</v>
      </c>
      <c r="N6" t="s">
        <v>35</v>
      </c>
      <c r="Q6" t="s">
        <v>278</v>
      </c>
    </row>
    <row r="7" spans="1:18" x14ac:dyDescent="0.35">
      <c r="A7" t="str">
        <f t="shared" si="2"/>
        <v>L2_S6_F_m</v>
      </c>
      <c r="B7" t="s">
        <v>349</v>
      </c>
      <c r="C7" t="s">
        <v>344</v>
      </c>
      <c r="D7" t="s">
        <v>338</v>
      </c>
      <c r="E7" t="s">
        <v>9</v>
      </c>
      <c r="F7" t="str">
        <f t="shared" si="0"/>
        <v>von der</v>
      </c>
      <c r="G7" t="s">
        <v>52</v>
      </c>
      <c r="H7" t="s">
        <v>248</v>
      </c>
      <c r="I7" t="s">
        <v>167</v>
      </c>
      <c r="J7" t="s">
        <v>169</v>
      </c>
      <c r="K7" t="s">
        <v>205</v>
      </c>
      <c r="L7" t="str">
        <f t="shared" si="1"/>
        <v>Solo</v>
      </c>
      <c r="M7" t="s">
        <v>189</v>
      </c>
      <c r="P7" t="s">
        <v>42</v>
      </c>
      <c r="Q7" t="s">
        <v>188</v>
      </c>
    </row>
  </sheetData>
  <phoneticPr fontId="1" type="noConversion"/>
  <conditionalFormatting sqref="M2:M11 L1:M1 Q1:R1 I1:K2 Q2 J3:K3 I4:K11 Q3:R11">
    <cfRule type="containsText" dxfId="4" priority="1" operator="containsText" text="xx">
      <formula>NOT(ISERROR(SEARCH("xx",I1)))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C7EB8-9ED2-4F8E-BA51-A3F9B28347AA}">
  <dimension ref="A1:R7"/>
  <sheetViews>
    <sheetView workbookViewId="0">
      <selection activeCell="A2" sqref="A2:A7"/>
    </sheetView>
  </sheetViews>
  <sheetFormatPr baseColWidth="10" defaultRowHeight="14.5" x14ac:dyDescent="0.35"/>
  <cols>
    <col min="2" max="2" width="3.54296875" bestFit="1" customWidth="1"/>
    <col min="3" max="3" width="8.36328125" bestFit="1" customWidth="1"/>
  </cols>
  <sheetData>
    <row r="1" spans="1:18" x14ac:dyDescent="0.35">
      <c r="A1" t="s">
        <v>347</v>
      </c>
      <c r="B1" t="s">
        <v>354</v>
      </c>
      <c r="C1" t="s">
        <v>355</v>
      </c>
      <c r="D1" t="s">
        <v>202</v>
      </c>
      <c r="E1" t="s">
        <v>25</v>
      </c>
      <c r="F1" t="s">
        <v>244</v>
      </c>
      <c r="G1" t="s">
        <v>241</v>
      </c>
      <c r="H1" t="s">
        <v>242</v>
      </c>
      <c r="I1" t="s">
        <v>198</v>
      </c>
      <c r="J1" t="s">
        <v>199</v>
      </c>
      <c r="K1" t="s">
        <v>197</v>
      </c>
      <c r="L1" t="s">
        <v>196</v>
      </c>
      <c r="M1" t="s">
        <v>195</v>
      </c>
      <c r="N1" s="2" t="s">
        <v>26</v>
      </c>
      <c r="O1" s="2" t="s">
        <v>27</v>
      </c>
      <c r="P1" s="2" t="s">
        <v>28</v>
      </c>
      <c r="Q1" s="2" t="s">
        <v>204</v>
      </c>
      <c r="R1" s="2" t="s">
        <v>325</v>
      </c>
    </row>
    <row r="2" spans="1:18" x14ac:dyDescent="0.35">
      <c r="A2" t="str">
        <f>CONCATENATE(B2,"_",C2,"_",D2,"_",H2)</f>
        <v>L3_S1_N_m</v>
      </c>
      <c r="B2" t="s">
        <v>350</v>
      </c>
      <c r="C2" t="s">
        <v>339</v>
      </c>
      <c r="D2" t="s">
        <v>346</v>
      </c>
      <c r="E2" t="s">
        <v>251</v>
      </c>
      <c r="F2" t="str">
        <f t="shared" ref="F2:F7" si="0">CONCATENATE(N2,O2,P2)</f>
        <v>auf dem</v>
      </c>
      <c r="G2" t="s">
        <v>75</v>
      </c>
      <c r="H2" t="s">
        <v>248</v>
      </c>
      <c r="I2" t="s">
        <v>167</v>
      </c>
      <c r="J2" t="s">
        <v>177</v>
      </c>
      <c r="K2" t="s">
        <v>223</v>
      </c>
      <c r="L2" t="str">
        <f t="shared" ref="L2:L7" si="1">CONCATENATE(Q2,R2)</f>
        <v>Steinofen</v>
      </c>
      <c r="M2" t="s">
        <v>253</v>
      </c>
      <c r="N2" t="s">
        <v>33</v>
      </c>
      <c r="Q2" t="s">
        <v>252</v>
      </c>
    </row>
    <row r="3" spans="1:18" x14ac:dyDescent="0.35">
      <c r="A3" t="str">
        <f t="shared" ref="A3:A7" si="2">CONCATENATE(B3,"_",C3,"_",D3,"_",H3)</f>
        <v>L3_S2_N_f</v>
      </c>
      <c r="B3" t="s">
        <v>350</v>
      </c>
      <c r="C3" t="s">
        <v>340</v>
      </c>
      <c r="D3" t="s">
        <v>346</v>
      </c>
      <c r="E3" t="s">
        <v>7</v>
      </c>
      <c r="F3" t="str">
        <f t="shared" si="0"/>
        <v>auf das</v>
      </c>
      <c r="G3" t="s">
        <v>45</v>
      </c>
      <c r="H3" t="s">
        <v>247</v>
      </c>
      <c r="I3" t="s">
        <v>168</v>
      </c>
      <c r="J3" t="s">
        <v>175</v>
      </c>
      <c r="K3" t="s">
        <v>181</v>
      </c>
      <c r="L3" t="str">
        <f t="shared" si="1"/>
        <v>Anlage</v>
      </c>
      <c r="M3" t="s">
        <v>183</v>
      </c>
      <c r="O3" t="s">
        <v>44</v>
      </c>
      <c r="Q3" t="s">
        <v>182</v>
      </c>
    </row>
    <row r="4" spans="1:18" x14ac:dyDescent="0.35">
      <c r="A4" t="str">
        <f t="shared" si="2"/>
        <v>L3_S3_F_m</v>
      </c>
      <c r="B4" t="s">
        <v>350</v>
      </c>
      <c r="C4" t="s">
        <v>341</v>
      </c>
      <c r="D4" t="s">
        <v>338</v>
      </c>
      <c r="E4" t="s">
        <v>8</v>
      </c>
      <c r="F4" t="str">
        <f t="shared" si="0"/>
        <v>am</v>
      </c>
      <c r="G4" t="s">
        <v>50</v>
      </c>
      <c r="H4" t="s">
        <v>248</v>
      </c>
      <c r="I4" t="s">
        <v>173</v>
      </c>
      <c r="J4" t="s">
        <v>170</v>
      </c>
      <c r="K4" t="s">
        <v>193</v>
      </c>
      <c r="L4" t="str">
        <f t="shared" si="1"/>
        <v>Nachtzug</v>
      </c>
      <c r="M4" t="s">
        <v>186</v>
      </c>
      <c r="N4" t="s">
        <v>56</v>
      </c>
      <c r="Q4" t="s">
        <v>184</v>
      </c>
    </row>
    <row r="5" spans="1:18" x14ac:dyDescent="0.35">
      <c r="A5" t="str">
        <f t="shared" si="2"/>
        <v>L3_S4_F_f</v>
      </c>
      <c r="B5" t="s">
        <v>350</v>
      </c>
      <c r="C5" t="s">
        <v>342</v>
      </c>
      <c r="D5" t="s">
        <v>338</v>
      </c>
      <c r="E5" t="s">
        <v>8</v>
      </c>
      <c r="F5" t="str">
        <f t="shared" si="0"/>
        <v>von der</v>
      </c>
      <c r="G5" t="s">
        <v>162</v>
      </c>
      <c r="H5" t="s">
        <v>247</v>
      </c>
      <c r="I5" t="s">
        <v>168</v>
      </c>
      <c r="J5" t="s">
        <v>177</v>
      </c>
      <c r="K5" t="s">
        <v>291</v>
      </c>
      <c r="L5" t="str">
        <f t="shared" si="1"/>
        <v>Abend</v>
      </c>
      <c r="M5" t="s">
        <v>219</v>
      </c>
      <c r="P5" t="s">
        <v>42</v>
      </c>
      <c r="Q5" t="s">
        <v>292</v>
      </c>
    </row>
    <row r="6" spans="1:18" x14ac:dyDescent="0.35">
      <c r="A6" t="str">
        <f t="shared" si="2"/>
        <v>L3_S5_M_m</v>
      </c>
      <c r="B6" t="s">
        <v>350</v>
      </c>
      <c r="C6" t="s">
        <v>343</v>
      </c>
      <c r="D6" t="s">
        <v>345</v>
      </c>
      <c r="E6" t="s">
        <v>8</v>
      </c>
      <c r="F6" t="str">
        <f t="shared" si="0"/>
        <v>in der</v>
      </c>
      <c r="G6" t="s">
        <v>79</v>
      </c>
      <c r="H6" t="s">
        <v>248</v>
      </c>
      <c r="I6" t="s">
        <v>167</v>
      </c>
      <c r="J6" t="s">
        <v>172</v>
      </c>
      <c r="K6" t="s">
        <v>277</v>
      </c>
      <c r="L6" t="str">
        <f t="shared" si="1"/>
        <v>Haustürschlüssel</v>
      </c>
      <c r="M6" t="s">
        <v>174</v>
      </c>
      <c r="N6" t="s">
        <v>35</v>
      </c>
      <c r="Q6" t="s">
        <v>278</v>
      </c>
    </row>
    <row r="7" spans="1:18" x14ac:dyDescent="0.35">
      <c r="A7" t="str">
        <f t="shared" si="2"/>
        <v>L3_S6_M_f</v>
      </c>
      <c r="B7" t="s">
        <v>350</v>
      </c>
      <c r="C7" t="s">
        <v>344</v>
      </c>
      <c r="D7" t="s">
        <v>345</v>
      </c>
      <c r="E7" t="s">
        <v>9</v>
      </c>
      <c r="F7" t="str">
        <f t="shared" si="0"/>
        <v>von der</v>
      </c>
      <c r="G7" t="s">
        <v>52</v>
      </c>
      <c r="H7" t="s">
        <v>247</v>
      </c>
      <c r="I7" t="s">
        <v>167</v>
      </c>
      <c r="J7" t="s">
        <v>169</v>
      </c>
      <c r="K7" t="s">
        <v>205</v>
      </c>
      <c r="L7" t="str">
        <f t="shared" si="1"/>
        <v>Solo</v>
      </c>
      <c r="M7" t="s">
        <v>189</v>
      </c>
      <c r="P7" t="s">
        <v>42</v>
      </c>
      <c r="Q7" t="s">
        <v>188</v>
      </c>
    </row>
  </sheetData>
  <phoneticPr fontId="1" type="noConversion"/>
  <conditionalFormatting sqref="M2:M7 L1:M1 Q1:R1 I1:K2 Q2 J3:K3 I4:K7 Q3:R7">
    <cfRule type="containsText" dxfId="3" priority="1" operator="containsText" text="xx">
      <formula>NOT(ISERROR(SEARCH("xx",I1)))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5F0E-8F95-465D-8B71-517084C8C7DC}">
  <dimension ref="A1:R7"/>
  <sheetViews>
    <sheetView workbookViewId="0">
      <selection activeCell="A2" sqref="A2:A7"/>
    </sheetView>
  </sheetViews>
  <sheetFormatPr baseColWidth="10" defaultRowHeight="14.5" x14ac:dyDescent="0.35"/>
  <cols>
    <col min="2" max="2" width="3.54296875" bestFit="1" customWidth="1"/>
    <col min="3" max="3" width="8.36328125" bestFit="1" customWidth="1"/>
  </cols>
  <sheetData>
    <row r="1" spans="1:18" x14ac:dyDescent="0.35">
      <c r="A1" t="s">
        <v>347</v>
      </c>
      <c r="B1" t="s">
        <v>354</v>
      </c>
      <c r="C1" t="s">
        <v>355</v>
      </c>
      <c r="D1" t="s">
        <v>202</v>
      </c>
      <c r="E1" t="s">
        <v>25</v>
      </c>
      <c r="F1" t="s">
        <v>244</v>
      </c>
      <c r="G1" t="s">
        <v>241</v>
      </c>
      <c r="H1" t="s">
        <v>242</v>
      </c>
      <c r="I1" t="s">
        <v>198</v>
      </c>
      <c r="J1" t="s">
        <v>199</v>
      </c>
      <c r="K1" t="s">
        <v>197</v>
      </c>
      <c r="L1" t="s">
        <v>196</v>
      </c>
      <c r="M1" t="s">
        <v>195</v>
      </c>
      <c r="N1" s="2" t="s">
        <v>26</v>
      </c>
      <c r="O1" s="2" t="s">
        <v>27</v>
      </c>
      <c r="P1" s="2" t="s">
        <v>28</v>
      </c>
      <c r="Q1" s="2" t="s">
        <v>204</v>
      </c>
      <c r="R1" s="2" t="s">
        <v>325</v>
      </c>
    </row>
    <row r="2" spans="1:18" x14ac:dyDescent="0.35">
      <c r="A2" t="str">
        <f>CONCATENATE(B2,"_",C2,"_",D2,"_",H2)</f>
        <v>L4_S1_N_f</v>
      </c>
      <c r="B2" t="s">
        <v>351</v>
      </c>
      <c r="C2" t="s">
        <v>339</v>
      </c>
      <c r="D2" t="s">
        <v>346</v>
      </c>
      <c r="E2" t="s">
        <v>251</v>
      </c>
      <c r="F2" t="str">
        <f t="shared" ref="F2:F7" si="0">CONCATENATE(N2,O2,P2)</f>
        <v>auf dem</v>
      </c>
      <c r="G2" t="s">
        <v>75</v>
      </c>
      <c r="H2" t="s">
        <v>247</v>
      </c>
      <c r="I2" t="s">
        <v>167</v>
      </c>
      <c r="J2" t="s">
        <v>177</v>
      </c>
      <c r="K2" t="s">
        <v>223</v>
      </c>
      <c r="L2" t="str">
        <f t="shared" ref="L2:L7" si="1">CONCATENATE(Q2,R2)</f>
        <v>Steinofen</v>
      </c>
      <c r="M2" t="s">
        <v>253</v>
      </c>
      <c r="N2" t="s">
        <v>33</v>
      </c>
      <c r="Q2" t="s">
        <v>252</v>
      </c>
    </row>
    <row r="3" spans="1:18" x14ac:dyDescent="0.35">
      <c r="A3" t="str">
        <f t="shared" ref="A3:A7" si="2">CONCATENATE(B3,"_",C3,"_",D3,"_",H3)</f>
        <v>L4_S2_N_m</v>
      </c>
      <c r="B3" t="s">
        <v>351</v>
      </c>
      <c r="C3" t="s">
        <v>340</v>
      </c>
      <c r="D3" t="s">
        <v>346</v>
      </c>
      <c r="E3" t="s">
        <v>7</v>
      </c>
      <c r="F3" t="str">
        <f t="shared" si="0"/>
        <v>auf das</v>
      </c>
      <c r="G3" t="s">
        <v>45</v>
      </c>
      <c r="H3" t="s">
        <v>248</v>
      </c>
      <c r="I3" t="s">
        <v>168</v>
      </c>
      <c r="J3" t="s">
        <v>175</v>
      </c>
      <c r="K3" t="s">
        <v>181</v>
      </c>
      <c r="L3" t="str">
        <f t="shared" si="1"/>
        <v>Anlage</v>
      </c>
      <c r="M3" t="s">
        <v>183</v>
      </c>
      <c r="O3" t="s">
        <v>44</v>
      </c>
      <c r="Q3" t="s">
        <v>182</v>
      </c>
    </row>
    <row r="4" spans="1:18" x14ac:dyDescent="0.35">
      <c r="A4" t="str">
        <f t="shared" si="2"/>
        <v>L4_S3_F_f</v>
      </c>
      <c r="B4" t="s">
        <v>351</v>
      </c>
      <c r="C4" t="s">
        <v>341</v>
      </c>
      <c r="D4" t="s">
        <v>338</v>
      </c>
      <c r="E4" t="s">
        <v>8</v>
      </c>
      <c r="F4" t="str">
        <f t="shared" si="0"/>
        <v>am</v>
      </c>
      <c r="G4" t="s">
        <v>50</v>
      </c>
      <c r="H4" t="s">
        <v>247</v>
      </c>
      <c r="I4" t="s">
        <v>173</v>
      </c>
      <c r="J4" t="s">
        <v>170</v>
      </c>
      <c r="K4" t="s">
        <v>193</v>
      </c>
      <c r="L4" t="str">
        <f t="shared" si="1"/>
        <v>Nachtzug</v>
      </c>
      <c r="M4" t="s">
        <v>186</v>
      </c>
      <c r="N4" t="s">
        <v>56</v>
      </c>
      <c r="Q4" t="s">
        <v>184</v>
      </c>
    </row>
    <row r="5" spans="1:18" x14ac:dyDescent="0.35">
      <c r="A5" t="str">
        <f t="shared" si="2"/>
        <v>L4_S4_F_m</v>
      </c>
      <c r="B5" t="s">
        <v>351</v>
      </c>
      <c r="C5" t="s">
        <v>342</v>
      </c>
      <c r="D5" t="s">
        <v>338</v>
      </c>
      <c r="E5" t="s">
        <v>8</v>
      </c>
      <c r="F5" t="str">
        <f t="shared" si="0"/>
        <v>von der</v>
      </c>
      <c r="G5" t="s">
        <v>162</v>
      </c>
      <c r="H5" t="s">
        <v>248</v>
      </c>
      <c r="I5" t="s">
        <v>168</v>
      </c>
      <c r="J5" t="s">
        <v>177</v>
      </c>
      <c r="K5" t="s">
        <v>291</v>
      </c>
      <c r="L5" t="str">
        <f t="shared" si="1"/>
        <v>Abend</v>
      </c>
      <c r="M5" t="s">
        <v>219</v>
      </c>
      <c r="P5" t="s">
        <v>42</v>
      </c>
      <c r="Q5" t="s">
        <v>292</v>
      </c>
    </row>
    <row r="6" spans="1:18" x14ac:dyDescent="0.35">
      <c r="A6" t="str">
        <f t="shared" si="2"/>
        <v>L4_S5_M_f</v>
      </c>
      <c r="B6" t="s">
        <v>351</v>
      </c>
      <c r="C6" t="s">
        <v>343</v>
      </c>
      <c r="D6" t="s">
        <v>345</v>
      </c>
      <c r="E6" t="s">
        <v>8</v>
      </c>
      <c r="F6" t="str">
        <f t="shared" si="0"/>
        <v>in der</v>
      </c>
      <c r="G6" t="s">
        <v>79</v>
      </c>
      <c r="H6" t="s">
        <v>247</v>
      </c>
      <c r="I6" t="s">
        <v>167</v>
      </c>
      <c r="J6" t="s">
        <v>172</v>
      </c>
      <c r="K6" t="s">
        <v>277</v>
      </c>
      <c r="L6" t="str">
        <f t="shared" si="1"/>
        <v>Haustürschlüssel</v>
      </c>
      <c r="M6" t="s">
        <v>174</v>
      </c>
      <c r="N6" t="s">
        <v>35</v>
      </c>
      <c r="Q6" t="s">
        <v>278</v>
      </c>
    </row>
    <row r="7" spans="1:18" x14ac:dyDescent="0.35">
      <c r="A7" t="str">
        <f t="shared" si="2"/>
        <v>L4_S6_M_m</v>
      </c>
      <c r="B7" t="s">
        <v>351</v>
      </c>
      <c r="C7" t="s">
        <v>344</v>
      </c>
      <c r="D7" t="s">
        <v>345</v>
      </c>
      <c r="E7" t="s">
        <v>9</v>
      </c>
      <c r="F7" t="str">
        <f t="shared" si="0"/>
        <v>von der</v>
      </c>
      <c r="G7" t="s">
        <v>52</v>
      </c>
      <c r="H7" t="s">
        <v>248</v>
      </c>
      <c r="I7" t="s">
        <v>167</v>
      </c>
      <c r="J7" t="s">
        <v>169</v>
      </c>
      <c r="K7" t="s">
        <v>205</v>
      </c>
      <c r="L7" t="str">
        <f t="shared" si="1"/>
        <v>Solo</v>
      </c>
      <c r="M7" t="s">
        <v>189</v>
      </c>
      <c r="P7" t="s">
        <v>42</v>
      </c>
      <c r="Q7" t="s">
        <v>188</v>
      </c>
    </row>
  </sheetData>
  <phoneticPr fontId="1" type="noConversion"/>
  <conditionalFormatting sqref="M2:M11 L1:M1 Q1:R1 I1:K2 Q2 J3:K3 I4:K11 Q3:R11">
    <cfRule type="containsText" dxfId="2" priority="1" operator="containsText" text="xx">
      <formula>NOT(ISERROR(SEARCH("xx",I1)))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1050-AA07-4936-9946-3D24B3FF5ABC}">
  <dimension ref="A1:R7"/>
  <sheetViews>
    <sheetView workbookViewId="0">
      <selection activeCell="A2" sqref="A2:A7"/>
    </sheetView>
  </sheetViews>
  <sheetFormatPr baseColWidth="10" defaultRowHeight="14.5" x14ac:dyDescent="0.35"/>
  <cols>
    <col min="2" max="2" width="3.54296875" bestFit="1" customWidth="1"/>
    <col min="3" max="3" width="8.36328125" bestFit="1" customWidth="1"/>
  </cols>
  <sheetData>
    <row r="1" spans="1:18" x14ac:dyDescent="0.35">
      <c r="A1" t="s">
        <v>347</v>
      </c>
      <c r="B1" t="s">
        <v>354</v>
      </c>
      <c r="C1" t="s">
        <v>355</v>
      </c>
      <c r="D1" t="s">
        <v>202</v>
      </c>
      <c r="E1" t="s">
        <v>25</v>
      </c>
      <c r="F1" t="s">
        <v>244</v>
      </c>
      <c r="G1" t="s">
        <v>241</v>
      </c>
      <c r="H1" t="s">
        <v>242</v>
      </c>
      <c r="I1" t="s">
        <v>198</v>
      </c>
      <c r="J1" t="s">
        <v>199</v>
      </c>
      <c r="K1" t="s">
        <v>197</v>
      </c>
      <c r="L1" t="s">
        <v>196</v>
      </c>
      <c r="M1" t="s">
        <v>195</v>
      </c>
      <c r="N1" s="2" t="s">
        <v>26</v>
      </c>
      <c r="O1" s="2" t="s">
        <v>27</v>
      </c>
      <c r="P1" s="2" t="s">
        <v>28</v>
      </c>
      <c r="Q1" s="2" t="s">
        <v>204</v>
      </c>
      <c r="R1" s="2" t="s">
        <v>325</v>
      </c>
    </row>
    <row r="2" spans="1:18" x14ac:dyDescent="0.35">
      <c r="A2" t="str">
        <f>CONCATENATE(B2,"_",C2,"_",D4,"_",H2)</f>
        <v>L5_S1_M_m</v>
      </c>
      <c r="B2" t="s">
        <v>352</v>
      </c>
      <c r="C2" t="s">
        <v>339</v>
      </c>
      <c r="D2" t="s">
        <v>338</v>
      </c>
      <c r="E2" t="s">
        <v>251</v>
      </c>
      <c r="F2" t="str">
        <f t="shared" ref="F2:F7" si="0">CONCATENATE(N2,O2,P2)</f>
        <v>auf dem</v>
      </c>
      <c r="G2" t="s">
        <v>75</v>
      </c>
      <c r="H2" t="s">
        <v>248</v>
      </c>
      <c r="I2" t="s">
        <v>167</v>
      </c>
      <c r="J2" t="s">
        <v>177</v>
      </c>
      <c r="K2" t="s">
        <v>223</v>
      </c>
      <c r="L2" t="str">
        <f t="shared" ref="L2:L7" si="1">CONCATENATE(Q2,R2)</f>
        <v>Steinofen</v>
      </c>
      <c r="M2" t="s">
        <v>253</v>
      </c>
      <c r="N2" t="s">
        <v>33</v>
      </c>
      <c r="Q2" t="s">
        <v>252</v>
      </c>
    </row>
    <row r="3" spans="1:18" x14ac:dyDescent="0.35">
      <c r="A3" t="str">
        <f>CONCATENATE(B3,"_",C3,"_",D5,"_",H3)</f>
        <v>L5_S2_M_f</v>
      </c>
      <c r="B3" t="s">
        <v>352</v>
      </c>
      <c r="C3" t="s">
        <v>340</v>
      </c>
      <c r="D3" t="s">
        <v>338</v>
      </c>
      <c r="E3" t="s">
        <v>7</v>
      </c>
      <c r="F3" t="str">
        <f t="shared" si="0"/>
        <v>auf das</v>
      </c>
      <c r="G3" t="s">
        <v>45</v>
      </c>
      <c r="H3" t="s">
        <v>247</v>
      </c>
      <c r="I3" t="s">
        <v>168</v>
      </c>
      <c r="J3" t="s">
        <v>175</v>
      </c>
      <c r="K3" t="s">
        <v>181</v>
      </c>
      <c r="L3" t="str">
        <f t="shared" si="1"/>
        <v>Anlage</v>
      </c>
      <c r="M3" t="s">
        <v>183</v>
      </c>
      <c r="O3" t="s">
        <v>44</v>
      </c>
      <c r="Q3" t="s">
        <v>182</v>
      </c>
    </row>
    <row r="4" spans="1:18" x14ac:dyDescent="0.35">
      <c r="A4" t="str">
        <f>CONCATENATE(B4,"_",C4,"_",D6,"_",H4)</f>
        <v>L5_S3_N_m</v>
      </c>
      <c r="B4" t="s">
        <v>352</v>
      </c>
      <c r="C4" t="s">
        <v>341</v>
      </c>
      <c r="D4" t="s">
        <v>345</v>
      </c>
      <c r="E4" t="s">
        <v>8</v>
      </c>
      <c r="F4" t="str">
        <f t="shared" si="0"/>
        <v>am</v>
      </c>
      <c r="G4" t="s">
        <v>50</v>
      </c>
      <c r="H4" t="s">
        <v>248</v>
      </c>
      <c r="I4" t="s">
        <v>173</v>
      </c>
      <c r="J4" t="s">
        <v>170</v>
      </c>
      <c r="K4" t="s">
        <v>193</v>
      </c>
      <c r="L4" t="str">
        <f t="shared" si="1"/>
        <v>Nachtzug</v>
      </c>
      <c r="M4" t="s">
        <v>186</v>
      </c>
      <c r="N4" t="s">
        <v>56</v>
      </c>
      <c r="Q4" t="s">
        <v>184</v>
      </c>
    </row>
    <row r="5" spans="1:18" x14ac:dyDescent="0.35">
      <c r="A5" t="str">
        <f>CONCATENATE(B5,"_",C5,"_",D7,"_",H5)</f>
        <v>L5_S4_N_f</v>
      </c>
      <c r="B5" t="s">
        <v>352</v>
      </c>
      <c r="C5" t="s">
        <v>342</v>
      </c>
      <c r="D5" t="s">
        <v>345</v>
      </c>
      <c r="E5" t="s">
        <v>8</v>
      </c>
      <c r="F5" t="str">
        <f t="shared" si="0"/>
        <v>von der</v>
      </c>
      <c r="G5" t="s">
        <v>162</v>
      </c>
      <c r="H5" t="s">
        <v>247</v>
      </c>
      <c r="I5" t="s">
        <v>168</v>
      </c>
      <c r="J5" t="s">
        <v>177</v>
      </c>
      <c r="K5" t="s">
        <v>291</v>
      </c>
      <c r="L5" t="str">
        <f t="shared" si="1"/>
        <v>Abend</v>
      </c>
      <c r="M5" t="s">
        <v>219</v>
      </c>
      <c r="P5" t="s">
        <v>42</v>
      </c>
      <c r="Q5" t="s">
        <v>292</v>
      </c>
    </row>
    <row r="6" spans="1:18" x14ac:dyDescent="0.35">
      <c r="A6" t="str">
        <f>CONCATENATE(B6,"_",C6,"_",D2,"_",H6)</f>
        <v>L5_S5_F_m</v>
      </c>
      <c r="B6" t="s">
        <v>352</v>
      </c>
      <c r="C6" t="s">
        <v>343</v>
      </c>
      <c r="D6" t="s">
        <v>346</v>
      </c>
      <c r="E6" t="s">
        <v>8</v>
      </c>
      <c r="F6" t="str">
        <f t="shared" si="0"/>
        <v>in der</v>
      </c>
      <c r="G6" t="s">
        <v>79</v>
      </c>
      <c r="H6" t="s">
        <v>248</v>
      </c>
      <c r="I6" t="s">
        <v>167</v>
      </c>
      <c r="J6" t="s">
        <v>172</v>
      </c>
      <c r="K6" t="s">
        <v>277</v>
      </c>
      <c r="L6" t="str">
        <f t="shared" si="1"/>
        <v>Haustürschlüssel</v>
      </c>
      <c r="M6" t="s">
        <v>174</v>
      </c>
      <c r="N6" t="s">
        <v>35</v>
      </c>
      <c r="Q6" t="s">
        <v>278</v>
      </c>
    </row>
    <row r="7" spans="1:18" x14ac:dyDescent="0.35">
      <c r="A7" t="str">
        <f>CONCATENATE(B7,"_",C7,"_",D3,"_",H7)</f>
        <v>L5_S6_F_f</v>
      </c>
      <c r="B7" t="s">
        <v>352</v>
      </c>
      <c r="C7" t="s">
        <v>344</v>
      </c>
      <c r="D7" t="s">
        <v>346</v>
      </c>
      <c r="E7" t="s">
        <v>9</v>
      </c>
      <c r="F7" t="str">
        <f t="shared" si="0"/>
        <v>von der</v>
      </c>
      <c r="G7" t="s">
        <v>52</v>
      </c>
      <c r="H7" t="s">
        <v>247</v>
      </c>
      <c r="I7" t="s">
        <v>167</v>
      </c>
      <c r="J7" t="s">
        <v>169</v>
      </c>
      <c r="K7" t="s">
        <v>205</v>
      </c>
      <c r="L7" t="str">
        <f t="shared" si="1"/>
        <v>Solo</v>
      </c>
      <c r="M7" t="s">
        <v>189</v>
      </c>
      <c r="P7" t="s">
        <v>42</v>
      </c>
      <c r="Q7" t="s">
        <v>188</v>
      </c>
    </row>
  </sheetData>
  <phoneticPr fontId="1" type="noConversion"/>
  <conditionalFormatting sqref="M2:M7 L1:M1 Q1:R1 I1:K2 Q2 J3:K3 I4:K7 Q3:R7">
    <cfRule type="containsText" dxfId="1" priority="1" operator="containsText" text="xx">
      <formula>NOT(ISERROR(SEARCH("xx",I1)))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main</vt:lpstr>
      <vt:lpstr>Item_long</vt:lpstr>
      <vt:lpstr>Item_wide</vt:lpstr>
      <vt:lpstr>Warm-Up</vt:lpstr>
      <vt:lpstr>list1</vt:lpstr>
      <vt:lpstr>list2</vt:lpstr>
      <vt:lpstr>list3</vt:lpstr>
      <vt:lpstr>list4</vt:lpstr>
      <vt:lpstr>list5</vt:lpstr>
      <vt:lpstr>list6</vt:lpstr>
      <vt:lpstr>Latin Squares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2022-03-29T09:26:26Z</dcterms:created>
  <dcterms:modified xsi:type="dcterms:W3CDTF">2022-05-04T08:37:52Z</dcterms:modified>
</cp:coreProperties>
</file>