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735B7E1D-C6A7-4C06-BB25-CB86F6E4A4FB}" xr6:coauthVersionLast="47" xr6:coauthVersionMax="47" xr10:uidLastSave="{00000000-0000-0000-0000-000000000000}"/>
  <bookViews>
    <workbookView xWindow="-110" yWindow="-110" windowWidth="19420" windowHeight="10300" tabRatio="707" xr2:uid="{3BE5A8ED-00D8-4324-ABE3-E7419DD987F3}"/>
  </bookViews>
  <sheets>
    <sheet name="main" sheetId="1" r:id="rId1"/>
    <sheet name="Items" sheetId="9" r:id="rId2"/>
    <sheet name="Warm-Up" sheetId="10" r:id="rId3"/>
    <sheet name="list1" sheetId="3" r:id="rId4"/>
    <sheet name="list2" sheetId="4" r:id="rId5"/>
    <sheet name="list3" sheetId="6" r:id="rId6"/>
    <sheet name="list4" sheetId="5" r:id="rId7"/>
    <sheet name="list5" sheetId="7" r:id="rId8"/>
    <sheet name="list6" sheetId="8" r:id="rId9"/>
    <sheet name="Latin Squares" sheetId="2" r:id="rId10"/>
  </sheets>
  <definedNames>
    <definedName name="_xlnm._FilterDatabase" localSheetId="1" hidden="1">Items!$A$1:$G$1</definedName>
    <definedName name="_xlnm._FilterDatabase" localSheetId="0" hidden="1">main!$A$1:$AP$239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8" i="1" l="1"/>
  <c r="AE96" i="1"/>
  <c r="O36" i="1"/>
  <c r="H75" i="1"/>
  <c r="O71" i="1"/>
  <c r="O72" i="1"/>
  <c r="O73" i="1"/>
  <c r="O84" i="1"/>
  <c r="O87" i="1"/>
  <c r="O34" i="1"/>
  <c r="Y34" i="1" s="1"/>
  <c r="O9" i="1"/>
  <c r="O90" i="1"/>
  <c r="O33" i="1"/>
  <c r="O80" i="1"/>
  <c r="Y80" i="1" s="1"/>
  <c r="O170" i="1"/>
  <c r="O43" i="1"/>
  <c r="O83" i="1"/>
  <c r="O4" i="1"/>
  <c r="X4" i="1" s="1"/>
  <c r="O145" i="1"/>
  <c r="O86" i="1"/>
  <c r="O151" i="1"/>
  <c r="O193" i="1"/>
  <c r="O29" i="1"/>
  <c r="O18" i="1"/>
  <c r="O91" i="1"/>
  <c r="O24" i="1"/>
  <c r="X24" i="1" s="1"/>
  <c r="O132" i="1"/>
  <c r="O69" i="1"/>
  <c r="O63" i="1"/>
  <c r="O61" i="1"/>
  <c r="O97" i="1"/>
  <c r="O75" i="1"/>
  <c r="O99" i="1"/>
  <c r="X99" i="1" s="1"/>
  <c r="O140" i="1"/>
  <c r="O152" i="1"/>
  <c r="O59" i="1"/>
  <c r="O103" i="1"/>
  <c r="O104" i="1"/>
  <c r="O8" i="1"/>
  <c r="O26" i="1"/>
  <c r="O107" i="1"/>
  <c r="O108" i="1"/>
  <c r="O109" i="1"/>
  <c r="O110" i="1"/>
  <c r="O146" i="1"/>
  <c r="Y146" i="1" s="1"/>
  <c r="O6" i="1"/>
  <c r="O12" i="1"/>
  <c r="O114" i="1"/>
  <c r="O115" i="1"/>
  <c r="X115" i="1" s="1"/>
  <c r="O14" i="1"/>
  <c r="O117" i="1"/>
  <c r="O118" i="1"/>
  <c r="O81" i="1"/>
  <c r="O188" i="1"/>
  <c r="O121" i="1"/>
  <c r="O122" i="1"/>
  <c r="O123" i="1"/>
  <c r="O124" i="1"/>
  <c r="O76" i="1"/>
  <c r="O126" i="1"/>
  <c r="O128" i="1"/>
  <c r="O129" i="1"/>
  <c r="O22" i="1"/>
  <c r="O131" i="1"/>
  <c r="X131" i="1" s="1"/>
  <c r="O169" i="1"/>
  <c r="O3" i="1"/>
  <c r="O134" i="1"/>
  <c r="O135" i="1"/>
  <c r="O93" i="1"/>
  <c r="O44" i="1"/>
  <c r="O133" i="1"/>
  <c r="O11" i="1"/>
  <c r="O17" i="1"/>
  <c r="O54" i="1"/>
  <c r="O142" i="1"/>
  <c r="O143" i="1"/>
  <c r="O7" i="1"/>
  <c r="O55" i="1"/>
  <c r="O160" i="1"/>
  <c r="O147" i="1"/>
  <c r="Y147" i="1" s="1"/>
  <c r="O148" i="1"/>
  <c r="O149" i="1"/>
  <c r="O150" i="1"/>
  <c r="O96" i="1"/>
  <c r="O47" i="1"/>
  <c r="O153" i="1"/>
  <c r="O77" i="1"/>
  <c r="O155" i="1"/>
  <c r="O156" i="1"/>
  <c r="O157" i="1"/>
  <c r="O158" i="1"/>
  <c r="O159" i="1"/>
  <c r="O119" i="1"/>
  <c r="O161" i="1"/>
  <c r="O162" i="1"/>
  <c r="O163" i="1"/>
  <c r="X163" i="1" s="1"/>
  <c r="O164" i="1"/>
  <c r="O165" i="1"/>
  <c r="O166" i="1"/>
  <c r="O154" i="1"/>
  <c r="O168" i="1"/>
  <c r="O68" i="1"/>
  <c r="O31" i="1"/>
  <c r="O171" i="1"/>
  <c r="O172" i="1"/>
  <c r="O173" i="1"/>
  <c r="O174" i="1"/>
  <c r="O175" i="1"/>
  <c r="O176" i="1"/>
  <c r="O177" i="1"/>
  <c r="O178" i="1"/>
  <c r="O179" i="1"/>
  <c r="X179" i="1" s="1"/>
  <c r="O180" i="1"/>
  <c r="O181" i="1"/>
  <c r="O182" i="1"/>
  <c r="O183" i="1"/>
  <c r="O184" i="1"/>
  <c r="O185" i="1"/>
  <c r="O186" i="1"/>
  <c r="O187" i="1"/>
  <c r="O189" i="1"/>
  <c r="O190" i="1"/>
  <c r="O191" i="1"/>
  <c r="O192" i="1"/>
  <c r="O79" i="1"/>
  <c r="O194" i="1"/>
  <c r="O195" i="1"/>
  <c r="X195" i="1" s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X211" i="1" s="1"/>
  <c r="O212" i="1"/>
  <c r="O213" i="1"/>
  <c r="O214" i="1"/>
  <c r="O215" i="1"/>
  <c r="O216" i="1"/>
  <c r="O217" i="1"/>
  <c r="O218" i="1"/>
  <c r="O219" i="1"/>
  <c r="O45" i="1"/>
  <c r="O221" i="1"/>
  <c r="O222" i="1"/>
  <c r="O223" i="1"/>
  <c r="O224" i="1"/>
  <c r="O225" i="1"/>
  <c r="O226" i="1"/>
  <c r="X226" i="1" s="1"/>
  <c r="O227" i="1"/>
  <c r="O228" i="1"/>
  <c r="O229" i="1"/>
  <c r="O230" i="1"/>
  <c r="O231" i="1"/>
  <c r="O232" i="1"/>
  <c r="O233" i="1"/>
  <c r="O234" i="1"/>
  <c r="O235" i="1"/>
  <c r="O236" i="1"/>
  <c r="O237" i="1"/>
  <c r="O32" i="1"/>
  <c r="O105" i="1"/>
  <c r="H21" i="1"/>
  <c r="Q21" i="1" s="1"/>
  <c r="H125" i="1"/>
  <c r="Q125" i="1" s="1"/>
  <c r="H100" i="1"/>
  <c r="Q100" i="1" s="1"/>
  <c r="H5" i="1"/>
  <c r="Q5" i="1" s="1"/>
  <c r="H106" i="1"/>
  <c r="Q106" i="1" s="1"/>
  <c r="H19" i="1"/>
  <c r="Q19" i="1" s="1"/>
  <c r="H144" i="1"/>
  <c r="Q144" i="1" s="1"/>
  <c r="H53" i="1"/>
  <c r="Q53" i="1" s="1"/>
  <c r="H37" i="1"/>
  <c r="Q37" i="1" s="1"/>
  <c r="H70" i="1"/>
  <c r="Q70" i="1" s="1"/>
  <c r="H35" i="1"/>
  <c r="Q35" i="1" s="1"/>
  <c r="H10" i="1"/>
  <c r="Q10" i="1" s="1"/>
  <c r="H13" i="1"/>
  <c r="Q13" i="1" s="1"/>
  <c r="H94" i="1"/>
  <c r="Q94" i="1" s="1"/>
  <c r="H41" i="1"/>
  <c r="Q41" i="1" s="1"/>
  <c r="H15" i="1"/>
  <c r="Q15" i="1" s="1"/>
  <c r="H25" i="1"/>
  <c r="Q25" i="1" s="1"/>
  <c r="H20" i="1"/>
  <c r="X20" i="1" s="1"/>
  <c r="H49" i="1"/>
  <c r="Q49" i="1" s="1"/>
  <c r="H95" i="1"/>
  <c r="Q95" i="1" s="1"/>
  <c r="H23" i="1"/>
  <c r="Q23" i="1" s="1"/>
  <c r="H101" i="1"/>
  <c r="Q101" i="1" s="1"/>
  <c r="H38" i="1"/>
  <c r="Q38" i="1" s="1"/>
  <c r="H30" i="1"/>
  <c r="Q30" i="1" s="1"/>
  <c r="H27" i="1"/>
  <c r="Q27" i="1" s="1"/>
  <c r="H112" i="1"/>
  <c r="Q112" i="1" s="1"/>
  <c r="H60" i="1"/>
  <c r="Q60" i="1" s="1"/>
  <c r="H52" i="1"/>
  <c r="Q52" i="1" s="1"/>
  <c r="H102" i="1"/>
  <c r="Q102" i="1" s="1"/>
  <c r="H42" i="1"/>
  <c r="Q42" i="1" s="1"/>
  <c r="H48" i="1"/>
  <c r="Q48" i="1" s="1"/>
  <c r="H220" i="1"/>
  <c r="Q220" i="1" s="1"/>
  <c r="H139" i="1"/>
  <c r="X139" i="1" s="1"/>
  <c r="H64" i="1"/>
  <c r="Q64" i="1" s="1"/>
  <c r="H238" i="1"/>
  <c r="Q238" i="1" s="1"/>
  <c r="H56" i="1"/>
  <c r="Q56" i="1" s="1"/>
  <c r="H2" i="1"/>
  <c r="Q2" i="1" s="1"/>
  <c r="H88" i="1"/>
  <c r="Q88" i="1" s="1"/>
  <c r="H137" i="1"/>
  <c r="Q137" i="1" s="1"/>
  <c r="H51" i="1"/>
  <c r="Q51" i="1" s="1"/>
  <c r="H16" i="1"/>
  <c r="Q16" i="1" s="1"/>
  <c r="H127" i="1"/>
  <c r="Q127" i="1" s="1"/>
  <c r="H62" i="1"/>
  <c r="Q62" i="1" s="1"/>
  <c r="H46" i="1"/>
  <c r="Q46" i="1" s="1"/>
  <c r="H89" i="1"/>
  <c r="Q89" i="1" s="1"/>
  <c r="H141" i="1"/>
  <c r="Q141" i="1" s="1"/>
  <c r="H82" i="1"/>
  <c r="Q82" i="1" s="1"/>
  <c r="H50" i="1"/>
  <c r="Q50" i="1" s="1"/>
  <c r="H136" i="1"/>
  <c r="X136" i="1" s="1"/>
  <c r="H92" i="1"/>
  <c r="Q92" i="1" s="1"/>
  <c r="H113" i="1"/>
  <c r="Q113" i="1" s="1"/>
  <c r="H28" i="1"/>
  <c r="Q28" i="1" s="1"/>
  <c r="H116" i="1"/>
  <c r="Q116" i="1" s="1"/>
  <c r="H130" i="1"/>
  <c r="Q130" i="1" s="1"/>
  <c r="H98" i="1"/>
  <c r="Q98" i="1" s="1"/>
  <c r="H58" i="1"/>
  <c r="Q58" i="1" s="1"/>
  <c r="H57" i="1"/>
  <c r="Q57" i="1" s="1"/>
  <c r="H74" i="1"/>
  <c r="Q74" i="1" s="1"/>
  <c r="H120" i="1"/>
  <c r="Q120" i="1" s="1"/>
  <c r="H85" i="1"/>
  <c r="Q85" i="1" s="1"/>
  <c r="H167" i="1"/>
  <c r="Q167" i="1" s="1"/>
  <c r="H67" i="1"/>
  <c r="Q67" i="1" s="1"/>
  <c r="H65" i="1"/>
  <c r="Q65" i="1" s="1"/>
  <c r="H66" i="1"/>
  <c r="Q66" i="1" s="1"/>
  <c r="H39" i="1"/>
  <c r="X39" i="1" s="1"/>
  <c r="H78" i="1"/>
  <c r="Q78" i="1" s="1"/>
  <c r="H111" i="1"/>
  <c r="Q111" i="1" s="1"/>
  <c r="H105" i="1"/>
  <c r="Q105" i="1" s="1"/>
  <c r="H71" i="1"/>
  <c r="X71" i="1" s="1"/>
  <c r="H72" i="1"/>
  <c r="H73" i="1"/>
  <c r="H84" i="1"/>
  <c r="H87" i="1"/>
  <c r="X87" i="1" s="1"/>
  <c r="H34" i="1"/>
  <c r="H9" i="1"/>
  <c r="H90" i="1"/>
  <c r="H33" i="1"/>
  <c r="X33" i="1" s="1"/>
  <c r="H80" i="1"/>
  <c r="H170" i="1"/>
  <c r="H43" i="1"/>
  <c r="H83" i="1"/>
  <c r="X83" i="1" s="1"/>
  <c r="H4" i="1"/>
  <c r="H145" i="1"/>
  <c r="H86" i="1"/>
  <c r="H151" i="1"/>
  <c r="X151" i="1" s="1"/>
  <c r="H193" i="1"/>
  <c r="H29" i="1"/>
  <c r="H18" i="1"/>
  <c r="H91" i="1"/>
  <c r="X91" i="1" s="1"/>
  <c r="H24" i="1"/>
  <c r="H132" i="1"/>
  <c r="H69" i="1"/>
  <c r="H63" i="1"/>
  <c r="X63" i="1" s="1"/>
  <c r="H61" i="1"/>
  <c r="H97" i="1"/>
  <c r="X75" i="1"/>
  <c r="H99" i="1"/>
  <c r="H140" i="1"/>
  <c r="H152" i="1"/>
  <c r="H59" i="1"/>
  <c r="Y59" i="1" s="1"/>
  <c r="H103" i="1"/>
  <c r="H104" i="1"/>
  <c r="H8" i="1"/>
  <c r="H26" i="1"/>
  <c r="H107" i="1"/>
  <c r="H108" i="1"/>
  <c r="H109" i="1"/>
  <c r="H110" i="1"/>
  <c r="X110" i="1" s="1"/>
  <c r="H146" i="1"/>
  <c r="H6" i="1"/>
  <c r="H12" i="1"/>
  <c r="H114" i="1"/>
  <c r="X114" i="1" s="1"/>
  <c r="H115" i="1"/>
  <c r="H14" i="1"/>
  <c r="H117" i="1"/>
  <c r="H118" i="1"/>
  <c r="X118" i="1" s="1"/>
  <c r="H81" i="1"/>
  <c r="H188" i="1"/>
  <c r="H121" i="1"/>
  <c r="H122" i="1"/>
  <c r="H123" i="1"/>
  <c r="H124" i="1"/>
  <c r="H76" i="1"/>
  <c r="H126" i="1"/>
  <c r="H36" i="1"/>
  <c r="H128" i="1"/>
  <c r="H129" i="1"/>
  <c r="H22" i="1"/>
  <c r="X22" i="1" s="1"/>
  <c r="H131" i="1"/>
  <c r="H169" i="1"/>
  <c r="H3" i="1"/>
  <c r="H134" i="1"/>
  <c r="X134" i="1" s="1"/>
  <c r="H135" i="1"/>
  <c r="H93" i="1"/>
  <c r="H44" i="1"/>
  <c r="H133" i="1"/>
  <c r="X133" i="1" s="1"/>
  <c r="H11" i="1"/>
  <c r="H17" i="1"/>
  <c r="H54" i="1"/>
  <c r="H142" i="1"/>
  <c r="H143" i="1"/>
  <c r="H7" i="1"/>
  <c r="H55" i="1"/>
  <c r="H160" i="1"/>
  <c r="Y160" i="1" s="1"/>
  <c r="H147" i="1"/>
  <c r="H148" i="1"/>
  <c r="H149" i="1"/>
  <c r="H150" i="1"/>
  <c r="Y150" i="1" s="1"/>
  <c r="H96" i="1"/>
  <c r="H47" i="1"/>
  <c r="H153" i="1"/>
  <c r="H77" i="1"/>
  <c r="Y77" i="1" s="1"/>
  <c r="H155" i="1"/>
  <c r="H156" i="1"/>
  <c r="H157" i="1"/>
  <c r="H158" i="1"/>
  <c r="X158" i="1" s="1"/>
  <c r="H159" i="1"/>
  <c r="H119" i="1"/>
  <c r="H161" i="1"/>
  <c r="H162" i="1"/>
  <c r="X162" i="1" s="1"/>
  <c r="H163" i="1"/>
  <c r="H164" i="1"/>
  <c r="H165" i="1"/>
  <c r="H166" i="1"/>
  <c r="X166" i="1" s="1"/>
  <c r="H154" i="1"/>
  <c r="H168" i="1"/>
  <c r="H68" i="1"/>
  <c r="H31" i="1"/>
  <c r="X31" i="1" s="1"/>
  <c r="H171" i="1"/>
  <c r="H172" i="1"/>
  <c r="H173" i="1"/>
  <c r="H174" i="1"/>
  <c r="H175" i="1"/>
  <c r="H176" i="1"/>
  <c r="H177" i="1"/>
  <c r="H178" i="1"/>
  <c r="Y178" i="1" s="1"/>
  <c r="H179" i="1"/>
  <c r="H180" i="1"/>
  <c r="H181" i="1"/>
  <c r="H182" i="1"/>
  <c r="X182" i="1" s="1"/>
  <c r="H183" i="1"/>
  <c r="H184" i="1"/>
  <c r="H185" i="1"/>
  <c r="H186" i="1"/>
  <c r="H187" i="1"/>
  <c r="H138" i="1"/>
  <c r="H189" i="1"/>
  <c r="H190" i="1"/>
  <c r="H191" i="1"/>
  <c r="H192" i="1"/>
  <c r="H79" i="1"/>
  <c r="H194" i="1"/>
  <c r="Y194" i="1" s="1"/>
  <c r="H195" i="1"/>
  <c r="H196" i="1"/>
  <c r="H197" i="1"/>
  <c r="H198" i="1"/>
  <c r="X198" i="1" s="1"/>
  <c r="H199" i="1"/>
  <c r="H200" i="1"/>
  <c r="H201" i="1"/>
  <c r="H202" i="1"/>
  <c r="H203" i="1"/>
  <c r="H204" i="1"/>
  <c r="H205" i="1"/>
  <c r="H206" i="1"/>
  <c r="H207" i="1"/>
  <c r="H208" i="1"/>
  <c r="H209" i="1"/>
  <c r="H210" i="1"/>
  <c r="Y210" i="1" s="1"/>
  <c r="H211" i="1"/>
  <c r="H212" i="1"/>
  <c r="H213" i="1"/>
  <c r="H214" i="1"/>
  <c r="X214" i="1" s="1"/>
  <c r="H215" i="1"/>
  <c r="H216" i="1"/>
  <c r="H217" i="1"/>
  <c r="H218" i="1"/>
  <c r="H219" i="1"/>
  <c r="H45" i="1"/>
  <c r="H221" i="1"/>
  <c r="H222" i="1"/>
  <c r="H223" i="1"/>
  <c r="H224" i="1"/>
  <c r="H225" i="1"/>
  <c r="Y225" i="1" s="1"/>
  <c r="H226" i="1"/>
  <c r="H227" i="1"/>
  <c r="H228" i="1"/>
  <c r="H229" i="1"/>
  <c r="X229" i="1" s="1"/>
  <c r="H230" i="1"/>
  <c r="H231" i="1"/>
  <c r="H232" i="1"/>
  <c r="H233" i="1"/>
  <c r="H234" i="1"/>
  <c r="H235" i="1"/>
  <c r="H236" i="1"/>
  <c r="H237" i="1"/>
  <c r="Y237" i="1" s="1"/>
  <c r="H32" i="1"/>
  <c r="H40" i="1"/>
  <c r="Q40" i="1" s="1"/>
  <c r="X19" i="1"/>
  <c r="Y19" i="1"/>
  <c r="Y144" i="1"/>
  <c r="X37" i="1"/>
  <c r="Y37" i="1"/>
  <c r="X70" i="1"/>
  <c r="Y70" i="1"/>
  <c r="X13" i="1"/>
  <c r="Y13" i="1"/>
  <c r="X25" i="1"/>
  <c r="Y25" i="1"/>
  <c r="X23" i="1"/>
  <c r="Y23" i="1"/>
  <c r="X101" i="1"/>
  <c r="Y101" i="1"/>
  <c r="X27" i="1"/>
  <c r="Y27" i="1"/>
  <c r="X52" i="1"/>
  <c r="Y52" i="1"/>
  <c r="X102" i="1"/>
  <c r="Y102" i="1"/>
  <c r="X220" i="1"/>
  <c r="Y220" i="1"/>
  <c r="X56" i="1"/>
  <c r="Y56" i="1"/>
  <c r="X51" i="1"/>
  <c r="Y51" i="1"/>
  <c r="X16" i="1"/>
  <c r="Y16" i="1"/>
  <c r="X46" i="1"/>
  <c r="Y46" i="1"/>
  <c r="X89" i="1"/>
  <c r="Y89" i="1"/>
  <c r="X50" i="1"/>
  <c r="Y50" i="1"/>
  <c r="X28" i="1"/>
  <c r="Y28" i="1"/>
  <c r="X58" i="1"/>
  <c r="Y58" i="1"/>
  <c r="X57" i="1"/>
  <c r="Y57" i="1"/>
  <c r="X85" i="1"/>
  <c r="Y85" i="1"/>
  <c r="X167" i="1"/>
  <c r="Y167" i="1"/>
  <c r="X66" i="1"/>
  <c r="Y66" i="1"/>
  <c r="X105" i="1"/>
  <c r="Y105" i="1"/>
  <c r="X72" i="1"/>
  <c r="Y72" i="1"/>
  <c r="X84" i="1"/>
  <c r="Y84" i="1"/>
  <c r="X90" i="1"/>
  <c r="Y90" i="1"/>
  <c r="X80" i="1"/>
  <c r="X43" i="1"/>
  <c r="Y43" i="1"/>
  <c r="X86" i="1"/>
  <c r="Y86" i="1"/>
  <c r="X193" i="1"/>
  <c r="Y193" i="1"/>
  <c r="X18" i="1"/>
  <c r="Y18" i="1"/>
  <c r="Y24" i="1"/>
  <c r="X69" i="1"/>
  <c r="Y69" i="1"/>
  <c r="X97" i="1"/>
  <c r="Y97" i="1"/>
  <c r="X152" i="1"/>
  <c r="Y152" i="1"/>
  <c r="X103" i="1"/>
  <c r="Y103" i="1"/>
  <c r="X8" i="1"/>
  <c r="Y8" i="1"/>
  <c r="X26" i="1"/>
  <c r="Y26" i="1"/>
  <c r="X107" i="1"/>
  <c r="Y107" i="1"/>
  <c r="X109" i="1"/>
  <c r="Y109" i="1"/>
  <c r="Y110" i="1"/>
  <c r="X12" i="1"/>
  <c r="Y12" i="1"/>
  <c r="X117" i="1"/>
  <c r="Y117" i="1"/>
  <c r="X81" i="1"/>
  <c r="Y81" i="1"/>
  <c r="X188" i="1"/>
  <c r="Y188" i="1"/>
  <c r="X121" i="1"/>
  <c r="Y121" i="1"/>
  <c r="X122" i="1"/>
  <c r="Y122" i="1"/>
  <c r="X123" i="1"/>
  <c r="Y123" i="1"/>
  <c r="X76" i="1"/>
  <c r="Y76" i="1"/>
  <c r="X126" i="1"/>
  <c r="Y126" i="1"/>
  <c r="X36" i="1"/>
  <c r="Y36" i="1"/>
  <c r="X129" i="1"/>
  <c r="Y129" i="1"/>
  <c r="X3" i="1"/>
  <c r="Y3" i="1"/>
  <c r="X135" i="1"/>
  <c r="Y135" i="1"/>
  <c r="X44" i="1"/>
  <c r="Y44" i="1"/>
  <c r="X11" i="1"/>
  <c r="Y11" i="1"/>
  <c r="X54" i="1"/>
  <c r="Y54" i="1"/>
  <c r="X142" i="1"/>
  <c r="Y142" i="1"/>
  <c r="X143" i="1"/>
  <c r="Y143" i="1"/>
  <c r="X55" i="1"/>
  <c r="Y55" i="1"/>
  <c r="X160" i="1"/>
  <c r="X149" i="1"/>
  <c r="Y149" i="1"/>
  <c r="X96" i="1"/>
  <c r="Y96" i="1"/>
  <c r="X153" i="1"/>
  <c r="Y153" i="1"/>
  <c r="X77" i="1"/>
  <c r="X155" i="1"/>
  <c r="Y155" i="1"/>
  <c r="X157" i="1"/>
  <c r="Y157" i="1"/>
  <c r="X159" i="1"/>
  <c r="Y159" i="1"/>
  <c r="X161" i="1"/>
  <c r="Y161" i="1"/>
  <c r="X165" i="1"/>
  <c r="Y165" i="1"/>
  <c r="X154" i="1"/>
  <c r="Y154" i="1"/>
  <c r="X68" i="1"/>
  <c r="Y68" i="1"/>
  <c r="X171" i="1"/>
  <c r="Y171" i="1"/>
  <c r="X173" i="1"/>
  <c r="Y173" i="1"/>
  <c r="X174" i="1"/>
  <c r="Y174" i="1"/>
  <c r="X175" i="1"/>
  <c r="Y175" i="1"/>
  <c r="X177" i="1"/>
  <c r="Y177" i="1"/>
  <c r="X178" i="1"/>
  <c r="X181" i="1"/>
  <c r="Y181" i="1"/>
  <c r="X183" i="1"/>
  <c r="Y183" i="1"/>
  <c r="X185" i="1"/>
  <c r="Y185" i="1"/>
  <c r="X186" i="1"/>
  <c r="Y186" i="1"/>
  <c r="X187" i="1"/>
  <c r="Y187" i="1"/>
  <c r="X189" i="1"/>
  <c r="Y189" i="1"/>
  <c r="X190" i="1"/>
  <c r="Y190" i="1"/>
  <c r="X191" i="1"/>
  <c r="Y191" i="1"/>
  <c r="X79" i="1"/>
  <c r="Y79" i="1"/>
  <c r="X194" i="1"/>
  <c r="X197" i="1"/>
  <c r="Y197" i="1"/>
  <c r="X199" i="1"/>
  <c r="Y199" i="1"/>
  <c r="X201" i="1"/>
  <c r="Y201" i="1"/>
  <c r="X202" i="1"/>
  <c r="Y202" i="1"/>
  <c r="X203" i="1"/>
  <c r="Y203" i="1"/>
  <c r="X205" i="1"/>
  <c r="Y205" i="1"/>
  <c r="X206" i="1"/>
  <c r="Y206" i="1"/>
  <c r="X207" i="1"/>
  <c r="Y207" i="1"/>
  <c r="X209" i="1"/>
  <c r="Y209" i="1"/>
  <c r="X210" i="1"/>
  <c r="X213" i="1"/>
  <c r="Y213" i="1"/>
  <c r="X215" i="1"/>
  <c r="Y215" i="1"/>
  <c r="X217" i="1"/>
  <c r="Y217" i="1"/>
  <c r="X218" i="1"/>
  <c r="Y218" i="1"/>
  <c r="X45" i="1"/>
  <c r="Y45" i="1"/>
  <c r="X221" i="1"/>
  <c r="Y221" i="1"/>
  <c r="X222" i="1"/>
  <c r="Y222" i="1"/>
  <c r="X224" i="1"/>
  <c r="Y224" i="1"/>
  <c r="X225" i="1"/>
  <c r="X228" i="1"/>
  <c r="Y228" i="1"/>
  <c r="X230" i="1"/>
  <c r="Y230" i="1"/>
  <c r="X232" i="1"/>
  <c r="Y232" i="1"/>
  <c r="X233" i="1"/>
  <c r="Y233" i="1"/>
  <c r="X234" i="1"/>
  <c r="Y234" i="1"/>
  <c r="X236" i="1"/>
  <c r="Y236" i="1"/>
  <c r="X237" i="1"/>
  <c r="X32" i="1"/>
  <c r="Y32" i="1"/>
  <c r="B125" i="1"/>
  <c r="B100" i="1"/>
  <c r="B5" i="1"/>
  <c r="B106" i="1"/>
  <c r="X106" i="1" s="1"/>
  <c r="B19" i="1"/>
  <c r="B144" i="1"/>
  <c r="B21" i="1"/>
  <c r="B53" i="1"/>
  <c r="X53" i="1" s="1"/>
  <c r="B37" i="1"/>
  <c r="B70" i="1"/>
  <c r="B35" i="1"/>
  <c r="B10" i="1"/>
  <c r="X10" i="1" s="1"/>
  <c r="B13" i="1"/>
  <c r="B94" i="1"/>
  <c r="B41" i="1"/>
  <c r="B15" i="1"/>
  <c r="X15" i="1" s="1"/>
  <c r="B25" i="1"/>
  <c r="B20" i="1"/>
  <c r="B49" i="1"/>
  <c r="B95" i="1"/>
  <c r="X95" i="1" s="1"/>
  <c r="B23" i="1"/>
  <c r="B101" i="1"/>
  <c r="B38" i="1"/>
  <c r="B30" i="1"/>
  <c r="Y30" i="1" s="1"/>
  <c r="B27" i="1"/>
  <c r="B112" i="1"/>
  <c r="B60" i="1"/>
  <c r="X60" i="1" s="1"/>
  <c r="B52" i="1"/>
  <c r="B102" i="1"/>
  <c r="B42" i="1"/>
  <c r="B48" i="1"/>
  <c r="Y48" i="1" s="1"/>
  <c r="B220" i="1"/>
  <c r="B139" i="1"/>
  <c r="B64" i="1"/>
  <c r="B238" i="1"/>
  <c r="X238" i="1" s="1"/>
  <c r="B56" i="1"/>
  <c r="B2" i="1"/>
  <c r="B88" i="1"/>
  <c r="B137" i="1"/>
  <c r="Y137" i="1" s="1"/>
  <c r="B51" i="1"/>
  <c r="B16" i="1"/>
  <c r="B127" i="1"/>
  <c r="B62" i="1"/>
  <c r="X62" i="1" s="1"/>
  <c r="B46" i="1"/>
  <c r="B89" i="1"/>
  <c r="B141" i="1"/>
  <c r="B82" i="1"/>
  <c r="Y82" i="1" s="1"/>
  <c r="B50" i="1"/>
  <c r="B136" i="1"/>
  <c r="B92" i="1"/>
  <c r="B113" i="1"/>
  <c r="X113" i="1" s="1"/>
  <c r="B28" i="1"/>
  <c r="B116" i="1"/>
  <c r="B130" i="1"/>
  <c r="B98" i="1"/>
  <c r="Y98" i="1" s="1"/>
  <c r="B58" i="1"/>
  <c r="B57" i="1"/>
  <c r="B74" i="1"/>
  <c r="B120" i="1"/>
  <c r="X120" i="1" s="1"/>
  <c r="B85" i="1"/>
  <c r="B167" i="1"/>
  <c r="B67" i="1"/>
  <c r="B65" i="1"/>
  <c r="Y65" i="1" s="1"/>
  <c r="B66" i="1"/>
  <c r="B39" i="1"/>
  <c r="B78" i="1"/>
  <c r="B111" i="1"/>
  <c r="X111" i="1" s="1"/>
  <c r="B105" i="1"/>
  <c r="AD105" i="1" s="1"/>
  <c r="B71" i="1"/>
  <c r="AD71" i="1" s="1"/>
  <c r="B72" i="1"/>
  <c r="B73" i="1"/>
  <c r="X73" i="1" s="1"/>
  <c r="B84" i="1"/>
  <c r="B87" i="1"/>
  <c r="B34" i="1"/>
  <c r="B9" i="1"/>
  <c r="X9" i="1" s="1"/>
  <c r="B90" i="1"/>
  <c r="B33" i="1"/>
  <c r="B80" i="1"/>
  <c r="B170" i="1"/>
  <c r="X170" i="1" s="1"/>
  <c r="B43" i="1"/>
  <c r="B83" i="1"/>
  <c r="B4" i="1"/>
  <c r="B145" i="1"/>
  <c r="Y145" i="1" s="1"/>
  <c r="B86" i="1"/>
  <c r="B151" i="1"/>
  <c r="B193" i="1"/>
  <c r="B29" i="1"/>
  <c r="X29" i="1" s="1"/>
  <c r="B18" i="1"/>
  <c r="B91" i="1"/>
  <c r="B24" i="1"/>
  <c r="B132" i="1"/>
  <c r="X132" i="1" s="1"/>
  <c r="B69" i="1"/>
  <c r="B63" i="1"/>
  <c r="B61" i="1"/>
  <c r="X61" i="1" s="1"/>
  <c r="B97" i="1"/>
  <c r="B75" i="1"/>
  <c r="B99" i="1"/>
  <c r="B140" i="1"/>
  <c r="X140" i="1" s="1"/>
  <c r="B152" i="1"/>
  <c r="B59" i="1"/>
  <c r="B103" i="1"/>
  <c r="B104" i="1"/>
  <c r="X104" i="1" s="1"/>
  <c r="B8" i="1"/>
  <c r="B26" i="1"/>
  <c r="B107" i="1"/>
  <c r="B108" i="1"/>
  <c r="X108" i="1" s="1"/>
  <c r="B109" i="1"/>
  <c r="B110" i="1"/>
  <c r="B146" i="1"/>
  <c r="B6" i="1"/>
  <c r="X6" i="1" s="1"/>
  <c r="B12" i="1"/>
  <c r="B114" i="1"/>
  <c r="B115" i="1"/>
  <c r="B14" i="1"/>
  <c r="X14" i="1" s="1"/>
  <c r="B117" i="1"/>
  <c r="B118" i="1"/>
  <c r="B81" i="1"/>
  <c r="B121" i="1"/>
  <c r="B122" i="1"/>
  <c r="B123" i="1"/>
  <c r="B124" i="1"/>
  <c r="X124" i="1" s="1"/>
  <c r="B76" i="1"/>
  <c r="B126" i="1"/>
  <c r="B36" i="1"/>
  <c r="B128" i="1"/>
  <c r="Y128" i="1" s="1"/>
  <c r="B129" i="1"/>
  <c r="B22" i="1"/>
  <c r="B131" i="1"/>
  <c r="B169" i="1"/>
  <c r="X169" i="1" s="1"/>
  <c r="B3" i="1"/>
  <c r="B134" i="1"/>
  <c r="B135" i="1"/>
  <c r="B93" i="1"/>
  <c r="Y93" i="1" s="1"/>
  <c r="B44" i="1"/>
  <c r="B133" i="1"/>
  <c r="B11" i="1"/>
  <c r="B17" i="1"/>
  <c r="X17" i="1" s="1"/>
  <c r="B54" i="1"/>
  <c r="B142" i="1"/>
  <c r="B143" i="1"/>
  <c r="B7" i="1"/>
  <c r="Y7" i="1" s="1"/>
  <c r="B55" i="1"/>
  <c r="B160" i="1"/>
  <c r="B147" i="1"/>
  <c r="B148" i="1"/>
  <c r="X148" i="1" s="1"/>
  <c r="B149" i="1"/>
  <c r="B150" i="1"/>
  <c r="B96" i="1"/>
  <c r="AD96" i="1" s="1"/>
  <c r="AF96" i="1" s="1"/>
  <c r="T96" i="1" s="1"/>
  <c r="B47" i="1"/>
  <c r="Y47" i="1" s="1"/>
  <c r="B153" i="1"/>
  <c r="B77" i="1"/>
  <c r="B155" i="1"/>
  <c r="B156" i="1"/>
  <c r="X156" i="1" s="1"/>
  <c r="B157" i="1"/>
  <c r="B158" i="1"/>
  <c r="B159" i="1"/>
  <c r="B119" i="1"/>
  <c r="Y119" i="1" s="1"/>
  <c r="B161" i="1"/>
  <c r="B162" i="1"/>
  <c r="B163" i="1"/>
  <c r="B164" i="1"/>
  <c r="X164" i="1" s="1"/>
  <c r="B165" i="1"/>
  <c r="B166" i="1"/>
  <c r="B154" i="1"/>
  <c r="B168" i="1"/>
  <c r="Y168" i="1" s="1"/>
  <c r="B68" i="1"/>
  <c r="B31" i="1"/>
  <c r="B171" i="1"/>
  <c r="B172" i="1"/>
  <c r="X172" i="1" s="1"/>
  <c r="B173" i="1"/>
  <c r="B174" i="1"/>
  <c r="B175" i="1"/>
  <c r="B176" i="1"/>
  <c r="Y176" i="1" s="1"/>
  <c r="B177" i="1"/>
  <c r="B178" i="1"/>
  <c r="B179" i="1"/>
  <c r="B180" i="1"/>
  <c r="X180" i="1" s="1"/>
  <c r="B181" i="1"/>
  <c r="B182" i="1"/>
  <c r="B183" i="1"/>
  <c r="B184" i="1"/>
  <c r="Y184" i="1" s="1"/>
  <c r="B185" i="1"/>
  <c r="B186" i="1"/>
  <c r="B187" i="1"/>
  <c r="B138" i="1"/>
  <c r="X138" i="1" s="1"/>
  <c r="B189" i="1"/>
  <c r="B190" i="1"/>
  <c r="B191" i="1"/>
  <c r="B192" i="1"/>
  <c r="Y192" i="1" s="1"/>
  <c r="B79" i="1"/>
  <c r="B194" i="1"/>
  <c r="B195" i="1"/>
  <c r="B196" i="1"/>
  <c r="X196" i="1" s="1"/>
  <c r="B197" i="1"/>
  <c r="B198" i="1"/>
  <c r="B199" i="1"/>
  <c r="B200" i="1"/>
  <c r="Y200" i="1" s="1"/>
  <c r="B201" i="1"/>
  <c r="B202" i="1"/>
  <c r="B203" i="1"/>
  <c r="B204" i="1"/>
  <c r="X204" i="1" s="1"/>
  <c r="B205" i="1"/>
  <c r="B206" i="1"/>
  <c r="B207" i="1"/>
  <c r="B208" i="1"/>
  <c r="Y208" i="1" s="1"/>
  <c r="B209" i="1"/>
  <c r="B210" i="1"/>
  <c r="B211" i="1"/>
  <c r="B212" i="1"/>
  <c r="X212" i="1" s="1"/>
  <c r="B213" i="1"/>
  <c r="B214" i="1"/>
  <c r="B215" i="1"/>
  <c r="B216" i="1"/>
  <c r="Y216" i="1" s="1"/>
  <c r="B217" i="1"/>
  <c r="B218" i="1"/>
  <c r="B219" i="1"/>
  <c r="X219" i="1" s="1"/>
  <c r="B45" i="1"/>
  <c r="B221" i="1"/>
  <c r="B222" i="1"/>
  <c r="B223" i="1"/>
  <c r="Y223" i="1" s="1"/>
  <c r="B224" i="1"/>
  <c r="B225" i="1"/>
  <c r="B226" i="1"/>
  <c r="B227" i="1"/>
  <c r="X227" i="1" s="1"/>
  <c r="B228" i="1"/>
  <c r="B229" i="1"/>
  <c r="B230" i="1"/>
  <c r="B231" i="1"/>
  <c r="Y231" i="1" s="1"/>
  <c r="B232" i="1"/>
  <c r="B233" i="1"/>
  <c r="B234" i="1"/>
  <c r="B235" i="1"/>
  <c r="X235" i="1" s="1"/>
  <c r="B236" i="1"/>
  <c r="B237" i="1"/>
  <c r="B32" i="1"/>
  <c r="B40" i="1"/>
  <c r="X146" i="1" l="1"/>
  <c r="Y31" i="1"/>
  <c r="Y158" i="1"/>
  <c r="X150" i="1"/>
  <c r="Y198" i="1"/>
  <c r="X147" i="1"/>
  <c r="Y134" i="1"/>
  <c r="Y182" i="1"/>
  <c r="Y229" i="1"/>
  <c r="Y118" i="1"/>
  <c r="Y166" i="1"/>
  <c r="X59" i="1"/>
  <c r="Y214" i="1"/>
  <c r="Y179" i="1"/>
  <c r="Y131" i="1"/>
  <c r="Y211" i="1"/>
  <c r="W100" i="1"/>
  <c r="Y163" i="1"/>
  <c r="X100" i="1"/>
  <c r="Y100" i="1"/>
  <c r="Y195" i="1"/>
  <c r="Y226" i="1"/>
  <c r="Y2" i="1"/>
  <c r="X2" i="1"/>
  <c r="Y116" i="1"/>
  <c r="X116" i="1"/>
  <c r="Y87" i="1"/>
  <c r="X34" i="1"/>
  <c r="Y133" i="1"/>
  <c r="Y94" i="1"/>
  <c r="X94" i="1"/>
  <c r="Y162" i="1"/>
  <c r="Y114" i="1"/>
  <c r="Y63" i="1"/>
  <c r="X231" i="1"/>
  <c r="X223" i="1"/>
  <c r="X216" i="1"/>
  <c r="X208" i="1"/>
  <c r="X200" i="1"/>
  <c r="X192" i="1"/>
  <c r="X184" i="1"/>
  <c r="X176" i="1"/>
  <c r="X168" i="1"/>
  <c r="X119" i="1"/>
  <c r="X47" i="1"/>
  <c r="X7" i="1"/>
  <c r="X93" i="1"/>
  <c r="X128" i="1"/>
  <c r="X145" i="1"/>
  <c r="X65" i="1"/>
  <c r="X98" i="1"/>
  <c r="X82" i="1"/>
  <c r="X137" i="1"/>
  <c r="X48" i="1"/>
  <c r="X30" i="1"/>
  <c r="Y106" i="1"/>
  <c r="Y83" i="1"/>
  <c r="Y132" i="1"/>
  <c r="Y73" i="1"/>
  <c r="Y10" i="1"/>
  <c r="Q20" i="1"/>
  <c r="Q39" i="1"/>
  <c r="Q136" i="1"/>
  <c r="Q139" i="1"/>
  <c r="Y108" i="1"/>
  <c r="Y140" i="1"/>
  <c r="Y170" i="1"/>
  <c r="Y235" i="1"/>
  <c r="Y227" i="1"/>
  <c r="Y219" i="1"/>
  <c r="Y212" i="1"/>
  <c r="Y204" i="1"/>
  <c r="Y196" i="1"/>
  <c r="Y138" i="1"/>
  <c r="Y180" i="1"/>
  <c r="Y172" i="1"/>
  <c r="Y164" i="1"/>
  <c r="Y156" i="1"/>
  <c r="Y148" i="1"/>
  <c r="Y17" i="1"/>
  <c r="Y169" i="1"/>
  <c r="Y124" i="1"/>
  <c r="Y14" i="1"/>
  <c r="Y75" i="1"/>
  <c r="Y120" i="1"/>
  <c r="Y113" i="1"/>
  <c r="Y62" i="1"/>
  <c r="Y238" i="1"/>
  <c r="Y60" i="1"/>
  <c r="Y95" i="1"/>
  <c r="Y29" i="1"/>
  <c r="Y111" i="1"/>
  <c r="Y20" i="1"/>
  <c r="Y22" i="1"/>
  <c r="Y61" i="1"/>
  <c r="Y9" i="1"/>
  <c r="Y39" i="1"/>
  <c r="Y136" i="1"/>
  <c r="Y139" i="1"/>
  <c r="Y53" i="1"/>
  <c r="Y6" i="1"/>
  <c r="Y104" i="1"/>
  <c r="Y15" i="1"/>
  <c r="Q71" i="1"/>
  <c r="Y115" i="1"/>
  <c r="Y99" i="1"/>
  <c r="Y33" i="1"/>
  <c r="Y91" i="1"/>
  <c r="Y4" i="1"/>
  <c r="Y151" i="1"/>
  <c r="Y71" i="1"/>
  <c r="X144" i="1"/>
  <c r="W144" i="1"/>
  <c r="W106" i="1"/>
  <c r="W19" i="1"/>
  <c r="W53" i="1"/>
  <c r="W37" i="1"/>
  <c r="W70" i="1"/>
  <c r="W10" i="1"/>
  <c r="W13" i="1"/>
  <c r="W94" i="1"/>
  <c r="W15" i="1"/>
  <c r="W25" i="1"/>
  <c r="W20" i="1"/>
  <c r="W95" i="1"/>
  <c r="W23" i="1"/>
  <c r="W101" i="1"/>
  <c r="W30" i="1"/>
  <c r="W27" i="1"/>
  <c r="W60" i="1"/>
  <c r="W52" i="1"/>
  <c r="W102" i="1"/>
  <c r="W48" i="1"/>
  <c r="W220" i="1"/>
  <c r="W139" i="1"/>
  <c r="W238" i="1"/>
  <c r="W56" i="1"/>
  <c r="W2" i="1"/>
  <c r="W137" i="1"/>
  <c r="W51" i="1"/>
  <c r="W16" i="1"/>
  <c r="W62" i="1"/>
  <c r="W46" i="1"/>
  <c r="W89" i="1"/>
  <c r="W82" i="1"/>
  <c r="W50" i="1"/>
  <c r="W136" i="1"/>
  <c r="W113" i="1"/>
  <c r="W28" i="1"/>
  <c r="W116" i="1"/>
  <c r="W98" i="1"/>
  <c r="W58" i="1"/>
  <c r="W57" i="1"/>
  <c r="W120" i="1"/>
  <c r="W85" i="1"/>
  <c r="W167" i="1"/>
  <c r="W65" i="1"/>
  <c r="W66" i="1"/>
  <c r="W39" i="1"/>
  <c r="W111" i="1"/>
  <c r="W105" i="1"/>
  <c r="W71" i="1"/>
  <c r="W72" i="1"/>
  <c r="W73" i="1"/>
  <c r="W84" i="1"/>
  <c r="W87" i="1"/>
  <c r="W34" i="1"/>
  <c r="W9" i="1"/>
  <c r="W90" i="1"/>
  <c r="W33" i="1"/>
  <c r="W80" i="1"/>
  <c r="W170" i="1"/>
  <c r="W43" i="1"/>
  <c r="W83" i="1"/>
  <c r="W4" i="1"/>
  <c r="W145" i="1"/>
  <c r="W86" i="1"/>
  <c r="W151" i="1"/>
  <c r="W193" i="1"/>
  <c r="W29" i="1"/>
  <c r="W18" i="1"/>
  <c r="W91" i="1"/>
  <c r="W24" i="1"/>
  <c r="W132" i="1"/>
  <c r="W69" i="1"/>
  <c r="W63" i="1"/>
  <c r="W61" i="1"/>
  <c r="W97" i="1"/>
  <c r="W75" i="1"/>
  <c r="W99" i="1"/>
  <c r="W140" i="1"/>
  <c r="W152" i="1"/>
  <c r="W59" i="1"/>
  <c r="W103" i="1"/>
  <c r="W104" i="1"/>
  <c r="W8" i="1"/>
  <c r="W26" i="1"/>
  <c r="W107" i="1"/>
  <c r="W108" i="1"/>
  <c r="W109" i="1"/>
  <c r="W110" i="1"/>
  <c r="W146" i="1"/>
  <c r="W6" i="1"/>
  <c r="W12" i="1"/>
  <c r="W114" i="1"/>
  <c r="W115" i="1"/>
  <c r="W14" i="1"/>
  <c r="W117" i="1"/>
  <c r="W118" i="1"/>
  <c r="W81" i="1"/>
  <c r="W188" i="1"/>
  <c r="W121" i="1"/>
  <c r="W122" i="1"/>
  <c r="W123" i="1"/>
  <c r="W124" i="1"/>
  <c r="W76" i="1"/>
  <c r="W126" i="1"/>
  <c r="W36" i="1"/>
  <c r="W128" i="1"/>
  <c r="W129" i="1"/>
  <c r="W22" i="1"/>
  <c r="W131" i="1"/>
  <c r="W169" i="1"/>
  <c r="W3" i="1"/>
  <c r="W134" i="1"/>
  <c r="W135" i="1"/>
  <c r="W93" i="1"/>
  <c r="W44" i="1"/>
  <c r="W133" i="1"/>
  <c r="W11" i="1"/>
  <c r="W17" i="1"/>
  <c r="W54" i="1"/>
  <c r="W142" i="1"/>
  <c r="W143" i="1"/>
  <c r="W7" i="1"/>
  <c r="W55" i="1"/>
  <c r="W160" i="1"/>
  <c r="W147" i="1"/>
  <c r="W148" i="1"/>
  <c r="W149" i="1"/>
  <c r="W150" i="1"/>
  <c r="W96" i="1"/>
  <c r="W47" i="1"/>
  <c r="W153" i="1"/>
  <c r="W77" i="1"/>
  <c r="W155" i="1"/>
  <c r="W156" i="1"/>
  <c r="W157" i="1"/>
  <c r="W158" i="1"/>
  <c r="W159" i="1"/>
  <c r="W119" i="1"/>
  <c r="W161" i="1"/>
  <c r="W162" i="1"/>
  <c r="W163" i="1"/>
  <c r="W164" i="1"/>
  <c r="W165" i="1"/>
  <c r="W166" i="1"/>
  <c r="W154" i="1"/>
  <c r="W168" i="1"/>
  <c r="W68" i="1"/>
  <c r="W31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38" i="1"/>
  <c r="W189" i="1"/>
  <c r="W190" i="1"/>
  <c r="W191" i="1"/>
  <c r="W192" i="1"/>
  <c r="W79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45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32" i="1"/>
  <c r="X125" i="1"/>
  <c r="X40" i="1"/>
  <c r="Y125" i="1"/>
  <c r="Y40" i="1"/>
  <c r="W125" i="1"/>
  <c r="W40" i="1"/>
  <c r="V105" i="1"/>
  <c r="V71" i="1"/>
  <c r="V72" i="1"/>
  <c r="V73" i="1"/>
  <c r="V84" i="1"/>
  <c r="V87" i="1"/>
  <c r="V34" i="1"/>
  <c r="V9" i="1"/>
  <c r="V90" i="1"/>
  <c r="V33" i="1"/>
  <c r="V80" i="1"/>
  <c r="V170" i="1"/>
  <c r="V43" i="1"/>
  <c r="V83" i="1"/>
  <c r="V4" i="1"/>
  <c r="V145" i="1"/>
  <c r="V86" i="1"/>
  <c r="V151" i="1"/>
  <c r="V193" i="1"/>
  <c r="V29" i="1"/>
  <c r="V18" i="1"/>
  <c r="V91" i="1"/>
  <c r="V24" i="1"/>
  <c r="V132" i="1"/>
  <c r="V69" i="1"/>
  <c r="V63" i="1"/>
  <c r="V61" i="1"/>
  <c r="V97" i="1"/>
  <c r="V75" i="1"/>
  <c r="V99" i="1"/>
  <c r="V140" i="1"/>
  <c r="V152" i="1"/>
  <c r="V59" i="1"/>
  <c r="V103" i="1"/>
  <c r="V104" i="1"/>
  <c r="V8" i="1"/>
  <c r="V26" i="1"/>
  <c r="V107" i="1"/>
  <c r="V108" i="1"/>
  <c r="V109" i="1"/>
  <c r="V110" i="1"/>
  <c r="V146" i="1"/>
  <c r="V6" i="1"/>
  <c r="V12" i="1"/>
  <c r="V114" i="1"/>
  <c r="V115" i="1"/>
  <c r="V14" i="1"/>
  <c r="V117" i="1"/>
  <c r="V118" i="1"/>
  <c r="V81" i="1"/>
  <c r="V188" i="1"/>
  <c r="V121" i="1"/>
  <c r="V122" i="1"/>
  <c r="V123" i="1"/>
  <c r="V124" i="1"/>
  <c r="V76" i="1"/>
  <c r="V126" i="1"/>
  <c r="V36" i="1"/>
  <c r="V128" i="1"/>
  <c r="V129" i="1"/>
  <c r="V22" i="1"/>
  <c r="V131" i="1"/>
  <c r="V169" i="1"/>
  <c r="V3" i="1"/>
  <c r="V134" i="1"/>
  <c r="V135" i="1"/>
  <c r="V93" i="1"/>
  <c r="V44" i="1"/>
  <c r="V133" i="1"/>
  <c r="V11" i="1"/>
  <c r="V17" i="1"/>
  <c r="V54" i="1"/>
  <c r="V142" i="1"/>
  <c r="V143" i="1"/>
  <c r="V7" i="1"/>
  <c r="V55" i="1"/>
  <c r="V160" i="1"/>
  <c r="V147" i="1"/>
  <c r="V148" i="1"/>
  <c r="V149" i="1"/>
  <c r="V150" i="1"/>
  <c r="V96" i="1"/>
  <c r="V47" i="1"/>
  <c r="V153" i="1"/>
  <c r="V77" i="1"/>
  <c r="V155" i="1"/>
  <c r="V156" i="1"/>
  <c r="V157" i="1"/>
  <c r="V158" i="1"/>
  <c r="V159" i="1"/>
  <c r="V119" i="1"/>
  <c r="V161" i="1"/>
  <c r="V162" i="1"/>
  <c r="V163" i="1"/>
  <c r="V164" i="1"/>
  <c r="V165" i="1"/>
  <c r="V166" i="1"/>
  <c r="V154" i="1"/>
  <c r="V168" i="1"/>
  <c r="V68" i="1"/>
  <c r="V31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38" i="1"/>
  <c r="V189" i="1"/>
  <c r="V190" i="1"/>
  <c r="V191" i="1"/>
  <c r="V192" i="1"/>
  <c r="V79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45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32" i="1"/>
  <c r="O101" i="1" l="1"/>
  <c r="Z101" i="1"/>
  <c r="AA101" i="1"/>
  <c r="AB101" i="1"/>
  <c r="AD101" i="1"/>
  <c r="AF101" i="1" s="1"/>
  <c r="T101" i="1" s="1"/>
  <c r="AE101" i="1"/>
  <c r="O85" i="1"/>
  <c r="O89" i="1"/>
  <c r="Z111" i="1"/>
  <c r="AA111" i="1"/>
  <c r="AB111" i="1"/>
  <c r="AD111" i="1"/>
  <c r="AE111" i="1"/>
  <c r="Z220" i="1"/>
  <c r="AA220" i="1"/>
  <c r="AB220" i="1"/>
  <c r="AD220" i="1"/>
  <c r="AE220" i="1"/>
  <c r="Z78" i="1"/>
  <c r="AA78" i="1"/>
  <c r="AB78" i="1"/>
  <c r="AD78" i="1"/>
  <c r="AE78" i="1"/>
  <c r="Z92" i="1"/>
  <c r="AA92" i="1"/>
  <c r="AB92" i="1"/>
  <c r="AD92" i="1"/>
  <c r="AE92" i="1"/>
  <c r="Z67" i="1"/>
  <c r="AA67" i="1"/>
  <c r="AB67" i="1"/>
  <c r="AD67" i="1"/>
  <c r="AE67" i="1"/>
  <c r="Z238" i="1"/>
  <c r="AA238" i="1"/>
  <c r="AB238" i="1"/>
  <c r="AD238" i="1"/>
  <c r="AE238" i="1"/>
  <c r="Z85" i="1"/>
  <c r="AA85" i="1"/>
  <c r="AB85" i="1"/>
  <c r="AD85" i="1"/>
  <c r="AE85" i="1"/>
  <c r="Z89" i="1"/>
  <c r="AA89" i="1"/>
  <c r="AB89" i="1"/>
  <c r="AD89" i="1"/>
  <c r="AE89" i="1"/>
  <c r="O67" i="1"/>
  <c r="O220" i="1"/>
  <c r="O78" i="1"/>
  <c r="O92" i="1"/>
  <c r="O238" i="1"/>
  <c r="V238" i="1"/>
  <c r="A3" i="5"/>
  <c r="A4" i="5"/>
  <c r="A5" i="5"/>
  <c r="A6" i="5"/>
  <c r="A7" i="5"/>
  <c r="A2" i="5"/>
  <c r="A3" i="6"/>
  <c r="A4" i="6"/>
  <c r="A5" i="6"/>
  <c r="A6" i="6"/>
  <c r="A7" i="6"/>
  <c r="A2" i="6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L7" i="7"/>
  <c r="F7" i="7"/>
  <c r="A7" i="7"/>
  <c r="L6" i="7"/>
  <c r="F6" i="7"/>
  <c r="A6" i="7"/>
  <c r="L5" i="7"/>
  <c r="F5" i="7"/>
  <c r="A5" i="7"/>
  <c r="L4" i="7"/>
  <c r="F4" i="7"/>
  <c r="A4" i="7"/>
  <c r="L3" i="7"/>
  <c r="F3" i="7"/>
  <c r="A3" i="7"/>
  <c r="L2" i="7"/>
  <c r="F2" i="7"/>
  <c r="A2" i="7"/>
  <c r="L7" i="6"/>
  <c r="F7" i="6"/>
  <c r="L6" i="6"/>
  <c r="F6" i="6"/>
  <c r="L5" i="6"/>
  <c r="F5" i="6"/>
  <c r="L4" i="6"/>
  <c r="F4" i="6"/>
  <c r="L3" i="6"/>
  <c r="F3" i="6"/>
  <c r="L2" i="6"/>
  <c r="F2" i="6"/>
  <c r="L7" i="5"/>
  <c r="F7" i="5"/>
  <c r="L6" i="5"/>
  <c r="F6" i="5"/>
  <c r="L5" i="5"/>
  <c r="F5" i="5"/>
  <c r="L4" i="5"/>
  <c r="F4" i="5"/>
  <c r="L3" i="5"/>
  <c r="F3" i="5"/>
  <c r="L2" i="5"/>
  <c r="F2" i="5"/>
  <c r="A3" i="4"/>
  <c r="A4" i="4"/>
  <c r="A5" i="4"/>
  <c r="A6" i="4"/>
  <c r="A7" i="4"/>
  <c r="A2" i="4"/>
  <c r="A3" i="3"/>
  <c r="A4" i="3"/>
  <c r="A5" i="3"/>
  <c r="A6" i="3"/>
  <c r="A7" i="3"/>
  <c r="A2" i="3"/>
  <c r="L7" i="3"/>
  <c r="F7" i="3"/>
  <c r="L6" i="3"/>
  <c r="F6" i="3"/>
  <c r="L5" i="3"/>
  <c r="F5" i="3"/>
  <c r="L4" i="3"/>
  <c r="F4" i="3"/>
  <c r="L3" i="3"/>
  <c r="F3" i="3"/>
  <c r="L2" i="3"/>
  <c r="F2" i="3"/>
  <c r="L7" i="4"/>
  <c r="F7" i="4"/>
  <c r="L6" i="4"/>
  <c r="F6" i="4"/>
  <c r="L5" i="4"/>
  <c r="F5" i="4"/>
  <c r="L4" i="4"/>
  <c r="F4" i="4"/>
  <c r="L3" i="4"/>
  <c r="F3" i="4"/>
  <c r="L2" i="4"/>
  <c r="F2" i="4"/>
  <c r="O50" i="1"/>
  <c r="O46" i="1"/>
  <c r="O20" i="1"/>
  <c r="O27" i="1"/>
  <c r="O58" i="1"/>
  <c r="O5" i="1"/>
  <c r="O66" i="1"/>
  <c r="O62" i="1"/>
  <c r="O116" i="1"/>
  <c r="O10" i="1"/>
  <c r="O113" i="1"/>
  <c r="O53" i="1"/>
  <c r="O25" i="1"/>
  <c r="O19" i="1"/>
  <c r="O38" i="1"/>
  <c r="O56" i="1"/>
  <c r="O130" i="1"/>
  <c r="O41" i="1"/>
  <c r="O167" i="1"/>
  <c r="O141" i="1"/>
  <c r="O137" i="1"/>
  <c r="O102" i="1"/>
  <c r="O48" i="1"/>
  <c r="O57" i="1"/>
  <c r="O70" i="1"/>
  <c r="O28" i="1"/>
  <c r="O127" i="1"/>
  <c r="O98" i="1"/>
  <c r="O112" i="1"/>
  <c r="O15" i="1"/>
  <c r="O64" i="1"/>
  <c r="O21" i="1"/>
  <c r="O49" i="1"/>
  <c r="O60" i="1"/>
  <c r="O42" i="1"/>
  <c r="O13" i="1"/>
  <c r="O106" i="1"/>
  <c r="O51" i="1"/>
  <c r="O35" i="1"/>
  <c r="O39" i="1"/>
  <c r="O82" i="1"/>
  <c r="O136" i="1"/>
  <c r="O139" i="1"/>
  <c r="O2" i="1"/>
  <c r="O125" i="1"/>
  <c r="O144" i="1"/>
  <c r="O30" i="1"/>
  <c r="O74" i="1"/>
  <c r="O40" i="1"/>
  <c r="O52" i="1"/>
  <c r="O16" i="1"/>
  <c r="O23" i="1"/>
  <c r="O100" i="1"/>
  <c r="O120" i="1"/>
  <c r="O95" i="1"/>
  <c r="O37" i="1"/>
  <c r="O88" i="1"/>
  <c r="O94" i="1"/>
  <c r="O111" i="1"/>
  <c r="O65" i="1"/>
  <c r="AD57" i="1"/>
  <c r="AE57" i="1"/>
  <c r="AD70" i="1"/>
  <c r="AE70" i="1"/>
  <c r="AD28" i="1"/>
  <c r="AE28" i="1"/>
  <c r="AD127" i="1"/>
  <c r="AE127" i="1"/>
  <c r="AD98" i="1"/>
  <c r="AE98" i="1"/>
  <c r="AD112" i="1"/>
  <c r="AE112" i="1"/>
  <c r="AD15" i="1"/>
  <c r="AE15" i="1"/>
  <c r="AD64" i="1"/>
  <c r="AE64" i="1"/>
  <c r="AD21" i="1"/>
  <c r="AE21" i="1"/>
  <c r="AD49" i="1"/>
  <c r="AE49" i="1"/>
  <c r="AD60" i="1"/>
  <c r="AE60" i="1"/>
  <c r="AD42" i="1"/>
  <c r="AE42" i="1"/>
  <c r="AD13" i="1"/>
  <c r="AE13" i="1"/>
  <c r="AD106" i="1"/>
  <c r="AE106" i="1"/>
  <c r="AD51" i="1"/>
  <c r="AE51" i="1"/>
  <c r="AD35" i="1"/>
  <c r="AE35" i="1"/>
  <c r="AD39" i="1"/>
  <c r="AE39" i="1"/>
  <c r="AD82" i="1"/>
  <c r="AE82" i="1"/>
  <c r="AD136" i="1"/>
  <c r="AE136" i="1"/>
  <c r="AD139" i="1"/>
  <c r="AE139" i="1"/>
  <c r="AD2" i="1"/>
  <c r="AE2" i="1"/>
  <c r="AD125" i="1"/>
  <c r="AE125" i="1"/>
  <c r="AD144" i="1"/>
  <c r="AE144" i="1"/>
  <c r="AD30" i="1"/>
  <c r="AE30" i="1"/>
  <c r="AD74" i="1"/>
  <c r="AE74" i="1"/>
  <c r="AD40" i="1"/>
  <c r="AE40" i="1"/>
  <c r="AD52" i="1"/>
  <c r="AE52" i="1"/>
  <c r="AD16" i="1"/>
  <c r="AE16" i="1"/>
  <c r="AD23" i="1"/>
  <c r="AE23" i="1"/>
  <c r="AD100" i="1"/>
  <c r="AE100" i="1"/>
  <c r="AD120" i="1"/>
  <c r="AE120" i="1"/>
  <c r="AD95" i="1"/>
  <c r="AE95" i="1"/>
  <c r="AD37" i="1"/>
  <c r="AE37" i="1"/>
  <c r="AD88" i="1"/>
  <c r="AE88" i="1"/>
  <c r="AD94" i="1"/>
  <c r="AE94" i="1"/>
  <c r="AD50" i="1"/>
  <c r="AE50" i="1"/>
  <c r="AD46" i="1"/>
  <c r="AE46" i="1"/>
  <c r="AD20" i="1"/>
  <c r="AE20" i="1"/>
  <c r="AD27" i="1"/>
  <c r="AE27" i="1"/>
  <c r="AD58" i="1"/>
  <c r="AE58" i="1"/>
  <c r="AD5" i="1"/>
  <c r="AE5" i="1"/>
  <c r="AD66" i="1"/>
  <c r="AE66" i="1"/>
  <c r="AD62" i="1"/>
  <c r="AE62" i="1"/>
  <c r="AD116" i="1"/>
  <c r="AE116" i="1"/>
  <c r="AD10" i="1"/>
  <c r="AE10" i="1"/>
  <c r="AD113" i="1"/>
  <c r="AE113" i="1"/>
  <c r="AD53" i="1"/>
  <c r="AE53" i="1"/>
  <c r="AD25" i="1"/>
  <c r="AE25" i="1"/>
  <c r="AD19" i="1"/>
  <c r="AE19" i="1"/>
  <c r="AD38" i="1"/>
  <c r="AE38" i="1"/>
  <c r="AD56" i="1"/>
  <c r="AE56" i="1"/>
  <c r="AD130" i="1"/>
  <c r="AE130" i="1"/>
  <c r="AD41" i="1"/>
  <c r="AE41" i="1"/>
  <c r="AD167" i="1"/>
  <c r="AE167" i="1"/>
  <c r="AD141" i="1"/>
  <c r="AE141" i="1"/>
  <c r="AD137" i="1"/>
  <c r="AE137" i="1"/>
  <c r="AD102" i="1"/>
  <c r="AE102" i="1"/>
  <c r="AD48" i="1"/>
  <c r="AE48" i="1"/>
  <c r="AD65" i="1"/>
  <c r="AE65" i="1"/>
  <c r="AA65" i="1"/>
  <c r="V98" i="1"/>
  <c r="V15" i="1"/>
  <c r="V60" i="1"/>
  <c r="V106" i="1"/>
  <c r="V82" i="1"/>
  <c r="V30" i="1"/>
  <c r="V40" i="1"/>
  <c r="V120" i="1"/>
  <c r="V95" i="1"/>
  <c r="V111" i="1"/>
  <c r="Z88" i="1"/>
  <c r="AA88" i="1"/>
  <c r="AB88" i="1"/>
  <c r="Z35" i="1"/>
  <c r="AA35" i="1"/>
  <c r="AB35" i="1"/>
  <c r="Z21" i="1"/>
  <c r="AA21" i="1"/>
  <c r="AB21" i="1"/>
  <c r="Z40" i="1"/>
  <c r="AA40" i="1"/>
  <c r="AB40" i="1"/>
  <c r="Z16" i="1"/>
  <c r="AA16" i="1"/>
  <c r="AB16" i="1"/>
  <c r="Z58" i="1"/>
  <c r="AA58" i="1"/>
  <c r="AB58" i="1"/>
  <c r="Z144" i="1"/>
  <c r="AA144" i="1"/>
  <c r="AB144" i="1"/>
  <c r="Z5" i="1"/>
  <c r="AA5" i="1"/>
  <c r="AB5" i="1"/>
  <c r="Z136" i="1"/>
  <c r="AA136" i="1"/>
  <c r="AB136" i="1"/>
  <c r="Z106" i="1"/>
  <c r="AA106" i="1"/>
  <c r="AB106" i="1"/>
  <c r="Z13" i="1"/>
  <c r="AA13" i="1"/>
  <c r="AB13" i="1"/>
  <c r="Z37" i="1"/>
  <c r="AA37" i="1"/>
  <c r="AB37" i="1"/>
  <c r="Z46" i="1"/>
  <c r="AA46" i="1"/>
  <c r="AB46" i="1"/>
  <c r="Z25" i="1"/>
  <c r="AA25" i="1"/>
  <c r="AB25" i="1"/>
  <c r="Z141" i="1"/>
  <c r="AA141" i="1"/>
  <c r="AB141" i="1"/>
  <c r="Z23" i="1"/>
  <c r="AA23" i="1"/>
  <c r="AB23" i="1"/>
  <c r="Z66" i="1"/>
  <c r="AA66" i="1"/>
  <c r="AB66" i="1"/>
  <c r="Z137" i="1"/>
  <c r="AA137" i="1"/>
  <c r="AB137" i="1"/>
  <c r="Z38" i="1"/>
  <c r="AA38" i="1"/>
  <c r="AB38" i="1"/>
  <c r="Z102" i="1"/>
  <c r="AA102" i="1"/>
  <c r="AB102" i="1"/>
  <c r="Z28" i="1"/>
  <c r="AA28" i="1"/>
  <c r="AB28" i="1"/>
  <c r="Z105" i="1"/>
  <c r="AA105" i="1"/>
  <c r="AB105" i="1"/>
  <c r="Z71" i="1"/>
  <c r="AA71" i="1"/>
  <c r="AB71" i="1"/>
  <c r="Z72" i="1"/>
  <c r="AA72" i="1"/>
  <c r="AB72" i="1"/>
  <c r="Z73" i="1"/>
  <c r="AA73" i="1"/>
  <c r="AB73" i="1"/>
  <c r="Z84" i="1"/>
  <c r="AA84" i="1"/>
  <c r="AB84" i="1"/>
  <c r="Z87" i="1"/>
  <c r="AA87" i="1"/>
  <c r="AB87" i="1"/>
  <c r="Z139" i="1"/>
  <c r="AA139" i="1"/>
  <c r="AB139" i="1"/>
  <c r="Z34" i="1"/>
  <c r="AA34" i="1"/>
  <c r="AB34" i="1"/>
  <c r="Z120" i="1"/>
  <c r="AA120" i="1"/>
  <c r="AB120" i="1"/>
  <c r="Z9" i="1"/>
  <c r="AA9" i="1"/>
  <c r="AB9" i="1"/>
  <c r="Z90" i="1"/>
  <c r="AA90" i="1"/>
  <c r="AB90" i="1"/>
  <c r="Z33" i="1"/>
  <c r="AA33" i="1"/>
  <c r="AB33" i="1"/>
  <c r="Z80" i="1"/>
  <c r="AA80" i="1"/>
  <c r="AB80" i="1"/>
  <c r="Z170" i="1"/>
  <c r="AA170" i="1"/>
  <c r="AB170" i="1"/>
  <c r="Z43" i="1"/>
  <c r="AA43" i="1"/>
  <c r="AB43" i="1"/>
  <c r="Z83" i="1"/>
  <c r="AA83" i="1"/>
  <c r="AB83" i="1"/>
  <c r="Z4" i="1"/>
  <c r="AA4" i="1"/>
  <c r="AB4" i="1"/>
  <c r="Z145" i="1"/>
  <c r="AA145" i="1"/>
  <c r="AB145" i="1"/>
  <c r="Z86" i="1"/>
  <c r="AA86" i="1"/>
  <c r="AB86" i="1"/>
  <c r="Z20" i="1"/>
  <c r="AA20" i="1"/>
  <c r="AB20" i="1"/>
  <c r="Z82" i="1"/>
  <c r="AA82" i="1"/>
  <c r="AB82" i="1"/>
  <c r="Z151" i="1"/>
  <c r="AA151" i="1"/>
  <c r="AB151" i="1"/>
  <c r="Z98" i="1"/>
  <c r="AA98" i="1"/>
  <c r="AB98" i="1"/>
  <c r="Z193" i="1"/>
  <c r="AA193" i="1"/>
  <c r="AB193" i="1"/>
  <c r="Z29" i="1"/>
  <c r="AA29" i="1"/>
  <c r="AB29" i="1"/>
  <c r="Z18" i="1"/>
  <c r="AA18" i="1"/>
  <c r="AB18" i="1"/>
  <c r="Z91" i="1"/>
  <c r="AA91" i="1"/>
  <c r="AB91" i="1"/>
  <c r="Z24" i="1"/>
  <c r="AA24" i="1"/>
  <c r="AB24" i="1"/>
  <c r="Z64" i="1"/>
  <c r="AA64" i="1"/>
  <c r="AB64" i="1"/>
  <c r="Z132" i="1"/>
  <c r="AA132" i="1"/>
  <c r="AB132" i="1"/>
  <c r="Z69" i="1"/>
  <c r="AA69" i="1"/>
  <c r="AB69" i="1"/>
  <c r="Z63" i="1"/>
  <c r="AA63" i="1"/>
  <c r="AB63" i="1"/>
  <c r="Z61" i="1"/>
  <c r="AA61" i="1"/>
  <c r="AB61" i="1"/>
  <c r="Z97" i="1"/>
  <c r="AA97" i="1"/>
  <c r="AB97" i="1"/>
  <c r="Z75" i="1"/>
  <c r="AA75" i="1"/>
  <c r="AB75" i="1"/>
  <c r="Z99" i="1"/>
  <c r="AA99" i="1"/>
  <c r="AB99" i="1"/>
  <c r="Z49" i="1"/>
  <c r="AA49" i="1"/>
  <c r="AB49" i="1"/>
  <c r="Z140" i="1"/>
  <c r="AA140" i="1"/>
  <c r="AB140" i="1"/>
  <c r="Z152" i="1"/>
  <c r="AA152" i="1"/>
  <c r="AB152" i="1"/>
  <c r="Z59" i="1"/>
  <c r="AA59" i="1"/>
  <c r="AB59" i="1"/>
  <c r="Z103" i="1"/>
  <c r="AA103" i="1"/>
  <c r="AB103" i="1"/>
  <c r="Z104" i="1"/>
  <c r="AA104" i="1"/>
  <c r="AB104" i="1"/>
  <c r="Z8" i="1"/>
  <c r="AA8" i="1"/>
  <c r="AB8" i="1"/>
  <c r="Z26" i="1"/>
  <c r="AA26" i="1"/>
  <c r="AB2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46" i="1"/>
  <c r="AA146" i="1"/>
  <c r="AB146" i="1"/>
  <c r="Z6" i="1"/>
  <c r="AA6" i="1"/>
  <c r="AB6" i="1"/>
  <c r="Z12" i="1"/>
  <c r="AA12" i="1"/>
  <c r="AB12" i="1"/>
  <c r="Z114" i="1"/>
  <c r="AA114" i="1"/>
  <c r="AB114" i="1"/>
  <c r="Z115" i="1"/>
  <c r="AA115" i="1"/>
  <c r="AB115" i="1"/>
  <c r="Z60" i="1"/>
  <c r="AA60" i="1"/>
  <c r="AB60" i="1"/>
  <c r="Z14" i="1"/>
  <c r="AA14" i="1"/>
  <c r="AB14" i="1"/>
  <c r="Z117" i="1"/>
  <c r="AA117" i="1"/>
  <c r="AB117" i="1"/>
  <c r="Z118" i="1"/>
  <c r="AA118" i="1"/>
  <c r="AB118" i="1"/>
  <c r="Z116" i="1"/>
  <c r="AA116" i="1"/>
  <c r="AB116" i="1"/>
  <c r="Z81" i="1"/>
  <c r="AA81" i="1"/>
  <c r="AB81" i="1"/>
  <c r="Z188" i="1"/>
  <c r="AA188" i="1"/>
  <c r="AB188" i="1"/>
  <c r="Z121" i="1"/>
  <c r="AA121" i="1"/>
  <c r="AB121" i="1"/>
  <c r="Z113" i="1"/>
  <c r="AA113" i="1"/>
  <c r="AB113" i="1"/>
  <c r="Z122" i="1"/>
  <c r="AA122" i="1"/>
  <c r="AB122" i="1"/>
  <c r="Z48" i="1"/>
  <c r="AA48" i="1"/>
  <c r="AB48" i="1"/>
  <c r="Z123" i="1"/>
  <c r="AA123" i="1"/>
  <c r="AB123" i="1"/>
  <c r="Z30" i="1"/>
  <c r="AA30" i="1"/>
  <c r="AB30" i="1"/>
  <c r="Z124" i="1"/>
  <c r="AA124" i="1"/>
  <c r="AB124" i="1"/>
  <c r="Z127" i="1"/>
  <c r="AA127" i="1"/>
  <c r="AB127" i="1"/>
  <c r="Z76" i="1"/>
  <c r="AA76" i="1"/>
  <c r="AB76" i="1"/>
  <c r="Z126" i="1"/>
  <c r="AA126" i="1"/>
  <c r="AB126" i="1"/>
  <c r="Z36" i="1"/>
  <c r="AA36" i="1"/>
  <c r="AB36" i="1"/>
  <c r="Z128" i="1"/>
  <c r="AA128" i="1"/>
  <c r="AB128" i="1"/>
  <c r="Z129" i="1"/>
  <c r="AA129" i="1"/>
  <c r="AB129" i="1"/>
  <c r="Z22" i="1"/>
  <c r="AA22" i="1"/>
  <c r="AB22" i="1"/>
  <c r="Z131" i="1"/>
  <c r="AA131" i="1"/>
  <c r="AB131" i="1"/>
  <c r="Z169" i="1"/>
  <c r="AA169" i="1"/>
  <c r="AB169" i="1"/>
  <c r="Z3" i="1"/>
  <c r="AA3" i="1"/>
  <c r="AB3" i="1"/>
  <c r="Z57" i="1"/>
  <c r="AA57" i="1"/>
  <c r="AB57" i="1"/>
  <c r="Z134" i="1"/>
  <c r="AA134" i="1"/>
  <c r="AB134" i="1"/>
  <c r="Z135" i="1"/>
  <c r="AA135" i="1"/>
  <c r="AB135" i="1"/>
  <c r="Z93" i="1"/>
  <c r="AA93" i="1"/>
  <c r="AB93" i="1"/>
  <c r="Z44" i="1"/>
  <c r="AA44" i="1"/>
  <c r="AB44" i="1"/>
  <c r="Z133" i="1"/>
  <c r="AA133" i="1"/>
  <c r="AB133" i="1"/>
  <c r="Z11" i="1"/>
  <c r="AA11" i="1"/>
  <c r="AB11" i="1"/>
  <c r="Z17" i="1"/>
  <c r="AA17" i="1"/>
  <c r="AB17" i="1"/>
  <c r="Z54" i="1"/>
  <c r="AA54" i="1"/>
  <c r="AB54" i="1"/>
  <c r="Z142" i="1"/>
  <c r="AA142" i="1"/>
  <c r="AB142" i="1"/>
  <c r="Z143" i="1"/>
  <c r="AA143" i="1"/>
  <c r="AB143" i="1"/>
  <c r="Z7" i="1"/>
  <c r="AA7" i="1"/>
  <c r="AB7" i="1"/>
  <c r="Z55" i="1"/>
  <c r="AA55" i="1"/>
  <c r="AB55" i="1"/>
  <c r="Z56" i="1"/>
  <c r="AA56" i="1"/>
  <c r="AB56" i="1"/>
  <c r="Z160" i="1"/>
  <c r="AA160" i="1"/>
  <c r="AB160" i="1"/>
  <c r="Z147" i="1"/>
  <c r="AA147" i="1"/>
  <c r="AB147" i="1"/>
  <c r="Z27" i="1"/>
  <c r="AA27" i="1"/>
  <c r="AB27" i="1"/>
  <c r="Z148" i="1"/>
  <c r="AA148" i="1"/>
  <c r="AB148" i="1"/>
  <c r="Z149" i="1"/>
  <c r="AA149" i="1"/>
  <c r="AB149" i="1"/>
  <c r="Z112" i="1"/>
  <c r="AA112" i="1"/>
  <c r="AB112" i="1"/>
  <c r="Z150" i="1"/>
  <c r="AA150" i="1"/>
  <c r="AB150" i="1"/>
  <c r="Z96" i="1"/>
  <c r="AA96" i="1"/>
  <c r="AB96" i="1"/>
  <c r="Z47" i="1"/>
  <c r="AA47" i="1"/>
  <c r="AB47" i="1"/>
  <c r="Z153" i="1"/>
  <c r="AA153" i="1"/>
  <c r="AB153" i="1"/>
  <c r="Z77" i="1"/>
  <c r="AA77" i="1"/>
  <c r="AB77" i="1"/>
  <c r="Z155" i="1"/>
  <c r="AA155" i="1"/>
  <c r="AB155" i="1"/>
  <c r="Z62" i="1"/>
  <c r="AA62" i="1"/>
  <c r="AB62" i="1"/>
  <c r="Z2" i="1"/>
  <c r="AA2" i="1"/>
  <c r="AB2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19" i="1"/>
  <c r="AA119" i="1"/>
  <c r="AB119" i="1"/>
  <c r="Z161" i="1"/>
  <c r="AA161" i="1"/>
  <c r="AB161" i="1"/>
  <c r="Z162" i="1"/>
  <c r="AA162" i="1"/>
  <c r="AB162" i="1"/>
  <c r="Z130" i="1"/>
  <c r="AA130" i="1"/>
  <c r="AB130" i="1"/>
  <c r="Z42" i="1"/>
  <c r="AA42" i="1"/>
  <c r="AB42" i="1"/>
  <c r="Z65" i="1"/>
  <c r="AB65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54" i="1"/>
  <c r="AA154" i="1"/>
  <c r="AB154" i="1"/>
  <c r="Z41" i="1"/>
  <c r="AA41" i="1"/>
  <c r="AB41" i="1"/>
  <c r="Z51" i="1"/>
  <c r="AA51" i="1"/>
  <c r="AB51" i="1"/>
  <c r="Z168" i="1"/>
  <c r="AA168" i="1"/>
  <c r="AB168" i="1"/>
  <c r="Z68" i="1"/>
  <c r="AA68" i="1"/>
  <c r="AB68" i="1"/>
  <c r="Z31" i="1"/>
  <c r="AA31" i="1"/>
  <c r="AB31" i="1"/>
  <c r="Z70" i="1"/>
  <c r="AA70" i="1"/>
  <c r="AB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94" i="1"/>
  <c r="AA94" i="1"/>
  <c r="AB94" i="1"/>
  <c r="Z176" i="1"/>
  <c r="AA176" i="1"/>
  <c r="AB176" i="1"/>
  <c r="Z177" i="1"/>
  <c r="AA177" i="1"/>
  <c r="AB177" i="1"/>
  <c r="Z178" i="1"/>
  <c r="AA178" i="1"/>
  <c r="AB178" i="1"/>
  <c r="Z53" i="1"/>
  <c r="AA53" i="1"/>
  <c r="AB53" i="1"/>
  <c r="Z179" i="1"/>
  <c r="AA179" i="1"/>
  <c r="AB179" i="1"/>
  <c r="Z180" i="1"/>
  <c r="AA180" i="1"/>
  <c r="AB180" i="1"/>
  <c r="Z181" i="1"/>
  <c r="AA181" i="1"/>
  <c r="AB181" i="1"/>
  <c r="Z125" i="1"/>
  <c r="AA125" i="1"/>
  <c r="AB125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95" i="1"/>
  <c r="AA95" i="1"/>
  <c r="AB95" i="1"/>
  <c r="Z187" i="1"/>
  <c r="AA187" i="1"/>
  <c r="AB187" i="1"/>
  <c r="Z138" i="1"/>
  <c r="AA138" i="1"/>
  <c r="AB13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79" i="1"/>
  <c r="AA79" i="1"/>
  <c r="AB79" i="1"/>
  <c r="Z194" i="1"/>
  <c r="AA194" i="1"/>
  <c r="AB194" i="1"/>
  <c r="Z195" i="1"/>
  <c r="AA195" i="1"/>
  <c r="AB195" i="1"/>
  <c r="Z50" i="1"/>
  <c r="AA50" i="1"/>
  <c r="AB50" i="1"/>
  <c r="Z196" i="1"/>
  <c r="AA196" i="1"/>
  <c r="AB196" i="1"/>
  <c r="Z197" i="1"/>
  <c r="AA197" i="1"/>
  <c r="AB197" i="1"/>
  <c r="Z19" i="1"/>
  <c r="AA19" i="1"/>
  <c r="AB19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74" i="1"/>
  <c r="AA74" i="1"/>
  <c r="AB74" i="1"/>
  <c r="Z45" i="1"/>
  <c r="AA45" i="1"/>
  <c r="AB45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52" i="1"/>
  <c r="AA52" i="1"/>
  <c r="AB52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100" i="1"/>
  <c r="AA100" i="1"/>
  <c r="AB100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39" i="1"/>
  <c r="AA39" i="1"/>
  <c r="AB39" i="1"/>
  <c r="Z237" i="1"/>
  <c r="AA237" i="1"/>
  <c r="AB237" i="1"/>
  <c r="Z32" i="1"/>
  <c r="AA32" i="1"/>
  <c r="AB32" i="1"/>
  <c r="Z167" i="1"/>
  <c r="AA167" i="1"/>
  <c r="AB167" i="1"/>
  <c r="Z10" i="1"/>
  <c r="AA10" i="1"/>
  <c r="AB10" i="1"/>
  <c r="Z15" i="1"/>
  <c r="AA15" i="1"/>
  <c r="AB15" i="1"/>
  <c r="X67" i="1" l="1"/>
  <c r="Y67" i="1"/>
  <c r="W67" i="1"/>
  <c r="X112" i="1"/>
  <c r="Y112" i="1"/>
  <c r="W112" i="1"/>
  <c r="X127" i="1"/>
  <c r="Y127" i="1"/>
  <c r="W127" i="1"/>
  <c r="X88" i="1"/>
  <c r="Y88" i="1"/>
  <c r="W88" i="1"/>
  <c r="X35" i="1"/>
  <c r="Y35" i="1"/>
  <c r="W35" i="1"/>
  <c r="Y5" i="1"/>
  <c r="X5" i="1"/>
  <c r="W5" i="1"/>
  <c r="X141" i="1"/>
  <c r="Y141" i="1"/>
  <c r="W141" i="1"/>
  <c r="X42" i="1"/>
  <c r="Y42" i="1"/>
  <c r="W42" i="1"/>
  <c r="X130" i="1"/>
  <c r="Y130" i="1"/>
  <c r="W130" i="1"/>
  <c r="X92" i="1"/>
  <c r="Y92" i="1"/>
  <c r="W92" i="1"/>
  <c r="X74" i="1"/>
  <c r="Y74" i="1"/>
  <c r="W74" i="1"/>
  <c r="X64" i="1"/>
  <c r="Y64" i="1"/>
  <c r="W64" i="1"/>
  <c r="X38" i="1"/>
  <c r="Y38" i="1"/>
  <c r="W38" i="1"/>
  <c r="X78" i="1"/>
  <c r="Y78" i="1"/>
  <c r="W78" i="1"/>
  <c r="X49" i="1"/>
  <c r="Y49" i="1"/>
  <c r="W49" i="1"/>
  <c r="X41" i="1"/>
  <c r="Y41" i="1"/>
  <c r="W41" i="1"/>
  <c r="X21" i="1"/>
  <c r="Y21" i="1"/>
  <c r="W21" i="1"/>
  <c r="AF137" i="1"/>
  <c r="T137" i="1" s="1"/>
  <c r="AF25" i="1"/>
  <c r="T25" i="1" s="1"/>
  <c r="AF58" i="1"/>
  <c r="T58" i="1" s="1"/>
  <c r="AF167" i="1"/>
  <c r="T167" i="1" s="1"/>
  <c r="AF113" i="1"/>
  <c r="T113" i="1" s="1"/>
  <c r="AF98" i="1"/>
  <c r="T98" i="1" s="1"/>
  <c r="AF35" i="1"/>
  <c r="T35" i="1" s="1"/>
  <c r="V35" i="1" s="1"/>
  <c r="AF20" i="1"/>
  <c r="T20" i="1" s="1"/>
  <c r="AC101" i="1"/>
  <c r="S101" i="1" s="1"/>
  <c r="V101" i="1" s="1"/>
  <c r="AF41" i="1"/>
  <c r="T41" i="1" s="1"/>
  <c r="V41" i="1" s="1"/>
  <c r="AF10" i="1"/>
  <c r="T10" i="1" s="1"/>
  <c r="AF46" i="1"/>
  <c r="T46" i="1" s="1"/>
  <c r="AF2" i="1"/>
  <c r="T2" i="1" s="1"/>
  <c r="AF13" i="1"/>
  <c r="T13" i="1" s="1"/>
  <c r="AF130" i="1"/>
  <c r="T130" i="1" s="1"/>
  <c r="V130" i="1" s="1"/>
  <c r="AF116" i="1"/>
  <c r="T116" i="1" s="1"/>
  <c r="AF50" i="1"/>
  <c r="T50" i="1" s="1"/>
  <c r="AF42" i="1"/>
  <c r="T42" i="1" s="1"/>
  <c r="V42" i="1" s="1"/>
  <c r="AF220" i="1"/>
  <c r="T220" i="1" s="1"/>
  <c r="AF48" i="1"/>
  <c r="T48" i="1" s="1"/>
  <c r="AF38" i="1"/>
  <c r="T38" i="1" s="1"/>
  <c r="V38" i="1" s="1"/>
  <c r="AF66" i="1"/>
  <c r="T66" i="1" s="1"/>
  <c r="AF40" i="1"/>
  <c r="T40" i="1" s="1"/>
  <c r="AF49" i="1"/>
  <c r="T49" i="1" s="1"/>
  <c r="V49" i="1" s="1"/>
  <c r="AF102" i="1"/>
  <c r="T102" i="1" s="1"/>
  <c r="AF21" i="1"/>
  <c r="T21" i="1" s="1"/>
  <c r="V21" i="1" s="1"/>
  <c r="AF89" i="1"/>
  <c r="T89" i="1" s="1"/>
  <c r="AF74" i="1"/>
  <c r="T74" i="1" s="1"/>
  <c r="V74" i="1" s="1"/>
  <c r="AF5" i="1"/>
  <c r="T5" i="1" s="1"/>
  <c r="V5" i="1" s="1"/>
  <c r="AF141" i="1"/>
  <c r="T141" i="1" s="1"/>
  <c r="V141" i="1" s="1"/>
  <c r="AF53" i="1"/>
  <c r="T53" i="1" s="1"/>
  <c r="AF27" i="1"/>
  <c r="T27" i="1" s="1"/>
  <c r="AF37" i="1"/>
  <c r="T37" i="1" s="1"/>
  <c r="AF19" i="1"/>
  <c r="T19" i="1" s="1"/>
  <c r="AF39" i="1"/>
  <c r="T39" i="1" s="1"/>
  <c r="AF28" i="1"/>
  <c r="T28" i="1" s="1"/>
  <c r="AF95" i="1"/>
  <c r="T95" i="1" s="1"/>
  <c r="AF120" i="1"/>
  <c r="T120" i="1" s="1"/>
  <c r="AF100" i="1"/>
  <c r="T100" i="1" s="1"/>
  <c r="AF51" i="1"/>
  <c r="T51" i="1" s="1"/>
  <c r="AF15" i="1"/>
  <c r="T15" i="1" s="1"/>
  <c r="AF92" i="1"/>
  <c r="T92" i="1" s="1"/>
  <c r="V92" i="1" s="1"/>
  <c r="AF56" i="1"/>
  <c r="T56" i="1" s="1"/>
  <c r="AF62" i="1"/>
  <c r="T62" i="1" s="1"/>
  <c r="AF23" i="1"/>
  <c r="T23" i="1" s="1"/>
  <c r="AC92" i="1"/>
  <c r="S92" i="1" s="1"/>
  <c r="AF94" i="1"/>
  <c r="T94" i="1" s="1"/>
  <c r="AF139" i="1"/>
  <c r="T139" i="1" s="1"/>
  <c r="AC89" i="1"/>
  <c r="S89" i="1" s="1"/>
  <c r="V89" i="1" s="1"/>
  <c r="AF88" i="1"/>
  <c r="T88" i="1" s="1"/>
  <c r="V88" i="1" s="1"/>
  <c r="AF127" i="1"/>
  <c r="T127" i="1" s="1"/>
  <c r="V127" i="1" s="1"/>
  <c r="AC138" i="1"/>
  <c r="AC67" i="1"/>
  <c r="S67" i="1" s="1"/>
  <c r="AC69" i="1"/>
  <c r="AF144" i="1"/>
  <c r="T144" i="1" s="1"/>
  <c r="AF70" i="1"/>
  <c r="T70" i="1" s="1"/>
  <c r="AF125" i="1"/>
  <c r="T125" i="1" s="1"/>
  <c r="AF57" i="1"/>
  <c r="T57" i="1" s="1"/>
  <c r="AC147" i="1"/>
  <c r="AF16" i="1"/>
  <c r="T16" i="1" s="1"/>
  <c r="AF64" i="1"/>
  <c r="T64" i="1" s="1"/>
  <c r="V64" i="1" s="1"/>
  <c r="AC220" i="1"/>
  <c r="S220" i="1" s="1"/>
  <c r="AC112" i="1"/>
  <c r="S112" i="1" s="1"/>
  <c r="AF106" i="1"/>
  <c r="T106" i="1" s="1"/>
  <c r="AF238" i="1"/>
  <c r="T238" i="1" s="1"/>
  <c r="AF52" i="1"/>
  <c r="T52" i="1" s="1"/>
  <c r="AF85" i="1"/>
  <c r="T85" i="1" s="1"/>
  <c r="AC238" i="1"/>
  <c r="S238" i="1" s="1"/>
  <c r="AF111" i="1"/>
  <c r="T111" i="1" s="1"/>
  <c r="AF112" i="1"/>
  <c r="T112" i="1" s="1"/>
  <c r="V112" i="1" s="1"/>
  <c r="AF136" i="1"/>
  <c r="T136" i="1" s="1"/>
  <c r="AC65" i="1"/>
  <c r="S65" i="1" s="1"/>
  <c r="AC85" i="1"/>
  <c r="S85" i="1" s="1"/>
  <c r="AF78" i="1"/>
  <c r="T78" i="1" s="1"/>
  <c r="V78" i="1" s="1"/>
  <c r="AF82" i="1"/>
  <c r="T82" i="1" s="1"/>
  <c r="AF67" i="1"/>
  <c r="T67" i="1" s="1"/>
  <c r="V67" i="1" s="1"/>
  <c r="AC111" i="1"/>
  <c r="S111" i="1" s="1"/>
  <c r="AF30" i="1"/>
  <c r="T30" i="1" s="1"/>
  <c r="AF60" i="1"/>
  <c r="T60" i="1" s="1"/>
  <c r="AC78" i="1"/>
  <c r="S78" i="1" s="1"/>
  <c r="AF65" i="1"/>
  <c r="T65" i="1" s="1"/>
  <c r="AC58" i="1"/>
  <c r="S58" i="1" s="1"/>
  <c r="AC119" i="1"/>
  <c r="AC13" i="1"/>
  <c r="S13" i="1" s="1"/>
  <c r="AC16" i="1"/>
  <c r="S16" i="1" s="1"/>
  <c r="V16" i="1" s="1"/>
  <c r="AC199" i="1"/>
  <c r="AC152" i="1"/>
  <c r="AC158" i="1"/>
  <c r="AC6" i="1"/>
  <c r="AC173" i="1"/>
  <c r="AC19" i="1"/>
  <c r="S19" i="1" s="1"/>
  <c r="AC213" i="1"/>
  <c r="AC21" i="1"/>
  <c r="S21" i="1" s="1"/>
  <c r="AC47" i="1"/>
  <c r="AC87" i="1"/>
  <c r="AC91" i="1"/>
  <c r="AC83" i="1"/>
  <c r="AC210" i="1"/>
  <c r="AC53" i="1"/>
  <c r="S53" i="1" s="1"/>
  <c r="AC7" i="1"/>
  <c r="AC124" i="1"/>
  <c r="AC123" i="1"/>
  <c r="AC94" i="1"/>
  <c r="S94" i="1" s="1"/>
  <c r="V94" i="1" s="1"/>
  <c r="AC156" i="1"/>
  <c r="AC46" i="1"/>
  <c r="S46" i="1" s="1"/>
  <c r="AC146" i="1"/>
  <c r="AC192" i="1"/>
  <c r="AC131" i="1"/>
  <c r="AC66" i="1"/>
  <c r="S66" i="1" s="1"/>
  <c r="AC228" i="1"/>
  <c r="AC2" i="1"/>
  <c r="S2" i="1" s="1"/>
  <c r="V2" i="1" s="1"/>
  <c r="AC109" i="1"/>
  <c r="AC227" i="1"/>
  <c r="AC186" i="1"/>
  <c r="AC35" i="1"/>
  <c r="S35" i="1" s="1"/>
  <c r="AC100" i="1"/>
  <c r="S100" i="1" s="1"/>
  <c r="V100" i="1" s="1"/>
  <c r="AC218" i="1"/>
  <c r="AC150" i="1"/>
  <c r="AC133" i="1"/>
  <c r="AC75" i="1"/>
  <c r="AC160" i="1"/>
  <c r="AC30" i="1"/>
  <c r="S30" i="1" s="1"/>
  <c r="AC86" i="1"/>
  <c r="AC170" i="1"/>
  <c r="AC234" i="1"/>
  <c r="AC45" i="1"/>
  <c r="AC201" i="1"/>
  <c r="AC180" i="1"/>
  <c r="AC10" i="1"/>
  <c r="S10" i="1" s="1"/>
  <c r="AC107" i="1"/>
  <c r="AC9" i="1"/>
  <c r="AC39" i="1"/>
  <c r="S39" i="1" s="1"/>
  <c r="V39" i="1" s="1"/>
  <c r="AC182" i="1"/>
  <c r="AC149" i="1"/>
  <c r="AC36" i="1"/>
  <c r="AC93" i="1"/>
  <c r="AC167" i="1"/>
  <c r="S167" i="1" s="1"/>
  <c r="V167" i="1" s="1"/>
  <c r="AC214" i="1"/>
  <c r="AC209" i="1"/>
  <c r="AC70" i="1"/>
  <c r="S70" i="1" s="1"/>
  <c r="V70" i="1" s="1"/>
  <c r="AC54" i="1"/>
  <c r="AC73" i="1"/>
  <c r="AC28" i="1"/>
  <c r="S28" i="1" s="1"/>
  <c r="AC203" i="1"/>
  <c r="AC60" i="1"/>
  <c r="S60" i="1" s="1"/>
  <c r="AC195" i="1"/>
  <c r="AC31" i="1"/>
  <c r="AC62" i="1"/>
  <c r="S62" i="1" s="1"/>
  <c r="AC17" i="1"/>
  <c r="AC81" i="1"/>
  <c r="AC61" i="1"/>
  <c r="AC141" i="1"/>
  <c r="S141" i="1" s="1"/>
  <c r="AC106" i="1"/>
  <c r="S106" i="1" s="1"/>
  <c r="AC235" i="1"/>
  <c r="AC159" i="1"/>
  <c r="AC42" i="1"/>
  <c r="S42" i="1" s="1"/>
  <c r="AC185" i="1"/>
  <c r="AC134" i="1"/>
  <c r="AC8" i="1"/>
  <c r="AC98" i="1"/>
  <c r="S98" i="1" s="1"/>
  <c r="AC145" i="1"/>
  <c r="AC221" i="1"/>
  <c r="AC202" i="1"/>
  <c r="AC130" i="1"/>
  <c r="S130" i="1" s="1"/>
  <c r="AC116" i="1"/>
  <c r="S116" i="1" s="1"/>
  <c r="V116" i="1" s="1"/>
  <c r="AC25" i="1"/>
  <c r="S25" i="1" s="1"/>
  <c r="AC136" i="1"/>
  <c r="S136" i="1" s="1"/>
  <c r="V136" i="1" s="1"/>
  <c r="AC122" i="1"/>
  <c r="AC49" i="1"/>
  <c r="S49" i="1" s="1"/>
  <c r="AC151" i="1"/>
  <c r="AC71" i="1"/>
  <c r="AC181" i="1"/>
  <c r="AC237" i="1"/>
  <c r="AC184" i="1"/>
  <c r="AC165" i="1"/>
  <c r="AC57" i="1"/>
  <c r="S57" i="1" s="1"/>
  <c r="V57" i="1" s="1"/>
  <c r="AC104" i="1"/>
  <c r="AC233" i="1"/>
  <c r="AC52" i="1"/>
  <c r="S52" i="1" s="1"/>
  <c r="AC206" i="1"/>
  <c r="AC172" i="1"/>
  <c r="AC164" i="1"/>
  <c r="AC162" i="1"/>
  <c r="AC77" i="1"/>
  <c r="AC113" i="1"/>
  <c r="S113" i="1" s="1"/>
  <c r="AC40" i="1"/>
  <c r="S40" i="1" s="1"/>
  <c r="AC224" i="1"/>
  <c r="AC211" i="1"/>
  <c r="AC153" i="1"/>
  <c r="AC3" i="1"/>
  <c r="AC103" i="1"/>
  <c r="AC205" i="1"/>
  <c r="AC51" i="1"/>
  <c r="S51" i="1" s="1"/>
  <c r="AC44" i="1"/>
  <c r="AC108" i="1"/>
  <c r="AC20" i="1"/>
  <c r="S20" i="1" s="1"/>
  <c r="V20" i="1" s="1"/>
  <c r="AC102" i="1"/>
  <c r="S102" i="1" s="1"/>
  <c r="V102" i="1" s="1"/>
  <c r="AC144" i="1"/>
  <c r="S144" i="1" s="1"/>
  <c r="V144" i="1" s="1"/>
  <c r="AC33" i="1"/>
  <c r="AC50" i="1"/>
  <c r="AC97" i="1"/>
  <c r="AC132" i="1"/>
  <c r="AC207" i="1"/>
  <c r="AC140" i="1"/>
  <c r="AC177" i="1"/>
  <c r="AC191" i="1"/>
  <c r="AC198" i="1"/>
  <c r="AC12" i="1"/>
  <c r="AC76" i="1"/>
  <c r="AC226" i="1"/>
  <c r="AC215" i="1"/>
  <c r="AC14" i="1"/>
  <c r="AC230" i="1"/>
  <c r="AC129" i="1"/>
  <c r="AC174" i="1"/>
  <c r="AC41" i="1"/>
  <c r="S41" i="1" s="1"/>
  <c r="AC34" i="1"/>
  <c r="AC72" i="1"/>
  <c r="AC187" i="1"/>
  <c r="AC18" i="1"/>
  <c r="AC38" i="1"/>
  <c r="S38" i="1" s="1"/>
  <c r="AC27" i="1"/>
  <c r="S27" i="1" s="1"/>
  <c r="AC139" i="1"/>
  <c r="S139" i="1" s="1"/>
  <c r="V139" i="1" s="1"/>
  <c r="AC90" i="1"/>
  <c r="AC179" i="1"/>
  <c r="AC43" i="1"/>
  <c r="AC79" i="1"/>
  <c r="AC118" i="1"/>
  <c r="AC196" i="1"/>
  <c r="AC154" i="1"/>
  <c r="AC176" i="1"/>
  <c r="AC68" i="1"/>
  <c r="AC59" i="1"/>
  <c r="AC217" i="1"/>
  <c r="AC204" i="1"/>
  <c r="AC126" i="1"/>
  <c r="AC121" i="1"/>
  <c r="AC231" i="1"/>
  <c r="AC22" i="1"/>
  <c r="AC55" i="1"/>
  <c r="AC163" i="1"/>
  <c r="AC155" i="1"/>
  <c r="AC193" i="1"/>
  <c r="AC189" i="1"/>
  <c r="AC24" i="1"/>
  <c r="AC125" i="1"/>
  <c r="S125" i="1" s="1"/>
  <c r="AC115" i="1"/>
  <c r="AC200" i="1"/>
  <c r="AC63" i="1"/>
  <c r="AC74" i="1"/>
  <c r="S74" i="1" s="1"/>
  <c r="AC223" i="1"/>
  <c r="AC142" i="1"/>
  <c r="AC26" i="1"/>
  <c r="AC212" i="1"/>
  <c r="AC110" i="1"/>
  <c r="AC216" i="1"/>
  <c r="AC137" i="1"/>
  <c r="S137" i="1" s="1"/>
  <c r="AC222" i="1"/>
  <c r="AC171" i="1"/>
  <c r="AC48" i="1"/>
  <c r="S48" i="1" s="1"/>
  <c r="AC229" i="1"/>
  <c r="AC175" i="1"/>
  <c r="AC84" i="1"/>
  <c r="AC236" i="1"/>
  <c r="AC183" i="1"/>
  <c r="AC135" i="1"/>
  <c r="AC11" i="1"/>
  <c r="AC82" i="1"/>
  <c r="S82" i="1" s="1"/>
  <c r="AC190" i="1"/>
  <c r="AC29" i="1"/>
  <c r="AC194" i="1"/>
  <c r="AC56" i="1"/>
  <c r="S56" i="1" s="1"/>
  <c r="AC64" i="1"/>
  <c r="S64" i="1" s="1"/>
  <c r="AC157" i="1"/>
  <c r="AC5" i="1"/>
  <c r="S5" i="1" s="1"/>
  <c r="AC219" i="1"/>
  <c r="AC166" i="1"/>
  <c r="AC225" i="1"/>
  <c r="AC127" i="1"/>
  <c r="S127" i="1" s="1"/>
  <c r="AC232" i="1"/>
  <c r="AC128" i="1"/>
  <c r="AC95" i="1"/>
  <c r="S95" i="1" s="1"/>
  <c r="AC143" i="1"/>
  <c r="AC197" i="1"/>
  <c r="AC148" i="1"/>
  <c r="AC208" i="1"/>
  <c r="AC161" i="1"/>
  <c r="AC37" i="1"/>
  <c r="S37" i="1" s="1"/>
  <c r="AC114" i="1"/>
  <c r="AC23" i="1"/>
  <c r="S23" i="1" s="1"/>
  <c r="AC117" i="1"/>
  <c r="AC168" i="1"/>
  <c r="AC188" i="1"/>
  <c r="AC105" i="1"/>
  <c r="AC178" i="1"/>
  <c r="AC120" i="1"/>
  <c r="S120" i="1" s="1"/>
  <c r="AC169" i="1"/>
  <c r="AC80" i="1"/>
  <c r="AC32" i="1"/>
  <c r="AC4" i="1"/>
  <c r="AC96" i="1"/>
  <c r="AC99" i="1"/>
  <c r="AC88" i="1"/>
  <c r="S88" i="1" s="1"/>
  <c r="AC15" i="1"/>
  <c r="S15" i="1" s="1"/>
  <c r="V137" i="1"/>
  <c r="V65" i="1"/>
  <c r="V113" i="1"/>
  <c r="V10" i="1"/>
  <c r="V53" i="1"/>
  <c r="V62" i="1"/>
  <c r="V48" i="1"/>
  <c r="S50" i="1" l="1"/>
  <c r="R46" i="1"/>
  <c r="V46" i="1" s="1"/>
  <c r="R50" i="1"/>
  <c r="V50" i="1" s="1"/>
  <c r="R220" i="1"/>
  <c r="V220" i="1" s="1"/>
  <c r="R16" i="1"/>
  <c r="R42" i="1"/>
  <c r="R167" i="1"/>
  <c r="R20" i="1"/>
  <c r="R141" i="1"/>
  <c r="R52" i="1"/>
  <c r="V52" i="1" s="1"/>
  <c r="R60" i="1"/>
  <c r="R41" i="1"/>
  <c r="R85" i="1"/>
  <c r="V85" i="1" s="1"/>
  <c r="R40" i="1"/>
  <c r="R49" i="1"/>
  <c r="R130" i="1"/>
  <c r="R74" i="1"/>
  <c r="R21" i="1"/>
  <c r="R56" i="1"/>
  <c r="V56" i="1" s="1"/>
  <c r="R92" i="1"/>
  <c r="R30" i="1"/>
  <c r="R64" i="1"/>
  <c r="R38" i="1"/>
  <c r="R144" i="1"/>
  <c r="R15" i="1"/>
  <c r="R19" i="1"/>
  <c r="V19" i="1" s="1"/>
  <c r="R111" i="1"/>
  <c r="R125" i="1"/>
  <c r="V125" i="1" s="1"/>
  <c r="R112" i="1"/>
  <c r="R25" i="1"/>
  <c r="V25" i="1" s="1"/>
  <c r="R13" i="1"/>
  <c r="V13" i="1" s="1"/>
  <c r="R98" i="1"/>
  <c r="R53" i="1"/>
  <c r="R238" i="1"/>
  <c r="R65" i="1"/>
  <c r="R139" i="1"/>
  <c r="R127" i="1"/>
  <c r="R113" i="1"/>
  <c r="R27" i="1"/>
  <c r="V27" i="1" s="1"/>
  <c r="R94" i="1"/>
  <c r="R136" i="1"/>
  <c r="R28" i="1"/>
  <c r="V28" i="1" s="1"/>
  <c r="R10" i="1"/>
  <c r="R78" i="1"/>
  <c r="R23" i="1"/>
  <c r="V23" i="1" s="1"/>
  <c r="R88" i="1"/>
  <c r="R82" i="1"/>
  <c r="R70" i="1"/>
  <c r="R116" i="1"/>
  <c r="R37" i="1"/>
  <c r="V37" i="1" s="1"/>
  <c r="R39" i="1"/>
  <c r="R57" i="1"/>
  <c r="R62" i="1"/>
  <c r="R89" i="1"/>
  <c r="R95" i="1"/>
  <c r="R35" i="1"/>
  <c r="R48" i="1"/>
  <c r="R66" i="1"/>
  <c r="V66" i="1" s="1"/>
  <c r="R120" i="1"/>
  <c r="R51" i="1"/>
  <c r="V51" i="1" s="1"/>
  <c r="R102" i="1"/>
  <c r="R5" i="1"/>
  <c r="R67" i="1"/>
  <c r="R101" i="1"/>
  <c r="R100" i="1"/>
  <c r="R106" i="1"/>
  <c r="R137" i="1"/>
  <c r="R2" i="1"/>
  <c r="R58" i="1"/>
  <c r="V58" i="1" s="1"/>
</calcChain>
</file>

<file path=xl/sharedStrings.xml><?xml version="1.0" encoding="utf-8"?>
<sst xmlns="http://schemas.openxmlformats.org/spreadsheetml/2006/main" count="3972" uniqueCount="1029">
  <si>
    <t>hüpft</t>
  </si>
  <si>
    <t>joggt</t>
  </si>
  <si>
    <t>klettert</t>
  </si>
  <si>
    <t>kommt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</si>
  <si>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</si>
  <si>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</si>
  <si>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</si>
  <si>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</si>
  <si>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</si>
  <si>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</si>
  <si>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</si>
  <si>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</si>
  <si>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</si>
  <si>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</si>
  <si>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</si>
  <si>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</si>
  <si>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</si>
  <si>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</si>
  <si>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</si>
  <si>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</si>
  <si>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</si>
  <si>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springt</t>
  </si>
  <si>
    <t>stolpert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</si>
  <si>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</si>
  <si>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</si>
  <si>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</si>
  <si>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</si>
  <si>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</si>
  <si>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</si>
  <si>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</si>
  <si>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</si>
  <si>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</si>
  <si>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</si>
  <si>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</si>
  <si>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</si>
  <si>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in der</t>
  </si>
  <si>
    <t>in die</t>
  </si>
  <si>
    <t>aus der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</si>
  <si>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</si>
  <si>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</si>
  <si>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</si>
  <si>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</si>
  <si>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</si>
  <si>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</si>
  <si>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</si>
  <si>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</si>
  <si>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</si>
  <si>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</si>
  <si>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</si>
  <si>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</si>
  <si>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</si>
  <si>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</si>
  <si>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</si>
  <si>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</si>
  <si>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</si>
  <si>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</si>
  <si>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</si>
  <si>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</si>
  <si>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</si>
  <si>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</si>
  <si>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</si>
  <si>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</si>
  <si>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</si>
  <si>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</si>
  <si>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</si>
  <si>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</si>
  <si>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</si>
  <si>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</si>
  <si>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</si>
  <si>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</si>
  <si>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in der/bei der</t>
  </si>
  <si>
    <t>Besprechung</t>
  </si>
  <si>
    <t>Betrieb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</si>
  <si>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</si>
  <si>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</si>
  <si>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</si>
  <si>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</si>
  <si>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</si>
  <si>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</si>
  <si>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</si>
  <si>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</si>
  <si>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</si>
  <si>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</si>
  <si>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Burg</t>
  </si>
  <si>
    <t>Bus</t>
  </si>
  <si>
    <t>Café</t>
  </si>
  <si>
    <t>am/vor dem</t>
  </si>
  <si>
    <t>Computer</t>
  </si>
  <si>
    <t>Dachboden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</si>
  <si>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</si>
  <si>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</si>
  <si>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</si>
  <si>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</si>
  <si>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</si>
  <si>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</si>
  <si>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</si>
  <si>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</si>
  <si>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</si>
  <si>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</si>
  <si>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</si>
  <si>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Fähre</t>
  </si>
  <si>
    <t>Fahrplan</t>
  </si>
  <si>
    <t>Fahrrad</t>
  </si>
  <si>
    <t>Fahrstuhl</t>
  </si>
  <si>
    <t>Feier</t>
  </si>
  <si>
    <t>Ferienwohnung</t>
  </si>
  <si>
    <t>vor dem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</si>
  <si>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</si>
  <si>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</si>
  <si>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</si>
  <si>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</si>
  <si>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</si>
  <si>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</si>
  <si>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</si>
  <si>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</si>
  <si>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</si>
  <si>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</si>
  <si>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</si>
  <si>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</si>
  <si>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</si>
  <si>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</si>
  <si>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</si>
  <si>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</si>
  <si>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</si>
  <si>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</si>
  <si>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</si>
  <si>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</si>
  <si>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</si>
  <si>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</si>
  <si>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</si>
  <si>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</si>
  <si>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</si>
  <si>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Hallenbad</t>
  </si>
  <si>
    <t>Haltestelle</t>
  </si>
  <si>
    <t>Halteverbot</t>
  </si>
  <si>
    <t>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</si>
  <si>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</si>
  <si>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</si>
  <si>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</si>
  <si>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</si>
  <si>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</si>
  <si>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</si>
  <si>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</si>
  <si>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</si>
  <si>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</si>
  <si>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</si>
  <si>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</si>
  <si>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</si>
  <si>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</si>
  <si>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</si>
  <si>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</si>
  <si>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</si>
  <si>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aufs</t>
  </si>
  <si>
    <t>Karussell</t>
  </si>
  <si>
    <t>Kaserne</t>
  </si>
  <si>
    <t>Kasino</t>
  </si>
  <si>
    <t>Kasse</t>
  </si>
  <si>
    <t>Kathedrale</t>
  </si>
  <si>
    <t>Keller</t>
  </si>
  <si>
    <t>Kino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</si>
  <si>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</si>
  <si>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</si>
  <si>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</si>
  <si>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</si>
  <si>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</si>
  <si>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</si>
  <si>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</si>
  <si>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</si>
  <si>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</si>
  <si>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</si>
  <si>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</si>
  <si>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</si>
  <si>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</si>
  <si>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</si>
  <si>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</si>
  <si>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</si>
  <si>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</si>
  <si>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</si>
  <si>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</si>
  <si>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</si>
  <si>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</si>
  <si>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</si>
  <si>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</si>
  <si>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</si>
  <si>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</si>
  <si>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</si>
  <si>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</si>
  <si>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</si>
  <si>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</si>
  <si>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</si>
  <si>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</si>
  <si>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</si>
  <si>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</si>
  <si>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</si>
  <si>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</si>
  <si>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</si>
  <si>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</si>
  <si>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</si>
  <si>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</si>
  <si>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</si>
  <si>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</si>
  <si>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</si>
  <si>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</si>
  <si>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</si>
  <si>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</si>
  <si>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</si>
  <si>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</si>
  <si>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</si>
  <si>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</si>
  <si>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</si>
  <si>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</si>
  <si>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</si>
  <si>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</si>
  <si>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</si>
  <si>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</si>
  <si>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</si>
  <si>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</si>
  <si>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</si>
  <si>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</si>
  <si>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</si>
  <si>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</si>
  <si>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</si>
  <si>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</si>
  <si>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</si>
  <si>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</si>
  <si>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</si>
  <si>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</si>
  <si>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</si>
  <si>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</si>
  <si>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</si>
  <si>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</si>
  <si>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Radweg</t>
  </si>
  <si>
    <t>Rathaus</t>
  </si>
  <si>
    <t>Raucherecke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</si>
  <si>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</si>
  <si>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</si>
  <si>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</si>
  <si>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</si>
  <si>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</si>
  <si>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</si>
  <si>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</si>
  <si>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</si>
  <si>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</si>
  <si>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</si>
  <si>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</si>
  <si>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</si>
  <si>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</si>
  <si>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</si>
  <si>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</si>
  <si>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</si>
  <si>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</si>
  <si>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</si>
  <si>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</si>
  <si>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</si>
  <si>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</si>
  <si>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</si>
  <si>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</si>
  <si>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</si>
  <si>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</si>
  <si>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</si>
  <si>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</si>
  <si>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</si>
  <si>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</si>
  <si>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</si>
  <si>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</si>
  <si>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</si>
  <si>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</si>
  <si>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</si>
  <si>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</si>
  <si>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</si>
  <si>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</si>
  <si>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</si>
  <si>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</si>
  <si>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</si>
  <si>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</si>
  <si>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</si>
  <si>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</si>
  <si>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</si>
  <si>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</si>
  <si>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</si>
  <si>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</si>
  <si>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</si>
  <si>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</si>
  <si>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</si>
  <si>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</si>
  <si>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</si>
  <si>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</si>
  <si>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</si>
  <si>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</si>
  <si>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</si>
  <si>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</si>
  <si>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</si>
  <si>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</si>
  <si>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</si>
  <si>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</si>
  <si>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</si>
  <si>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</si>
  <si>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</si>
  <si>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</si>
  <si>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</si>
  <si>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Wanderweg</t>
  </si>
  <si>
    <t>Waschmaschine</t>
  </si>
  <si>
    <t>Weinprobe</t>
  </si>
  <si>
    <t>Weiterbildung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</si>
  <si>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</si>
  <si>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</si>
  <si>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</si>
  <si>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</si>
  <si>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</si>
  <si>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</si>
  <si>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</si>
  <si>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</si>
  <si>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</si>
  <si>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</si>
  <si>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</si>
  <si>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</si>
  <si>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</si>
  <si>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</si>
  <si>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</si>
  <si>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</si>
  <si>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</si>
  <si>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</si>
  <si>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</si>
  <si>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</si>
  <si>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die</t>
  </si>
  <si>
    <t>den</t>
  </si>
  <si>
    <t>ist</t>
  </si>
  <si>
    <t>verloren</t>
  </si>
  <si>
    <t>eine</t>
  </si>
  <si>
    <t>wichtige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</si>
  <si>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</si>
  <si>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</si>
  <si>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</si>
  <si>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</si>
  <si>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</si>
  <si>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</si>
  <si>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</si>
  <si>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</si>
  <si>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</si>
  <si>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</si>
  <si>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</si>
  <si>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Solo</t>
  </si>
  <si>
    <t>hingelegt</t>
  </si>
  <si>
    <t>vor der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</si>
  <si>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</si>
  <si>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</si>
  <si>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</si>
  <si>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</si>
  <si>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</si>
  <si>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</si>
  <si>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</si>
  <si>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</si>
  <si>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</si>
  <si>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</si>
  <si>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</si>
  <si>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xx</t>
  </si>
  <si>
    <t>Name</t>
  </si>
  <si>
    <t>Wer</t>
  </si>
  <si>
    <t>Was</t>
  </si>
  <si>
    <t>frustrierendes</t>
  </si>
  <si>
    <t>exzellentes</t>
  </si>
  <si>
    <t>wichtigen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</si>
  <si>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</si>
  <si>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</si>
  <si>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</si>
  <si>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</si>
  <si>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</si>
  <si>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</si>
  <si>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</si>
  <si>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</si>
  <si>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</si>
  <si>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</si>
  <si>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übersehen</t>
  </si>
  <si>
    <t>lange</t>
  </si>
  <si>
    <t>Wartezeit</t>
  </si>
  <si>
    <t>weite</t>
  </si>
  <si>
    <t>Aussicht</t>
  </si>
  <si>
    <t>genossen</t>
  </si>
  <si>
    <t>endlosen</t>
  </si>
  <si>
    <t>Streitigkeiten</t>
  </si>
  <si>
    <t>satt</t>
  </si>
  <si>
    <t>neuen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</si>
  <si>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</si>
  <si>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</si>
  <si>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</si>
  <si>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</si>
  <si>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</si>
  <si>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</si>
  <si>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</si>
  <si>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</si>
  <si>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</si>
  <si>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</si>
  <si>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</si>
  <si>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</si>
  <si>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</si>
  <si>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</si>
  <si>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</si>
  <si>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</si>
  <si>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</si>
  <si>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</si>
  <si>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</si>
  <si>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</si>
  <si>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</si>
  <si>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lockere</t>
  </si>
  <si>
    <t>Stufe</t>
  </si>
  <si>
    <t>PP_N</t>
  </si>
  <si>
    <t>PRO</t>
  </si>
  <si>
    <t>Wo_Wohin_Woher</t>
  </si>
  <si>
    <t>P</t>
  </si>
  <si>
    <t>Sie</t>
  </si>
  <si>
    <t>vereinbart</t>
  </si>
  <si>
    <t>musste</t>
  </si>
  <si>
    <t>f</t>
  </si>
  <si>
    <t>m</t>
  </si>
  <si>
    <t>neue</t>
  </si>
  <si>
    <t>Ritterrüstung</t>
  </si>
  <si>
    <t>gekauft</t>
  </si>
  <si>
    <t>backen</t>
  </si>
  <si>
    <t>Steinofen</t>
  </si>
  <si>
    <t>eingebaut</t>
  </si>
  <si>
    <t>Netzausfall</t>
  </si>
  <si>
    <t>faulenzt</t>
  </si>
  <si>
    <t>neues</t>
  </si>
  <si>
    <t>Hobby</t>
  </si>
  <si>
    <t>begonnen</t>
  </si>
  <si>
    <t>zeichnet</t>
  </si>
  <si>
    <t>Rechenprozess</t>
  </si>
  <si>
    <t>gestartet</t>
  </si>
  <si>
    <t>gute</t>
  </si>
  <si>
    <t>wird</t>
  </si>
  <si>
    <t>lästigen</t>
  </si>
  <si>
    <t>ganze</t>
  </si>
  <si>
    <t>findet</t>
  </si>
  <si>
    <t>anderen</t>
  </si>
  <si>
    <t>Demonstranten</t>
  </si>
  <si>
    <t>der</t>
  </si>
  <si>
    <t>Mittelpunkt</t>
  </si>
  <si>
    <t>des Abends</t>
  </si>
  <si>
    <t>wenig</t>
  </si>
  <si>
    <t>nur</t>
  </si>
  <si>
    <t>Spaß</t>
  </si>
  <si>
    <t>am Lernen</t>
  </si>
  <si>
    <t>hellhörigen</t>
  </si>
  <si>
    <t>Nachbarn</t>
  </si>
  <si>
    <t>nicht wecken</t>
  </si>
  <si>
    <t>guten</t>
  </si>
  <si>
    <t>abholen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</si>
  <si>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</si>
  <si>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</si>
  <si>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</si>
  <si>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</si>
  <si>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</si>
  <si>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</si>
  <si>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</si>
  <si>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</si>
  <si>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essenziellen</t>
  </si>
  <si>
    <t>Reisepass</t>
  </si>
  <si>
    <t>verlegt</t>
  </si>
  <si>
    <t>ungefährlichen</t>
  </si>
  <si>
    <t>Orca</t>
  </si>
  <si>
    <t>retten</t>
  </si>
  <si>
    <t>strickt</t>
  </si>
  <si>
    <t>viele</t>
  </si>
  <si>
    <t>Freundschaften</t>
  </si>
  <si>
    <t>geschlossen</t>
  </si>
  <si>
    <t>elustren</t>
  </si>
  <si>
    <t>Abend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</si>
  <si>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</si>
  <si>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</si>
  <si>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</si>
  <si>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</si>
  <si>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</si>
  <si>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</si>
  <si>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</si>
  <si>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</si>
  <si>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</si>
  <si>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</si>
  <si>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</si>
  <si>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</si>
  <si>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</si>
  <si>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</si>
  <si>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</si>
  <si>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</si>
  <si>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</si>
  <si>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</si>
  <si>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</si>
  <si>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</si>
  <si>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</si>
  <si>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</si>
  <si>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</si>
  <si>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</si>
  <si>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</si>
  <si>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</si>
  <si>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</si>
  <si>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</si>
  <si>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</si>
  <si>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</si>
  <si>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</si>
  <si>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</si>
  <si>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gehasst</t>
  </si>
  <si>
    <t>Wen</t>
  </si>
  <si>
    <t>Wen_Was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</si>
  <si>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</si>
  <si>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</si>
  <si>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</si>
  <si>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</si>
  <si>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</si>
  <si>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</si>
  <si>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</si>
  <si>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</si>
  <si>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</si>
  <si>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</si>
  <si>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</si>
  <si>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F</t>
  </si>
  <si>
    <t>S1</t>
  </si>
  <si>
    <t>S2</t>
  </si>
  <si>
    <t>S3</t>
  </si>
  <si>
    <t>S4</t>
  </si>
  <si>
    <t>S5</t>
  </si>
  <si>
    <t>S6</t>
  </si>
  <si>
    <t>M</t>
  </si>
  <si>
    <t>N</t>
  </si>
  <si>
    <t>ID</t>
  </si>
  <si>
    <t>L1</t>
  </si>
  <si>
    <t>L2</t>
  </si>
  <si>
    <t>L3</t>
  </si>
  <si>
    <t>L4</t>
  </si>
  <si>
    <t>L5</t>
  </si>
  <si>
    <t>L6</t>
  </si>
  <si>
    <t>List</t>
  </si>
  <si>
    <t>Sentence</t>
  </si>
  <si>
    <t>L1_S1_M_m</t>
  </si>
  <si>
    <t>L1_S2_M_f</t>
  </si>
  <si>
    <t>L1_S3_N_m</t>
  </si>
  <si>
    <t>L1_S4_N_f</t>
  </si>
  <si>
    <t>L1_S5_F_m</t>
  </si>
  <si>
    <t>L1_S6_F_f</t>
  </si>
  <si>
    <t>L2_S1_M_f</t>
  </si>
  <si>
    <t>L2_S2_M_m</t>
  </si>
  <si>
    <t>L2_S3_N_f</t>
  </si>
  <si>
    <t>L2_S4_N_m</t>
  </si>
  <si>
    <t>L2_S5_F_f</t>
  </si>
  <si>
    <t>L2_S6_F_m</t>
  </si>
  <si>
    <t>L4_S1_N_f</t>
  </si>
  <si>
    <t>L4_S2_N_m</t>
  </si>
  <si>
    <t>L4_S3_F_f</t>
  </si>
  <si>
    <t>L4_S4_F_m</t>
  </si>
  <si>
    <t>L4_S5_M_f</t>
  </si>
  <si>
    <t>L4_S6_M_m</t>
  </si>
  <si>
    <t>L3_S1_N_m</t>
  </si>
  <si>
    <t>L3_S2_N_f</t>
  </si>
  <si>
    <t>L3_S3_F_m</t>
  </si>
  <si>
    <t>L3_S4_F_f</t>
  </si>
  <si>
    <t>L3_S5_M_m</t>
  </si>
  <si>
    <t>L3_S6_M_f</t>
  </si>
  <si>
    <t>L5_S1_M_m</t>
  </si>
  <si>
    <t>L5_S2_M_f</t>
  </si>
  <si>
    <t>L5_S3_N_m</t>
  </si>
  <si>
    <t>L5_S4_N_f</t>
  </si>
  <si>
    <t>L5_S5_F_m</t>
  </si>
  <si>
    <t>L5_S6_F_f</t>
  </si>
  <si>
    <t>L6_S1_M_f</t>
  </si>
  <si>
    <t>L6_S2_M_m</t>
  </si>
  <si>
    <t>L6_S3_N_f</t>
  </si>
  <si>
    <t>L6_S4_N_m</t>
  </si>
  <si>
    <t>L6_S5_F_f</t>
  </si>
  <si>
    <t>L6_S6_F_m</t>
  </si>
  <si>
    <t>Mm</t>
  </si>
  <si>
    <t>Mf</t>
  </si>
  <si>
    <t>Nm</t>
  </si>
  <si>
    <t>Nf</t>
  </si>
  <si>
    <t>Fm</t>
  </si>
  <si>
    <t>Ff</t>
  </si>
  <si>
    <t>Model</t>
  </si>
  <si>
    <t>falsche</t>
  </si>
  <si>
    <t>Person</t>
  </si>
  <si>
    <t>angestarrt</t>
  </si>
  <si>
    <t>letzten</t>
  </si>
  <si>
    <t>Parkplatz</t>
  </si>
  <si>
    <t>verpasst</t>
  </si>
  <si>
    <t>strengen</t>
  </si>
  <si>
    <t>Schiedsrichter</t>
  </si>
  <si>
    <t>angespuckt</t>
  </si>
  <si>
    <t>großen</t>
  </si>
  <si>
    <t>Bolzenschneider</t>
  </si>
  <si>
    <t>Quest_Presented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</si>
  <si>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</si>
  <si>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</si>
  <si>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</si>
  <si>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</si>
  <si>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</si>
  <si>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</si>
  <si>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Quest_Type</t>
  </si>
  <si>
    <t>Laufen-Verboten</t>
  </si>
  <si>
    <t>Schild</t>
  </si>
  <si>
    <t>backt</t>
  </si>
  <si>
    <t>GoogleFreq</t>
  </si>
  <si>
    <t>Quest_Answ</t>
  </si>
  <si>
    <t>Quest_Alt1</t>
  </si>
  <si>
    <t>Quest_Alt2</t>
  </si>
  <si>
    <t>Item</t>
  </si>
  <si>
    <t>Item_Gender</t>
  </si>
  <si>
    <t>Item_Status</t>
  </si>
  <si>
    <t>unschönen</t>
  </si>
  <si>
    <t>Passbilder</t>
  </si>
  <si>
    <t>stürzt</t>
  </si>
  <si>
    <t>spaziert</t>
  </si>
  <si>
    <t>Filler</t>
  </si>
  <si>
    <t>spaßigen</t>
  </si>
  <si>
    <t>langwierigen</t>
  </si>
  <si>
    <t>übergriffig</t>
  </si>
  <si>
    <t>Wohnungsbesichtigung</t>
  </si>
  <si>
    <t>Ampelmännchen</t>
  </si>
  <si>
    <t>absolute</t>
  </si>
  <si>
    <t>stätischen</t>
  </si>
  <si>
    <t>Reisebüro</t>
  </si>
  <si>
    <t>Fundbüro</t>
  </si>
  <si>
    <t>Target</t>
  </si>
  <si>
    <t>Hügel</t>
  </si>
  <si>
    <t>Item_Class</t>
  </si>
  <si>
    <t>Rating_Mean</t>
  </si>
  <si>
    <t>Rating_SD</t>
  </si>
  <si>
    <t>Name_Class</t>
  </si>
  <si>
    <t>Florin</t>
  </si>
  <si>
    <t>Renée</t>
  </si>
  <si>
    <t>Tomke</t>
  </si>
  <si>
    <t>Toni</t>
  </si>
  <si>
    <t>Bente</t>
  </si>
  <si>
    <t>Sam</t>
  </si>
  <si>
    <t>Jean</t>
  </si>
  <si>
    <t>Sascha</t>
  </si>
  <si>
    <t>Luca</t>
  </si>
  <si>
    <t>Mika</t>
  </si>
  <si>
    <t>Marlin</t>
  </si>
  <si>
    <t>Jona</t>
  </si>
  <si>
    <t>Quinn</t>
  </si>
  <si>
    <t>Charlie</t>
  </si>
  <si>
    <t>Jamie</t>
  </si>
  <si>
    <t>Marian</t>
  </si>
  <si>
    <t>Maxime</t>
  </si>
  <si>
    <t>Romy</t>
  </si>
  <si>
    <t>Kim</t>
  </si>
  <si>
    <t>Sidney</t>
  </si>
  <si>
    <t>Elia</t>
  </si>
  <si>
    <t>Eike</t>
  </si>
  <si>
    <t>Benja</t>
  </si>
  <si>
    <t>Dominique</t>
  </si>
  <si>
    <t>Jakob</t>
  </si>
  <si>
    <t>Georg</t>
  </si>
  <si>
    <t>Julius</t>
  </si>
  <si>
    <t>Moritz</t>
  </si>
  <si>
    <t>Paul</t>
  </si>
  <si>
    <t>Tobias</t>
  </si>
  <si>
    <t>Maximilian</t>
  </si>
  <si>
    <t>Thomas</t>
  </si>
  <si>
    <t>Johannes</t>
  </si>
  <si>
    <t>Hugo</t>
  </si>
  <si>
    <t>Lukas</t>
  </si>
  <si>
    <t>Peter</t>
  </si>
  <si>
    <t>Felix</t>
  </si>
  <si>
    <t>Matteo</t>
  </si>
  <si>
    <t>Oliver</t>
  </si>
  <si>
    <t>Patrick</t>
  </si>
  <si>
    <t>Anton</t>
  </si>
  <si>
    <t>Erik</t>
  </si>
  <si>
    <t>Oskar</t>
  </si>
  <si>
    <t>Sebastian</t>
  </si>
  <si>
    <t>Benedikt</t>
  </si>
  <si>
    <t>Konstantin</t>
  </si>
  <si>
    <t>Fabian</t>
  </si>
  <si>
    <t>Benjamin</t>
  </si>
  <si>
    <t>Hans</t>
  </si>
  <si>
    <t>Philipp</t>
  </si>
  <si>
    <t>n</t>
  </si>
  <si>
    <t>Anna</t>
  </si>
  <si>
    <t>Clara</t>
  </si>
  <si>
    <t>Johanna</t>
  </si>
  <si>
    <t>Katharina</t>
  </si>
  <si>
    <t>Carla</t>
  </si>
  <si>
    <t>Lena</t>
  </si>
  <si>
    <t>Mathilda</t>
  </si>
  <si>
    <t>Sophia</t>
  </si>
  <si>
    <t>Rosa</t>
  </si>
  <si>
    <t>Leonie</t>
  </si>
  <si>
    <t>Lina</t>
  </si>
  <si>
    <t>Mia</t>
  </si>
  <si>
    <t>Antonia</t>
  </si>
  <si>
    <t>Emilia</t>
  </si>
  <si>
    <t>Hanna</t>
  </si>
  <si>
    <t>Martha</t>
  </si>
  <si>
    <t>Marie</t>
  </si>
  <si>
    <t>Fiona</t>
  </si>
  <si>
    <t>Julia</t>
  </si>
  <si>
    <t>Maja</t>
  </si>
  <si>
    <t>Frieda</t>
  </si>
  <si>
    <t>Charlotte</t>
  </si>
  <si>
    <t>Alina</t>
  </si>
  <si>
    <t>Lea</t>
  </si>
  <si>
    <t>Greta</t>
  </si>
  <si>
    <t>Lara</t>
  </si>
  <si>
    <t>Emma</t>
  </si>
  <si>
    <t>Name_ID</t>
  </si>
  <si>
    <t>Sent_ID</t>
  </si>
  <si>
    <t>https://www.google.de/search?q=Anna</t>
  </si>
  <si>
    <t>https://www.google.de/search?q=Anton</t>
  </si>
  <si>
    <t>https://www.google.de/search?q=Antonia</t>
  </si>
  <si>
    <t>https://www.google.de/search?q=Benja</t>
  </si>
  <si>
    <t>https://www.google.de/search?q=Bente</t>
  </si>
  <si>
    <t>https://www.google.de/search?q=Carla</t>
  </si>
  <si>
    <t>https://www.google.de/search?q=Charlie</t>
  </si>
  <si>
    <t>https://www.google.de/search?q=Clara</t>
  </si>
  <si>
    <t>https://www.google.de/search?q=Eike</t>
  </si>
  <si>
    <t>https://www.google.de/search?q=Elia</t>
  </si>
  <si>
    <t>https://www.google.de/search?q=Emilia</t>
  </si>
  <si>
    <t>https://www.google.de/search?q=Erik</t>
  </si>
  <si>
    <t>https://www.google.de/search?q=Felix</t>
  </si>
  <si>
    <t>https://www.google.de/search?q=Fiona</t>
  </si>
  <si>
    <t>https://www.google.de/search?q=Georg</t>
  </si>
  <si>
    <t>https://www.google.de/search?q=Hanna</t>
  </si>
  <si>
    <t>https://www.google.de/search?q=Hugo</t>
  </si>
  <si>
    <t>https://www.google.de/search?q=Jakob</t>
  </si>
  <si>
    <t>https://www.google.de/search?q=Jamie</t>
  </si>
  <si>
    <t>https://www.google.de/search?q=Jean</t>
  </si>
  <si>
    <t>https://www.google.de/search?q=Johanna</t>
  </si>
  <si>
    <t>https://www.google.de/search?q=Johannes</t>
  </si>
  <si>
    <t>https://www.google.de/search?q=Jona</t>
  </si>
  <si>
    <t>https://www.google.de/search?q=Julia</t>
  </si>
  <si>
    <t>https://www.google.de/search?q=Julius</t>
  </si>
  <si>
    <t>https://www.google.de/search?q=Katharina</t>
  </si>
  <si>
    <t>https://www.google.de/search?q=Kim</t>
  </si>
  <si>
    <t>https://www.google.de/search?q=Lena</t>
  </si>
  <si>
    <t>https://www.google.de/search?q=Leonie</t>
  </si>
  <si>
    <t>https://www.google.de/search?q=Lina</t>
  </si>
  <si>
    <t>https://www.google.de/search?q=Luca</t>
  </si>
  <si>
    <t>https://www.google.de/search?q=Lukas</t>
  </si>
  <si>
    <t>https://www.google.de/search?q=Maja</t>
  </si>
  <si>
    <t>https://www.google.de/search?q=Maria</t>
  </si>
  <si>
    <t>https://www.google.de/search?q=Marie</t>
  </si>
  <si>
    <t>https://www.google.de/search?q=Marlin</t>
  </si>
  <si>
    <t>https://www.google.de/search?q=Martha</t>
  </si>
  <si>
    <t>https://www.google.de/search?q=Mathilda</t>
  </si>
  <si>
    <t>https://www.google.de/search?q=Matteo</t>
  </si>
  <si>
    <t>https://www.google.de/search?q=Maxime</t>
  </si>
  <si>
    <t>https://www.google.de/search?q=Maximilian</t>
  </si>
  <si>
    <t>https://www.google.de/search?q=Mia</t>
  </si>
  <si>
    <t>https://www.google.de/search?q=Mika</t>
  </si>
  <si>
    <t>https://www.google.de/search?q=Moritz</t>
  </si>
  <si>
    <t>https://www.google.de/search?q=Oliver</t>
  </si>
  <si>
    <t>https://www.google.de/search?q=Oskar</t>
  </si>
  <si>
    <t>https://www.google.de/search?q=Patrick</t>
  </si>
  <si>
    <t>https://www.google.de/search?q=Paul</t>
  </si>
  <si>
    <t>https://www.google.de/search?q=Peter</t>
  </si>
  <si>
    <t>https://www.google.de/search?q=Quinn</t>
  </si>
  <si>
    <t>https://www.google.de/search?q=Romy</t>
  </si>
  <si>
    <t>https://www.google.de/search?q=Rosa</t>
  </si>
  <si>
    <t>https://www.google.de/search?q=Sam</t>
  </si>
  <si>
    <t>https://www.google.de/search?q=Sascha</t>
  </si>
  <si>
    <t>https://www.google.de/search?q=Sebastian</t>
  </si>
  <si>
    <t>https://www.google.de/search?q=Sidney</t>
  </si>
  <si>
    <t>https://www.google.de/search?q=Sophia</t>
  </si>
  <si>
    <t>https://www.google.de/search?q=Thomas</t>
  </si>
  <si>
    <t>https://www.google.de/search?q=Tobias</t>
  </si>
  <si>
    <t>https://www.google.de/search?q=Toni</t>
  </si>
  <si>
    <t>NA</t>
  </si>
  <si>
    <t>DWDSFreq</t>
  </si>
  <si>
    <t>GoogleFreq_Source</t>
  </si>
  <si>
    <t>Item_ID</t>
  </si>
  <si>
    <t>DET</t>
  </si>
  <si>
    <t>Kellnerin</t>
  </si>
  <si>
    <t>Balletttänzerin</t>
  </si>
  <si>
    <t>Flugbegleiterin</t>
  </si>
  <si>
    <t>Stepperin</t>
  </si>
  <si>
    <t>Cheerleaderin</t>
  </si>
  <si>
    <t>Babysitterin</t>
  </si>
  <si>
    <t>Haushälterin</t>
  </si>
  <si>
    <t>Tanzlehrerin</t>
  </si>
  <si>
    <t>Eiskunstläuferin</t>
  </si>
  <si>
    <t>Stripperin</t>
  </si>
  <si>
    <t>Grundschullehrerin</t>
  </si>
  <si>
    <t>Bibliothekarin</t>
  </si>
  <si>
    <t>Tänzerin</t>
  </si>
  <si>
    <t>Turnerin</t>
  </si>
  <si>
    <t>Ernährungsberaterin</t>
  </si>
  <si>
    <t>Kolumnistin</t>
  </si>
  <si>
    <t>Telefonistin</t>
  </si>
  <si>
    <t>Masseurin</t>
  </si>
  <si>
    <t>Bankkassiererin</t>
  </si>
  <si>
    <t>Sozialarbeiterin</t>
  </si>
  <si>
    <t>Reiseveranstalterin</t>
  </si>
  <si>
    <t>Beratungslehrerin</t>
  </si>
  <si>
    <t>Immobilienmaklerin</t>
  </si>
  <si>
    <t>Schulpsychologin</t>
  </si>
  <si>
    <t>Kassiererin</t>
  </si>
  <si>
    <t>Bedienung</t>
  </si>
  <si>
    <t>Psychologin</t>
  </si>
  <si>
    <t>Physiotherapeutin</t>
  </si>
  <si>
    <t>Kinderärztin</t>
  </si>
  <si>
    <t>Unterhaltungskünstler</t>
  </si>
  <si>
    <t>Chefkonditor</t>
  </si>
  <si>
    <t>Gynäkologe</t>
  </si>
  <si>
    <t>Buchhalter</t>
  </si>
  <si>
    <t>Psychologe</t>
  </si>
  <si>
    <t>Richter</t>
  </si>
  <si>
    <t>Astronom</t>
  </si>
  <si>
    <t>Neurologe</t>
  </si>
  <si>
    <t>Programmierer</t>
  </si>
  <si>
    <t>Komponist</t>
  </si>
  <si>
    <t>Arbeitsbeamter</t>
  </si>
  <si>
    <t>Bürgermeister</t>
  </si>
  <si>
    <t>Alkoholiker</t>
  </si>
  <si>
    <t>Polizist</t>
  </si>
  <si>
    <t>Anhalter</t>
  </si>
  <si>
    <t>Pilot</t>
  </si>
  <si>
    <t>Admiral</t>
  </si>
  <si>
    <t>Gefängniswärter</t>
  </si>
  <si>
    <t>Elektriker</t>
  </si>
  <si>
    <t>Eisenbahnschaffner</t>
  </si>
  <si>
    <t>Landwirt</t>
  </si>
  <si>
    <t>Schreiner</t>
  </si>
  <si>
    <t>Boxer</t>
  </si>
  <si>
    <t>LKW-Fahrer</t>
  </si>
  <si>
    <t>Schütze</t>
  </si>
  <si>
    <t>Bauarbeiter</t>
  </si>
  <si>
    <t>Automechaniker</t>
  </si>
  <si>
    <t>Fußballspieler</t>
  </si>
  <si>
    <t>Fußballtrainer</t>
  </si>
  <si>
    <t>Die</t>
  </si>
  <si>
    <t>Der</t>
  </si>
  <si>
    <t>PP</t>
  </si>
  <si>
    <t>Pos05</t>
  </si>
  <si>
    <t>Craftbier</t>
  </si>
  <si>
    <t>Trampolin</t>
  </si>
  <si>
    <t>Nachbarskinder</t>
  </si>
  <si>
    <t>bespaßen</t>
  </si>
  <si>
    <t>in</t>
  </si>
  <si>
    <t>guckt</t>
  </si>
  <si>
    <t>Fenster</t>
  </si>
  <si>
    <t>Freund</t>
  </si>
  <si>
    <t>elendigen</t>
  </si>
  <si>
    <t>Probestunden</t>
  </si>
  <si>
    <t>absolviert</t>
  </si>
  <si>
    <t>geht</t>
  </si>
  <si>
    <t>wichtiges</t>
  </si>
  <si>
    <t>Warnschild</t>
  </si>
  <si>
    <t>Kletterhalle</t>
  </si>
  <si>
    <t>sexy</t>
  </si>
  <si>
    <t>bekommen</t>
  </si>
  <si>
    <t>Sommerfigur</t>
  </si>
  <si>
    <t>schläft</t>
  </si>
  <si>
    <t>große</t>
  </si>
  <si>
    <t>Projekt</t>
  </si>
  <si>
    <t>beenden</t>
  </si>
  <si>
    <t>jubelt</t>
  </si>
  <si>
    <t>wertvolle</t>
  </si>
  <si>
    <t>Rarität</t>
  </si>
  <si>
    <t>ersteigert</t>
  </si>
  <si>
    <t>Passion</t>
  </si>
  <si>
    <t>entdeckt</t>
  </si>
  <si>
    <t>verfehlt</t>
  </si>
  <si>
    <t>oberste</t>
  </si>
  <si>
    <t>gebrauchtes</t>
  </si>
  <si>
    <t>top-secret</t>
  </si>
  <si>
    <t>Geheimnisse</t>
  </si>
  <si>
    <t>verraten</t>
  </si>
  <si>
    <t>weint</t>
  </si>
  <si>
    <t>verdrängten</t>
  </si>
  <si>
    <t>Erlebnisse</t>
  </si>
  <si>
    <t>verarbeitet</t>
  </si>
  <si>
    <t>parkt</t>
  </si>
  <si>
    <t>starkes</t>
  </si>
  <si>
    <t>Zeichen</t>
  </si>
  <si>
    <t>setzen</t>
  </si>
  <si>
    <t>schreit</t>
  </si>
  <si>
    <t>letzte</t>
  </si>
  <si>
    <t>Mehlpackung</t>
  </si>
  <si>
    <t>zerstört</t>
  </si>
  <si>
    <t>starrt</t>
  </si>
  <si>
    <t>lokalen</t>
  </si>
  <si>
    <t>Köstlichkeiten</t>
  </si>
  <si>
    <t>offenen</t>
  </si>
  <si>
    <t>Gulli</t>
  </si>
  <si>
    <t>alljährliche</t>
  </si>
  <si>
    <t>Zusammenkunft</t>
  </si>
  <si>
    <t>sportlichen</t>
  </si>
  <si>
    <t>Grenzen</t>
  </si>
  <si>
    <t>erreicht</t>
  </si>
  <si>
    <t>liegt</t>
  </si>
  <si>
    <t>missglückte</t>
  </si>
  <si>
    <t>Knie-OP</t>
  </si>
  <si>
    <t>posiert</t>
  </si>
  <si>
    <t>Werbedeal</t>
  </si>
  <si>
    <t>tollen</t>
  </si>
  <si>
    <t>wartet</t>
  </si>
  <si>
    <t>Schlange</t>
  </si>
  <si>
    <t>gewählt</t>
  </si>
  <si>
    <t>erfolgreiches</t>
  </si>
  <si>
    <t>Match</t>
  </si>
  <si>
    <t>Abnehmkur</t>
  </si>
  <si>
    <t>überstanden</t>
  </si>
  <si>
    <t>grauenvolle</t>
  </si>
  <si>
    <t>raucht</t>
  </si>
  <si>
    <t>Ziarrette</t>
  </si>
  <si>
    <t>verdient</t>
  </si>
  <si>
    <t>bangt</t>
  </si>
  <si>
    <t>harte</t>
  </si>
  <si>
    <t>Präsentation</t>
  </si>
  <si>
    <t>vermasselt</t>
  </si>
  <si>
    <t>steigt</t>
  </si>
  <si>
    <t>Verdienstorden</t>
  </si>
  <si>
    <t>ehrenvollen</t>
  </si>
  <si>
    <t>erhalten</t>
  </si>
  <si>
    <t>übliche</t>
  </si>
  <si>
    <t>Gebet</t>
  </si>
  <si>
    <t>kniet</t>
  </si>
  <si>
    <t>halten</t>
  </si>
  <si>
    <t>Arbeitszeit</t>
  </si>
  <si>
    <t>abgesessen</t>
  </si>
  <si>
    <t>riesige</t>
  </si>
  <si>
    <t>Spinne</t>
  </si>
  <si>
    <t>hohe</t>
  </si>
  <si>
    <t>Rechnung</t>
  </si>
  <si>
    <t>überschätzt</t>
  </si>
  <si>
    <t>weltbekannte</t>
  </si>
  <si>
    <t>Clubkultur</t>
  </si>
  <si>
    <t>erleben</t>
  </si>
  <si>
    <t>ausgelassenen</t>
  </si>
  <si>
    <t xml:space="preserve">hat </t>
  </si>
  <si>
    <t>heißen</t>
  </si>
  <si>
    <t>Aufgusstein</t>
  </si>
  <si>
    <t>berührt</t>
  </si>
  <si>
    <t>extasischen</t>
  </si>
  <si>
    <t>Fan</t>
  </si>
  <si>
    <t>Radrennen</t>
  </si>
  <si>
    <t>Trainingsprogram</t>
  </si>
  <si>
    <t>angefangen</t>
  </si>
  <si>
    <t>Klassenkameraden</t>
  </si>
  <si>
    <t>steht</t>
  </si>
  <si>
    <t>harten</t>
  </si>
  <si>
    <t>Corona-Maßnahmen</t>
  </si>
  <si>
    <t>vernommen</t>
  </si>
  <si>
    <t>ansträngende</t>
  </si>
  <si>
    <t>Beschäftigung</t>
  </si>
  <si>
    <t>großes</t>
  </si>
  <si>
    <t>Maß</t>
  </si>
  <si>
    <t>gelehrt</t>
  </si>
  <si>
    <t>winterlichen</t>
  </si>
  <si>
    <t>loswerden</t>
  </si>
  <si>
    <t>Bauchspeck</t>
  </si>
  <si>
    <t>langen</t>
  </si>
  <si>
    <t>Papiere</t>
  </si>
  <si>
    <t>Verbände</t>
  </si>
  <si>
    <t>dabei</t>
  </si>
  <si>
    <t>graue</t>
  </si>
  <si>
    <t>Hemd</t>
  </si>
  <si>
    <t>durchgeschwitzt</t>
  </si>
  <si>
    <t>beiden</t>
  </si>
  <si>
    <t>Zwillinge</t>
  </si>
  <si>
    <t>Verbindung</t>
  </si>
  <si>
    <t>heutige</t>
  </si>
  <si>
    <t>goldene</t>
  </si>
  <si>
    <t>Buch</t>
  </si>
  <si>
    <t>beschmutzt</t>
  </si>
  <si>
    <t>bezauberndes</t>
  </si>
  <si>
    <t>Lächeln</t>
  </si>
  <si>
    <t>aufgesetzt</t>
  </si>
  <si>
    <t>spatziert</t>
  </si>
  <si>
    <t>gefunden</t>
  </si>
  <si>
    <t>freundliche</t>
  </si>
  <si>
    <t>Tanzgruppe</t>
  </si>
  <si>
    <t>gruseligen</t>
  </si>
  <si>
    <t>Mann</t>
  </si>
  <si>
    <t>saftige</t>
  </si>
  <si>
    <t>Gehaltserhöhung</t>
  </si>
  <si>
    <t>Seekrankheit</t>
  </si>
  <si>
    <t>langweiligen</t>
  </si>
  <si>
    <t>Gespäche</t>
  </si>
  <si>
    <t>leid</t>
  </si>
  <si>
    <t>schönes</t>
  </si>
  <si>
    <t>kalte</t>
  </si>
  <si>
    <t>Wasser</t>
  </si>
  <si>
    <t>gern</t>
  </si>
  <si>
    <t>ertrinkendes</t>
  </si>
  <si>
    <t>Kind</t>
  </si>
  <si>
    <t>gesichtet</t>
  </si>
  <si>
    <t>Nacht</t>
  </si>
  <si>
    <t>überstehen</t>
  </si>
  <si>
    <t>Arbeit</t>
  </si>
  <si>
    <t>Stau</t>
  </si>
  <si>
    <t>ewige</t>
  </si>
  <si>
    <t>Pendlerei</t>
  </si>
  <si>
    <t>vor</t>
  </si>
  <si>
    <t>wertvollen</t>
  </si>
  <si>
    <t>Pfandflaschen</t>
  </si>
  <si>
    <t>wegbringen</t>
  </si>
  <si>
    <t>verzehrt</t>
  </si>
  <si>
    <t>saftiges</t>
  </si>
  <si>
    <t>Menu</t>
  </si>
  <si>
    <t>gesammten</t>
  </si>
  <si>
    <t>Ersparnisse</t>
  </si>
  <si>
    <t>verwettet</t>
  </si>
  <si>
    <t>Job</t>
  </si>
  <si>
    <t>jongliert</t>
  </si>
  <si>
    <t>kehrt</t>
  </si>
  <si>
    <t>Sozialstunden</t>
  </si>
  <si>
    <t>aufgetragenen</t>
  </si>
  <si>
    <t>abarbeiten</t>
  </si>
  <si>
    <t>junge</t>
  </si>
  <si>
    <t>Nachbarin</t>
  </si>
  <si>
    <t>ausgelesen</t>
  </si>
  <si>
    <t>aktuelle</t>
  </si>
  <si>
    <t>Zeitung</t>
  </si>
  <si>
    <t>Karnevalssitzung</t>
  </si>
  <si>
    <t>immergleichen</t>
  </si>
  <si>
    <t>Witze</t>
  </si>
  <si>
    <t>Operation</t>
  </si>
  <si>
    <t>potenziellen</t>
  </si>
  <si>
    <t>Profispieler</t>
  </si>
  <si>
    <t>teure</t>
  </si>
  <si>
    <t>Porzellan</t>
  </si>
  <si>
    <t>stehlen</t>
  </si>
  <si>
    <t>betrogen</t>
  </si>
  <si>
    <t>besten</t>
  </si>
  <si>
    <t>starke</t>
  </si>
  <si>
    <t>Brille</t>
  </si>
  <si>
    <t>Gewanke</t>
  </si>
  <si>
    <t>Gesetze</t>
  </si>
  <si>
    <t>misachten</t>
  </si>
  <si>
    <t>Publikum</t>
  </si>
  <si>
    <t>Arbeitstag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</si>
</sst>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7"/>
      <name val="Arial"/>
      <family val="2"/>
    </font>
    <font>
      <sz val="11"/>
      <color rgb="FF1111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4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Alignment="1"/>
    <xf numFmtId="0" fontId="3" fillId="4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right" wrapText="1"/>
    </xf>
    <xf numFmtId="0" fontId="4" fillId="2" borderId="0" xfId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1" xfId="0" applyFont="1" applyFill="1" applyBorder="1"/>
  </cellXfs>
  <cellStyles count="2">
    <cellStyle name="Link" xfId="1" builtinId="8"/>
    <cellStyle name="Standard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de/search?q=Felix" TargetMode="External"/><Relationship Id="rId18" Type="http://schemas.openxmlformats.org/officeDocument/2006/relationships/hyperlink" Target="https://www.google.de/search?q=Jakob" TargetMode="External"/><Relationship Id="rId26" Type="http://schemas.openxmlformats.org/officeDocument/2006/relationships/hyperlink" Target="https://www.google.de/search?q=Kim" TargetMode="External"/><Relationship Id="rId39" Type="http://schemas.openxmlformats.org/officeDocument/2006/relationships/hyperlink" Target="https://www.google.de/search?q=Maxime" TargetMode="External"/><Relationship Id="rId21" Type="http://schemas.openxmlformats.org/officeDocument/2006/relationships/hyperlink" Target="https://www.google.de/search?q=Johannes" TargetMode="External"/><Relationship Id="rId34" Type="http://schemas.openxmlformats.org/officeDocument/2006/relationships/hyperlink" Target="https://www.google.de/search?q=Marie" TargetMode="External"/><Relationship Id="rId42" Type="http://schemas.openxmlformats.org/officeDocument/2006/relationships/hyperlink" Target="https://www.google.de/search?q=Mika" TargetMode="External"/><Relationship Id="rId47" Type="http://schemas.openxmlformats.org/officeDocument/2006/relationships/hyperlink" Target="https://www.google.de/search?q=Paul" TargetMode="External"/><Relationship Id="rId50" Type="http://schemas.openxmlformats.org/officeDocument/2006/relationships/hyperlink" Target="https://www.google.de/search?q=Romy" TargetMode="External"/><Relationship Id="rId55" Type="http://schemas.openxmlformats.org/officeDocument/2006/relationships/hyperlink" Target="https://www.google.de/search?q=Sidney" TargetMode="External"/><Relationship Id="rId7" Type="http://schemas.openxmlformats.org/officeDocument/2006/relationships/hyperlink" Target="https://www.google.de/search?q=Charlie" TargetMode="External"/><Relationship Id="rId2" Type="http://schemas.openxmlformats.org/officeDocument/2006/relationships/hyperlink" Target="https://www.google.de/search?q=Anton" TargetMode="External"/><Relationship Id="rId16" Type="http://schemas.openxmlformats.org/officeDocument/2006/relationships/hyperlink" Target="https://www.google.de/search?q=Hanna" TargetMode="External"/><Relationship Id="rId29" Type="http://schemas.openxmlformats.org/officeDocument/2006/relationships/hyperlink" Target="https://www.google.de/search?q=Lina" TargetMode="External"/><Relationship Id="rId11" Type="http://schemas.openxmlformats.org/officeDocument/2006/relationships/hyperlink" Target="https://www.google.de/search?q=Emilia" TargetMode="External"/><Relationship Id="rId24" Type="http://schemas.openxmlformats.org/officeDocument/2006/relationships/hyperlink" Target="https://www.google.de/search?q=Julius" TargetMode="External"/><Relationship Id="rId32" Type="http://schemas.openxmlformats.org/officeDocument/2006/relationships/hyperlink" Target="https://www.google.de/search?q=Maja" TargetMode="External"/><Relationship Id="rId37" Type="http://schemas.openxmlformats.org/officeDocument/2006/relationships/hyperlink" Target="https://www.google.de/search?q=Mathilda" TargetMode="External"/><Relationship Id="rId40" Type="http://schemas.openxmlformats.org/officeDocument/2006/relationships/hyperlink" Target="https://www.google.de/search?q=Maximilian" TargetMode="External"/><Relationship Id="rId45" Type="http://schemas.openxmlformats.org/officeDocument/2006/relationships/hyperlink" Target="https://www.google.de/search?q=Oskar" TargetMode="External"/><Relationship Id="rId53" Type="http://schemas.openxmlformats.org/officeDocument/2006/relationships/hyperlink" Target="https://www.google.de/search?q=Sascha" TargetMode="External"/><Relationship Id="rId58" Type="http://schemas.openxmlformats.org/officeDocument/2006/relationships/hyperlink" Target="https://www.google.de/search?q=Tobias" TargetMode="External"/><Relationship Id="rId5" Type="http://schemas.openxmlformats.org/officeDocument/2006/relationships/hyperlink" Target="https://www.google.de/search?q=Bente" TargetMode="External"/><Relationship Id="rId19" Type="http://schemas.openxmlformats.org/officeDocument/2006/relationships/hyperlink" Target="https://www.google.de/search?q=Jamie" TargetMode="External"/><Relationship Id="rId4" Type="http://schemas.openxmlformats.org/officeDocument/2006/relationships/hyperlink" Target="https://www.google.de/search?q=Benja" TargetMode="External"/><Relationship Id="rId9" Type="http://schemas.openxmlformats.org/officeDocument/2006/relationships/hyperlink" Target="https://www.google.de/search?q=Eike" TargetMode="External"/><Relationship Id="rId14" Type="http://schemas.openxmlformats.org/officeDocument/2006/relationships/hyperlink" Target="https://www.google.de/search?q=Fiona" TargetMode="External"/><Relationship Id="rId22" Type="http://schemas.openxmlformats.org/officeDocument/2006/relationships/hyperlink" Target="https://www.google.de/search?q=Jona" TargetMode="External"/><Relationship Id="rId27" Type="http://schemas.openxmlformats.org/officeDocument/2006/relationships/hyperlink" Target="https://www.google.de/search?q=Lena" TargetMode="External"/><Relationship Id="rId30" Type="http://schemas.openxmlformats.org/officeDocument/2006/relationships/hyperlink" Target="https://www.google.de/search?q=Luca" TargetMode="External"/><Relationship Id="rId35" Type="http://schemas.openxmlformats.org/officeDocument/2006/relationships/hyperlink" Target="https://www.google.de/search?q=Marlin" TargetMode="External"/><Relationship Id="rId43" Type="http://schemas.openxmlformats.org/officeDocument/2006/relationships/hyperlink" Target="https://www.google.de/search?q=Moritz" TargetMode="External"/><Relationship Id="rId48" Type="http://schemas.openxmlformats.org/officeDocument/2006/relationships/hyperlink" Target="https://www.google.de/search?q=Peter" TargetMode="External"/><Relationship Id="rId56" Type="http://schemas.openxmlformats.org/officeDocument/2006/relationships/hyperlink" Target="https://www.google.de/search?q=Sophia" TargetMode="External"/><Relationship Id="rId8" Type="http://schemas.openxmlformats.org/officeDocument/2006/relationships/hyperlink" Target="https://www.google.de/search?q=Clara" TargetMode="External"/><Relationship Id="rId51" Type="http://schemas.openxmlformats.org/officeDocument/2006/relationships/hyperlink" Target="https://www.google.de/search?q=Rosa" TargetMode="External"/><Relationship Id="rId3" Type="http://schemas.openxmlformats.org/officeDocument/2006/relationships/hyperlink" Target="https://www.google.de/search?q=Antonia" TargetMode="External"/><Relationship Id="rId12" Type="http://schemas.openxmlformats.org/officeDocument/2006/relationships/hyperlink" Target="https://www.google.de/search?q=Erik" TargetMode="External"/><Relationship Id="rId17" Type="http://schemas.openxmlformats.org/officeDocument/2006/relationships/hyperlink" Target="https://www.google.de/search?q=Hugo" TargetMode="External"/><Relationship Id="rId25" Type="http://schemas.openxmlformats.org/officeDocument/2006/relationships/hyperlink" Target="https://www.google.de/search?q=Katharina" TargetMode="External"/><Relationship Id="rId33" Type="http://schemas.openxmlformats.org/officeDocument/2006/relationships/hyperlink" Target="https://www.google.de/search?q=Maria" TargetMode="External"/><Relationship Id="rId38" Type="http://schemas.openxmlformats.org/officeDocument/2006/relationships/hyperlink" Target="https://www.google.de/search?q=Matteo" TargetMode="External"/><Relationship Id="rId46" Type="http://schemas.openxmlformats.org/officeDocument/2006/relationships/hyperlink" Target="https://www.google.de/search?q=Patrick" TargetMode="External"/><Relationship Id="rId59" Type="http://schemas.openxmlformats.org/officeDocument/2006/relationships/hyperlink" Target="https://www.google.de/search?q=Toni" TargetMode="External"/><Relationship Id="rId20" Type="http://schemas.openxmlformats.org/officeDocument/2006/relationships/hyperlink" Target="https://www.google.de/search?q=Johanna" TargetMode="External"/><Relationship Id="rId41" Type="http://schemas.openxmlformats.org/officeDocument/2006/relationships/hyperlink" Target="https://www.google.de/search?q=Mia" TargetMode="External"/><Relationship Id="rId54" Type="http://schemas.openxmlformats.org/officeDocument/2006/relationships/hyperlink" Target="https://www.google.de/search?q=Sebastian" TargetMode="External"/><Relationship Id="rId1" Type="http://schemas.openxmlformats.org/officeDocument/2006/relationships/hyperlink" Target="https://www.google.de/search?q=Anna" TargetMode="External"/><Relationship Id="rId6" Type="http://schemas.openxmlformats.org/officeDocument/2006/relationships/hyperlink" Target="https://www.google.de/search?q=Carla" TargetMode="External"/><Relationship Id="rId15" Type="http://schemas.openxmlformats.org/officeDocument/2006/relationships/hyperlink" Target="https://www.google.de/search?q=Georg" TargetMode="External"/><Relationship Id="rId23" Type="http://schemas.openxmlformats.org/officeDocument/2006/relationships/hyperlink" Target="https://www.google.de/search?q=Julia" TargetMode="External"/><Relationship Id="rId28" Type="http://schemas.openxmlformats.org/officeDocument/2006/relationships/hyperlink" Target="https://www.google.de/search?q=Leonie" TargetMode="External"/><Relationship Id="rId36" Type="http://schemas.openxmlformats.org/officeDocument/2006/relationships/hyperlink" Target="https://www.google.de/search?q=Martha" TargetMode="External"/><Relationship Id="rId49" Type="http://schemas.openxmlformats.org/officeDocument/2006/relationships/hyperlink" Target="https://www.google.de/search?q=Quinn" TargetMode="External"/><Relationship Id="rId57" Type="http://schemas.openxmlformats.org/officeDocument/2006/relationships/hyperlink" Target="https://www.google.de/search?q=Thomas" TargetMode="External"/><Relationship Id="rId10" Type="http://schemas.openxmlformats.org/officeDocument/2006/relationships/hyperlink" Target="https://www.google.de/search?q=Elia" TargetMode="External"/><Relationship Id="rId31" Type="http://schemas.openxmlformats.org/officeDocument/2006/relationships/hyperlink" Target="https://www.google.de/search?q=Lukas" TargetMode="External"/><Relationship Id="rId44" Type="http://schemas.openxmlformats.org/officeDocument/2006/relationships/hyperlink" Target="https://www.google.de/search?q=Oliver" TargetMode="External"/><Relationship Id="rId52" Type="http://schemas.openxmlformats.org/officeDocument/2006/relationships/hyperlink" Target="https://www.google.de/search?q=Sam" TargetMode="External"/><Relationship Id="rId6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de/search?q=Felix" TargetMode="External"/><Relationship Id="rId18" Type="http://schemas.openxmlformats.org/officeDocument/2006/relationships/hyperlink" Target="https://www.google.de/search?q=Jakob" TargetMode="External"/><Relationship Id="rId26" Type="http://schemas.openxmlformats.org/officeDocument/2006/relationships/hyperlink" Target="https://www.google.de/search?q=Katharina" TargetMode="External"/><Relationship Id="rId39" Type="http://schemas.openxmlformats.org/officeDocument/2006/relationships/hyperlink" Target="https://www.google.de/search?q=Matteo" TargetMode="External"/><Relationship Id="rId21" Type="http://schemas.openxmlformats.org/officeDocument/2006/relationships/hyperlink" Target="https://www.google.de/search?q=Johanna" TargetMode="External"/><Relationship Id="rId34" Type="http://schemas.openxmlformats.org/officeDocument/2006/relationships/hyperlink" Target="https://www.google.de/search?q=Maria" TargetMode="External"/><Relationship Id="rId42" Type="http://schemas.openxmlformats.org/officeDocument/2006/relationships/hyperlink" Target="https://www.google.de/search?q=Mia" TargetMode="External"/><Relationship Id="rId47" Type="http://schemas.openxmlformats.org/officeDocument/2006/relationships/hyperlink" Target="https://www.google.de/search?q=Patrick" TargetMode="External"/><Relationship Id="rId50" Type="http://schemas.openxmlformats.org/officeDocument/2006/relationships/hyperlink" Target="https://www.google.de/search?q=Quinn" TargetMode="External"/><Relationship Id="rId55" Type="http://schemas.openxmlformats.org/officeDocument/2006/relationships/hyperlink" Target="https://www.google.de/search?q=Sebastian" TargetMode="External"/><Relationship Id="rId7" Type="http://schemas.openxmlformats.org/officeDocument/2006/relationships/hyperlink" Target="https://www.google.de/search?q=Charlie" TargetMode="External"/><Relationship Id="rId2" Type="http://schemas.openxmlformats.org/officeDocument/2006/relationships/hyperlink" Target="https://www.google.de/search?q=Anton" TargetMode="External"/><Relationship Id="rId16" Type="http://schemas.openxmlformats.org/officeDocument/2006/relationships/hyperlink" Target="https://www.google.de/search?q=Hanna" TargetMode="External"/><Relationship Id="rId29" Type="http://schemas.openxmlformats.org/officeDocument/2006/relationships/hyperlink" Target="https://www.google.de/search?q=Leonie" TargetMode="External"/><Relationship Id="rId11" Type="http://schemas.openxmlformats.org/officeDocument/2006/relationships/hyperlink" Target="https://www.google.de/search?q=Emilia" TargetMode="External"/><Relationship Id="rId24" Type="http://schemas.openxmlformats.org/officeDocument/2006/relationships/hyperlink" Target="https://www.google.de/search?q=Julia" TargetMode="External"/><Relationship Id="rId32" Type="http://schemas.openxmlformats.org/officeDocument/2006/relationships/hyperlink" Target="https://www.google.de/search?q=Lukas" TargetMode="External"/><Relationship Id="rId37" Type="http://schemas.openxmlformats.org/officeDocument/2006/relationships/hyperlink" Target="https://www.google.de/search?q=Martha" TargetMode="External"/><Relationship Id="rId40" Type="http://schemas.openxmlformats.org/officeDocument/2006/relationships/hyperlink" Target="https://www.google.de/search?q=Maxime" TargetMode="External"/><Relationship Id="rId45" Type="http://schemas.openxmlformats.org/officeDocument/2006/relationships/hyperlink" Target="https://www.google.de/search?q=Oliver" TargetMode="External"/><Relationship Id="rId53" Type="http://schemas.openxmlformats.org/officeDocument/2006/relationships/hyperlink" Target="https://www.google.de/search?q=Sam" TargetMode="External"/><Relationship Id="rId58" Type="http://schemas.openxmlformats.org/officeDocument/2006/relationships/hyperlink" Target="https://www.google.de/search?q=Thomas" TargetMode="External"/><Relationship Id="rId5" Type="http://schemas.openxmlformats.org/officeDocument/2006/relationships/hyperlink" Target="https://www.google.de/search?q=Bente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www.google.de/search?q=Jamie" TargetMode="External"/><Relationship Id="rId14" Type="http://schemas.openxmlformats.org/officeDocument/2006/relationships/hyperlink" Target="https://www.google.de/search?q=Fiona" TargetMode="External"/><Relationship Id="rId22" Type="http://schemas.openxmlformats.org/officeDocument/2006/relationships/hyperlink" Target="https://www.google.de/search?q=Johannes" TargetMode="External"/><Relationship Id="rId27" Type="http://schemas.openxmlformats.org/officeDocument/2006/relationships/hyperlink" Target="https://www.google.de/search?q=Kim" TargetMode="External"/><Relationship Id="rId30" Type="http://schemas.openxmlformats.org/officeDocument/2006/relationships/hyperlink" Target="https://www.google.de/search?q=Lina" TargetMode="External"/><Relationship Id="rId35" Type="http://schemas.openxmlformats.org/officeDocument/2006/relationships/hyperlink" Target="https://www.google.de/search?q=Marie" TargetMode="External"/><Relationship Id="rId43" Type="http://schemas.openxmlformats.org/officeDocument/2006/relationships/hyperlink" Target="https://www.google.de/search?q=Mika" TargetMode="External"/><Relationship Id="rId48" Type="http://schemas.openxmlformats.org/officeDocument/2006/relationships/hyperlink" Target="https://www.google.de/search?q=Paul" TargetMode="External"/><Relationship Id="rId56" Type="http://schemas.openxmlformats.org/officeDocument/2006/relationships/hyperlink" Target="https://www.google.de/search?q=Sidney" TargetMode="External"/><Relationship Id="rId8" Type="http://schemas.openxmlformats.org/officeDocument/2006/relationships/hyperlink" Target="https://www.google.de/search?q=Clara" TargetMode="External"/><Relationship Id="rId51" Type="http://schemas.openxmlformats.org/officeDocument/2006/relationships/hyperlink" Target="https://www.google.de/search?q=Romy" TargetMode="External"/><Relationship Id="rId3" Type="http://schemas.openxmlformats.org/officeDocument/2006/relationships/hyperlink" Target="https://www.google.de/search?q=Antonia" TargetMode="External"/><Relationship Id="rId12" Type="http://schemas.openxmlformats.org/officeDocument/2006/relationships/hyperlink" Target="https://www.google.de/search?q=Erik" TargetMode="External"/><Relationship Id="rId17" Type="http://schemas.openxmlformats.org/officeDocument/2006/relationships/hyperlink" Target="https://www.google.de/search?q=Hugo" TargetMode="External"/><Relationship Id="rId25" Type="http://schemas.openxmlformats.org/officeDocument/2006/relationships/hyperlink" Target="https://www.google.de/search?q=Julius" TargetMode="External"/><Relationship Id="rId33" Type="http://schemas.openxmlformats.org/officeDocument/2006/relationships/hyperlink" Target="https://www.google.de/search?q=Maja" TargetMode="External"/><Relationship Id="rId38" Type="http://schemas.openxmlformats.org/officeDocument/2006/relationships/hyperlink" Target="https://www.google.de/search?q=Mathilda" TargetMode="External"/><Relationship Id="rId46" Type="http://schemas.openxmlformats.org/officeDocument/2006/relationships/hyperlink" Target="https://www.google.de/search?q=Oskar" TargetMode="External"/><Relationship Id="rId59" Type="http://schemas.openxmlformats.org/officeDocument/2006/relationships/hyperlink" Target="https://www.google.de/search?q=Tobias" TargetMode="External"/><Relationship Id="rId20" Type="http://schemas.openxmlformats.org/officeDocument/2006/relationships/hyperlink" Target="https://www.google.de/search?q=Jean" TargetMode="External"/><Relationship Id="rId41" Type="http://schemas.openxmlformats.org/officeDocument/2006/relationships/hyperlink" Target="https://www.google.de/search?q=Maximilian" TargetMode="External"/><Relationship Id="rId54" Type="http://schemas.openxmlformats.org/officeDocument/2006/relationships/hyperlink" Target="https://www.google.de/search?q=Sascha" TargetMode="External"/><Relationship Id="rId1" Type="http://schemas.openxmlformats.org/officeDocument/2006/relationships/hyperlink" Target="https://www.google.de/search?q=Anna" TargetMode="External"/><Relationship Id="rId6" Type="http://schemas.openxmlformats.org/officeDocument/2006/relationships/hyperlink" Target="https://www.google.de/search?q=Carla" TargetMode="External"/><Relationship Id="rId15" Type="http://schemas.openxmlformats.org/officeDocument/2006/relationships/hyperlink" Target="https://www.google.de/search?q=Georg" TargetMode="External"/><Relationship Id="rId23" Type="http://schemas.openxmlformats.org/officeDocument/2006/relationships/hyperlink" Target="https://www.google.de/search?q=Jona" TargetMode="External"/><Relationship Id="rId28" Type="http://schemas.openxmlformats.org/officeDocument/2006/relationships/hyperlink" Target="https://www.google.de/search?q=Lena" TargetMode="External"/><Relationship Id="rId36" Type="http://schemas.openxmlformats.org/officeDocument/2006/relationships/hyperlink" Target="https://www.google.de/search?q=Marlin" TargetMode="External"/><Relationship Id="rId49" Type="http://schemas.openxmlformats.org/officeDocument/2006/relationships/hyperlink" Target="https://www.google.de/search?q=Peter" TargetMode="External"/><Relationship Id="rId57" Type="http://schemas.openxmlformats.org/officeDocument/2006/relationships/hyperlink" Target="https://www.google.de/search?q=Sophia" TargetMode="External"/><Relationship Id="rId10" Type="http://schemas.openxmlformats.org/officeDocument/2006/relationships/hyperlink" Target="https://www.google.de/search?q=Elia" TargetMode="External"/><Relationship Id="rId31" Type="http://schemas.openxmlformats.org/officeDocument/2006/relationships/hyperlink" Target="https://www.google.de/search?q=Luca" TargetMode="External"/><Relationship Id="rId44" Type="http://schemas.openxmlformats.org/officeDocument/2006/relationships/hyperlink" Target="https://www.google.de/search?q=Moritz" TargetMode="External"/><Relationship Id="rId52" Type="http://schemas.openxmlformats.org/officeDocument/2006/relationships/hyperlink" Target="https://www.google.de/search?q=Rosa" TargetMode="External"/><Relationship Id="rId60" Type="http://schemas.openxmlformats.org/officeDocument/2006/relationships/hyperlink" Target="https://www.google.de/search?q=Toni" TargetMode="External"/><Relationship Id="rId4" Type="http://schemas.openxmlformats.org/officeDocument/2006/relationships/hyperlink" Target="https://www.google.de/search?q=Benja" TargetMode="External"/><Relationship Id="rId9" Type="http://schemas.openxmlformats.org/officeDocument/2006/relationships/hyperlink" Target="https://www.google.de/search?q=Ei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sheetPr filterMode="1"/>
  <dimension ref="A1:AP241"/>
  <sheetViews>
    <sheetView tabSelected="1" zoomScale="85" zoomScaleNormal="85" workbookViewId="0">
      <pane ySplit="1" topLeftCell="A2" activePane="bottomLeft" state="frozen"/>
      <selection pane="bottomLeft" activeCell="B8" sqref="B8"/>
    </sheetView>
  </sheetViews>
  <sheetFormatPr baseColWidth="10" defaultRowHeight="14.5" x14ac:dyDescent="0.35"/>
  <cols>
    <col min="1" max="1" width="4.54296875" bestFit="1" customWidth="1"/>
    <col min="2" max="2" width="23.08984375" bestFit="1" customWidth="1"/>
    <col min="6" max="6" width="16.36328125" bestFit="1" customWidth="1"/>
    <col min="7" max="7" width="14.26953125" bestFit="1" customWidth="1"/>
    <col min="8" max="8" width="16.36328125" customWidth="1"/>
    <col min="9" max="9" width="4.26953125" bestFit="1" customWidth="1"/>
    <col min="10" max="10" width="7.08984375" bestFit="1" customWidth="1"/>
    <col min="11" max="11" width="6.54296875" bestFit="1" customWidth="1"/>
    <col min="12" max="12" width="14.08984375" bestFit="1" customWidth="1"/>
    <col min="13" max="14" width="14.08984375" customWidth="1"/>
    <col min="15" max="15" width="19.6328125" bestFit="1" customWidth="1"/>
    <col min="16" max="16" width="12.1796875" bestFit="1" customWidth="1"/>
    <col min="17" max="17" width="36.453125" customWidth="1"/>
    <col min="18" max="18" width="12.90625" bestFit="1" customWidth="1"/>
    <col min="19" max="19" width="17.08984375" bestFit="1" customWidth="1"/>
    <col min="20" max="20" width="28.453125" bestFit="1" customWidth="1"/>
    <col min="21" max="21" width="17.7265625" customWidth="1"/>
    <col min="22" max="22" width="29.26953125" bestFit="1" customWidth="1"/>
    <col min="23" max="25" width="14.453125" bestFit="1" customWidth="1"/>
    <col min="26" max="26" width="4.453125" customWidth="1"/>
    <col min="27" max="27" width="6.81640625" customWidth="1"/>
    <col min="28" max="28" width="7.81640625" customWidth="1"/>
    <col min="29" max="29" width="19.7265625" customWidth="1"/>
    <col min="30" max="30" width="4.1796875" customWidth="1"/>
    <col min="31" max="31" width="4.453125" customWidth="1"/>
    <col min="32" max="32" width="23" customWidth="1"/>
    <col min="35" max="35" width="12.90625" bestFit="1" customWidth="1"/>
    <col min="40" max="40" width="11.6328125" bestFit="1" customWidth="1"/>
    <col min="41" max="41" width="39.1796875" style="13" bestFit="1" customWidth="1"/>
  </cols>
  <sheetData>
    <row r="1" spans="1:42" s="1" customFormat="1" x14ac:dyDescent="0.35">
      <c r="A1" s="5" t="s">
        <v>702</v>
      </c>
      <c r="B1" s="4" t="s">
        <v>356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405</v>
      </c>
      <c r="H1" s="4" t="s">
        <v>828</v>
      </c>
      <c r="I1" s="4" t="s">
        <v>406</v>
      </c>
      <c r="J1" s="4" t="s">
        <v>829</v>
      </c>
      <c r="K1" s="4" t="s">
        <v>352</v>
      </c>
      <c r="L1" s="4" t="s">
        <v>353</v>
      </c>
      <c r="M1" s="2" t="s">
        <v>358</v>
      </c>
      <c r="N1" s="2" t="s">
        <v>500</v>
      </c>
      <c r="O1" s="4" t="s">
        <v>351</v>
      </c>
      <c r="P1" s="4" t="s">
        <v>350</v>
      </c>
      <c r="Q1" s="2" t="s">
        <v>357</v>
      </c>
      <c r="R1" s="2" t="s">
        <v>358</v>
      </c>
      <c r="S1" s="2" t="s">
        <v>407</v>
      </c>
      <c r="T1" s="2" t="s">
        <v>501</v>
      </c>
      <c r="U1" s="5" t="s">
        <v>592</v>
      </c>
      <c r="V1" s="4" t="s">
        <v>585</v>
      </c>
      <c r="W1" s="2" t="s">
        <v>597</v>
      </c>
      <c r="X1" s="4" t="s">
        <v>598</v>
      </c>
      <c r="Y1" s="4" t="s">
        <v>599</v>
      </c>
      <c r="Z1" s="2" t="s">
        <v>586</v>
      </c>
      <c r="AA1" s="2" t="s">
        <v>587</v>
      </c>
      <c r="AB1" s="2" t="s">
        <v>588</v>
      </c>
      <c r="AC1" s="2" t="s">
        <v>589</v>
      </c>
      <c r="AD1" s="2" t="s">
        <v>590</v>
      </c>
      <c r="AE1" s="2" t="s">
        <v>591</v>
      </c>
      <c r="AF1" s="2"/>
      <c r="AG1" s="6" t="s">
        <v>766</v>
      </c>
      <c r="AH1" s="14" t="s">
        <v>600</v>
      </c>
      <c r="AI1" s="14" t="s">
        <v>620</v>
      </c>
      <c r="AJ1" s="14" t="s">
        <v>621</v>
      </c>
      <c r="AK1" s="14" t="s">
        <v>601</v>
      </c>
      <c r="AL1" s="6" t="s">
        <v>619</v>
      </c>
      <c r="AM1" s="6" t="s">
        <v>764</v>
      </c>
      <c r="AN1" s="14" t="s">
        <v>596</v>
      </c>
      <c r="AO1" s="12" t="s">
        <v>765</v>
      </c>
      <c r="AP1" s="12" t="s">
        <v>767</v>
      </c>
    </row>
    <row r="2" spans="1:42" x14ac:dyDescent="0.35">
      <c r="A2">
        <v>1</v>
      </c>
      <c r="B2" t="str">
        <f>IF(AL2="Target",AH2,CONCATENATE(AP2," ",AH2))</f>
        <v>Sidney</v>
      </c>
      <c r="C2" t="s">
        <v>606</v>
      </c>
      <c r="E2" t="s">
        <v>52</v>
      </c>
      <c r="G2" t="s">
        <v>76</v>
      </c>
      <c r="H2" t="str">
        <f>CONCATENATE(D2,E2,F2," ",G2)</f>
        <v>ins Bistro</v>
      </c>
      <c r="I2" t="s">
        <v>409</v>
      </c>
      <c r="J2" t="s">
        <v>340</v>
      </c>
      <c r="K2" t="s">
        <v>345</v>
      </c>
      <c r="L2" t="s">
        <v>390</v>
      </c>
      <c r="M2" t="s">
        <v>497</v>
      </c>
      <c r="O2" t="str">
        <f>CONCATENATE(M2,N2)</f>
        <v>Treuekarte</v>
      </c>
      <c r="P2" t="s">
        <v>496</v>
      </c>
      <c r="Q2" t="str">
        <f>CONCATENATE("Wer"," ",C2," ",H2,"?")</f>
        <v>Wer spaziert ins Bistro?</v>
      </c>
      <c r="R2" t="str">
        <f>CONCATENATE($R$1," ","tat", " ",B2,"?")</f>
        <v>Was tat Sidney?</v>
      </c>
      <c r="S2" t="str">
        <f>AC2</f>
        <v>Wohin spaziert Sidney?</v>
      </c>
      <c r="T2" t="str">
        <f>AF2</f>
        <v>Was möchte Sidney einlösen?</v>
      </c>
      <c r="U2" t="s">
        <v>407</v>
      </c>
      <c r="V2" t="str">
        <f>S2</f>
        <v>Wohin spaziert Sidney?</v>
      </c>
      <c r="W2" t="str">
        <f>CONCATENATE(H2," ",G2)</f>
        <v>ins Bistro Bistro</v>
      </c>
      <c r="X2" t="str">
        <f>CONCATENATE(H2," ",G2)</f>
        <v>ins Bistro Bistro</v>
      </c>
      <c r="Y2" t="str">
        <f>CONCATENATE(H2," ",G2)</f>
        <v>ins Bistro Bistro</v>
      </c>
      <c r="Z2" t="str">
        <f>IF(D2="","",CONCATENATE(D$1," ",C2," ",B2,"?"))</f>
        <v/>
      </c>
      <c r="AA2" t="str">
        <f>IF(E2="","",CONCATENATE(E$1," ",C2," ",B2,"?"))</f>
        <v>Wohin spaziert Sidney?</v>
      </c>
      <c r="AB2" t="str">
        <f>IF(F2="","",CONCATENATE(F$1," ",C2," ",B2,"?"))</f>
        <v/>
      </c>
      <c r="AC2" t="str">
        <f>CONCATENATE(Z2,AA2,AB2)</f>
        <v>Wohin spaziert Sidney?</v>
      </c>
      <c r="AD2" t="str">
        <f>IF(M2="","",CONCATENATE(M$1," ",J2," ",B2," ",P2,"?"))</f>
        <v>Was möchte Sidney einlösen?</v>
      </c>
      <c r="AE2" t="str">
        <f>IF(N2="","",CONCATENATE(N$1," ",J2," ",B2," ",P2,"?"))</f>
        <v/>
      </c>
      <c r="AF2" t="str">
        <f>CONCATENATE(AD2,AE2)</f>
        <v>Was möchte Sidney einlösen?</v>
      </c>
      <c r="AG2" s="6">
        <v>39</v>
      </c>
      <c r="AH2" s="6" t="s">
        <v>642</v>
      </c>
      <c r="AI2" s="6">
        <v>4.7878787878787898</v>
      </c>
      <c r="AJ2" s="6">
        <v>1.4525317500311301</v>
      </c>
      <c r="AK2" s="6" t="s">
        <v>673</v>
      </c>
      <c r="AL2" s="6" t="s">
        <v>617</v>
      </c>
      <c r="AM2" s="9" t="s">
        <v>763</v>
      </c>
      <c r="AN2" s="7">
        <v>1940000000</v>
      </c>
      <c r="AO2" s="10" t="s">
        <v>758</v>
      </c>
      <c r="AP2" t="s">
        <v>763</v>
      </c>
    </row>
    <row r="3" spans="1:42" x14ac:dyDescent="0.35">
      <c r="A3">
        <v>2</v>
      </c>
      <c r="B3" t="str">
        <f>IF(AL3="Target",AH3,CONCATENATE(AP3," ",AH3))</f>
        <v xml:space="preserve"> </v>
      </c>
      <c r="C3" t="s">
        <v>872</v>
      </c>
      <c r="D3" t="s">
        <v>35</v>
      </c>
      <c r="G3" t="s">
        <v>240</v>
      </c>
      <c r="H3" t="str">
        <f>CONCATENATE(D3,E3,F3," ",G3)</f>
        <v>in der Sauna</v>
      </c>
      <c r="I3" t="s">
        <v>409</v>
      </c>
      <c r="J3" t="s">
        <v>926</v>
      </c>
      <c r="K3" t="s">
        <v>330</v>
      </c>
      <c r="L3" t="s">
        <v>927</v>
      </c>
      <c r="M3" t="s">
        <v>928</v>
      </c>
      <c r="O3" t="str">
        <f>CONCATENATE(M3,N3)</f>
        <v>Aufgusstein</v>
      </c>
      <c r="P3" t="s">
        <v>929</v>
      </c>
      <c r="V3">
        <f>R3</f>
        <v>0</v>
      </c>
      <c r="W3" t="str">
        <f>C3</f>
        <v>schreit</v>
      </c>
      <c r="X3" t="str">
        <f>C3</f>
        <v>schreit</v>
      </c>
      <c r="Y3" t="str">
        <f>C3</f>
        <v>schreit</v>
      </c>
      <c r="Z3" t="str">
        <f>IF(D3="","",CONCATENATE(D$1," ",C3," ",B3,"?"))</f>
        <v>Wo schreit  ?</v>
      </c>
      <c r="AA3" t="str">
        <f>IF(E3="","",CONCATENATE(E$1," ",C3," ",B3,"?"))</f>
        <v/>
      </c>
      <c r="AB3" t="str">
        <f>IF(F3="","",CONCATENATE(F$1," ",C3," ",B3,"?"))</f>
        <v/>
      </c>
      <c r="AC3" t="str">
        <f>CONCATENATE(Z3,AA3,AB3)</f>
        <v>Wo schreit  ?</v>
      </c>
      <c r="AK3" s="6"/>
      <c r="AL3" s="6"/>
      <c r="AM3" s="9"/>
    </row>
    <row r="4" spans="1:42" x14ac:dyDescent="0.35">
      <c r="A4">
        <v>3</v>
      </c>
      <c r="B4" t="str">
        <f>IF(AL4="Target",AH4,CONCATENATE(AP4," ",AH4))</f>
        <v>Die Immobilienmaklerin</v>
      </c>
      <c r="C4" t="s">
        <v>876</v>
      </c>
      <c r="E4" t="s">
        <v>62</v>
      </c>
      <c r="G4" t="s">
        <v>256</v>
      </c>
      <c r="H4" t="str">
        <f>CONCATENATE(D4,E4,F4," ",G4)</f>
        <v>auf die Speisekarte</v>
      </c>
      <c r="I4" t="s">
        <v>409</v>
      </c>
      <c r="J4" t="s">
        <v>319</v>
      </c>
      <c r="K4" t="s">
        <v>324</v>
      </c>
      <c r="L4" t="s">
        <v>877</v>
      </c>
      <c r="M4" t="s">
        <v>878</v>
      </c>
      <c r="O4" t="str">
        <f>CONCATENATE(M4,N4)</f>
        <v>Köstlichkeiten</v>
      </c>
      <c r="P4" t="s">
        <v>491</v>
      </c>
      <c r="V4">
        <f>T4</f>
        <v>0</v>
      </c>
      <c r="W4" t="str">
        <f>CONCATENATE(K4," ",O4)</f>
        <v>die Köstlichkeiten</v>
      </c>
      <c r="X4" t="str">
        <f>CONCATENATE(K4," ",O4)</f>
        <v>die Köstlichkeiten</v>
      </c>
      <c r="Y4" t="str">
        <f>CONCATENATE(K4," ",O4)</f>
        <v>die Köstlichkeiten</v>
      </c>
      <c r="Z4" t="str">
        <f>IF(D4="","",CONCATENATE(D$1," ",C4," ",B4,"?"))</f>
        <v/>
      </c>
      <c r="AA4" t="str">
        <f>IF(E4="","",CONCATENATE(E$1," ",C4," ",B4,"?"))</f>
        <v>Wohin starrt Die Immobilienmaklerin?</v>
      </c>
      <c r="AB4" t="str">
        <f>IF(F4="","",CONCATENATE(F$1," ",C4," ",B4,"?"))</f>
        <v/>
      </c>
      <c r="AC4" t="str">
        <f>CONCATENATE(Z4,AA4,AB4)</f>
        <v>Wohin starrt Die Immobilienmaklerin?</v>
      </c>
      <c r="AH4" t="s">
        <v>790</v>
      </c>
      <c r="AI4">
        <v>3.35</v>
      </c>
      <c r="AJ4" t="s">
        <v>763</v>
      </c>
      <c r="AK4" s="6" t="s">
        <v>412</v>
      </c>
      <c r="AL4" s="6" t="s">
        <v>607</v>
      </c>
      <c r="AM4" s="9" t="s">
        <v>763</v>
      </c>
      <c r="AN4" s="9" t="s">
        <v>763</v>
      </c>
      <c r="AO4" s="9" t="s">
        <v>763</v>
      </c>
      <c r="AP4" s="9" t="s">
        <v>826</v>
      </c>
    </row>
    <row r="5" spans="1:42" x14ac:dyDescent="0.35">
      <c r="A5">
        <v>4</v>
      </c>
      <c r="B5" t="str">
        <f>IF(AL5="Target",AH5,CONCATENATE(AP5," ",AH5))</f>
        <v>Georg</v>
      </c>
      <c r="C5" t="s">
        <v>10</v>
      </c>
      <c r="F5" t="s">
        <v>40</v>
      </c>
      <c r="G5" t="s">
        <v>73</v>
      </c>
      <c r="H5" t="str">
        <f>CONCATENATE(D5,E5,F5," ",G5)</f>
        <v>aus dem Bett</v>
      </c>
      <c r="I5" t="s">
        <v>409</v>
      </c>
      <c r="J5" t="s">
        <v>319</v>
      </c>
      <c r="K5" t="s">
        <v>330</v>
      </c>
      <c r="L5" t="s">
        <v>382</v>
      </c>
      <c r="M5" t="s">
        <v>383</v>
      </c>
      <c r="O5" t="str">
        <f>CONCATENATE(M5,N5)</f>
        <v>Alptraum</v>
      </c>
      <c r="P5" t="s">
        <v>354</v>
      </c>
      <c r="Q5" t="str">
        <f>CONCATENATE("Wer"," ",C5," ",H5,"?")</f>
        <v>Wer fällt aus dem Bett?</v>
      </c>
      <c r="R5" t="str">
        <f>CONCATENATE($R$1," ","tat", " ",B5,"?")</f>
        <v>Was tat Georg?</v>
      </c>
      <c r="S5" t="str">
        <f>AC5</f>
        <v>Woher fällt Georg?</v>
      </c>
      <c r="T5" t="str">
        <f>AF5</f>
        <v>Was hat Georg gehabt?</v>
      </c>
      <c r="U5" s="1" t="s">
        <v>501</v>
      </c>
      <c r="V5" t="str">
        <f>T5</f>
        <v>Was hat Georg gehabt?</v>
      </c>
      <c r="W5" t="str">
        <f>CONCATENATE(K5," ",O5)</f>
        <v>einen Alptraum</v>
      </c>
      <c r="X5" t="str">
        <f>CONCATENATE(K5," ",O5)</f>
        <v>einen Alptraum</v>
      </c>
      <c r="Y5" t="str">
        <f>CONCATENATE(K5," ",O5)</f>
        <v>einen Alptraum</v>
      </c>
      <c r="Z5" t="str">
        <f>IF(D5="","",CONCATENATE(D$1," ",C5," ",B5,"?"))</f>
        <v/>
      </c>
      <c r="AA5" t="str">
        <f>IF(E5="","",CONCATENATE(E$1," ",C5," ",B5,"?"))</f>
        <v/>
      </c>
      <c r="AB5" t="str">
        <f>IF(F5="","",CONCATENATE(F$1," ",C5," ",B5,"?"))</f>
        <v>Woher fällt Georg?</v>
      </c>
      <c r="AC5" t="str">
        <f>CONCATENATE(Z5,AA5,AB5)</f>
        <v>Woher fällt Georg?</v>
      </c>
      <c r="AD5" t="str">
        <f>IF(M5="","",CONCATENATE(M$1," ",J5," ",B5," ",P5,"?"))</f>
        <v>Was hat Georg gehabt?</v>
      </c>
      <c r="AE5" t="str">
        <f>IF(N5="","",CONCATENATE(N$1," ",J5," ",B5," ",P5,"?"))</f>
        <v/>
      </c>
      <c r="AF5" t="str">
        <f>CONCATENATE(AD5,AE5)</f>
        <v>Was hat Georg gehabt?</v>
      </c>
      <c r="AG5" s="6">
        <v>4</v>
      </c>
      <c r="AH5" s="6" t="s">
        <v>648</v>
      </c>
      <c r="AI5" s="6">
        <v>1.0909090909090899</v>
      </c>
      <c r="AJ5" s="6">
        <v>0.38435305739290399</v>
      </c>
      <c r="AK5" s="6" t="s">
        <v>413</v>
      </c>
      <c r="AL5" s="6" t="s">
        <v>617</v>
      </c>
      <c r="AM5" s="9" t="s">
        <v>763</v>
      </c>
      <c r="AN5" s="7">
        <v>1970000000</v>
      </c>
      <c r="AO5" s="10" t="s">
        <v>717</v>
      </c>
      <c r="AP5" t="s">
        <v>763</v>
      </c>
    </row>
    <row r="6" spans="1:42" x14ac:dyDescent="0.35">
      <c r="A6">
        <v>5</v>
      </c>
      <c r="B6" t="str">
        <f>IF(AL6="Target",AH6,CONCATENATE(AP6," ",AH6))</f>
        <v>Der Schreiner</v>
      </c>
      <c r="C6" s="19" t="s">
        <v>15</v>
      </c>
      <c r="E6" t="s">
        <v>36</v>
      </c>
      <c r="G6" t="s">
        <v>206</v>
      </c>
      <c r="H6" t="str">
        <f>CONCATENATE(D6,E6,F6," ",G6)</f>
        <v>in die Metropole</v>
      </c>
      <c r="I6" t="s">
        <v>409</v>
      </c>
      <c r="J6" t="s">
        <v>340</v>
      </c>
      <c r="K6" t="s">
        <v>324</v>
      </c>
      <c r="L6" t="s">
        <v>922</v>
      </c>
      <c r="M6" t="s">
        <v>923</v>
      </c>
      <c r="O6" t="str">
        <f>CONCATENATE(M6,N6)</f>
        <v>Clubkultur</v>
      </c>
      <c r="P6" t="s">
        <v>924</v>
      </c>
      <c r="V6">
        <f>Q6</f>
        <v>0</v>
      </c>
      <c r="W6" t="str">
        <f>B6</f>
        <v>Der Schreiner</v>
      </c>
      <c r="X6" t="str">
        <f>B6</f>
        <v>Der Schreiner</v>
      </c>
      <c r="Y6" t="str">
        <f>B6</f>
        <v>Der Schreiner</v>
      </c>
      <c r="Z6" t="str">
        <f>IF(D6="","",CONCATENATE(D$1," ",#REF!," ",B6,"?"))</f>
        <v/>
      </c>
      <c r="AA6" t="e">
        <f>IF(E6="","",CONCATENATE(E$1," ",#REF!," ",B6,"?"))</f>
        <v>#REF!</v>
      </c>
      <c r="AB6" t="str">
        <f>IF(F6="","",CONCATENATE(F$1," ",#REF!," ",B6,"?"))</f>
        <v/>
      </c>
      <c r="AC6" t="e">
        <f>CONCATENATE(Z6,AA6,AB6)</f>
        <v>#REF!</v>
      </c>
      <c r="AH6" t="s">
        <v>818</v>
      </c>
      <c r="AI6">
        <v>6.2249999999999996</v>
      </c>
      <c r="AJ6" t="s">
        <v>763</v>
      </c>
      <c r="AK6" s="6" t="s">
        <v>413</v>
      </c>
      <c r="AL6" s="6" t="s">
        <v>607</v>
      </c>
      <c r="AM6" s="9" t="s">
        <v>763</v>
      </c>
      <c r="AN6" s="9" t="s">
        <v>763</v>
      </c>
      <c r="AO6" s="9" t="s">
        <v>763</v>
      </c>
      <c r="AP6" s="9" t="s">
        <v>827</v>
      </c>
    </row>
    <row r="7" spans="1:42" x14ac:dyDescent="0.35">
      <c r="A7">
        <v>6</v>
      </c>
      <c r="B7" t="str">
        <f>IF(AL7="Target",AH7,CONCATENATE(AP7," ",AH7))</f>
        <v xml:space="preserve"> </v>
      </c>
      <c r="C7" t="s">
        <v>835</v>
      </c>
      <c r="E7" t="s">
        <v>34</v>
      </c>
      <c r="G7" t="s">
        <v>101</v>
      </c>
      <c r="H7" t="str">
        <f>CONCATENATE(D7,E7,F7," ",G7)</f>
        <v>auf den Fahrplan</v>
      </c>
      <c r="I7" t="s">
        <v>409</v>
      </c>
      <c r="J7" t="s">
        <v>319</v>
      </c>
      <c r="K7" t="s">
        <v>324</v>
      </c>
      <c r="L7" t="s">
        <v>958</v>
      </c>
      <c r="M7" t="s">
        <v>957</v>
      </c>
      <c r="O7" t="str">
        <f>CONCATENATE(M7,N7)</f>
        <v>Verbindung</v>
      </c>
      <c r="P7" t="s">
        <v>336</v>
      </c>
      <c r="V7">
        <f>Q7</f>
        <v>0</v>
      </c>
      <c r="W7" t="str">
        <f>B7</f>
        <v xml:space="preserve"> </v>
      </c>
      <c r="X7" t="str">
        <f>B7</f>
        <v xml:space="preserve"> </v>
      </c>
      <c r="Y7" t="str">
        <f>B7</f>
        <v xml:space="preserve"> </v>
      </c>
      <c r="Z7" t="str">
        <f>IF(D7="","",CONCATENATE(D$1," ",C7," ",B7,"?"))</f>
        <v/>
      </c>
      <c r="AA7" t="str">
        <f>IF(E7="","",CONCATENATE(E$1," ",C7," ",B7,"?"))</f>
        <v>Wohin guckt  ?</v>
      </c>
      <c r="AB7" t="str">
        <f>IF(F7="","",CONCATENATE(F$1," ",C7," ",B7,"?"))</f>
        <v/>
      </c>
      <c r="AC7" t="str">
        <f>CONCATENATE(Z7,AA7,AB7)</f>
        <v>Wohin guckt  ?</v>
      </c>
      <c r="AK7" s="6"/>
      <c r="AL7" s="6"/>
      <c r="AM7" s="9"/>
    </row>
    <row r="8" spans="1:42" x14ac:dyDescent="0.35">
      <c r="A8">
        <v>7</v>
      </c>
      <c r="B8" t="str">
        <f>IF(AL8="Target",AH8,CONCATENATE(AP8," ",AH8))</f>
        <v>Der Anhalter</v>
      </c>
      <c r="C8" t="s">
        <v>841</v>
      </c>
      <c r="E8" t="s">
        <v>109</v>
      </c>
      <c r="G8" t="s">
        <v>227</v>
      </c>
      <c r="H8" t="str">
        <f>CONCATENATE(D8,E8,F8," ",G8)</f>
        <v>zur Pommesbude</v>
      </c>
      <c r="I8" t="s">
        <v>409</v>
      </c>
      <c r="J8" t="s">
        <v>319</v>
      </c>
      <c r="K8" t="s">
        <v>324</v>
      </c>
      <c r="L8" t="s">
        <v>899</v>
      </c>
      <c r="M8" t="s">
        <v>897</v>
      </c>
      <c r="O8" t="str">
        <f>CONCATENATE(M8,N8)</f>
        <v>Abnehmkur</v>
      </c>
      <c r="P8" t="s">
        <v>898</v>
      </c>
      <c r="V8">
        <f>R8</f>
        <v>0</v>
      </c>
      <c r="W8" t="str">
        <f>C8</f>
        <v>geht</v>
      </c>
      <c r="X8" t="str">
        <f>C8</f>
        <v>geht</v>
      </c>
      <c r="Y8" t="str">
        <f>C8</f>
        <v>geht</v>
      </c>
      <c r="Z8" t="str">
        <f>IF(D8="","",CONCATENATE(D$1," ",C8," ",B8,"?"))</f>
        <v/>
      </c>
      <c r="AA8" t="str">
        <f>IF(E8="","",CONCATENATE(E$1," ",C8," ",B8,"?"))</f>
        <v>Wohin geht Der Anhalter?</v>
      </c>
      <c r="AB8" t="str">
        <f>IF(F8="","",CONCATENATE(F$1," ",C8," ",B8,"?"))</f>
        <v/>
      </c>
      <c r="AC8" t="str">
        <f>CONCATENATE(Z8,AA8,AB8)</f>
        <v>Wohin geht Der Anhalter?</v>
      </c>
      <c r="AH8" t="s">
        <v>811</v>
      </c>
      <c r="AI8">
        <v>5.625</v>
      </c>
      <c r="AJ8" t="s">
        <v>763</v>
      </c>
      <c r="AK8" s="6" t="s">
        <v>413</v>
      </c>
      <c r="AL8" s="6" t="s">
        <v>607</v>
      </c>
      <c r="AM8" s="9" t="s">
        <v>763</v>
      </c>
      <c r="AN8" s="9" t="s">
        <v>763</v>
      </c>
      <c r="AO8" s="9" t="s">
        <v>763</v>
      </c>
      <c r="AP8" s="9" t="s">
        <v>827</v>
      </c>
    </row>
    <row r="9" spans="1:42" x14ac:dyDescent="0.35">
      <c r="A9">
        <v>8</v>
      </c>
      <c r="B9" t="str">
        <f>IF(AL9="Target",AH9,CONCATENATE(AP9," ",AH9))</f>
        <v>Die Kolumnistin</v>
      </c>
      <c r="C9" t="s">
        <v>868</v>
      </c>
      <c r="D9" t="s">
        <v>33</v>
      </c>
      <c r="G9" t="s">
        <v>231</v>
      </c>
      <c r="H9" t="str">
        <f>CONCATENATE(D9,E9,F9," ",G9)</f>
        <v>auf dem Radweg</v>
      </c>
      <c r="I9" t="s">
        <v>409</v>
      </c>
      <c r="J9" t="s">
        <v>340</v>
      </c>
      <c r="K9" t="s">
        <v>321</v>
      </c>
      <c r="L9" t="s">
        <v>869</v>
      </c>
      <c r="M9" t="s">
        <v>870</v>
      </c>
      <c r="O9" t="str">
        <f>CONCATENATE(M9,N9)</f>
        <v>Zeichen</v>
      </c>
      <c r="P9" t="s">
        <v>871</v>
      </c>
      <c r="V9">
        <f>Q9</f>
        <v>0</v>
      </c>
      <c r="W9" t="str">
        <f>B9</f>
        <v>Die Kolumnistin</v>
      </c>
      <c r="X9" t="str">
        <f>B9</f>
        <v>Die Kolumnistin</v>
      </c>
      <c r="Y9" t="str">
        <f>B9</f>
        <v>Die Kolumnistin</v>
      </c>
      <c r="Z9" t="str">
        <f>IF(D9="","",CONCATENATE(D$1," ",C9," ",B9,"?"))</f>
        <v>Wo parkt Die Kolumnistin?</v>
      </c>
      <c r="AA9" t="str">
        <f>IF(E9="","",CONCATENATE(E$1," ",C9," ",B9,"?"))</f>
        <v/>
      </c>
      <c r="AB9" t="str">
        <f>IF(F9="","",CONCATENATE(F$1," ",C9," ",B9,"?"))</f>
        <v/>
      </c>
      <c r="AC9" t="str">
        <f>CONCATENATE(Z9,AA9,AB9)</f>
        <v>Wo parkt Die Kolumnistin?</v>
      </c>
      <c r="AH9" t="s">
        <v>783</v>
      </c>
      <c r="AI9">
        <v>2.7</v>
      </c>
      <c r="AJ9" t="s">
        <v>763</v>
      </c>
      <c r="AK9" s="6" t="s">
        <v>412</v>
      </c>
      <c r="AL9" s="6" t="s">
        <v>607</v>
      </c>
      <c r="AM9" s="9" t="s">
        <v>763</v>
      </c>
      <c r="AN9" s="9" t="s">
        <v>763</v>
      </c>
      <c r="AO9" s="9" t="s">
        <v>763</v>
      </c>
      <c r="AP9" s="9" t="s">
        <v>826</v>
      </c>
    </row>
    <row r="10" spans="1:42" x14ac:dyDescent="0.35">
      <c r="A10">
        <v>9</v>
      </c>
      <c r="B10" t="str">
        <f>IF(AL10="Target",AH10,CONCATENATE(AP10," ",AH10))</f>
        <v>Oliver</v>
      </c>
      <c r="C10" t="s">
        <v>13</v>
      </c>
      <c r="F10" t="s">
        <v>37</v>
      </c>
      <c r="G10" t="s">
        <v>68</v>
      </c>
      <c r="H10" t="str">
        <f>CONCATENATE(D10,E10,F10," ",G10)</f>
        <v>aus der Behörde</v>
      </c>
      <c r="I10" t="s">
        <v>409</v>
      </c>
      <c r="J10" t="s">
        <v>319</v>
      </c>
      <c r="K10" t="s">
        <v>324</v>
      </c>
      <c r="L10" t="s">
        <v>373</v>
      </c>
      <c r="M10" t="s">
        <v>374</v>
      </c>
      <c r="O10" t="str">
        <f>CONCATENATE(M10,N10)</f>
        <v>Wartezeit</v>
      </c>
      <c r="P10" t="s">
        <v>499</v>
      </c>
      <c r="Q10" t="str">
        <f>CONCATENATE("Wer"," ",C10," ",H10,"?")</f>
        <v>Wer flitzt aus der Behörde?</v>
      </c>
      <c r="R10" t="str">
        <f>CONCATENATE($R$1," ","tat", " ",B10,"?")</f>
        <v>Was tat Oliver?</v>
      </c>
      <c r="S10" t="str">
        <f>AC10</f>
        <v>Woher flitzt Oliver?</v>
      </c>
      <c r="T10" t="str">
        <f>AF10</f>
        <v>Was hat Oliver gehasst?</v>
      </c>
      <c r="U10" t="s">
        <v>357</v>
      </c>
      <c r="V10" t="str">
        <f>Q10</f>
        <v>Wer flitzt aus der Behörde?</v>
      </c>
      <c r="W10" t="str">
        <f>B10</f>
        <v>Oliver</v>
      </c>
      <c r="X10" t="str">
        <f>B10</f>
        <v>Oliver</v>
      </c>
      <c r="Y10" t="str">
        <f>B10</f>
        <v>Oliver</v>
      </c>
      <c r="Z10" t="str">
        <f>IF(D10="","",CONCATENATE(D$1," ",C10," ",B10,"?"))</f>
        <v/>
      </c>
      <c r="AA10" t="str">
        <f>IF(E10="","",CONCATENATE(E$1," ",C10," ",B10,"?"))</f>
        <v/>
      </c>
      <c r="AB10" t="str">
        <f>IF(F10="","",CONCATENATE(F$1," ",C10," ",B10,"?"))</f>
        <v>Woher flitzt Oliver?</v>
      </c>
      <c r="AC10" t="str">
        <f>CONCATENATE(Z10,AA10,AB10)</f>
        <v>Woher flitzt Oliver?</v>
      </c>
      <c r="AD10" t="str">
        <f>IF(M10="","",CONCATENATE(M$1," ",J10," ",B10," ",P10,"?"))</f>
        <v>Was hat Oliver gehasst?</v>
      </c>
      <c r="AE10" t="str">
        <f>IF(N10="","",CONCATENATE(N$1," ",J10," ",B10," ",P10,"?"))</f>
        <v/>
      </c>
      <c r="AF10" t="str">
        <f>CONCATENATE(AD10,AE10)</f>
        <v>Was hat Oliver gehasst?</v>
      </c>
      <c r="AG10" s="6">
        <v>13</v>
      </c>
      <c r="AH10" s="6" t="s">
        <v>661</v>
      </c>
      <c r="AI10" s="6">
        <v>1.1818181818181801</v>
      </c>
      <c r="AJ10" s="6">
        <v>0.46466018864229303</v>
      </c>
      <c r="AK10" s="6" t="s">
        <v>413</v>
      </c>
      <c r="AL10" s="6" t="s">
        <v>617</v>
      </c>
      <c r="AM10" s="9" t="s">
        <v>763</v>
      </c>
      <c r="AN10" s="7">
        <v>4330000000</v>
      </c>
      <c r="AO10" s="10" t="s">
        <v>747</v>
      </c>
      <c r="AP10" t="s">
        <v>763</v>
      </c>
    </row>
    <row r="11" spans="1:42" x14ac:dyDescent="0.35">
      <c r="A11">
        <v>10</v>
      </c>
      <c r="B11" t="str">
        <f>IF(AL11="Target",AH11,CONCATENATE(AP11," ",AH11))</f>
        <v xml:space="preserve"> </v>
      </c>
      <c r="C11" t="s">
        <v>907</v>
      </c>
      <c r="F11" t="s">
        <v>40</v>
      </c>
      <c r="G11" t="s">
        <v>318</v>
      </c>
      <c r="H11" t="str">
        <f>CONCATENATE(D11,E11,F11," ",G11)</f>
        <v>aus dem Zug</v>
      </c>
      <c r="I11" t="s">
        <v>409</v>
      </c>
      <c r="J11" t="s">
        <v>319</v>
      </c>
      <c r="K11" t="s">
        <v>345</v>
      </c>
      <c r="L11" t="s">
        <v>952</v>
      </c>
      <c r="M11" t="s">
        <v>953</v>
      </c>
      <c r="O11" t="str">
        <f>CONCATENATE(M11,N11)</f>
        <v>Hemd</v>
      </c>
      <c r="P11" t="s">
        <v>954</v>
      </c>
      <c r="V11">
        <f>T11</f>
        <v>0</v>
      </c>
      <c r="W11" t="str">
        <f>CONCATENATE(K11," ",O11)</f>
        <v>das Hemd</v>
      </c>
      <c r="X11" t="str">
        <f>CONCATENATE(K11," ",O11)</f>
        <v>das Hemd</v>
      </c>
      <c r="Y11" t="str">
        <f>CONCATENATE(K11," ",O11)</f>
        <v>das Hemd</v>
      </c>
      <c r="Z11" t="str">
        <f>IF(D11="","",CONCATENATE(D$1," ",C11," ",B11,"?"))</f>
        <v/>
      </c>
      <c r="AA11" t="str">
        <f>IF(E11="","",CONCATENATE(E$1," ",C11," ",B11,"?"))</f>
        <v/>
      </c>
      <c r="AB11" t="str">
        <f>IF(F11="","",CONCATENATE(F$1," ",C11," ",B11,"?"))</f>
        <v>Woher steigt  ?</v>
      </c>
      <c r="AC11" t="str">
        <f>CONCATENATE(Z11,AA11,AB11)</f>
        <v>Woher steigt  ?</v>
      </c>
      <c r="AK11" s="6"/>
      <c r="AL11" s="6"/>
      <c r="AM11" s="9"/>
    </row>
    <row r="12" spans="1:42" x14ac:dyDescent="0.35">
      <c r="A12">
        <v>11</v>
      </c>
      <c r="B12" t="str">
        <f>IF(AL12="Target",AH12,CONCATENATE(AP12," ",AH12))</f>
        <v>Der Boxer</v>
      </c>
      <c r="C12" s="19" t="s">
        <v>14</v>
      </c>
      <c r="F12" t="s">
        <v>40</v>
      </c>
      <c r="G12" t="s">
        <v>236</v>
      </c>
      <c r="H12" t="str">
        <f>CONCATENATE(D12,E12,F12," ",G12)</f>
        <v>aus dem Restaurant</v>
      </c>
      <c r="I12" t="s">
        <v>409</v>
      </c>
      <c r="J12" t="s">
        <v>319</v>
      </c>
      <c r="K12" t="s">
        <v>324</v>
      </c>
      <c r="L12" t="s">
        <v>919</v>
      </c>
      <c r="M12" t="s">
        <v>920</v>
      </c>
      <c r="O12" t="str">
        <f>CONCATENATE(M12,N12)</f>
        <v>Rechnung</v>
      </c>
      <c r="P12" t="s">
        <v>921</v>
      </c>
      <c r="V12">
        <f>R12</f>
        <v>0</v>
      </c>
      <c r="W12" t="str">
        <f>C12</f>
        <v>flüchtet</v>
      </c>
      <c r="X12" t="str">
        <f>C12</f>
        <v>flüchtet</v>
      </c>
      <c r="Y12" t="str">
        <f>C12</f>
        <v>flüchtet</v>
      </c>
      <c r="Z12" t="str">
        <f>IF(D12="","",CONCATENATE(D$1," ",C12," ",B12,"?"))</f>
        <v/>
      </c>
      <c r="AA12" t="str">
        <f>IF(E12="","",CONCATENATE(E$1," ",C12," ",B12,"?"))</f>
        <v/>
      </c>
      <c r="AB12" t="str">
        <f>IF(F12="","",CONCATENATE(F$1," ",C12," ",B12,"?"))</f>
        <v>Woher flüchtet Der Boxer?</v>
      </c>
      <c r="AC12" t="str">
        <f>CONCATENATE(Z12,AA12,AB12)</f>
        <v>Woher flüchtet Der Boxer?</v>
      </c>
      <c r="AH12" t="s">
        <v>819</v>
      </c>
      <c r="AI12">
        <v>6.25</v>
      </c>
      <c r="AJ12" t="s">
        <v>763</v>
      </c>
      <c r="AK12" s="6" t="s">
        <v>413</v>
      </c>
      <c r="AL12" s="6" t="s">
        <v>607</v>
      </c>
      <c r="AM12" s="9" t="s">
        <v>763</v>
      </c>
      <c r="AN12" s="9" t="s">
        <v>763</v>
      </c>
      <c r="AO12" s="9" t="s">
        <v>763</v>
      </c>
      <c r="AP12" s="9" t="s">
        <v>827</v>
      </c>
    </row>
    <row r="13" spans="1:42" x14ac:dyDescent="0.35">
      <c r="A13">
        <v>12</v>
      </c>
      <c r="B13" t="str">
        <f>IF(AL13="Target",AH13,CONCATENATE(AP13," ",AH13))</f>
        <v>Oskar</v>
      </c>
      <c r="C13" t="s">
        <v>474</v>
      </c>
      <c r="D13" t="s">
        <v>135</v>
      </c>
      <c r="G13" t="s">
        <v>136</v>
      </c>
      <c r="H13" t="str">
        <f>CONCATENATE(D13,E13,F13," ",G13)</f>
        <v>zu Hause</v>
      </c>
      <c r="I13" t="s">
        <v>409</v>
      </c>
      <c r="J13" t="s">
        <v>319</v>
      </c>
      <c r="K13" t="s">
        <v>323</v>
      </c>
      <c r="L13" t="s">
        <v>325</v>
      </c>
      <c r="N13" t="s">
        <v>475</v>
      </c>
      <c r="O13" t="str">
        <f>CONCATENATE(M13,N13)</f>
        <v>Geschwistern</v>
      </c>
      <c r="P13" t="s">
        <v>476</v>
      </c>
      <c r="Q13" t="str">
        <f>CONCATENATE("Wer"," ",C13," ",H13,"?")</f>
        <v>Wer ringt zu Hause?</v>
      </c>
      <c r="R13" t="str">
        <f>CONCATENATE($R$1," ","tat", " ",B13,"?")</f>
        <v>Was tat Oskar?</v>
      </c>
      <c r="S13" t="str">
        <f>AC13</f>
        <v>Wo ringt Oskar?</v>
      </c>
      <c r="T13" t="str">
        <f>AF13</f>
        <v>Wen hat Oskar Streit?</v>
      </c>
      <c r="U13" t="s">
        <v>358</v>
      </c>
      <c r="V13" t="str">
        <f>R13</f>
        <v>Was tat Oskar?</v>
      </c>
      <c r="W13" t="str">
        <f>C13</f>
        <v>ringt</v>
      </c>
      <c r="X13" t="str">
        <f>C13</f>
        <v>ringt</v>
      </c>
      <c r="Y13" t="str">
        <f>C13</f>
        <v>ringt</v>
      </c>
      <c r="Z13" t="str">
        <f>IF(D13="","",CONCATENATE(D$1," ",C13," ",B13,"?"))</f>
        <v>Wo ringt Oskar?</v>
      </c>
      <c r="AA13" t="str">
        <f>IF(E13="","",CONCATENATE(E$1," ",C13," ",B13,"?"))</f>
        <v/>
      </c>
      <c r="AB13" t="str">
        <f>IF(F13="","",CONCATENATE(F$1," ",C13," ",B13,"?"))</f>
        <v/>
      </c>
      <c r="AC13" t="str">
        <f>CONCATENATE(Z13,AA13,AB13)</f>
        <v>Wo ringt Oskar?</v>
      </c>
      <c r="AD13" t="str">
        <f>IF(M13="","",CONCATENATE(M$1," ",J13," ",B13," ",P13,"?"))</f>
        <v/>
      </c>
      <c r="AE13" t="str">
        <f>IF(N13="","",CONCATENATE(N$1," ",J13," ",B13," ",P13,"?"))</f>
        <v>Wen hat Oskar Streit?</v>
      </c>
      <c r="AF13" t="str">
        <f>CONCATENATE(AD13,AE13)</f>
        <v>Wen hat Oskar Streit?</v>
      </c>
      <c r="AG13" s="6">
        <v>14</v>
      </c>
      <c r="AH13" s="6" t="s">
        <v>665</v>
      </c>
      <c r="AI13" s="6">
        <v>1.24242424242424</v>
      </c>
      <c r="AJ13" s="6">
        <v>0.56070842636252505</v>
      </c>
      <c r="AK13" s="6" t="s">
        <v>413</v>
      </c>
      <c r="AL13" s="6" t="s">
        <v>617</v>
      </c>
      <c r="AM13" s="9" t="s">
        <v>763</v>
      </c>
      <c r="AN13" s="7">
        <v>146000000</v>
      </c>
      <c r="AO13" s="10" t="s">
        <v>748</v>
      </c>
      <c r="AP13" t="s">
        <v>763</v>
      </c>
    </row>
    <row r="14" spans="1:42" x14ac:dyDescent="0.35">
      <c r="A14">
        <v>13</v>
      </c>
      <c r="B14" t="str">
        <f>IF(AL14="Target",AH14,CONCATENATE(AP14," ",AH14))</f>
        <v>Der Bauarbeiter</v>
      </c>
      <c r="C14" t="s">
        <v>12</v>
      </c>
      <c r="F14" t="s">
        <v>40</v>
      </c>
      <c r="G14" t="s">
        <v>103</v>
      </c>
      <c r="H14" t="str">
        <f>CONCATENATE(D14,E14,F14," ",G14)</f>
        <v>aus dem Fahrstuhl</v>
      </c>
      <c r="I14" t="s">
        <v>409</v>
      </c>
      <c r="J14" t="s">
        <v>319</v>
      </c>
      <c r="K14" t="s">
        <v>328</v>
      </c>
      <c r="L14" t="s">
        <v>917</v>
      </c>
      <c r="M14" t="s">
        <v>918</v>
      </c>
      <c r="O14" t="str">
        <f>CONCATENATE(M14,N14)</f>
        <v>Spinne</v>
      </c>
      <c r="P14" t="s">
        <v>399</v>
      </c>
      <c r="V14">
        <f>Q14</f>
        <v>0</v>
      </c>
      <c r="W14" t="str">
        <f>B14</f>
        <v>Der Bauarbeiter</v>
      </c>
      <c r="X14" t="str">
        <f>B14</f>
        <v>Der Bauarbeiter</v>
      </c>
      <c r="Y14" t="str">
        <f>B14</f>
        <v>Der Bauarbeiter</v>
      </c>
      <c r="Z14" t="str">
        <f>IF(D14="","",CONCATENATE(D$1," ",C14," ",B14,"?"))</f>
        <v/>
      </c>
      <c r="AA14" t="str">
        <f>IF(E14="","",CONCATENATE(E$1," ",C14," ",B14,"?"))</f>
        <v/>
      </c>
      <c r="AB14" t="str">
        <f>IF(F14="","",CONCATENATE(F$1," ",C14," ",B14,"?"))</f>
        <v>Woher flieht Der Bauarbeiter?</v>
      </c>
      <c r="AC14" t="str">
        <f>CONCATENATE(Z14,AA14,AB14)</f>
        <v>Woher flieht Der Bauarbeiter?</v>
      </c>
      <c r="AH14" t="s">
        <v>822</v>
      </c>
      <c r="AI14">
        <v>6.4</v>
      </c>
      <c r="AJ14" t="s">
        <v>763</v>
      </c>
      <c r="AK14" s="6" t="s">
        <v>413</v>
      </c>
      <c r="AL14" s="6" t="s">
        <v>607</v>
      </c>
      <c r="AM14" s="9" t="s">
        <v>763</v>
      </c>
      <c r="AN14" s="9" t="s">
        <v>763</v>
      </c>
      <c r="AO14" s="9" t="s">
        <v>763</v>
      </c>
      <c r="AP14" s="9" t="s">
        <v>827</v>
      </c>
    </row>
    <row r="15" spans="1:42" x14ac:dyDescent="0.35">
      <c r="A15">
        <v>14</v>
      </c>
      <c r="B15" t="str">
        <f>IF(AL15="Target",AH15,CONCATENATE(AP15," ",AH15))</f>
        <v>Peter</v>
      </c>
      <c r="C15" t="s">
        <v>15</v>
      </c>
      <c r="E15" t="s">
        <v>30</v>
      </c>
      <c r="G15" t="s">
        <v>280</v>
      </c>
      <c r="H15" t="str">
        <f>CONCATENATE(D15,E15,F15," ",G15)</f>
        <v>zum Turnier</v>
      </c>
      <c r="I15" t="s">
        <v>409</v>
      </c>
      <c r="J15" t="s">
        <v>319</v>
      </c>
      <c r="K15" t="s">
        <v>345</v>
      </c>
      <c r="L15" t="s">
        <v>431</v>
      </c>
      <c r="M15" t="s">
        <v>452</v>
      </c>
      <c r="O15" t="str">
        <f>CONCATENATE(M15,N15)</f>
        <v>Jahr</v>
      </c>
      <c r="P15" t="s">
        <v>453</v>
      </c>
      <c r="Q15" t="str">
        <f>CONCATENATE("Wer"," ",C15," ",H15,"?")</f>
        <v>Wer reist zum Turnier?</v>
      </c>
      <c r="R15" t="str">
        <f>CONCATENATE($R$1," ","tat", " ",B15,"?")</f>
        <v>Was tat Peter?</v>
      </c>
      <c r="S15" t="str">
        <f>AC15</f>
        <v>Wohin reist Peter?</v>
      </c>
      <c r="T15" t="str">
        <f>AF15</f>
        <v>Was hat Peter trainiert?</v>
      </c>
      <c r="U15" t="s">
        <v>357</v>
      </c>
      <c r="V15" t="str">
        <f>Q15</f>
        <v>Wer reist zum Turnier?</v>
      </c>
      <c r="W15" t="str">
        <f>B15</f>
        <v>Peter</v>
      </c>
      <c r="X15" t="str">
        <f>B15</f>
        <v>Peter</v>
      </c>
      <c r="Y15" t="str">
        <f>B15</f>
        <v>Peter</v>
      </c>
      <c r="Z15" t="str">
        <f>IF(D15="","",CONCATENATE(D$1," ",C15," ",B15,"?"))</f>
        <v/>
      </c>
      <c r="AA15" t="str">
        <f>IF(E15="","",CONCATENATE(E$1," ",C15," ",B15,"?"))</f>
        <v>Wohin reist Peter?</v>
      </c>
      <c r="AB15" t="str">
        <f>IF(F15="","",CONCATENATE(F$1," ",C15," ",B15,"?"))</f>
        <v/>
      </c>
      <c r="AC15" t="str">
        <f>CONCATENATE(Z15,AA15,AB15)</f>
        <v>Wohin reist Peter?</v>
      </c>
      <c r="AD15" t="str">
        <f>IF(M15="","",CONCATENATE(M$1," ",J15," ",B15," ",P15,"?"))</f>
        <v>Was hat Peter trainiert?</v>
      </c>
      <c r="AE15" t="str">
        <f>IF(N15="","",CONCATENATE(N$1," ",J15," ",B15," ",P15,"?"))</f>
        <v/>
      </c>
      <c r="AF15" t="str">
        <f>CONCATENATE(AD15,AE15)</f>
        <v>Was hat Peter trainiert?</v>
      </c>
      <c r="AG15" s="6">
        <v>17</v>
      </c>
      <c r="AH15" s="6" t="s">
        <v>658</v>
      </c>
      <c r="AI15" s="6">
        <v>1.15151515151515</v>
      </c>
      <c r="AJ15" s="6">
        <v>0.441673813549952</v>
      </c>
      <c r="AK15" s="6" t="s">
        <v>413</v>
      </c>
      <c r="AL15" s="6" t="s">
        <v>617</v>
      </c>
      <c r="AM15" s="9" t="s">
        <v>763</v>
      </c>
      <c r="AN15" s="7">
        <v>4630000000</v>
      </c>
      <c r="AO15" s="10" t="s">
        <v>751</v>
      </c>
      <c r="AP15" t="s">
        <v>763</v>
      </c>
    </row>
    <row r="16" spans="1:42" x14ac:dyDescent="0.35">
      <c r="A16">
        <v>15</v>
      </c>
      <c r="B16" t="str">
        <f>IF(AL16="Target",AH16,CONCATENATE(AP16," ",AH16))</f>
        <v>Carla</v>
      </c>
      <c r="C16" t="s">
        <v>461</v>
      </c>
      <c r="D16" t="s">
        <v>38</v>
      </c>
      <c r="G16" t="s">
        <v>223</v>
      </c>
      <c r="H16" t="str">
        <f>CONCATENATE(D16,E16,F16," ",G16)</f>
        <v>im Pflegeheim</v>
      </c>
      <c r="I16" t="s">
        <v>409</v>
      </c>
      <c r="J16" t="s">
        <v>319</v>
      </c>
      <c r="K16" t="s">
        <v>462</v>
      </c>
      <c r="L16" t="s">
        <v>428</v>
      </c>
      <c r="M16" t="s">
        <v>463</v>
      </c>
      <c r="O16" t="str">
        <f>CONCATENATE(M16,N16)</f>
        <v>Freundschaften</v>
      </c>
      <c r="P16" t="s">
        <v>464</v>
      </c>
      <c r="Q16" t="str">
        <f>CONCATENATE("Wer"," ",C16," ",H16,"?")</f>
        <v>Wer strickt im Pflegeheim?</v>
      </c>
      <c r="R16" t="str">
        <f>CONCATENATE($R$1," ","tat", " ",B16,"?")</f>
        <v>Was tat Carla?</v>
      </c>
      <c r="S16" t="str">
        <f>AC16</f>
        <v>Wo strickt Carla?</v>
      </c>
      <c r="T16" t="str">
        <f>AF16</f>
        <v>Was hat Carla geschlossen?</v>
      </c>
      <c r="U16" t="s">
        <v>407</v>
      </c>
      <c r="V16" t="str">
        <f>S16</f>
        <v>Wo strickt Carla?</v>
      </c>
      <c r="W16" t="str">
        <f>CONCATENATE(H16," ",G16)</f>
        <v>im Pflegeheim Pflegeheim</v>
      </c>
      <c r="X16" t="str">
        <f>CONCATENATE(H16," ",G16)</f>
        <v>im Pflegeheim Pflegeheim</v>
      </c>
      <c r="Y16" t="str">
        <f>CONCATENATE(H16," ",G16)</f>
        <v>im Pflegeheim Pflegeheim</v>
      </c>
      <c r="Z16" t="str">
        <f>IF(D16="","",CONCATENATE(D$1," ",C16," ",B16,"?"))</f>
        <v>Wo strickt Carla?</v>
      </c>
      <c r="AA16" t="str">
        <f>IF(E16="","",CONCATENATE(E$1," ",C16," ",B16,"?"))</f>
        <v/>
      </c>
      <c r="AB16" t="str">
        <f>IF(F16="","",CONCATENATE(F$1," ",C16," ",B16,"?"))</f>
        <v/>
      </c>
      <c r="AC16" t="str">
        <f>CONCATENATE(Z16,AA16,AB16)</f>
        <v>Wo strickt Carla?</v>
      </c>
      <c r="AD16" t="str">
        <f>IF(M16="","",CONCATENATE(M$1," ",J16," ",B16," ",P16,"?"))</f>
        <v>Was hat Carla geschlossen?</v>
      </c>
      <c r="AE16" t="str">
        <f>IF(N16="","",CONCATENATE(N$1," ",J16," ",B16," ",P16,"?"))</f>
        <v/>
      </c>
      <c r="AF16" t="str">
        <f>CONCATENATE(AD16,AE16)</f>
        <v>Was hat Carla geschlossen?</v>
      </c>
      <c r="AG16" s="6">
        <v>43</v>
      </c>
      <c r="AH16" s="6" t="s">
        <v>678</v>
      </c>
      <c r="AI16" s="6">
        <v>6.9090909090909101</v>
      </c>
      <c r="AJ16" s="6">
        <v>0.291937104060571</v>
      </c>
      <c r="AK16" s="6" t="s">
        <v>412</v>
      </c>
      <c r="AL16" s="6" t="s">
        <v>617</v>
      </c>
      <c r="AM16" s="7">
        <v>153</v>
      </c>
      <c r="AN16" s="7">
        <v>2590000000</v>
      </c>
      <c r="AO16" s="10" t="s">
        <v>708</v>
      </c>
      <c r="AP16" t="s">
        <v>763</v>
      </c>
    </row>
    <row r="17" spans="1:42" x14ac:dyDescent="0.35">
      <c r="A17">
        <v>16</v>
      </c>
      <c r="B17" t="str">
        <f>IF(AL17="Target",AH17,CONCATENATE(AP17," ",AH17))</f>
        <v xml:space="preserve"> </v>
      </c>
      <c r="C17" t="s">
        <v>1001</v>
      </c>
      <c r="D17" t="s">
        <v>38</v>
      </c>
      <c r="G17" t="s">
        <v>117</v>
      </c>
      <c r="H17" t="str">
        <f>CONCATENATE(D17,E17,F17," ",G17)</f>
        <v>im Freizeitpark</v>
      </c>
      <c r="I17" t="s">
        <v>409</v>
      </c>
      <c r="J17" t="s">
        <v>319</v>
      </c>
      <c r="K17" t="s">
        <v>330</v>
      </c>
      <c r="L17" t="s">
        <v>381</v>
      </c>
      <c r="M17" t="s">
        <v>1000</v>
      </c>
      <c r="O17" t="str">
        <f>CONCATENATE(M17,N17)</f>
        <v>Job</v>
      </c>
      <c r="P17" t="s">
        <v>966</v>
      </c>
      <c r="V17">
        <f>Q17</f>
        <v>0</v>
      </c>
      <c r="W17" t="str">
        <f>B17</f>
        <v xml:space="preserve"> </v>
      </c>
      <c r="X17" t="str">
        <f>B17</f>
        <v xml:space="preserve"> </v>
      </c>
      <c r="Y17" t="str">
        <f>B17</f>
        <v xml:space="preserve"> </v>
      </c>
      <c r="Z17" t="str">
        <f>IF(D17="","",CONCATENATE(D$1," ",C17," ",B17,"?"))</f>
        <v>Wo jongliert  ?</v>
      </c>
      <c r="AA17" t="str">
        <f>IF(E17="","",CONCATENATE(E$1," ",C17," ",B17,"?"))</f>
        <v/>
      </c>
      <c r="AB17" t="str">
        <f>IF(F17="","",CONCATENATE(F$1," ",C17," ",B17,"?"))</f>
        <v/>
      </c>
      <c r="AC17" t="str">
        <f>CONCATENATE(Z17,AA17,AB17)</f>
        <v>Wo jongliert  ?</v>
      </c>
      <c r="AK17" s="6"/>
      <c r="AL17" s="6"/>
      <c r="AM17" s="9"/>
    </row>
    <row r="18" spans="1:42" x14ac:dyDescent="0.35">
      <c r="A18">
        <v>17</v>
      </c>
      <c r="B18" t="str">
        <f>IF(AL18="Target",AH18,CONCATENATE(AP18," ",AH18))</f>
        <v>Die Kinderärztin</v>
      </c>
      <c r="C18" t="s">
        <v>886</v>
      </c>
      <c r="D18" t="s">
        <v>38</v>
      </c>
      <c r="G18" t="s">
        <v>194</v>
      </c>
      <c r="H18" t="str">
        <f>CONCATENATE(D18,E18,F18," ",G18)</f>
        <v>im Liegestuhl</v>
      </c>
      <c r="I18" t="s">
        <v>409</v>
      </c>
      <c r="J18" t="s">
        <v>319</v>
      </c>
      <c r="K18" t="s">
        <v>328</v>
      </c>
      <c r="L18" t="s">
        <v>887</v>
      </c>
      <c r="M18" t="s">
        <v>888</v>
      </c>
      <c r="O18" t="str">
        <f>CONCATENATE(M18,N18)</f>
        <v>Knie-OP</v>
      </c>
      <c r="P18" t="s">
        <v>348</v>
      </c>
      <c r="V18">
        <f>R18</f>
        <v>0</v>
      </c>
      <c r="W18" t="str">
        <f>C18</f>
        <v>liegt</v>
      </c>
      <c r="X18" t="str">
        <f>C18</f>
        <v>liegt</v>
      </c>
      <c r="Y18" t="str">
        <f>C18</f>
        <v>liegt</v>
      </c>
      <c r="Z18" t="str">
        <f>IF(D18="","",CONCATENATE(D$1," ",C18," ",B18,"?"))</f>
        <v>Wo liegt Die Kinderärztin?</v>
      </c>
      <c r="AA18" t="str">
        <f>IF(E18="","",CONCATENATE(E$1," ",C18," ",B18,"?"))</f>
        <v/>
      </c>
      <c r="AB18" t="str">
        <f>IF(F18="","",CONCATENATE(F$1," ",C18," ",B18,"?"))</f>
        <v/>
      </c>
      <c r="AC18" t="str">
        <f>CONCATENATE(Z18,AA18,AB18)</f>
        <v>Wo liegt Die Kinderärztin?</v>
      </c>
      <c r="AH18" t="s">
        <v>796</v>
      </c>
      <c r="AI18">
        <v>3.9750000000000001</v>
      </c>
      <c r="AJ18" t="s">
        <v>763</v>
      </c>
      <c r="AK18" s="6" t="s">
        <v>412</v>
      </c>
      <c r="AL18" s="6" t="s">
        <v>607</v>
      </c>
      <c r="AM18" s="9" t="s">
        <v>763</v>
      </c>
      <c r="AN18" s="9" t="s">
        <v>763</v>
      </c>
      <c r="AO18" s="9" t="s">
        <v>763</v>
      </c>
      <c r="AP18" s="9" t="s">
        <v>826</v>
      </c>
    </row>
    <row r="19" spans="1:42" x14ac:dyDescent="0.35">
      <c r="A19">
        <v>18</v>
      </c>
      <c r="B19" t="str">
        <f>IF(AL19="Target",AH19,CONCATENATE(AP19," ",AH19))</f>
        <v>Jakob</v>
      </c>
      <c r="C19" t="s">
        <v>0</v>
      </c>
      <c r="D19" t="s">
        <v>33</v>
      </c>
      <c r="G19" t="s">
        <v>831</v>
      </c>
      <c r="H19" t="str">
        <f>CONCATENATE(D19,E19,F19," ",G19)</f>
        <v>auf dem Trampolin</v>
      </c>
      <c r="I19" t="s">
        <v>409</v>
      </c>
      <c r="J19" t="s">
        <v>340</v>
      </c>
      <c r="K19" t="s">
        <v>324</v>
      </c>
      <c r="L19" t="s">
        <v>381</v>
      </c>
      <c r="N19" t="s">
        <v>832</v>
      </c>
      <c r="O19" t="str">
        <f>CONCATENATE(M19,N19)</f>
        <v>Nachbarskinder</v>
      </c>
      <c r="P19" t="s">
        <v>833</v>
      </c>
      <c r="Q19" t="str">
        <f>CONCATENATE("Wer"," ",C19," ",H19,"?")</f>
        <v>Wer hüpft auf dem Trampolin?</v>
      </c>
      <c r="R19" t="str">
        <f>CONCATENATE($R$1," ","tat", " ",B19,"?")</f>
        <v>Was tat Jakob?</v>
      </c>
      <c r="S19" t="str">
        <f>AC19</f>
        <v>Wo hüpft Jakob?</v>
      </c>
      <c r="T19" t="str">
        <f>AF19</f>
        <v>Wen möchte Jakob bespaßen?</v>
      </c>
      <c r="U19" t="s">
        <v>358</v>
      </c>
      <c r="V19" t="str">
        <f>R19</f>
        <v>Was tat Jakob?</v>
      </c>
      <c r="W19" t="str">
        <f>C19</f>
        <v>hüpft</v>
      </c>
      <c r="X19" t="str">
        <f>C19</f>
        <v>hüpft</v>
      </c>
      <c r="Y19" t="str">
        <f>C19</f>
        <v>hüpft</v>
      </c>
      <c r="Z19" t="str">
        <f>IF(D19="","",CONCATENATE(D$1," ",C19," ",B19,"?"))</f>
        <v>Wo hüpft Jakob?</v>
      </c>
      <c r="AA19" t="str">
        <f>IF(E19="","",CONCATENATE(E$1," ",C19," ",B19,"?"))</f>
        <v/>
      </c>
      <c r="AB19" t="str">
        <f>IF(F19="","",CONCATENATE(F$1," ",C19," ",B19,"?"))</f>
        <v/>
      </c>
      <c r="AC19" t="str">
        <f>CONCATENATE(Z19,AA19,AB19)</f>
        <v>Wo hüpft Jakob?</v>
      </c>
      <c r="AD19" t="str">
        <f>IF(M19="","",CONCATENATE(M$1," ",J19," ",B19," ",P19,"?"))</f>
        <v/>
      </c>
      <c r="AE19" t="str">
        <f>IF(N19="","",CONCATENATE(N$1," ",J19," ",B19," ",P19,"?"))</f>
        <v>Wen möchte Jakob bespaßen?</v>
      </c>
      <c r="AF19" t="str">
        <f>CONCATENATE(AD19,AE19)</f>
        <v>Wen möchte Jakob bespaßen?</v>
      </c>
      <c r="AG19" s="6">
        <v>6</v>
      </c>
      <c r="AH19" s="6" t="s">
        <v>647</v>
      </c>
      <c r="AI19" s="6">
        <v>1.0606060606060601</v>
      </c>
      <c r="AJ19" s="6">
        <v>0.34815531191139598</v>
      </c>
      <c r="AK19" s="6" t="s">
        <v>413</v>
      </c>
      <c r="AL19" s="6" t="s">
        <v>617</v>
      </c>
      <c r="AM19" s="9" t="s">
        <v>763</v>
      </c>
      <c r="AN19" s="7">
        <v>1470000000</v>
      </c>
      <c r="AO19" s="10" t="s">
        <v>720</v>
      </c>
      <c r="AP19" t="s">
        <v>763</v>
      </c>
    </row>
    <row r="20" spans="1:42" x14ac:dyDescent="0.35">
      <c r="A20">
        <v>19</v>
      </c>
      <c r="B20" t="str">
        <f>IF(AL20="Target",AH20,CONCATENATE(AP20," ",AH20))</f>
        <v>Thomas</v>
      </c>
      <c r="C20" t="s">
        <v>8</v>
      </c>
      <c r="F20" t="s">
        <v>44</v>
      </c>
      <c r="G20" t="s">
        <v>302</v>
      </c>
      <c r="H20" t="str">
        <f>CONCATENATE(D20,E20,F20," ",G20)</f>
        <v>von der Weinprobe</v>
      </c>
      <c r="I20" t="s">
        <v>409</v>
      </c>
      <c r="J20" t="s">
        <v>320</v>
      </c>
      <c r="K20" t="s">
        <v>330</v>
      </c>
      <c r="L20" t="s">
        <v>608</v>
      </c>
      <c r="M20" t="s">
        <v>466</v>
      </c>
      <c r="O20" t="str">
        <f>CONCATENATE(M20,N20)</f>
        <v>Abend</v>
      </c>
      <c r="P20" t="s">
        <v>377</v>
      </c>
      <c r="Q20" t="str">
        <f>CONCATENATE("Wer"," ",C20," ",H20,"?")</f>
        <v>Wer erwacht von der Weinprobe?</v>
      </c>
      <c r="R20" t="str">
        <f>CONCATENATE($R$1," ","tat", " ",B20,"?")</f>
        <v>Was tat Thomas?</v>
      </c>
      <c r="S20" t="str">
        <f>AC20</f>
        <v>Woher erwacht Thomas?</v>
      </c>
      <c r="T20" t="str">
        <f>AF20</f>
        <v>Was hatte Thomas genossen?</v>
      </c>
      <c r="U20" t="s">
        <v>407</v>
      </c>
      <c r="V20" t="str">
        <f>S20</f>
        <v>Woher erwacht Thomas?</v>
      </c>
      <c r="W20" t="str">
        <f>CONCATENATE(H20," ",G20)</f>
        <v>von der Weinprobe Weinprobe</v>
      </c>
      <c r="X20" t="str">
        <f>CONCATENATE(H20," ",G20)</f>
        <v>von der Weinprobe Weinprobe</v>
      </c>
      <c r="Y20" t="str">
        <f>CONCATENATE(H20," ",G20)</f>
        <v>von der Weinprobe Weinprobe</v>
      </c>
      <c r="Z20" t="str">
        <f>IF(D20="","",CONCATENATE(D$1," ",C20," ",B20,"?"))</f>
        <v/>
      </c>
      <c r="AA20" t="str">
        <f>IF(E20="","",CONCATENATE(E$1," ",C20," ",B20,"?"))</f>
        <v/>
      </c>
      <c r="AB20" t="str">
        <f>IF(F20="","",CONCATENATE(F$1," ",C20," ",B20,"?"))</f>
        <v>Woher erwacht Thomas?</v>
      </c>
      <c r="AC20" t="str">
        <f>CONCATENATE(Z20,AA20,AB20)</f>
        <v>Woher erwacht Thomas?</v>
      </c>
      <c r="AD20" t="str">
        <f>IF(M20="","",CONCATENATE(M$1," ",J20," ",B20," ",P20,"?"))</f>
        <v>Was hatte Thomas genossen?</v>
      </c>
      <c r="AE20" t="str">
        <f>IF(N20="","",CONCATENATE(N$1," ",J20," ",B20," ",P20,"?"))</f>
        <v/>
      </c>
      <c r="AF20" t="str">
        <f>CONCATENATE(AD20,AE20)</f>
        <v>Was hatte Thomas genossen?</v>
      </c>
      <c r="AG20" s="6">
        <v>19</v>
      </c>
      <c r="AH20" s="6" t="s">
        <v>654</v>
      </c>
      <c r="AI20" s="6">
        <v>1.12121212121212</v>
      </c>
      <c r="AJ20" s="6">
        <v>0.41514875026728099</v>
      </c>
      <c r="AK20" s="6" t="s">
        <v>413</v>
      </c>
      <c r="AL20" s="6" t="s">
        <v>617</v>
      </c>
      <c r="AM20" s="9" t="s">
        <v>763</v>
      </c>
      <c r="AN20" s="7">
        <v>4920000000</v>
      </c>
      <c r="AO20" s="10" t="s">
        <v>760</v>
      </c>
      <c r="AP20" t="s">
        <v>763</v>
      </c>
    </row>
    <row r="21" spans="1:42" x14ac:dyDescent="0.35">
      <c r="A21">
        <v>20</v>
      </c>
      <c r="B21" t="str">
        <f>IF(AL21="Target",AH21,CONCATENATE(AP21," ",AH21))</f>
        <v>Julius</v>
      </c>
      <c r="C21" t="s">
        <v>16</v>
      </c>
      <c r="F21" t="s">
        <v>40</v>
      </c>
      <c r="G21" t="s">
        <v>261</v>
      </c>
      <c r="H21" t="str">
        <f>CONCATENATE(D21,E21,F21," ",G21)</f>
        <v>aus dem Stall</v>
      </c>
      <c r="I21" t="s">
        <v>409</v>
      </c>
      <c r="J21" t="s">
        <v>319</v>
      </c>
      <c r="K21" t="s">
        <v>324</v>
      </c>
      <c r="L21" t="s">
        <v>838</v>
      </c>
      <c r="M21" t="s">
        <v>839</v>
      </c>
      <c r="O21" t="str">
        <f>CONCATENATE(M21,N21)</f>
        <v>Probestunden</v>
      </c>
      <c r="P21" t="s">
        <v>840</v>
      </c>
      <c r="Q21" t="str">
        <f>CONCATENATE("Wer"," ",C21," ",H21,"?")</f>
        <v>Wer reitet aus dem Stall?</v>
      </c>
      <c r="R21" t="str">
        <f>CONCATENATE($R$1," ","tat", " ",B21,"?")</f>
        <v>Was tat Julius?</v>
      </c>
      <c r="S21" t="str">
        <f>AC21</f>
        <v>Woher reitet Julius?</v>
      </c>
      <c r="T21" t="str">
        <f>AF21</f>
        <v>Was hat Julius absolviert?</v>
      </c>
      <c r="U21" s="1" t="s">
        <v>501</v>
      </c>
      <c r="V21" t="str">
        <f>T21</f>
        <v>Was hat Julius absolviert?</v>
      </c>
      <c r="W21" t="str">
        <f>CONCATENATE(K21," ",O21)</f>
        <v>die Probestunden</v>
      </c>
      <c r="X21" t="str">
        <f>CONCATENATE(K21," ",O21)</f>
        <v>die Probestunden</v>
      </c>
      <c r="Y21" t="str">
        <f>CONCATENATE(K21," ",O21)</f>
        <v>die Probestunden</v>
      </c>
      <c r="Z21" t="str">
        <f>IF(D21="","",CONCATENATE(D$1," ",C21," ",B21,"?"))</f>
        <v/>
      </c>
      <c r="AA21" t="str">
        <f>IF(E21="","",CONCATENATE(E$1," ",C21," ",B21,"?"))</f>
        <v/>
      </c>
      <c r="AB21" t="str">
        <f>IF(F21="","",CONCATENATE(F$1," ",C21," ",B21,"?"))</f>
        <v>Woher reitet Julius?</v>
      </c>
      <c r="AC21" t="str">
        <f>CONCATENATE(Z21,AA21,AB21)</f>
        <v>Woher reitet Julius?</v>
      </c>
      <c r="AD21" t="str">
        <f>IF(M21="","",CONCATENATE(M$1," ",J21," ",B21," ",P21,"?"))</f>
        <v>Was hat Julius absolviert?</v>
      </c>
      <c r="AE21" t="str">
        <f>IF(N21="","",CONCATENATE(N$1," ",J21," ",B21," ",P21,"?"))</f>
        <v/>
      </c>
      <c r="AF21" t="str">
        <f>CONCATENATE(AD21,AE21)</f>
        <v>Was hat Julius absolviert?</v>
      </c>
      <c r="AG21" s="6">
        <v>8</v>
      </c>
      <c r="AH21" s="6" t="s">
        <v>649</v>
      </c>
      <c r="AI21" s="6">
        <v>1.0909090909090899</v>
      </c>
      <c r="AJ21" s="6">
        <v>0.38435305739290399</v>
      </c>
      <c r="AK21" s="6" t="s">
        <v>413</v>
      </c>
      <c r="AL21" s="6" t="s">
        <v>617</v>
      </c>
      <c r="AM21" s="9" t="s">
        <v>763</v>
      </c>
      <c r="AN21" s="7">
        <v>1810000000</v>
      </c>
      <c r="AO21" s="10" t="s">
        <v>727</v>
      </c>
      <c r="AP21" t="s">
        <v>763</v>
      </c>
    </row>
    <row r="22" spans="1:42" x14ac:dyDescent="0.35">
      <c r="A22">
        <v>21</v>
      </c>
      <c r="B22" t="str">
        <f>IF(AL22="Target",AH22,CONCATENATE(AP22," ",AH22))</f>
        <v xml:space="preserve"> </v>
      </c>
      <c r="C22" t="s">
        <v>1</v>
      </c>
      <c r="D22" t="s">
        <v>38</v>
      </c>
      <c r="G22" t="s">
        <v>221</v>
      </c>
      <c r="H22" t="str">
        <f>CONCATENATE(D22,E22,F22," ",G22)</f>
        <v>im Park</v>
      </c>
      <c r="I22" t="s">
        <v>409</v>
      </c>
      <c r="J22" t="s">
        <v>340</v>
      </c>
      <c r="K22" t="s">
        <v>325</v>
      </c>
      <c r="L22" t="s">
        <v>945</v>
      </c>
      <c r="M22" t="s">
        <v>947</v>
      </c>
      <c r="O22" t="str">
        <f>CONCATENATE(M22,N22)</f>
        <v>Bauchspeck</v>
      </c>
      <c r="P22" t="s">
        <v>946</v>
      </c>
      <c r="V22">
        <f>S22</f>
        <v>0</v>
      </c>
      <c r="W22" t="str">
        <f>CONCATENATE(H22," ",G22)</f>
        <v>im Park Park</v>
      </c>
      <c r="X22" t="str">
        <f>CONCATENATE(H22," ",G22)</f>
        <v>im Park Park</v>
      </c>
      <c r="Y22" t="str">
        <f>CONCATENATE(H22," ",G22)</f>
        <v>im Park Park</v>
      </c>
      <c r="Z22" t="str">
        <f>IF(D22="","",CONCATENATE(D$1," ",C22," ",B22,"?"))</f>
        <v>Wo joggt  ?</v>
      </c>
      <c r="AA22" t="str">
        <f>IF(E22="","",CONCATENATE(E$1," ",C22," ",B22,"?"))</f>
        <v/>
      </c>
      <c r="AB22" t="str">
        <f>IF(F22="","",CONCATENATE(F$1," ",C22," ",B22,"?"))</f>
        <v/>
      </c>
      <c r="AC22" t="str">
        <f>CONCATENATE(Z22,AA22,AB22)</f>
        <v>Wo joggt  ?</v>
      </c>
      <c r="AK22" s="6"/>
      <c r="AL22" s="6"/>
      <c r="AM22" s="9"/>
    </row>
    <row r="23" spans="1:42" x14ac:dyDescent="0.35">
      <c r="A23">
        <v>22</v>
      </c>
      <c r="B23" t="str">
        <f>IF(AL23="Target",AH23,CONCATENATE(AP23," ",AH23))</f>
        <v>Bente</v>
      </c>
      <c r="C23" t="s">
        <v>10</v>
      </c>
      <c r="D23" t="s">
        <v>61</v>
      </c>
      <c r="G23" t="s">
        <v>67</v>
      </c>
      <c r="H23" t="str">
        <f>CONCATENATE(D23,E23,F23," ",G23)</f>
        <v>auf der Beerdigung</v>
      </c>
      <c r="I23" t="s">
        <v>409</v>
      </c>
      <c r="J23" t="s">
        <v>319</v>
      </c>
      <c r="K23" t="s">
        <v>345</v>
      </c>
      <c r="L23" t="s">
        <v>389</v>
      </c>
      <c r="M23" t="s">
        <v>495</v>
      </c>
      <c r="O23" t="str">
        <f>CONCATENATE(M23,N23)</f>
        <v>Loch</v>
      </c>
      <c r="P23" t="s">
        <v>372</v>
      </c>
      <c r="Q23" t="str">
        <f>CONCATENATE("Wer"," ",C23," ",H23,"?")</f>
        <v>Wer fällt auf der Beerdigung?</v>
      </c>
      <c r="R23" t="str">
        <f>CONCATENATE($R$1," ","tat", " ",B23,"?")</f>
        <v>Was tat Bente?</v>
      </c>
      <c r="S23" t="str">
        <f>AC23</f>
        <v>Wo fällt Bente?</v>
      </c>
      <c r="T23" t="str">
        <f>AF23</f>
        <v>Was hat Bente übersehen?</v>
      </c>
      <c r="U23" t="s">
        <v>358</v>
      </c>
      <c r="V23" t="str">
        <f>R23</f>
        <v>Was tat Bente?</v>
      </c>
      <c r="W23" t="str">
        <f>C23</f>
        <v>fällt</v>
      </c>
      <c r="X23" t="str">
        <f>C23</f>
        <v>fällt</v>
      </c>
      <c r="Y23" t="str">
        <f>C23</f>
        <v>fällt</v>
      </c>
      <c r="Z23" t="str">
        <f>IF(D23="","",CONCATENATE(D$1," ",C23," ",B23,"?"))</f>
        <v>Wo fällt Bente?</v>
      </c>
      <c r="AA23" t="str">
        <f>IF(E23="","",CONCATENATE(E$1," ",C23," ",B23,"?"))</f>
        <v/>
      </c>
      <c r="AB23" t="str">
        <f>IF(F23="","",CONCATENATE(F$1," ",C23," ",B23,"?"))</f>
        <v/>
      </c>
      <c r="AC23" t="str">
        <f>CONCATENATE(Z23,AA23,AB23)</f>
        <v>Wo fällt Bente?</v>
      </c>
      <c r="AD23" t="str">
        <f>IF(M23="","",CONCATENATE(M$1," ",J23," ",B23," ",P23,"?"))</f>
        <v>Was hat Bente übersehen?</v>
      </c>
      <c r="AE23" t="str">
        <f>IF(N23="","",CONCATENATE(N$1," ",J23," ",B23," ",P23,"?"))</f>
        <v/>
      </c>
      <c r="AF23" t="str">
        <f>CONCATENATE(AD23,AE23)</f>
        <v>Was hat Bente übersehen?</v>
      </c>
      <c r="AG23" s="6">
        <v>22</v>
      </c>
      <c r="AH23" s="6" t="s">
        <v>627</v>
      </c>
      <c r="AI23" s="6">
        <v>3.3333333333333299</v>
      </c>
      <c r="AJ23" s="6">
        <v>1.5942605391424201</v>
      </c>
      <c r="AK23" s="6" t="s">
        <v>673</v>
      </c>
      <c r="AL23" s="6" t="s">
        <v>617</v>
      </c>
      <c r="AM23" s="7">
        <v>4</v>
      </c>
      <c r="AN23" s="7">
        <v>19800000</v>
      </c>
      <c r="AO23" s="10" t="s">
        <v>707</v>
      </c>
      <c r="AP23" t="s">
        <v>763</v>
      </c>
    </row>
    <row r="24" spans="1:42" x14ac:dyDescent="0.35">
      <c r="A24">
        <v>23</v>
      </c>
      <c r="B24" t="str">
        <f>IF(AL24="Target",AH24,CONCATENATE(AP24," ",AH24))</f>
        <v>Der Chefkonditor</v>
      </c>
      <c r="C24" t="s">
        <v>876</v>
      </c>
      <c r="E24" t="s">
        <v>34</v>
      </c>
      <c r="G24" t="s">
        <v>245</v>
      </c>
      <c r="H24" t="str">
        <f>CONCATENATE(D24,E24,F24," ",G24)</f>
        <v>auf den Schulhof</v>
      </c>
      <c r="I24" t="s">
        <v>409</v>
      </c>
      <c r="J24" t="s">
        <v>319</v>
      </c>
      <c r="K24" t="s">
        <v>330</v>
      </c>
      <c r="L24" t="s">
        <v>1015</v>
      </c>
      <c r="M24" t="s">
        <v>1016</v>
      </c>
      <c r="O24" t="str">
        <f>CONCATENATE(M24,N24)</f>
        <v>Profispieler</v>
      </c>
      <c r="P24" t="s">
        <v>966</v>
      </c>
      <c r="V24">
        <f>T24</f>
        <v>0</v>
      </c>
      <c r="W24" t="str">
        <f>CONCATENATE(K24," ",O24)</f>
        <v>einen Profispieler</v>
      </c>
      <c r="X24" t="str">
        <f>CONCATENATE(K24," ",O24)</f>
        <v>einen Profispieler</v>
      </c>
      <c r="Y24" t="str">
        <f>CONCATENATE(K24," ",O24)</f>
        <v>einen Profispieler</v>
      </c>
      <c r="Z24" t="str">
        <f>IF(D24="","",CONCATENATE(D$1," ",C24," ",B24,"?"))</f>
        <v/>
      </c>
      <c r="AA24" t="str">
        <f>IF(E24="","",CONCATENATE(E$1," ",C24," ",B24,"?"))</f>
        <v>Wohin starrt Der Chefkonditor?</v>
      </c>
      <c r="AB24" t="str">
        <f>IF(F24="","",CONCATENATE(F$1," ",C24," ",B24,"?"))</f>
        <v/>
      </c>
      <c r="AC24" t="str">
        <f>CONCATENATE(Z24,AA24,AB24)</f>
        <v>Wohin starrt Der Chefkonditor?</v>
      </c>
      <c r="AH24" t="s">
        <v>798</v>
      </c>
      <c r="AI24">
        <v>4.2</v>
      </c>
      <c r="AJ24" t="s">
        <v>763</v>
      </c>
      <c r="AK24" s="6" t="s">
        <v>413</v>
      </c>
      <c r="AL24" s="6" t="s">
        <v>607</v>
      </c>
      <c r="AM24" s="9" t="s">
        <v>763</v>
      </c>
      <c r="AN24" s="9" t="s">
        <v>763</v>
      </c>
      <c r="AO24" s="9" t="s">
        <v>763</v>
      </c>
      <c r="AP24" s="9" t="s">
        <v>827</v>
      </c>
    </row>
    <row r="25" spans="1:42" x14ac:dyDescent="0.35">
      <c r="A25">
        <v>24</v>
      </c>
      <c r="B25" t="str">
        <f>IF(AL25="Target",AH25,CONCATENATE(AP25," ",AH25))</f>
        <v>Sebastian</v>
      </c>
      <c r="C25" t="s">
        <v>0</v>
      </c>
      <c r="D25" t="s">
        <v>35</v>
      </c>
      <c r="G25" t="s">
        <v>182</v>
      </c>
      <c r="H25" t="str">
        <f>CONCATENATE(D25,E25,F25," ",G25)</f>
        <v>in der Küche</v>
      </c>
      <c r="I25" t="s">
        <v>409</v>
      </c>
      <c r="J25" t="s">
        <v>340</v>
      </c>
      <c r="K25" t="s">
        <v>325</v>
      </c>
      <c r="L25" t="s">
        <v>487</v>
      </c>
      <c r="M25" t="s">
        <v>488</v>
      </c>
      <c r="O25" t="str">
        <f>CONCATENATE(M25,N25)</f>
        <v>Hängeschrank</v>
      </c>
      <c r="P25" t="s">
        <v>486</v>
      </c>
      <c r="Q25" t="str">
        <f>CONCATENATE("Wer"," ",C25," ",H25,"?")</f>
        <v>Wer hüpft in der Küche?</v>
      </c>
      <c r="R25" t="str">
        <f>CONCATENATE($R$1," ","tat", " ",B25,"?")</f>
        <v>Was tat Sebastian?</v>
      </c>
      <c r="S25" t="str">
        <f>AC25</f>
        <v>Wo hüpft Sebastian?</v>
      </c>
      <c r="T25" t="str">
        <f>AF25</f>
        <v>Was möchte Sebastian erreichen?</v>
      </c>
      <c r="U25" t="s">
        <v>358</v>
      </c>
      <c r="V25" t="str">
        <f>R25</f>
        <v>Was tat Sebastian?</v>
      </c>
      <c r="W25" t="str">
        <f>C25</f>
        <v>hüpft</v>
      </c>
      <c r="X25" t="str">
        <f>C25</f>
        <v>hüpft</v>
      </c>
      <c r="Y25" t="str">
        <f>C25</f>
        <v>hüpft</v>
      </c>
      <c r="Z25" t="str">
        <f>IF(D25="","",CONCATENATE(D$1," ",C25," ",B25,"?"))</f>
        <v>Wo hüpft Sebastian?</v>
      </c>
      <c r="AA25" t="str">
        <f>IF(E25="","",CONCATENATE(E$1," ",C25," ",B25,"?"))</f>
        <v/>
      </c>
      <c r="AB25" t="str">
        <f>IF(F25="","",CONCATENATE(F$1," ",C25," ",B25,"?"))</f>
        <v/>
      </c>
      <c r="AC25" t="str">
        <f>CONCATENATE(Z25,AA25,AB25)</f>
        <v>Wo hüpft Sebastian?</v>
      </c>
      <c r="AD25" t="str">
        <f>IF(M25="","",CONCATENATE(M$1," ",J25," ",B25," ",P25,"?"))</f>
        <v>Was möchte Sebastian erreichen?</v>
      </c>
      <c r="AE25" t="str">
        <f>IF(N25="","",CONCATENATE(N$1," ",J25," ",B25," ",P25,"?"))</f>
        <v/>
      </c>
      <c r="AF25" t="str">
        <f>CONCATENATE(AD25,AE25)</f>
        <v>Was möchte Sebastian erreichen?</v>
      </c>
      <c r="AG25" s="6">
        <v>18</v>
      </c>
      <c r="AH25" s="6" t="s">
        <v>666</v>
      </c>
      <c r="AI25" s="6">
        <v>1.24242424242424</v>
      </c>
      <c r="AJ25" s="6">
        <v>0.662867965279617</v>
      </c>
      <c r="AK25" s="6" t="s">
        <v>413</v>
      </c>
      <c r="AL25" s="6" t="s">
        <v>617</v>
      </c>
      <c r="AM25" s="9" t="s">
        <v>763</v>
      </c>
      <c r="AN25" s="7">
        <v>2970000000</v>
      </c>
      <c r="AO25" s="10" t="s">
        <v>757</v>
      </c>
      <c r="AP25" t="s">
        <v>763</v>
      </c>
    </row>
    <row r="26" spans="1:42" x14ac:dyDescent="0.35">
      <c r="A26">
        <v>25</v>
      </c>
      <c r="B26" t="str">
        <f>IF(AL26="Target",AH26,CONCATENATE(AP26," ",AH26))</f>
        <v>Der Pilot</v>
      </c>
      <c r="C26" t="s">
        <v>19</v>
      </c>
      <c r="D26" t="s">
        <v>35</v>
      </c>
      <c r="G26" t="s">
        <v>219</v>
      </c>
      <c r="H26" t="str">
        <f>CONCATENATE(D26,E26,F26," ",G26)</f>
        <v>in der Ostsee</v>
      </c>
      <c r="I26" t="s">
        <v>409</v>
      </c>
      <c r="J26" t="s">
        <v>319</v>
      </c>
      <c r="K26" t="s">
        <v>345</v>
      </c>
      <c r="L26" t="s">
        <v>978</v>
      </c>
      <c r="M26" t="s">
        <v>979</v>
      </c>
      <c r="O26" t="str">
        <f>CONCATENATE(M26,N26)</f>
        <v>Wasser</v>
      </c>
      <c r="P26" t="s">
        <v>980</v>
      </c>
      <c r="V26">
        <f>S26</f>
        <v>0</v>
      </c>
      <c r="W26" t="str">
        <f>CONCATENATE(H26," ",G26)</f>
        <v>in der Ostsee Ostsee</v>
      </c>
      <c r="X26" t="str">
        <f>CONCATENATE(H26," ",G26)</f>
        <v>in der Ostsee Ostsee</v>
      </c>
      <c r="Y26" t="str">
        <f>CONCATENATE(H26," ",G26)</f>
        <v>in der Ostsee Ostsee</v>
      </c>
      <c r="Z26" t="str">
        <f>IF(D26="","",CONCATENATE(D$1," ",C26," ",B26,"?"))</f>
        <v>Wo schwimmt Der Pilot?</v>
      </c>
      <c r="AA26" t="str">
        <f>IF(E26="","",CONCATENATE(E$1," ",C26," ",B26,"?"))</f>
        <v/>
      </c>
      <c r="AB26" t="str">
        <f>IF(F26="","",CONCATENATE(F$1," ",C26," ",B26,"?"))</f>
        <v/>
      </c>
      <c r="AC26" t="str">
        <f>CONCATENATE(Z26,AA26,AB26)</f>
        <v>Wo schwimmt Der Pilot?</v>
      </c>
      <c r="AH26" t="s">
        <v>812</v>
      </c>
      <c r="AI26">
        <v>5.7</v>
      </c>
      <c r="AJ26" t="s">
        <v>763</v>
      </c>
      <c r="AK26" s="6" t="s">
        <v>413</v>
      </c>
      <c r="AL26" s="6" t="s">
        <v>607</v>
      </c>
      <c r="AM26" s="9" t="s">
        <v>763</v>
      </c>
      <c r="AN26" s="9" t="s">
        <v>763</v>
      </c>
      <c r="AO26" s="9" t="s">
        <v>763</v>
      </c>
      <c r="AP26" s="9" t="s">
        <v>827</v>
      </c>
    </row>
    <row r="27" spans="1:42" x14ac:dyDescent="0.35">
      <c r="A27">
        <v>26</v>
      </c>
      <c r="B27" t="str">
        <f>IF(AL27="Target",AH27,CONCATENATE(AP27," ",AH27))</f>
        <v>Jamie</v>
      </c>
      <c r="C27" t="s">
        <v>8</v>
      </c>
      <c r="D27" t="s">
        <v>35</v>
      </c>
      <c r="G27" t="s">
        <v>93</v>
      </c>
      <c r="H27" t="str">
        <f>CONCATENATE(D27,E27,F27," ",G27)</f>
        <v>in der Einfahrt</v>
      </c>
      <c r="I27" t="s">
        <v>409</v>
      </c>
      <c r="J27" t="s">
        <v>319</v>
      </c>
      <c r="K27" t="s">
        <v>325</v>
      </c>
      <c r="L27" t="s">
        <v>447</v>
      </c>
      <c r="M27" t="s">
        <v>448</v>
      </c>
      <c r="O27" t="str">
        <f>CONCATENATE(M27,N27)</f>
        <v>Haustürschlüssel</v>
      </c>
      <c r="P27" t="s">
        <v>327</v>
      </c>
      <c r="Q27" t="str">
        <f>CONCATENATE("Wer"," ",C27," ",H27,"?")</f>
        <v>Wer erwacht in der Einfahrt?</v>
      </c>
      <c r="R27" t="str">
        <f>CONCATENATE($R$1," ","tat", " ",B27,"?")</f>
        <v>Was tat Jamie?</v>
      </c>
      <c r="S27" t="str">
        <f>AC27</f>
        <v>Wo erwacht Jamie?</v>
      </c>
      <c r="T27" t="str">
        <f>AF27</f>
        <v>Was hat Jamie verloren?</v>
      </c>
      <c r="U27" t="s">
        <v>358</v>
      </c>
      <c r="V27" t="str">
        <f>R27</f>
        <v>Was tat Jamie?</v>
      </c>
      <c r="W27" t="str">
        <f>C27</f>
        <v>erwacht</v>
      </c>
      <c r="X27" t="str">
        <f>C27</f>
        <v>erwacht</v>
      </c>
      <c r="Y27" t="str">
        <f>C27</f>
        <v>erwacht</v>
      </c>
      <c r="Z27" t="str">
        <f>IF(D27="","",CONCATENATE(D$1," ",C27," ",B27,"?"))</f>
        <v>Wo erwacht Jamie?</v>
      </c>
      <c r="AA27" t="str">
        <f>IF(E27="","",CONCATENATE(E$1," ",C27," ",B27,"?"))</f>
        <v/>
      </c>
      <c r="AB27" t="str">
        <f>IF(F27="","",CONCATENATE(F$1," ",C27," ",B27,"?"))</f>
        <v/>
      </c>
      <c r="AC27" t="str">
        <f>CONCATENATE(Z27,AA27,AB27)</f>
        <v>Wo erwacht Jamie?</v>
      </c>
      <c r="AD27" t="str">
        <f>IF(M27="","",CONCATENATE(M$1," ",J27," ",B27," ",P27,"?"))</f>
        <v>Was hat Jamie verloren?</v>
      </c>
      <c r="AE27" t="str">
        <f>IF(N27="","",CONCATENATE(N$1," ",J27," ",B27," ",P27,"?"))</f>
        <v/>
      </c>
      <c r="AF27" t="str">
        <f>CONCATENATE(AD27,AE27)</f>
        <v>Was hat Jamie verloren?</v>
      </c>
      <c r="AG27" s="6">
        <v>26</v>
      </c>
      <c r="AH27" s="6" t="s">
        <v>637</v>
      </c>
      <c r="AI27" s="6">
        <v>4.1515151515151496</v>
      </c>
      <c r="AJ27" s="6">
        <v>1.0344446614371201</v>
      </c>
      <c r="AK27" s="6" t="s">
        <v>673</v>
      </c>
      <c r="AL27" s="6" t="s">
        <v>617</v>
      </c>
      <c r="AM27" s="9" t="s">
        <v>763</v>
      </c>
      <c r="AN27" s="7">
        <v>2900000000</v>
      </c>
      <c r="AO27" s="10" t="s">
        <v>721</v>
      </c>
      <c r="AP27" t="s">
        <v>763</v>
      </c>
    </row>
    <row r="28" spans="1:42" s="2" customFormat="1" x14ac:dyDescent="0.35">
      <c r="A28">
        <v>28</v>
      </c>
      <c r="B28" t="str">
        <f>IF(AL28="Target",AH28,CONCATENATE(AP28," ",AH28))</f>
        <v>Maja</v>
      </c>
      <c r="C28" t="s">
        <v>5</v>
      </c>
      <c r="D28" t="s">
        <v>35</v>
      </c>
      <c r="E28"/>
      <c r="F28"/>
      <c r="G28" t="s">
        <v>217</v>
      </c>
      <c r="H28" t="str">
        <f>CONCATENATE(D28,E28,F28," ",G28)</f>
        <v>in der Notaufnahme</v>
      </c>
      <c r="I28" t="s">
        <v>409</v>
      </c>
      <c r="J28" t="s">
        <v>319</v>
      </c>
      <c r="K28" t="s">
        <v>324</v>
      </c>
      <c r="L28" t="s">
        <v>490</v>
      </c>
      <c r="M28" t="s">
        <v>489</v>
      </c>
      <c r="N28"/>
      <c r="O28" t="str">
        <f>CONCATENATE(M28,N28)</f>
        <v>Handwerksarbeiten</v>
      </c>
      <c r="P28" t="s">
        <v>491</v>
      </c>
      <c r="Q28" t="str">
        <f>CONCATENATE("Wer"," ",C28," ",H28,"?")</f>
        <v>Wer landet in der Notaufnahme?</v>
      </c>
      <c r="R28" t="str">
        <f>CONCATENATE($R$1," ","tat", " ",B28,"?")</f>
        <v>Was tat Maja?</v>
      </c>
      <c r="S28" t="str">
        <f>AC28</f>
        <v>Wo landet Maja?</v>
      </c>
      <c r="T28" t="str">
        <f>AF28</f>
        <v>Was hat Maja unterschätzt?</v>
      </c>
      <c r="U28" t="s">
        <v>358</v>
      </c>
      <c r="V28" t="str">
        <f>R28</f>
        <v>Was tat Maja?</v>
      </c>
      <c r="W28" t="str">
        <f>C28</f>
        <v>landet</v>
      </c>
      <c r="X28" t="str">
        <f>C28</f>
        <v>landet</v>
      </c>
      <c r="Y28" t="str">
        <f>C28</f>
        <v>landet</v>
      </c>
      <c r="Z28" t="str">
        <f>IF(D28="","",CONCATENATE(D$1," ",C28," ",B28,"?"))</f>
        <v>Wo landet Maja?</v>
      </c>
      <c r="AA28" t="str">
        <f>IF(E28="","",CONCATENATE(E$1," ",C28," ",B28,"?"))</f>
        <v/>
      </c>
      <c r="AB28" t="str">
        <f>IF(F28="","",CONCATENATE(F$1," ",C28," ",B28,"?"))</f>
        <v/>
      </c>
      <c r="AC28" t="str">
        <f>CONCATENATE(Z28,AA28,AB28)</f>
        <v>Wo landet Maja?</v>
      </c>
      <c r="AD28" t="str">
        <f>IF(M28="","",CONCATENATE(M$1," ",J28," ",B28," ",P28,"?"))</f>
        <v>Was hat Maja unterschätzt?</v>
      </c>
      <c r="AE28" t="str">
        <f>IF(N28="","",CONCATENATE(N$1," ",J28," ",B28," ",P28,"?"))</f>
        <v/>
      </c>
      <c r="AF28" t="str">
        <f>CONCATENATE(AD28,AE28)</f>
        <v>Was hat Maja unterschätzt?</v>
      </c>
      <c r="AG28" s="6">
        <v>54</v>
      </c>
      <c r="AH28" s="6" t="s">
        <v>693</v>
      </c>
      <c r="AI28" s="6">
        <v>6.8181818181818201</v>
      </c>
      <c r="AJ28" s="6">
        <v>0.46466018864229303</v>
      </c>
      <c r="AK28" s="6" t="s">
        <v>412</v>
      </c>
      <c r="AL28" s="6" t="s">
        <v>617</v>
      </c>
      <c r="AM28" s="9" t="s">
        <v>763</v>
      </c>
      <c r="AN28" s="7">
        <v>2280000000</v>
      </c>
      <c r="AO28" s="10" t="s">
        <v>735</v>
      </c>
      <c r="AP28" t="s">
        <v>763</v>
      </c>
    </row>
    <row r="29" spans="1:42" x14ac:dyDescent="0.35">
      <c r="A29">
        <v>29</v>
      </c>
      <c r="B29" t="str">
        <f>IF(AL29="Target",AH29,CONCATENATE(AP29," ",AH29))</f>
        <v>Die Physiotherapeutin</v>
      </c>
      <c r="C29" t="s">
        <v>889</v>
      </c>
      <c r="D29" t="s">
        <v>33</v>
      </c>
      <c r="G29" t="s">
        <v>225</v>
      </c>
      <c r="H29" t="str">
        <f>CONCATENATE(D29,E29,F29," ",G29)</f>
        <v>auf dem Plakat</v>
      </c>
      <c r="I29" t="s">
        <v>409</v>
      </c>
      <c r="J29" t="s">
        <v>319</v>
      </c>
      <c r="K29" t="s">
        <v>330</v>
      </c>
      <c r="L29" t="s">
        <v>891</v>
      </c>
      <c r="M29" t="s">
        <v>890</v>
      </c>
      <c r="O29" t="str">
        <f>CONCATENATE(M29,N29)</f>
        <v>Werbedeal</v>
      </c>
      <c r="P29" t="s">
        <v>846</v>
      </c>
      <c r="V29">
        <f>Q29</f>
        <v>0</v>
      </c>
      <c r="W29" t="str">
        <f>B29</f>
        <v>Die Physiotherapeutin</v>
      </c>
      <c r="X29" t="str">
        <f>B29</f>
        <v>Die Physiotherapeutin</v>
      </c>
      <c r="Y29" t="str">
        <f>B29</f>
        <v>Die Physiotherapeutin</v>
      </c>
      <c r="Z29" t="str">
        <f>IF(D29="","",CONCATENATE(D$1," ",C29," ",B29,"?"))</f>
        <v>Wo posiert Die Physiotherapeutin?</v>
      </c>
      <c r="AA29" t="str">
        <f>IF(E29="","",CONCATENATE(E$1," ",C29," ",B29,"?"))</f>
        <v/>
      </c>
      <c r="AB29" t="str">
        <f>IF(F29="","",CONCATENATE(F$1," ",C29," ",B29,"?"))</f>
        <v/>
      </c>
      <c r="AC29" t="str">
        <f>CONCATENATE(Z29,AA29,AB29)</f>
        <v>Wo posiert Die Physiotherapeutin?</v>
      </c>
      <c r="AG29" s="3"/>
      <c r="AH29" t="s">
        <v>795</v>
      </c>
      <c r="AI29">
        <v>3.875</v>
      </c>
      <c r="AJ29" t="s">
        <v>763</v>
      </c>
      <c r="AK29" s="6" t="s">
        <v>412</v>
      </c>
      <c r="AL29" s="6" t="s">
        <v>607</v>
      </c>
      <c r="AM29" s="9" t="s">
        <v>763</v>
      </c>
      <c r="AN29" s="9" t="s">
        <v>763</v>
      </c>
      <c r="AO29" s="9" t="s">
        <v>763</v>
      </c>
      <c r="AP29" s="9" t="s">
        <v>826</v>
      </c>
    </row>
    <row r="30" spans="1:42" x14ac:dyDescent="0.35">
      <c r="A30">
        <v>30</v>
      </c>
      <c r="B30" t="str">
        <f>IF(AL30="Target",AH30,CONCATENATE(AP30," ",AH30))</f>
        <v>Elia</v>
      </c>
      <c r="C30" t="s">
        <v>21</v>
      </c>
      <c r="F30" t="s">
        <v>31</v>
      </c>
      <c r="G30" t="s">
        <v>65</v>
      </c>
      <c r="H30" t="str">
        <f>CONCATENATE(D30,E30,F30," ",G30)</f>
        <v>vom Beckenrand</v>
      </c>
      <c r="I30" t="s">
        <v>409</v>
      </c>
      <c r="J30" t="s">
        <v>340</v>
      </c>
      <c r="K30" t="s">
        <v>325</v>
      </c>
      <c r="L30" t="s">
        <v>366</v>
      </c>
      <c r="N30" t="s">
        <v>365</v>
      </c>
      <c r="O30" t="str">
        <f>CONCATENATE(M30,N30)</f>
        <v>Bademeister</v>
      </c>
      <c r="P30" t="s">
        <v>367</v>
      </c>
      <c r="Q30" t="str">
        <f>CONCATENATE("Wer"," ",C30," ",H30,"?")</f>
        <v>Wer springt vom Beckenrand?</v>
      </c>
      <c r="R30" t="str">
        <f>CONCATENATE($R$1," ","tat", " ",B30,"?")</f>
        <v>Was tat Elia?</v>
      </c>
      <c r="S30" t="str">
        <f>AC30</f>
        <v>Woher springt Elia?</v>
      </c>
      <c r="T30" t="str">
        <f>AF30</f>
        <v>Wen möchte Elia beeindrucken?</v>
      </c>
      <c r="U30" t="s">
        <v>357</v>
      </c>
      <c r="V30" t="str">
        <f>Q30</f>
        <v>Wer springt vom Beckenrand?</v>
      </c>
      <c r="W30" t="str">
        <f>B30</f>
        <v>Elia</v>
      </c>
      <c r="X30" t="str">
        <f>B30</f>
        <v>Elia</v>
      </c>
      <c r="Y30" t="str">
        <f>B30</f>
        <v>Elia</v>
      </c>
      <c r="Z30" t="str">
        <f>IF(D30="","",CONCATENATE(D$1," ",C30," ",B30,"?"))</f>
        <v/>
      </c>
      <c r="AA30" t="str">
        <f>IF(E30="","",CONCATENATE(E$1," ",C30," ",B30,"?"))</f>
        <v/>
      </c>
      <c r="AB30" t="str">
        <f>IF(F30="","",CONCATENATE(F$1," ",C30," ",B30,"?"))</f>
        <v>Woher springt Elia?</v>
      </c>
      <c r="AC30" t="str">
        <f>CONCATENATE(Z30,AA30,AB30)</f>
        <v>Woher springt Elia?</v>
      </c>
      <c r="AD30" t="str">
        <f>IF(M30="","",CONCATENATE(M$1," ",J30," ",B30," ",P30,"?"))</f>
        <v/>
      </c>
      <c r="AE30" t="str">
        <f>IF(N30="","",CONCATENATE(N$1," ",J30," ",B30," ",P30,"?"))</f>
        <v>Wen möchte Elia beeindrucken?</v>
      </c>
      <c r="AF30" t="str">
        <f>CONCATENATE(AD30,AE30)</f>
        <v>Wen möchte Elia beeindrucken?</v>
      </c>
      <c r="AG30" s="6">
        <v>25</v>
      </c>
      <c r="AH30" s="6" t="s">
        <v>643</v>
      </c>
      <c r="AI30" s="6">
        <v>4.7878787878787898</v>
      </c>
      <c r="AJ30" s="6">
        <v>1.7094877843519301</v>
      </c>
      <c r="AK30" s="6" t="s">
        <v>673</v>
      </c>
      <c r="AL30" s="6" t="s">
        <v>617</v>
      </c>
      <c r="AM30" s="7">
        <v>51</v>
      </c>
      <c r="AN30" s="7">
        <v>118000000</v>
      </c>
      <c r="AO30" s="10" t="s">
        <v>712</v>
      </c>
      <c r="AP30" t="s">
        <v>763</v>
      </c>
    </row>
    <row r="31" spans="1:42" x14ac:dyDescent="0.35">
      <c r="A31">
        <v>31</v>
      </c>
      <c r="B31" t="str">
        <f>IF(AL31="Target",AH31,CONCATENATE(AP31," ",AH31))</f>
        <v xml:space="preserve"> </v>
      </c>
      <c r="C31" t="s">
        <v>1002</v>
      </c>
      <c r="D31" t="s">
        <v>38</v>
      </c>
      <c r="G31" t="s">
        <v>261</v>
      </c>
      <c r="H31" t="str">
        <f>CONCATENATE(D31,E31,F31," ",G31)</f>
        <v>im Stall</v>
      </c>
      <c r="I31" t="s">
        <v>409</v>
      </c>
      <c r="J31" t="s">
        <v>362</v>
      </c>
      <c r="K31" t="s">
        <v>324</v>
      </c>
      <c r="L31" t="s">
        <v>1004</v>
      </c>
      <c r="M31" t="s">
        <v>1003</v>
      </c>
      <c r="O31" t="str">
        <f>CONCATENATE(M31,N31)</f>
        <v>Sozialstunden</v>
      </c>
      <c r="P31" t="s">
        <v>1005</v>
      </c>
      <c r="V31">
        <f>S31</f>
        <v>0</v>
      </c>
      <c r="W31" t="str">
        <f>CONCATENATE(H31," ",G31)</f>
        <v>im Stall Stall</v>
      </c>
      <c r="X31" t="str">
        <f>CONCATENATE(H31," ",G31)</f>
        <v>im Stall Stall</v>
      </c>
      <c r="Y31" t="str">
        <f>CONCATENATE(H31," ",G31)</f>
        <v>im Stall Stall</v>
      </c>
      <c r="Z31" t="str">
        <f>IF(D31="","",CONCATENATE(D$1," ",C31," ",B31,"?"))</f>
        <v>Wo kehrt  ?</v>
      </c>
      <c r="AA31" t="str">
        <f>IF(E31="","",CONCATENATE(E$1," ",C31," ",B31,"?"))</f>
        <v/>
      </c>
      <c r="AB31" t="str">
        <f>IF(F31="","",CONCATENATE(F$1," ",C31," ",B31,"?"))</f>
        <v/>
      </c>
      <c r="AC31" t="str">
        <f>CONCATENATE(Z31,AA31,AB31)</f>
        <v>Wo kehrt  ?</v>
      </c>
      <c r="AK31" s="6"/>
      <c r="AL31" s="6"/>
      <c r="AM31" s="9"/>
    </row>
    <row r="32" spans="1:42" x14ac:dyDescent="0.35">
      <c r="A32">
        <v>32</v>
      </c>
      <c r="B32" t="str">
        <f>IF(AL32="Target",AH32,CONCATENATE(AP32," ",AH32))</f>
        <v xml:space="preserve"> </v>
      </c>
      <c r="C32" t="s">
        <v>889</v>
      </c>
      <c r="D32" t="s">
        <v>64</v>
      </c>
      <c r="G32" t="s">
        <v>163</v>
      </c>
      <c r="H32" t="str">
        <f>CONCATENATE(D32,E32,F32," ",G32)</f>
        <v>am Klavier</v>
      </c>
      <c r="I32" t="s">
        <v>409</v>
      </c>
      <c r="J32" t="s">
        <v>340</v>
      </c>
      <c r="K32" t="s">
        <v>345</v>
      </c>
      <c r="L32" t="s">
        <v>849</v>
      </c>
      <c r="N32" t="s">
        <v>1027</v>
      </c>
      <c r="O32" t="str">
        <f>CONCATENATE(M32,N32)</f>
        <v>Publikum</v>
      </c>
      <c r="P32" t="s">
        <v>367</v>
      </c>
      <c r="V32">
        <f>T32</f>
        <v>0</v>
      </c>
      <c r="W32" t="str">
        <f>CONCATENATE(K32," ",O32)</f>
        <v>das Publikum</v>
      </c>
      <c r="X32" t="str">
        <f>CONCATENATE(K32," ",O32)</f>
        <v>das Publikum</v>
      </c>
      <c r="Y32" t="str">
        <f>CONCATENATE(K32," ",O32)</f>
        <v>das Publikum</v>
      </c>
      <c r="Z32" t="str">
        <f>IF(D32="","",CONCATENATE(D$1," ",C32," ",B32,"?"))</f>
        <v>Wo posiert  ?</v>
      </c>
      <c r="AA32" t="str">
        <f>IF(E32="","",CONCATENATE(E$1," ",C32," ",B32,"?"))</f>
        <v/>
      </c>
      <c r="AB32" t="str">
        <f>IF(F32="","",CONCATENATE(F$1," ",C32," ",B32,"?"))</f>
        <v/>
      </c>
      <c r="AC32" t="str">
        <f>CONCATENATE(Z32,AA32,AB32)</f>
        <v>Wo posiert  ?</v>
      </c>
      <c r="AK32" s="6"/>
      <c r="AL32" s="6"/>
      <c r="AM32" s="9"/>
    </row>
    <row r="33" spans="1:42" x14ac:dyDescent="0.35">
      <c r="A33">
        <v>33</v>
      </c>
      <c r="B33" t="str">
        <f>IF(AL33="Target",AH33,CONCATENATE(AP33," ",AH33))</f>
        <v>Die Masseurin</v>
      </c>
      <c r="C33" t="s">
        <v>3</v>
      </c>
      <c r="F33" t="s">
        <v>31</v>
      </c>
      <c r="G33" t="s">
        <v>172</v>
      </c>
      <c r="H33" t="str">
        <f>CONCATENATE(D33,E33,F33," ",G33)</f>
        <v>vom Kongress</v>
      </c>
      <c r="I33" t="s">
        <v>409</v>
      </c>
      <c r="J33" t="s">
        <v>319</v>
      </c>
      <c r="K33" t="s">
        <v>324</v>
      </c>
      <c r="L33" t="s">
        <v>881</v>
      </c>
      <c r="M33" t="s">
        <v>882</v>
      </c>
      <c r="O33" t="str">
        <f>CONCATENATE(M33,N33)</f>
        <v>Zusammenkunft</v>
      </c>
      <c r="P33" t="s">
        <v>377</v>
      </c>
      <c r="V33">
        <f>S33</f>
        <v>0</v>
      </c>
      <c r="W33" t="str">
        <f>CONCATENATE(H33," ",G33)</f>
        <v>vom Kongress Kongress</v>
      </c>
      <c r="X33" t="str">
        <f>CONCATENATE(H33," ",G33)</f>
        <v>vom Kongress Kongress</v>
      </c>
      <c r="Y33" t="str">
        <f>CONCATENATE(H33," ",G33)</f>
        <v>vom Kongress Kongress</v>
      </c>
      <c r="Z33" t="str">
        <f>IF(D33="","",CONCATENATE(D$1," ",C33," ",B33,"?"))</f>
        <v/>
      </c>
      <c r="AA33" t="str">
        <f>IF(E33="","",CONCATENATE(E$1," ",C33," ",B33,"?"))</f>
        <v/>
      </c>
      <c r="AB33" t="str">
        <f>IF(F33="","",CONCATENATE(F$1," ",C33," ",B33,"?"))</f>
        <v>Woher kommt Die Masseurin?</v>
      </c>
      <c r="AC33" t="str">
        <f>CONCATENATE(Z33,AA33,AB33)</f>
        <v>Woher kommt Die Masseurin?</v>
      </c>
      <c r="AH33" t="s">
        <v>785</v>
      </c>
      <c r="AI33">
        <v>2.9249999999999998</v>
      </c>
      <c r="AJ33" t="s">
        <v>763</v>
      </c>
      <c r="AK33" s="6" t="s">
        <v>412</v>
      </c>
      <c r="AL33" s="6" t="s">
        <v>607</v>
      </c>
      <c r="AM33" s="9" t="s">
        <v>763</v>
      </c>
      <c r="AN33" s="9" t="s">
        <v>763</v>
      </c>
      <c r="AO33" s="9" t="s">
        <v>763</v>
      </c>
      <c r="AP33" s="9" t="s">
        <v>826</v>
      </c>
    </row>
    <row r="34" spans="1:42" x14ac:dyDescent="0.35">
      <c r="A34">
        <v>34</v>
      </c>
      <c r="B34" t="str">
        <f>IF(AL34="Target",AH34,CONCATENATE(AP34," ",AH34))</f>
        <v>Die Ernährungsberaterin</v>
      </c>
      <c r="C34" t="s">
        <v>23</v>
      </c>
      <c r="D34" t="s">
        <v>61</v>
      </c>
      <c r="G34" t="s">
        <v>289</v>
      </c>
      <c r="H34" t="str">
        <f>CONCATENATE(D34,E34,F34," ",G34)</f>
        <v>auf der Veranstaltung</v>
      </c>
      <c r="I34" t="s">
        <v>409</v>
      </c>
      <c r="J34" t="s">
        <v>319</v>
      </c>
      <c r="K34" t="s">
        <v>328</v>
      </c>
      <c r="L34" t="s">
        <v>967</v>
      </c>
      <c r="N34" t="s">
        <v>968</v>
      </c>
      <c r="O34" t="str">
        <f>CONCATENATE(M34,N34)</f>
        <v>Tanzgruppe</v>
      </c>
      <c r="P34" t="s">
        <v>966</v>
      </c>
      <c r="U34" s="1"/>
      <c r="V34">
        <f>T34</f>
        <v>0</v>
      </c>
      <c r="W34" t="str">
        <f>CONCATENATE(K34," ",O34)</f>
        <v>eine Tanzgruppe</v>
      </c>
      <c r="X34" t="str">
        <f>CONCATENATE(K34," ",O34)</f>
        <v>eine Tanzgruppe</v>
      </c>
      <c r="Y34" t="str">
        <f>CONCATENATE(K34," ",O34)</f>
        <v>eine Tanzgruppe</v>
      </c>
      <c r="Z34" t="str">
        <f>IF(D34="","",CONCATENATE(D$1," ",C34," ",B34,"?"))</f>
        <v>Wo tanzt Die Ernährungsberaterin?</v>
      </c>
      <c r="AA34" t="str">
        <f>IF(E34="","",CONCATENATE(E$1," ",C34," ",B34,"?"))</f>
        <v/>
      </c>
      <c r="AB34" t="str">
        <f>IF(F34="","",CONCATENATE(F$1," ",C34," ",B34,"?"))</f>
        <v/>
      </c>
      <c r="AC34" t="str">
        <f>CONCATENATE(Z34,AA34,AB34)</f>
        <v>Wo tanzt Die Ernährungsberaterin?</v>
      </c>
      <c r="AH34" t="s">
        <v>782</v>
      </c>
      <c r="AI34">
        <v>2.6749999999999998</v>
      </c>
      <c r="AJ34" t="s">
        <v>763</v>
      </c>
      <c r="AK34" s="6" t="s">
        <v>412</v>
      </c>
      <c r="AL34" s="6" t="s">
        <v>607</v>
      </c>
      <c r="AM34" s="9" t="s">
        <v>763</v>
      </c>
      <c r="AN34" s="9" t="s">
        <v>763</v>
      </c>
      <c r="AO34" s="9" t="s">
        <v>763</v>
      </c>
      <c r="AP34" s="9" t="s">
        <v>826</v>
      </c>
    </row>
    <row r="35" spans="1:42" x14ac:dyDescent="0.35">
      <c r="A35">
        <v>35</v>
      </c>
      <c r="B35" t="str">
        <f>IF(AL35="Target",AH35,CONCATENATE(AP35," ",AH35))</f>
        <v>Moritz</v>
      </c>
      <c r="C35" t="s">
        <v>19</v>
      </c>
      <c r="D35" t="s">
        <v>38</v>
      </c>
      <c r="G35" t="s">
        <v>317</v>
      </c>
      <c r="H35" t="str">
        <f>CONCATENATE(D35,E35,F35," ",G35)</f>
        <v>im Zoo</v>
      </c>
      <c r="I35" t="s">
        <v>409</v>
      </c>
      <c r="J35" t="s">
        <v>340</v>
      </c>
      <c r="K35" t="s">
        <v>325</v>
      </c>
      <c r="L35" t="s">
        <v>458</v>
      </c>
      <c r="N35" t="s">
        <v>459</v>
      </c>
      <c r="O35" t="str">
        <f>CONCATENATE(M35,N35)</f>
        <v>Orca</v>
      </c>
      <c r="P35" t="s">
        <v>460</v>
      </c>
      <c r="Q35" t="str">
        <f>CONCATENATE("Wer"," ",C35," ",H35,"?")</f>
        <v>Wer schwimmt im Zoo?</v>
      </c>
      <c r="R35" t="str">
        <f>CONCATENATE($R$1," ","tat", " ",B35,"?")</f>
        <v>Was tat Moritz?</v>
      </c>
      <c r="S35" t="str">
        <f>AC35</f>
        <v>Wo schwimmt Moritz?</v>
      </c>
      <c r="T35" t="str">
        <f>AF35</f>
        <v>Wen möchte Moritz retten?</v>
      </c>
      <c r="U35" t="s">
        <v>357</v>
      </c>
      <c r="V35" t="str">
        <f>T35</f>
        <v>Wen möchte Moritz retten?</v>
      </c>
      <c r="W35" t="str">
        <f>CONCATENATE(K35," ",O35)</f>
        <v>den Orca</v>
      </c>
      <c r="X35" t="str">
        <f>CONCATENATE(K35," ",O35)</f>
        <v>den Orca</v>
      </c>
      <c r="Y35" t="str">
        <f>CONCATENATE(K35," ",O35)</f>
        <v>den Orca</v>
      </c>
      <c r="Z35" t="str">
        <f>IF(D35="","",CONCATENATE(D$1," ",C35," ",B35,"?"))</f>
        <v>Wo schwimmt Moritz?</v>
      </c>
      <c r="AA35" t="str">
        <f>IF(E35="","",CONCATENATE(E$1," ",C35," ",B35,"?"))</f>
        <v/>
      </c>
      <c r="AB35" t="str">
        <f>IF(F35="","",CONCATENATE(F$1," ",C35," ",B35,"?"))</f>
        <v/>
      </c>
      <c r="AC35" t="str">
        <f>CONCATENATE(Z35,AA35,AB35)</f>
        <v>Wo schwimmt Moritz?</v>
      </c>
      <c r="AD35" t="str">
        <f>IF(M35="","",CONCATENATE(M$1," ",J35," ",B35," ",P35,"?"))</f>
        <v/>
      </c>
      <c r="AE35" t="str">
        <f>IF(N35="","",CONCATENATE(N$1," ",J35," ",B35," ",P35,"?"))</f>
        <v>Wen möchte Moritz retten?</v>
      </c>
      <c r="AF35" t="str">
        <f>CONCATENATE(AD35,AE35)</f>
        <v>Wen möchte Moritz retten?</v>
      </c>
      <c r="AG35" s="6">
        <v>12</v>
      </c>
      <c r="AH35" s="6" t="s">
        <v>650</v>
      </c>
      <c r="AI35" s="6">
        <v>1.12121212121212</v>
      </c>
      <c r="AJ35" s="6">
        <v>0.331433982639808</v>
      </c>
      <c r="AK35" s="6" t="s">
        <v>413</v>
      </c>
      <c r="AL35" s="6" t="s">
        <v>617</v>
      </c>
      <c r="AM35" s="9" t="s">
        <v>763</v>
      </c>
      <c r="AN35" s="7">
        <v>317000000</v>
      </c>
      <c r="AO35" s="10" t="s">
        <v>746</v>
      </c>
      <c r="AP35" t="s">
        <v>763</v>
      </c>
    </row>
    <row r="36" spans="1:42" x14ac:dyDescent="0.35">
      <c r="A36">
        <v>36</v>
      </c>
      <c r="B36" t="str">
        <f>IF(AL36="Target",AH36,CONCATENATE(AP36," ",AH36))</f>
        <v xml:space="preserve"> </v>
      </c>
      <c r="C36" t="s">
        <v>886</v>
      </c>
      <c r="D36" t="s">
        <v>106</v>
      </c>
      <c r="G36" t="s">
        <v>107</v>
      </c>
      <c r="H36" t="str">
        <f>CONCATENATE(D36,E36,F36," ",G36)</f>
        <v>vor dem Fernseher</v>
      </c>
      <c r="I36" t="s">
        <v>409</v>
      </c>
      <c r="J36" t="s">
        <v>319</v>
      </c>
      <c r="K36" t="s">
        <v>321</v>
      </c>
      <c r="L36" t="s">
        <v>422</v>
      </c>
      <c r="M36" t="s">
        <v>933</v>
      </c>
      <c r="O36" t="str">
        <f>CONCATENATE(M36,N36)</f>
        <v>Trainingsprogram</v>
      </c>
      <c r="P36" t="s">
        <v>934</v>
      </c>
      <c r="V36">
        <f>T36</f>
        <v>0</v>
      </c>
      <c r="W36" t="str">
        <f>CONCATENATE(K36," ",O36)</f>
        <v>ein Trainingsprogram</v>
      </c>
      <c r="X36" t="str">
        <f>CONCATENATE(K36," ",O36)</f>
        <v>ein Trainingsprogram</v>
      </c>
      <c r="Y36" t="str">
        <f>CONCATENATE(K36," ",O36)</f>
        <v>ein Trainingsprogram</v>
      </c>
      <c r="Z36" t="str">
        <f>IF(D36="","",CONCATENATE(D$1," ",C36," ",B36,"?"))</f>
        <v>Wo liegt  ?</v>
      </c>
      <c r="AA36" t="str">
        <f>IF(E36="","",CONCATENATE(E$1," ",C36," ",B36,"?"))</f>
        <v/>
      </c>
      <c r="AB36" t="str">
        <f>IF(F36="","",CONCATENATE(F$1," ",C36," ",B36,"?"))</f>
        <v/>
      </c>
      <c r="AC36" t="str">
        <f>CONCATENATE(Z36,AA36,AB36)</f>
        <v>Wo liegt  ?</v>
      </c>
      <c r="AK36" s="6"/>
      <c r="AL36" s="6"/>
      <c r="AM36" s="9"/>
    </row>
    <row r="37" spans="1:42" x14ac:dyDescent="0.35">
      <c r="A37">
        <v>37</v>
      </c>
      <c r="B37" t="str">
        <f>IF(AL37="Target",AH37,CONCATENATE(AP37," ",AH37))</f>
        <v>Matteo</v>
      </c>
      <c r="C37" t="s">
        <v>477</v>
      </c>
      <c r="D37" t="s">
        <v>64</v>
      </c>
      <c r="G37" t="s">
        <v>244</v>
      </c>
      <c r="H37" t="str">
        <f>CONCATENATE(D37,E37,F37," ",G37)</f>
        <v>am Schließfach</v>
      </c>
      <c r="I37" t="s">
        <v>409</v>
      </c>
      <c r="J37" t="s">
        <v>319</v>
      </c>
      <c r="K37" t="s">
        <v>324</v>
      </c>
      <c r="L37" t="s">
        <v>329</v>
      </c>
      <c r="M37" t="s">
        <v>478</v>
      </c>
      <c r="O37" t="str">
        <f>CONCATENATE(M37,N37)</f>
        <v>Zahlenkombination</v>
      </c>
      <c r="P37" t="s">
        <v>336</v>
      </c>
      <c r="Q37" t="str">
        <f>CONCATENATE("Wer"," ",C37," ",H37,"?")</f>
        <v>Wer tüftelt am Schließfach?</v>
      </c>
      <c r="R37" t="str">
        <f>CONCATENATE($R$1," ","tat", " ",B37,"?")</f>
        <v>Was tat Matteo?</v>
      </c>
      <c r="S37" t="str">
        <f>AC37</f>
        <v>Wo tüftelt Matteo?</v>
      </c>
      <c r="T37" t="str">
        <f>AF37</f>
        <v>Was hat Matteo vergessen?</v>
      </c>
      <c r="U37" t="s">
        <v>358</v>
      </c>
      <c r="V37" t="str">
        <f>R37</f>
        <v>Was tat Matteo?</v>
      </c>
      <c r="W37" t="str">
        <f>C37</f>
        <v>tüftelt</v>
      </c>
      <c r="X37" t="str">
        <f>C37</f>
        <v>tüftelt</v>
      </c>
      <c r="Y37" t="str">
        <f>C37</f>
        <v>tüftelt</v>
      </c>
      <c r="Z37" t="str">
        <f>IF(D37="","",CONCATENATE(D$1," ",C37," ",B37,"?"))</f>
        <v>Wo tüftelt Matteo?</v>
      </c>
      <c r="AA37" t="str">
        <f>IF(E37="","",CONCATENATE(E$1," ",C37," ",B37,"?"))</f>
        <v/>
      </c>
      <c r="AB37" t="str">
        <f>IF(F37="","",CONCATENATE(F$1," ",C37," ",B37,"?"))</f>
        <v/>
      </c>
      <c r="AC37" t="str">
        <f>CONCATENATE(Z37,AA37,AB37)</f>
        <v>Wo tüftelt Matteo?</v>
      </c>
      <c r="AD37" t="str">
        <f>IF(M37="","",CONCATENATE(M$1," ",J37," ",B37," ",P37,"?"))</f>
        <v>Was hat Matteo vergessen?</v>
      </c>
      <c r="AE37" t="str">
        <f>IF(N37="","",CONCATENATE(N$1," ",J37," ",B37," ",P37,"?"))</f>
        <v/>
      </c>
      <c r="AF37" t="str">
        <f>CONCATENATE(AD37,AE37)</f>
        <v>Was hat Matteo vergessen?</v>
      </c>
      <c r="AG37" s="6">
        <v>10</v>
      </c>
      <c r="AH37" s="6" t="s">
        <v>660</v>
      </c>
      <c r="AI37" s="6">
        <v>1.1818181818181801</v>
      </c>
      <c r="AJ37" s="6">
        <v>0.46466018864229303</v>
      </c>
      <c r="AK37" s="6" t="s">
        <v>413</v>
      </c>
      <c r="AL37" s="6" t="s">
        <v>617</v>
      </c>
      <c r="AM37" s="9" t="s">
        <v>763</v>
      </c>
      <c r="AN37" s="7">
        <v>1450000000</v>
      </c>
      <c r="AO37" s="10" t="s">
        <v>741</v>
      </c>
      <c r="AP37" t="s">
        <v>763</v>
      </c>
    </row>
    <row r="38" spans="1:42" x14ac:dyDescent="0.35">
      <c r="A38">
        <v>38</v>
      </c>
      <c r="B38" t="str">
        <f>IF(AL38="Target",AH38,CONCATENATE(AP38," ",AH38))</f>
        <v>Eike</v>
      </c>
      <c r="C38" t="s">
        <v>1</v>
      </c>
      <c r="E38" t="s">
        <v>30</v>
      </c>
      <c r="G38" t="s">
        <v>224</v>
      </c>
      <c r="H38" t="str">
        <f>CONCATENATE(D38,E38,F38," ",G38)</f>
        <v>zum PKW</v>
      </c>
      <c r="I38" t="s">
        <v>409</v>
      </c>
      <c r="J38" t="s">
        <v>319</v>
      </c>
      <c r="K38" t="s">
        <v>330</v>
      </c>
      <c r="L38" t="s">
        <v>361</v>
      </c>
      <c r="M38" t="s">
        <v>482</v>
      </c>
      <c r="O38" t="str">
        <f>CONCATENATE(M38,N38)</f>
        <v>Termin</v>
      </c>
      <c r="P38" t="s">
        <v>336</v>
      </c>
      <c r="Q38" t="str">
        <f>CONCATENATE("Wer"," ",C38," ",H38,"?")</f>
        <v>Wer joggt zum PKW?</v>
      </c>
      <c r="R38" t="str">
        <f>CONCATENATE($R$1," ","tat", " ",B38,"?")</f>
        <v>Was tat Eike?</v>
      </c>
      <c r="S38" t="str">
        <f>AC38</f>
        <v>Wohin joggt Eike?</v>
      </c>
      <c r="T38" t="str">
        <f>AF38</f>
        <v>Was hat Eike vergessen?</v>
      </c>
      <c r="U38" t="s">
        <v>357</v>
      </c>
      <c r="V38" t="str">
        <f>T38</f>
        <v>Was hat Eike vergessen?</v>
      </c>
      <c r="W38" t="str">
        <f>CONCATENATE(K38," ",O38)</f>
        <v>einen Termin</v>
      </c>
      <c r="X38" t="str">
        <f>CONCATENATE(K38," ",O38)</f>
        <v>einen Termin</v>
      </c>
      <c r="Y38" t="str">
        <f>CONCATENATE(K38," ",O38)</f>
        <v>einen Termin</v>
      </c>
      <c r="Z38" t="str">
        <f>IF(D38="","",CONCATENATE(D$1," ",C38," ",B38,"?"))</f>
        <v/>
      </c>
      <c r="AA38" t="str">
        <f>IF(E38="","",CONCATENATE(E$1," ",C38," ",B38,"?"))</f>
        <v>Wohin joggt Eike?</v>
      </c>
      <c r="AB38" t="str">
        <f>IF(F38="","",CONCATENATE(F$1," ",C38," ",B38,"?"))</f>
        <v/>
      </c>
      <c r="AC38" t="str">
        <f>CONCATENATE(Z38,AA38,AB38)</f>
        <v>Wohin joggt Eike?</v>
      </c>
      <c r="AD38" t="str">
        <f>IF(M38="","",CONCATENATE(M$1," ",J38," ",B38," ",P38,"?"))</f>
        <v>Was hat Eike vergessen?</v>
      </c>
      <c r="AE38" t="str">
        <f>IF(N38="","",CONCATENATE(N$1," ",J38," ",B38," ",P38,"?"))</f>
        <v/>
      </c>
      <c r="AF38" t="str">
        <f>CONCATENATE(AD38,AE38)</f>
        <v>Was hat Eike vergessen?</v>
      </c>
      <c r="AG38" s="6">
        <v>24</v>
      </c>
      <c r="AH38" s="6" t="s">
        <v>644</v>
      </c>
      <c r="AI38" s="6">
        <v>4.8484848484848504</v>
      </c>
      <c r="AJ38" s="6">
        <v>1.9545014089469901</v>
      </c>
      <c r="AK38" s="6" t="s">
        <v>673</v>
      </c>
      <c r="AL38" s="6" t="s">
        <v>617</v>
      </c>
      <c r="AM38" s="7">
        <v>40</v>
      </c>
      <c r="AN38" s="7">
        <v>30800000</v>
      </c>
      <c r="AO38" s="10" t="s">
        <v>711</v>
      </c>
      <c r="AP38" t="s">
        <v>763</v>
      </c>
    </row>
    <row r="39" spans="1:42" x14ac:dyDescent="0.35">
      <c r="A39">
        <v>39</v>
      </c>
      <c r="B39" t="str">
        <f>IF(AL39="Target",AH39,CONCATENATE(AP39," ",AH39))</f>
        <v>Die Flugbegleiterin</v>
      </c>
      <c r="C39" t="s">
        <v>19</v>
      </c>
      <c r="D39" t="s">
        <v>30</v>
      </c>
      <c r="G39" t="s">
        <v>78</v>
      </c>
      <c r="H39" t="str">
        <f>CONCATENATE(D39,E39,F39," ",G39)</f>
        <v>zum Boot</v>
      </c>
      <c r="I39" t="s">
        <v>409</v>
      </c>
      <c r="J39" t="s">
        <v>340</v>
      </c>
      <c r="K39" t="s">
        <v>324</v>
      </c>
      <c r="L39" t="s">
        <v>394</v>
      </c>
      <c r="M39" t="s">
        <v>395</v>
      </c>
      <c r="O39" t="str">
        <f>CONCATENATE(M39,N39)</f>
        <v>Insel</v>
      </c>
      <c r="P39" t="s">
        <v>396</v>
      </c>
      <c r="Q39" t="str">
        <f>CONCATENATE("Wer"," ",C39," ",H39,"?")</f>
        <v>Wer schwimmt zum Boot?</v>
      </c>
      <c r="R39" t="str">
        <f>CONCATENATE($R$1," ","tat", " ",B39,"?")</f>
        <v>Was tat Die Flugbegleiterin?</v>
      </c>
      <c r="S39" t="str">
        <f>AC39</f>
        <v>Wo schwimmt Die Flugbegleiterin?</v>
      </c>
      <c r="T39" t="str">
        <f>AF39</f>
        <v>Was möchte Die Flugbegleiterin verlassen?</v>
      </c>
      <c r="U39" t="s">
        <v>407</v>
      </c>
      <c r="V39" t="str">
        <f>S39</f>
        <v>Wo schwimmt Die Flugbegleiterin?</v>
      </c>
      <c r="W39" t="str">
        <f>CONCATENATE(H39," ",G39)</f>
        <v>zum Boot Boot</v>
      </c>
      <c r="X39" t="str">
        <f>CONCATENATE(H39," ",G39)</f>
        <v>zum Boot Boot</v>
      </c>
      <c r="Y39" t="str">
        <f>CONCATENATE(H39," ",G39)</f>
        <v>zum Boot Boot</v>
      </c>
      <c r="Z39" t="str">
        <f>IF(D39="","",CONCATENATE(D$1," ",C39," ",B39,"?"))</f>
        <v>Wo schwimmt Die Flugbegleiterin?</v>
      </c>
      <c r="AA39" t="str">
        <f>IF(E39="","",CONCATENATE(E$1," ",C39," ",B39,"?"))</f>
        <v/>
      </c>
      <c r="AB39" t="str">
        <f>IF(F39="","",CONCATENATE(F$1," ",C39," ",B39,"?"))</f>
        <v/>
      </c>
      <c r="AC39" t="str">
        <f>CONCATENATE(Z39,AA39,AB39)</f>
        <v>Wo schwimmt Die Flugbegleiterin?</v>
      </c>
      <c r="AD39" t="str">
        <f>IF(M39="","",CONCATENATE(M$1," ",J39," ",B39," ",P39,"?"))</f>
        <v>Was möchte Die Flugbegleiterin verlassen?</v>
      </c>
      <c r="AE39" t="str">
        <f>IF(N39="","",CONCATENATE(N$1," ",J39," ",B39," ",P39,"?"))</f>
        <v/>
      </c>
      <c r="AF39" t="str">
        <f>CONCATENATE(AD39,AE39)</f>
        <v>Was möchte Die Flugbegleiterin verlassen?</v>
      </c>
      <c r="AH39" t="s">
        <v>770</v>
      </c>
      <c r="AI39">
        <v>2.0249999999999999</v>
      </c>
      <c r="AJ39" t="s">
        <v>763</v>
      </c>
      <c r="AK39" s="6" t="s">
        <v>412</v>
      </c>
      <c r="AL39" s="6" t="s">
        <v>607</v>
      </c>
      <c r="AM39" s="9" t="s">
        <v>763</v>
      </c>
      <c r="AN39" s="9" t="s">
        <v>763</v>
      </c>
      <c r="AO39" s="9" t="s">
        <v>763</v>
      </c>
      <c r="AP39" s="9" t="s">
        <v>826</v>
      </c>
    </row>
    <row r="40" spans="1:42" x14ac:dyDescent="0.35">
      <c r="A40">
        <v>40</v>
      </c>
      <c r="B40" t="str">
        <f>IF(AL40="Target",AH40,CONCATENATE(AP40," ",AH40))</f>
        <v>Anton</v>
      </c>
      <c r="C40" t="s">
        <v>22</v>
      </c>
      <c r="F40" t="s">
        <v>37</v>
      </c>
      <c r="G40" s="1" t="s">
        <v>171</v>
      </c>
      <c r="H40" t="str">
        <f>CONCATENATE(D40,E40,F40," ",G40)</f>
        <v>aus der Kneipe</v>
      </c>
      <c r="I40" t="s">
        <v>409</v>
      </c>
      <c r="J40" t="s">
        <v>319</v>
      </c>
      <c r="K40" t="s">
        <v>345</v>
      </c>
      <c r="L40" t="s">
        <v>414</v>
      </c>
      <c r="M40" t="s">
        <v>830</v>
      </c>
      <c r="O40" t="str">
        <f>CONCATENATE(M40,N40)</f>
        <v>Craftbier</v>
      </c>
      <c r="P40" t="s">
        <v>377</v>
      </c>
      <c r="Q40" t="str">
        <f>CONCATENATE("Wer"," ",C40," ",H40,"?")</f>
        <v>Wer stolpert aus der Kneipe?</v>
      </c>
      <c r="R40" t="str">
        <f>CONCATENATE($R$1," ","tat", " ",B40,"?")</f>
        <v>Was tat Anton?</v>
      </c>
      <c r="S40" t="str">
        <f>AC40</f>
        <v>Woher stolpert Anton?</v>
      </c>
      <c r="T40" t="str">
        <f>AF40</f>
        <v>Was hat Anton genossen?</v>
      </c>
      <c r="U40" t="s">
        <v>357</v>
      </c>
      <c r="V40" t="str">
        <f>Q40</f>
        <v>Wer stolpert aus der Kneipe?</v>
      </c>
      <c r="W40" t="str">
        <f>B40</f>
        <v>Anton</v>
      </c>
      <c r="X40" t="str">
        <f>B40</f>
        <v>Anton</v>
      </c>
      <c r="Y40" t="str">
        <f>B40</f>
        <v>Anton</v>
      </c>
      <c r="Z40" t="str">
        <f>IF(D40="","",CONCATENATE(D$1," ",C40," ",B40,"?"))</f>
        <v/>
      </c>
      <c r="AA40" t="str">
        <f>IF(E40="","",CONCATENATE(E$1," ",C40," ",B40,"?"))</f>
        <v/>
      </c>
      <c r="AB40" t="str">
        <f>IF(F40="","",CONCATENATE(F$1," ",C40," ",B40,"?"))</f>
        <v>Woher stolpert Anton?</v>
      </c>
      <c r="AC40" t="str">
        <f>CONCATENATE(Z40,AA40,AB40)</f>
        <v>Woher stolpert Anton?</v>
      </c>
      <c r="AD40" t="str">
        <f>IF(M40="","",CONCATENATE(M$1," ",J40," ",B40," ",P40,"?"))</f>
        <v>Was hat Anton genossen?</v>
      </c>
      <c r="AE40" t="str">
        <f>IF(N40="","",CONCATENATE(N$1," ",J40," ",B40," ",P40,"?"))</f>
        <v/>
      </c>
      <c r="AF40" t="str">
        <f>CONCATENATE(AD40,AE40)</f>
        <v>Was hat Anton genossen?</v>
      </c>
      <c r="AG40" s="6">
        <v>1</v>
      </c>
      <c r="AH40" s="6" t="s">
        <v>663</v>
      </c>
      <c r="AI40" s="6">
        <v>1.2121212121212099</v>
      </c>
      <c r="AJ40" s="6">
        <v>0.59987372408573203</v>
      </c>
      <c r="AK40" s="6" t="s">
        <v>413</v>
      </c>
      <c r="AL40" s="6" t="s">
        <v>617</v>
      </c>
      <c r="AM40" s="7">
        <v>3091</v>
      </c>
      <c r="AN40" s="7">
        <v>2260000000</v>
      </c>
      <c r="AO40" s="10" t="s">
        <v>704</v>
      </c>
      <c r="AP40" t="s">
        <v>763</v>
      </c>
    </row>
    <row r="41" spans="1:42" x14ac:dyDescent="0.35">
      <c r="A41">
        <v>41</v>
      </c>
      <c r="B41" t="str">
        <f>IF(AL41="Target",AH41,CONCATENATE(AP41," ",AH41))</f>
        <v>Paul</v>
      </c>
      <c r="C41" t="s">
        <v>2</v>
      </c>
      <c r="D41" t="s">
        <v>35</v>
      </c>
      <c r="G41" t="s">
        <v>844</v>
      </c>
      <c r="H41" t="str">
        <f>CONCATENATE(D41,E41,F41," ",G41)</f>
        <v>in der Kletterhalle</v>
      </c>
      <c r="I41" t="s">
        <v>409</v>
      </c>
      <c r="J41" t="s">
        <v>340</v>
      </c>
      <c r="K41" t="s">
        <v>330</v>
      </c>
      <c r="L41" t="s">
        <v>845</v>
      </c>
      <c r="M41" t="s">
        <v>847</v>
      </c>
      <c r="O41" t="str">
        <f>CONCATENATE(M41,N41)</f>
        <v>Sommerfigur</v>
      </c>
      <c r="P41" t="s">
        <v>846</v>
      </c>
      <c r="Q41" t="str">
        <f>CONCATENATE("Wer"," ",C41," ",H41,"?")</f>
        <v>Wer klettert in der Kletterhalle?</v>
      </c>
      <c r="R41" t="str">
        <f>CONCATENATE($R$1," ","tat", " ",B41,"?")</f>
        <v>Was tat Paul?</v>
      </c>
      <c r="S41" t="str">
        <f>AC41</f>
        <v>Wo klettert Paul?</v>
      </c>
      <c r="T41" t="str">
        <f>AF41</f>
        <v>Was möchte Paul bekommen?</v>
      </c>
      <c r="U41" s="1" t="s">
        <v>501</v>
      </c>
      <c r="V41" t="str">
        <f>T41</f>
        <v>Was möchte Paul bekommen?</v>
      </c>
      <c r="W41" t="str">
        <f>CONCATENATE(K41," ",O41)</f>
        <v>einen Sommerfigur</v>
      </c>
      <c r="X41" t="str">
        <f>CONCATENATE(K41," ",O41)</f>
        <v>einen Sommerfigur</v>
      </c>
      <c r="Y41" t="str">
        <f>CONCATENATE(K41," ",O41)</f>
        <v>einen Sommerfigur</v>
      </c>
      <c r="Z41" t="str">
        <f>IF(D41="","",CONCATENATE(D$1," ",C41," ",B41,"?"))</f>
        <v>Wo klettert Paul?</v>
      </c>
      <c r="AA41" t="str">
        <f>IF(E41="","",CONCATENATE(E$1," ",C41," ",B41,"?"))</f>
        <v/>
      </c>
      <c r="AB41" t="str">
        <f>IF(F41="","",CONCATENATE(F$1," ",C41," ",B41,"?"))</f>
        <v/>
      </c>
      <c r="AC41" t="str">
        <f>CONCATENATE(Z41,AA41,AB41)</f>
        <v>Wo klettert Paul?</v>
      </c>
      <c r="AD41" t="str">
        <f>IF(M41="","",CONCATENATE(M$1," ",J41," ",B41," ",P41,"?"))</f>
        <v>Was möchte Paul bekommen?</v>
      </c>
      <c r="AE41" t="str">
        <f>IF(N41="","",CONCATENATE(N$1," ",J41," ",B41," ",P41,"?"))</f>
        <v/>
      </c>
      <c r="AF41" t="str">
        <f>CONCATENATE(AD41,AE41)</f>
        <v>Was möchte Paul bekommen?</v>
      </c>
      <c r="AG41" s="6">
        <v>16</v>
      </c>
      <c r="AH41" s="6" t="s">
        <v>651</v>
      </c>
      <c r="AI41" s="6">
        <v>1.12121212121212</v>
      </c>
      <c r="AJ41" s="6">
        <v>0.331433982639808</v>
      </c>
      <c r="AK41" s="6" t="s">
        <v>413</v>
      </c>
      <c r="AL41" s="6" t="s">
        <v>617</v>
      </c>
      <c r="AM41" s="9" t="s">
        <v>763</v>
      </c>
      <c r="AN41" s="7">
        <v>4230000000</v>
      </c>
      <c r="AO41" s="10" t="s">
        <v>750</v>
      </c>
      <c r="AP41" t="s">
        <v>763</v>
      </c>
    </row>
    <row r="42" spans="1:42" x14ac:dyDescent="0.35">
      <c r="A42">
        <v>42</v>
      </c>
      <c r="B42" t="str">
        <f>IF(AL42="Target",AH42,CONCATENATE(AP42," ",AH42))</f>
        <v>Marlin</v>
      </c>
      <c r="C42" t="s">
        <v>17</v>
      </c>
      <c r="D42" t="s">
        <v>30</v>
      </c>
      <c r="G42" t="s">
        <v>79</v>
      </c>
      <c r="H42" t="str">
        <f>CONCATENATE(D42,E42,F42," ",G42)</f>
        <v>zum Briefkasten</v>
      </c>
      <c r="I42" t="s">
        <v>409</v>
      </c>
      <c r="J42" t="s">
        <v>319</v>
      </c>
      <c r="K42" t="s">
        <v>325</v>
      </c>
      <c r="L42" t="s">
        <v>397</v>
      </c>
      <c r="N42" t="s">
        <v>398</v>
      </c>
      <c r="O42" t="str">
        <f>CONCATENATE(M42,N42)</f>
        <v>Postboten</v>
      </c>
      <c r="P42" t="s">
        <v>399</v>
      </c>
      <c r="Q42" t="str">
        <f>CONCATENATE("Wer"," ",C42," ",H42,"?")</f>
        <v>Wer rennt zum Briefkasten?</v>
      </c>
      <c r="R42" t="str">
        <f>CONCATENATE($R$1," ","tat", " ",B42,"?")</f>
        <v>Was tat Marlin?</v>
      </c>
      <c r="S42" t="str">
        <f>AC42</f>
        <v>Wo rennt Marlin?</v>
      </c>
      <c r="T42" t="str">
        <f>AF42</f>
        <v>Wen hat Marlin gesehen?</v>
      </c>
      <c r="U42" s="1" t="s">
        <v>501</v>
      </c>
      <c r="V42" t="str">
        <f>T42</f>
        <v>Wen hat Marlin gesehen?</v>
      </c>
      <c r="W42" t="str">
        <f>CONCATENATE(K42," ",O42)</f>
        <v>den Postboten</v>
      </c>
      <c r="X42" t="str">
        <f>CONCATENATE(K42," ",O42)</f>
        <v>den Postboten</v>
      </c>
      <c r="Y42" t="str">
        <f>CONCATENATE(K42," ",O42)</f>
        <v>den Postboten</v>
      </c>
      <c r="Z42" t="str">
        <f>IF(D42="","",CONCATENATE(D$1," ",C42," ",B42,"?"))</f>
        <v>Wo rennt Marlin?</v>
      </c>
      <c r="AA42" t="str">
        <f>IF(E42="","",CONCATENATE(E$1," ",C42," ",B42,"?"))</f>
        <v/>
      </c>
      <c r="AB42" t="str">
        <f>IF(F42="","",CONCATENATE(F$1," ",C42," ",B42,"?"))</f>
        <v/>
      </c>
      <c r="AC42" t="str">
        <f>CONCATENATE(Z42,AA42,AB42)</f>
        <v>Wo rennt Marlin?</v>
      </c>
      <c r="AD42" t="str">
        <f>IF(M42="","",CONCATENATE(M$1," ",J42," ",B42," ",P42,"?"))</f>
        <v/>
      </c>
      <c r="AE42" t="str">
        <f>IF(N42="","",CONCATENATE(N$1," ",J42," ",B42," ",P42,"?"))</f>
        <v>Wen hat Marlin gesehen?</v>
      </c>
      <c r="AF42" t="str">
        <f>CONCATENATE(AD42,AE42)</f>
        <v>Wen hat Marlin gesehen?</v>
      </c>
      <c r="AG42" s="6">
        <v>32</v>
      </c>
      <c r="AH42" s="6" t="s">
        <v>633</v>
      </c>
      <c r="AI42" s="6">
        <v>3.6666666666666701</v>
      </c>
      <c r="AJ42" s="6">
        <v>1.31497781983829</v>
      </c>
      <c r="AK42" s="6" t="s">
        <v>673</v>
      </c>
      <c r="AL42" s="6" t="s">
        <v>617</v>
      </c>
      <c r="AM42" s="9" t="s">
        <v>763</v>
      </c>
      <c r="AN42" s="7">
        <v>109000000</v>
      </c>
      <c r="AO42" s="10" t="s">
        <v>738</v>
      </c>
      <c r="AP42" t="s">
        <v>763</v>
      </c>
    </row>
    <row r="43" spans="1:42" x14ac:dyDescent="0.35">
      <c r="A43">
        <v>43</v>
      </c>
      <c r="B43" t="str">
        <f>IF(AL43="Target",AH43,CONCATENATE(AP43," ",AH43))</f>
        <v>Die Reiseveranstalterin</v>
      </c>
      <c r="C43" t="s">
        <v>21</v>
      </c>
      <c r="E43" t="s">
        <v>39</v>
      </c>
      <c r="G43" t="s">
        <v>229</v>
      </c>
      <c r="H43" t="str">
        <f>CONCATENATE(D43,E43,F43," ",G43)</f>
        <v>in den Pool</v>
      </c>
      <c r="I43" t="s">
        <v>409</v>
      </c>
      <c r="J43" t="s">
        <v>319</v>
      </c>
      <c r="K43" t="s">
        <v>321</v>
      </c>
      <c r="L43" t="s">
        <v>981</v>
      </c>
      <c r="N43" t="s">
        <v>982</v>
      </c>
      <c r="O43" t="str">
        <f>CONCATENATE(M43,N43)</f>
        <v>Kind</v>
      </c>
      <c r="P43" t="s">
        <v>983</v>
      </c>
      <c r="V43">
        <f>R43</f>
        <v>0</v>
      </c>
      <c r="W43" t="str">
        <f>C43</f>
        <v>springt</v>
      </c>
      <c r="X43" t="str">
        <f>C43</f>
        <v>springt</v>
      </c>
      <c r="Y43" t="str">
        <f>C43</f>
        <v>springt</v>
      </c>
      <c r="Z43" t="str">
        <f>IF(D43="","",CONCATENATE(D$1," ",C43," ",B43,"?"))</f>
        <v/>
      </c>
      <c r="AA43" t="str">
        <f>IF(E43="","",CONCATENATE(E$1," ",C43," ",B43,"?"))</f>
        <v>Wohin springt Die Reiseveranstalterin?</v>
      </c>
      <c r="AB43" t="str">
        <f>IF(F43="","",CONCATENATE(F$1," ",C43," ",B43,"?"))</f>
        <v/>
      </c>
      <c r="AC43" t="str">
        <f>CONCATENATE(Z43,AA43,AB43)</f>
        <v>Wohin springt Die Reiseveranstalterin?</v>
      </c>
      <c r="AH43" t="s">
        <v>788</v>
      </c>
      <c r="AI43">
        <v>3.1</v>
      </c>
      <c r="AJ43" t="s">
        <v>763</v>
      </c>
      <c r="AK43" s="6" t="s">
        <v>412</v>
      </c>
      <c r="AL43" s="6" t="s">
        <v>607</v>
      </c>
      <c r="AM43" s="9" t="s">
        <v>763</v>
      </c>
      <c r="AN43" s="9" t="s">
        <v>763</v>
      </c>
      <c r="AO43" s="9" t="s">
        <v>763</v>
      </c>
      <c r="AP43" s="9" t="s">
        <v>826</v>
      </c>
    </row>
    <row r="44" spans="1:42" x14ac:dyDescent="0.35">
      <c r="A44">
        <v>44</v>
      </c>
      <c r="B44" t="str">
        <f>IF(AL44="Target",AH44,CONCATENATE(AP44," ",AH44))</f>
        <v xml:space="preserve"> </v>
      </c>
      <c r="C44" t="s">
        <v>3</v>
      </c>
      <c r="F44" t="s">
        <v>37</v>
      </c>
      <c r="G44" t="s">
        <v>161</v>
      </c>
      <c r="H44" t="str">
        <f>CONCATENATE(D44,E44,F44," ",G44)</f>
        <v>aus der Kita</v>
      </c>
      <c r="I44" t="s">
        <v>409</v>
      </c>
      <c r="J44" t="s">
        <v>319</v>
      </c>
      <c r="K44" t="s">
        <v>324</v>
      </c>
      <c r="L44" t="s">
        <v>955</v>
      </c>
      <c r="N44" t="s">
        <v>956</v>
      </c>
      <c r="O44" t="str">
        <f>CONCATENATE(M44,N44)</f>
        <v>Zwillinge</v>
      </c>
      <c r="P44" t="s">
        <v>951</v>
      </c>
      <c r="V44">
        <f>R44</f>
        <v>0</v>
      </c>
      <c r="W44" t="str">
        <f>C44</f>
        <v>kommt</v>
      </c>
      <c r="X44" t="str">
        <f>C44</f>
        <v>kommt</v>
      </c>
      <c r="Y44" t="str">
        <f>C44</f>
        <v>kommt</v>
      </c>
      <c r="Z44" t="str">
        <f>IF(D44="","",CONCATENATE(D$1," ",C44," ",B44,"?"))</f>
        <v/>
      </c>
      <c r="AA44" t="str">
        <f>IF(E44="","",CONCATENATE(E$1," ",C44," ",B44,"?"))</f>
        <v/>
      </c>
      <c r="AB44" t="str">
        <f>IF(F44="","",CONCATENATE(F$1," ",C44," ",B44,"?"))</f>
        <v>Woher kommt  ?</v>
      </c>
      <c r="AC44" t="str">
        <f>CONCATENATE(Z44,AA44,AB44)</f>
        <v>Woher kommt  ?</v>
      </c>
      <c r="AK44" s="6"/>
      <c r="AL44" s="6"/>
      <c r="AM44" s="9"/>
    </row>
    <row r="45" spans="1:42" x14ac:dyDescent="0.35">
      <c r="A45">
        <v>45</v>
      </c>
      <c r="B45" t="str">
        <f>IF(AL45="Target",AH45,CONCATENATE(AP45," ",AH45))</f>
        <v xml:space="preserve"> </v>
      </c>
      <c r="C45" t="s">
        <v>421</v>
      </c>
      <c r="D45" t="s">
        <v>38</v>
      </c>
      <c r="G45" t="s">
        <v>250</v>
      </c>
      <c r="H45" t="str">
        <f>CONCATENATE(D45,E45,F45," ",G45)</f>
        <v>im Sessel</v>
      </c>
      <c r="I45" t="s">
        <v>409</v>
      </c>
      <c r="J45" t="s">
        <v>319</v>
      </c>
      <c r="K45" t="s">
        <v>330</v>
      </c>
      <c r="L45" t="s">
        <v>937</v>
      </c>
      <c r="M45" t="s">
        <v>1028</v>
      </c>
      <c r="O45" t="str">
        <f>CONCATENATE(M45,N45)</f>
        <v>Arbeitstag</v>
      </c>
      <c r="P45" t="s">
        <v>354</v>
      </c>
      <c r="V45">
        <f>R45</f>
        <v>0</v>
      </c>
      <c r="W45" t="str">
        <f>C45</f>
        <v>faulenzt</v>
      </c>
      <c r="X45" t="str">
        <f>C45</f>
        <v>faulenzt</v>
      </c>
      <c r="Y45" t="str">
        <f>C45</f>
        <v>faulenzt</v>
      </c>
      <c r="Z45" t="str">
        <f>IF(D45="","",CONCATENATE(D$1," ",C45," ",B45,"?"))</f>
        <v>Wo faulenzt  ?</v>
      </c>
      <c r="AA45" t="str">
        <f>IF(E45="","",CONCATENATE(E$1," ",C45," ",B45,"?"))</f>
        <v/>
      </c>
      <c r="AB45" t="str">
        <f>IF(F45="","",CONCATENATE(F$1," ",C45," ",B45,"?"))</f>
        <v/>
      </c>
      <c r="AC45" t="str">
        <f>CONCATENATE(Z45,AA45,AB45)</f>
        <v>Wo faulenzt  ?</v>
      </c>
      <c r="AK45" s="6"/>
      <c r="AL45" s="6"/>
      <c r="AM45" s="9"/>
    </row>
    <row r="46" spans="1:42" x14ac:dyDescent="0.35">
      <c r="A46">
        <v>46</v>
      </c>
      <c r="B46" t="str">
        <f>IF(AL46="Target",AH46,CONCATENATE(AP46," ",AH46))</f>
        <v>Fiona</v>
      </c>
      <c r="C46" t="s">
        <v>8</v>
      </c>
      <c r="D46" t="s">
        <v>64</v>
      </c>
      <c r="G46" t="s">
        <v>57</v>
      </c>
      <c r="H46" t="str">
        <f>CONCATENATE(D46,E46,F46," ",G46)</f>
        <v>am Bahnhof</v>
      </c>
      <c r="I46" t="s">
        <v>409</v>
      </c>
      <c r="J46" t="s">
        <v>326</v>
      </c>
      <c r="K46" t="s">
        <v>323</v>
      </c>
      <c r="L46" t="s">
        <v>347</v>
      </c>
      <c r="M46" t="s">
        <v>337</v>
      </c>
      <c r="O46" t="str">
        <f>CONCATENATE(M46,N46)</f>
        <v>Nachtzug</v>
      </c>
      <c r="P46" t="s">
        <v>339</v>
      </c>
      <c r="Q46" t="str">
        <f>CONCATENATE("Wer"," ",C46," ",H46,"?")</f>
        <v>Wer erwacht am Bahnhof?</v>
      </c>
      <c r="R46" t="str">
        <f>CONCATENATE($R$1," ","tat", " ",B46,"?")</f>
        <v>Was tat Fiona?</v>
      </c>
      <c r="S46" t="str">
        <f>AC46</f>
        <v>Wo erwacht Fiona?</v>
      </c>
      <c r="T46" t="str">
        <f>AF46</f>
        <v>Was ist Fiona gefahren?</v>
      </c>
      <c r="U46" t="s">
        <v>358</v>
      </c>
      <c r="V46" t="str">
        <f>R46</f>
        <v>Was tat Fiona?</v>
      </c>
      <c r="W46" t="str">
        <f>C46</f>
        <v>erwacht</v>
      </c>
      <c r="X46" t="str">
        <f>C46</f>
        <v>erwacht</v>
      </c>
      <c r="Y46" t="str">
        <f>C46</f>
        <v>erwacht</v>
      </c>
      <c r="Z46" t="str">
        <f>IF(D46="","",CONCATENATE(D$1," ",C46," ",B46,"?"))</f>
        <v>Wo erwacht Fiona?</v>
      </c>
      <c r="AA46" t="str">
        <f>IF(E46="","",CONCATENATE(E$1," ",C46," ",B46,"?"))</f>
        <v/>
      </c>
      <c r="AB46" t="str">
        <f>IF(F46="","",CONCATENATE(F$1," ",C46," ",B46,"?"))</f>
        <v/>
      </c>
      <c r="AC46" t="str">
        <f>CONCATENATE(Z46,AA46,AB46)</f>
        <v>Wo erwacht Fiona?</v>
      </c>
      <c r="AD46" t="str">
        <f>IF(M46="","",CONCATENATE(M$1," ",J46," ",B46," ",P46,"?"))</f>
        <v>Was ist Fiona gefahren?</v>
      </c>
      <c r="AE46" t="str">
        <f>IF(N46="","",CONCATENATE(N$1," ",J46," ",B46," ",P46,"?"))</f>
        <v/>
      </c>
      <c r="AF46" t="str">
        <f>CONCATENATE(AD46,AE46)</f>
        <v>Was ist Fiona gefahren?</v>
      </c>
      <c r="AG46" s="6">
        <v>46</v>
      </c>
      <c r="AH46" s="6" t="s">
        <v>691</v>
      </c>
      <c r="AI46" s="6">
        <v>6.8181818181818201</v>
      </c>
      <c r="AJ46" s="6">
        <v>0.46466018864229303</v>
      </c>
      <c r="AK46" s="6" t="s">
        <v>412</v>
      </c>
      <c r="AL46" s="6" t="s">
        <v>617</v>
      </c>
      <c r="AM46" s="9" t="s">
        <v>763</v>
      </c>
      <c r="AN46" s="7">
        <v>1800000000</v>
      </c>
      <c r="AO46" s="10" t="s">
        <v>716</v>
      </c>
      <c r="AP46" t="s">
        <v>763</v>
      </c>
    </row>
    <row r="47" spans="1:42" x14ac:dyDescent="0.35">
      <c r="A47">
        <v>47</v>
      </c>
      <c r="B47" t="str">
        <f>IF(AL47="Target",AH47,CONCATENATE(AP47," ",AH47))</f>
        <v xml:space="preserve"> </v>
      </c>
      <c r="C47" t="s">
        <v>3</v>
      </c>
      <c r="F47" t="s">
        <v>44</v>
      </c>
      <c r="G47" t="s">
        <v>276</v>
      </c>
      <c r="H47" t="str">
        <f>CONCATENATE(D47,E47,F47," ",G47)</f>
        <v>von der Toilette</v>
      </c>
      <c r="I47" t="s">
        <v>409</v>
      </c>
      <c r="J47" t="s">
        <v>319</v>
      </c>
      <c r="K47" t="s">
        <v>324</v>
      </c>
      <c r="L47" t="s">
        <v>1009</v>
      </c>
      <c r="M47" t="s">
        <v>1010</v>
      </c>
      <c r="O47" t="str">
        <f>CONCATENATE(M47,N47)</f>
        <v>Zeitung</v>
      </c>
      <c r="P47" t="s">
        <v>1008</v>
      </c>
      <c r="V47">
        <f>Q47</f>
        <v>0</v>
      </c>
      <c r="W47" t="str">
        <f>B47</f>
        <v xml:space="preserve"> </v>
      </c>
      <c r="X47" t="str">
        <f>B47</f>
        <v xml:space="preserve"> </v>
      </c>
      <c r="Y47" t="str">
        <f>B47</f>
        <v xml:space="preserve"> </v>
      </c>
      <c r="Z47" t="str">
        <f>IF(D47="","",CONCATENATE(D$1," ",C47," ",B47,"?"))</f>
        <v/>
      </c>
      <c r="AA47" t="str">
        <f>IF(E47="","",CONCATENATE(E$1," ",C47," ",B47,"?"))</f>
        <v/>
      </c>
      <c r="AB47" t="str">
        <f>IF(F47="","",CONCATENATE(F$1," ",C47," ",B47,"?"))</f>
        <v>Woher kommt  ?</v>
      </c>
      <c r="AC47" t="str">
        <f>CONCATENATE(Z47,AA47,AB47)</f>
        <v>Woher kommt  ?</v>
      </c>
      <c r="AK47" s="6"/>
      <c r="AL47" s="6"/>
      <c r="AM47" s="9"/>
    </row>
    <row r="48" spans="1:42" x14ac:dyDescent="0.35">
      <c r="A48">
        <v>48</v>
      </c>
      <c r="B48" t="str">
        <f>IF(AL48="Target",AH48,CONCATENATE(AP48," ",AH48))</f>
        <v>Maxime</v>
      </c>
      <c r="C48" t="s">
        <v>2</v>
      </c>
      <c r="F48" t="s">
        <v>31</v>
      </c>
      <c r="G48" t="s">
        <v>58</v>
      </c>
      <c r="H48" t="str">
        <f>CONCATENATE(D48,E48,F48," ",G48)</f>
        <v>vom Balkon</v>
      </c>
      <c r="I48" t="s">
        <v>409</v>
      </c>
      <c r="J48" t="s">
        <v>319</v>
      </c>
      <c r="K48" t="s">
        <v>325</v>
      </c>
      <c r="L48" t="s">
        <v>1021</v>
      </c>
      <c r="N48" t="s">
        <v>837</v>
      </c>
      <c r="O48" t="str">
        <f>CONCATENATE(M48,N48)</f>
        <v>Freund</v>
      </c>
      <c r="P48" t="s">
        <v>1020</v>
      </c>
      <c r="Q48" t="str">
        <f>CONCATENATE("Wer"," ",C48," ",H48,"?")</f>
        <v>Wer klettert vom Balkon?</v>
      </c>
      <c r="R48" t="str">
        <f>CONCATENATE($R$1," ","tat", " ",B48,"?")</f>
        <v>Was tat Maxime?</v>
      </c>
      <c r="S48" t="str">
        <f>AC48</f>
        <v>Woher klettert Maxime?</v>
      </c>
      <c r="T48" t="str">
        <f>AF48</f>
        <v>Wen hat Maxime betrogen?</v>
      </c>
      <c r="U48" t="s">
        <v>357</v>
      </c>
      <c r="V48" t="str">
        <f>Q48</f>
        <v>Wer klettert vom Balkon?</v>
      </c>
      <c r="W48" t="str">
        <f>B48</f>
        <v>Maxime</v>
      </c>
      <c r="X48" t="str">
        <f>B48</f>
        <v>Maxime</v>
      </c>
      <c r="Y48" t="str">
        <f>B48</f>
        <v>Maxime</v>
      </c>
      <c r="Z48" t="str">
        <f>IF(D48="","",CONCATENATE(D$1," ",C48," ",B48,"?"))</f>
        <v/>
      </c>
      <c r="AA48" t="str">
        <f>IF(E48="","",CONCATENATE(E$1," ",C48," ",B48,"?"))</f>
        <v/>
      </c>
      <c r="AB48" t="str">
        <f>IF(F48="","",CONCATENATE(F$1," ",C48," ",B48,"?"))</f>
        <v>Woher klettert Maxime?</v>
      </c>
      <c r="AC48" t="str">
        <f>CONCATENATE(Z48,AA48,AB48)</f>
        <v>Woher klettert Maxime?</v>
      </c>
      <c r="AD48" t="str">
        <f>IF(M48="","",CONCATENATE(M$1," ",J48," ",B48," ",P48,"?"))</f>
        <v/>
      </c>
      <c r="AE48" t="str">
        <f>IF(N48="","",CONCATENATE(N$1," ",J48," ",B48," ",P48,"?"))</f>
        <v>Wen hat Maxime betrogen?</v>
      </c>
      <c r="AF48" t="str">
        <f>CONCATENATE(AD48,AE48)</f>
        <v>Wen hat Maxime betrogen?</v>
      </c>
      <c r="AG48" s="6">
        <v>33</v>
      </c>
      <c r="AH48" s="6" t="s">
        <v>639</v>
      </c>
      <c r="AI48" s="6">
        <v>4.3030303030303001</v>
      </c>
      <c r="AJ48" s="6">
        <v>1.6860613957691499</v>
      </c>
      <c r="AK48" s="6" t="s">
        <v>673</v>
      </c>
      <c r="AL48" s="6" t="s">
        <v>617</v>
      </c>
      <c r="AM48" s="9" t="s">
        <v>763</v>
      </c>
      <c r="AN48" s="7">
        <v>753000000</v>
      </c>
      <c r="AO48" s="10" t="s">
        <v>742</v>
      </c>
      <c r="AP48" t="s">
        <v>763</v>
      </c>
    </row>
    <row r="49" spans="1:42" x14ac:dyDescent="0.35">
      <c r="A49">
        <v>49</v>
      </c>
      <c r="B49" t="str">
        <f>IF(AL49="Target",AH49,CONCATENATE(AP49," ",AH49))</f>
        <v>Tobias</v>
      </c>
      <c r="C49" t="s">
        <v>848</v>
      </c>
      <c r="D49" t="s">
        <v>38</v>
      </c>
      <c r="G49" t="s">
        <v>72</v>
      </c>
      <c r="H49" t="str">
        <f>CONCATENATE(D49,E49,F49," ",G49)</f>
        <v>im Betrieb</v>
      </c>
      <c r="I49" t="s">
        <v>409</v>
      </c>
      <c r="J49" t="s">
        <v>340</v>
      </c>
      <c r="K49" t="s">
        <v>345</v>
      </c>
      <c r="L49" t="s">
        <v>849</v>
      </c>
      <c r="M49" t="s">
        <v>850</v>
      </c>
      <c r="O49" t="str">
        <f>CONCATENATE(M49,N49)</f>
        <v>Projekt</v>
      </c>
      <c r="P49" t="s">
        <v>851</v>
      </c>
      <c r="Q49" t="str">
        <f>CONCATENATE("Wer"," ",C49," ",H49,"?")</f>
        <v>Wer schläft im Betrieb?</v>
      </c>
      <c r="R49" t="str">
        <f>CONCATENATE($R$1," ","tat", " ",B49,"?")</f>
        <v>Was tat Tobias?</v>
      </c>
      <c r="S49" t="str">
        <f>AC49</f>
        <v>Wo schläft Tobias?</v>
      </c>
      <c r="T49" t="str">
        <f>AF49</f>
        <v>Was möchte Tobias beenden?</v>
      </c>
      <c r="U49" s="1" t="s">
        <v>501</v>
      </c>
      <c r="V49" t="str">
        <f>T49</f>
        <v>Was möchte Tobias beenden?</v>
      </c>
      <c r="W49" t="str">
        <f>CONCATENATE(K49," ",O49)</f>
        <v>das Projekt</v>
      </c>
      <c r="X49" t="str">
        <f>CONCATENATE(K49," ",O49)</f>
        <v>das Projekt</v>
      </c>
      <c r="Y49" t="str">
        <f>CONCATENATE(K49," ",O49)</f>
        <v>das Projekt</v>
      </c>
      <c r="Z49" t="str">
        <f>IF(D49="","",CONCATENATE(D$1," ",C49," ",B49,"?"))</f>
        <v>Wo schläft Tobias?</v>
      </c>
      <c r="AA49" t="str">
        <f>IF(E49="","",CONCATENATE(E$1," ",C49," ",B49,"?"))</f>
        <v/>
      </c>
      <c r="AB49" t="str">
        <f>IF(F49="","",CONCATENATE(F$1," ",C49," ",B49,"?"))</f>
        <v/>
      </c>
      <c r="AC49" t="str">
        <f>CONCATENATE(Z49,AA49,AB49)</f>
        <v>Wo schläft Tobias?</v>
      </c>
      <c r="AD49" t="str">
        <f>IF(M49="","",CONCATENATE(M$1," ",J49," ",B49," ",P49,"?"))</f>
        <v>Was möchte Tobias beenden?</v>
      </c>
      <c r="AE49" t="str">
        <f>IF(N49="","",CONCATENATE(N$1," ",J49," ",B49," ",P49,"?"))</f>
        <v/>
      </c>
      <c r="AF49" t="str">
        <f>CONCATENATE(AD49,AE49)</f>
        <v>Was möchte Tobias beenden?</v>
      </c>
      <c r="AG49" s="6">
        <v>20</v>
      </c>
      <c r="AH49" s="6" t="s">
        <v>652</v>
      </c>
      <c r="AI49" s="6">
        <v>1.12121212121212</v>
      </c>
      <c r="AJ49" s="6">
        <v>0.331433982639808</v>
      </c>
      <c r="AK49" s="6" t="s">
        <v>413</v>
      </c>
      <c r="AL49" s="6" t="s">
        <v>617</v>
      </c>
      <c r="AM49" s="9" t="s">
        <v>763</v>
      </c>
      <c r="AN49" s="7">
        <v>1700000000</v>
      </c>
      <c r="AO49" s="10" t="s">
        <v>761</v>
      </c>
      <c r="AP49" t="s">
        <v>763</v>
      </c>
    </row>
    <row r="50" spans="1:42" x14ac:dyDescent="0.35">
      <c r="A50">
        <v>50</v>
      </c>
      <c r="B50" t="str">
        <f>IF(AL50="Target",AH50,CONCATENATE(AP50," ",AH50))</f>
        <v>Katharina</v>
      </c>
      <c r="C50" t="s">
        <v>7</v>
      </c>
      <c r="E50" t="s">
        <v>46</v>
      </c>
      <c r="G50" t="s">
        <v>47</v>
      </c>
      <c r="H50" t="str">
        <f>CONCATENATE(D50,E50,F50," ",G50)</f>
        <v>auf das Amt</v>
      </c>
      <c r="I50" t="s">
        <v>409</v>
      </c>
      <c r="J50" t="s">
        <v>320</v>
      </c>
      <c r="K50" t="s">
        <v>328</v>
      </c>
      <c r="L50" t="s">
        <v>334</v>
      </c>
      <c r="M50" t="s">
        <v>335</v>
      </c>
      <c r="O50" t="str">
        <f>CONCATENATE(M50,N50)</f>
        <v>Anlage</v>
      </c>
      <c r="P50" t="s">
        <v>336</v>
      </c>
      <c r="Q50" t="str">
        <f>CONCATENATE("Wer"," ",C50," ",H50,"?")</f>
        <v>Wer eilt auf das Amt?</v>
      </c>
      <c r="R50" t="str">
        <f>CONCATENATE($R$1," ","tat", " ",B50,"?")</f>
        <v>Was tat Katharina?</v>
      </c>
      <c r="S50" t="str">
        <f>AC50</f>
        <v>Wohin eilt Katharina?</v>
      </c>
      <c r="T50" t="str">
        <f>AF50</f>
        <v>Was hatte Katharina vergessen?</v>
      </c>
      <c r="U50" t="s">
        <v>358</v>
      </c>
      <c r="V50" t="str">
        <f>R50</f>
        <v>Was tat Katharina?</v>
      </c>
      <c r="W50" t="str">
        <f>C50</f>
        <v>eilt</v>
      </c>
      <c r="X50" t="str">
        <f>C50</f>
        <v>eilt</v>
      </c>
      <c r="Y50" t="str">
        <f>C50</f>
        <v>eilt</v>
      </c>
      <c r="Z50" t="str">
        <f>IF(D50="","",CONCATENATE(D$1," ",C50," ",B50,"?"))</f>
        <v/>
      </c>
      <c r="AA50" t="str">
        <f>IF(E50="","",CONCATENATE(E$1," ",C50," ",B50,"?"))</f>
        <v>Wohin eilt Katharina?</v>
      </c>
      <c r="AB50" t="str">
        <f>IF(F50="","",CONCATENATE(F$1," ",C50," ",B50,"?"))</f>
        <v/>
      </c>
      <c r="AC50" t="str">
        <f>CONCATENATE(Z50,AA50,AB50)</f>
        <v>Wohin eilt Katharina?</v>
      </c>
      <c r="AD50" t="str">
        <f>IF(M50="","",CONCATENATE(M$1," ",J50," ",B50," ",P50,"?"))</f>
        <v>Was hatte Katharina vergessen?</v>
      </c>
      <c r="AE50" t="str">
        <f>IF(N50="","",CONCATENATE(N$1," ",J50," ",B50," ",P50,"?"))</f>
        <v/>
      </c>
      <c r="AF50" t="str">
        <f>CONCATENATE(AD50,AE50)</f>
        <v>Was hatte Katharina vergessen?</v>
      </c>
      <c r="AG50" s="6">
        <v>50</v>
      </c>
      <c r="AH50" s="6" t="s">
        <v>677</v>
      </c>
      <c r="AI50" s="6">
        <v>6.9393939393939403</v>
      </c>
      <c r="AJ50" s="6">
        <v>0.24230584229877999</v>
      </c>
      <c r="AK50" s="6" t="s">
        <v>412</v>
      </c>
      <c r="AL50" s="6" t="s">
        <v>617</v>
      </c>
      <c r="AM50" s="9" t="s">
        <v>763</v>
      </c>
      <c r="AN50" s="7">
        <v>124000000</v>
      </c>
      <c r="AO50" s="10" t="s">
        <v>728</v>
      </c>
      <c r="AP50" t="s">
        <v>763</v>
      </c>
    </row>
    <row r="51" spans="1:42" x14ac:dyDescent="0.35">
      <c r="A51">
        <v>51</v>
      </c>
      <c r="B51" t="str">
        <f>IF(AL51="Target",AH51,CONCATENATE(AP51," ",AH51))</f>
        <v>Antonia</v>
      </c>
      <c r="C51" t="s">
        <v>18</v>
      </c>
      <c r="E51" t="s">
        <v>52</v>
      </c>
      <c r="G51" t="s">
        <v>91</v>
      </c>
      <c r="H51" t="str">
        <f>CONCATENATE(D51,E51,F51," ",G51)</f>
        <v>ins Dorf</v>
      </c>
      <c r="I51" t="s">
        <v>409</v>
      </c>
      <c r="J51" t="s">
        <v>340</v>
      </c>
      <c r="K51" t="s">
        <v>324</v>
      </c>
      <c r="L51" t="s">
        <v>442</v>
      </c>
      <c r="N51" t="s">
        <v>443</v>
      </c>
      <c r="O51" t="str">
        <f>CONCATENATE(M51,N51)</f>
        <v>Nachbarn</v>
      </c>
      <c r="P51" t="s">
        <v>444</v>
      </c>
      <c r="Q51" t="str">
        <f>CONCATENATE("Wer"," ",C51," ",H51,"?")</f>
        <v>Wer schleicht ins Dorf?</v>
      </c>
      <c r="R51" t="str">
        <f>CONCATENATE($R$1," ","tat", " ",B51,"?")</f>
        <v>Was tat Antonia?</v>
      </c>
      <c r="S51" t="str">
        <f>AC51</f>
        <v>Wohin schleicht Antonia?</v>
      </c>
      <c r="T51" t="str">
        <f>AF51</f>
        <v>Wen möchte Antonia nicht wecken?</v>
      </c>
      <c r="U51" t="s">
        <v>358</v>
      </c>
      <c r="V51" t="str">
        <f>R51</f>
        <v>Was tat Antonia?</v>
      </c>
      <c r="W51" t="str">
        <f>C51</f>
        <v>schleicht</v>
      </c>
      <c r="X51" t="str">
        <f>C51</f>
        <v>schleicht</v>
      </c>
      <c r="Y51" t="str">
        <f>C51</f>
        <v>schleicht</v>
      </c>
      <c r="Z51" t="str">
        <f>IF(D51="","",CONCATENATE(D$1," ",C51," ",B51,"?"))</f>
        <v/>
      </c>
      <c r="AA51" t="str">
        <f>IF(E51="","",CONCATENATE(E$1," ",C51," ",B51,"?"))</f>
        <v>Wohin schleicht Antonia?</v>
      </c>
      <c r="AB51" t="str">
        <f>IF(F51="","",CONCATENATE(F$1," ",C51," ",B51,"?"))</f>
        <v/>
      </c>
      <c r="AC51" t="str">
        <f>CONCATENATE(Z51,AA51,AB51)</f>
        <v>Wohin schleicht Antonia?</v>
      </c>
      <c r="AD51" t="str">
        <f>IF(M51="","",CONCATENATE(M$1," ",J51," ",B51," ",P51,"?"))</f>
        <v/>
      </c>
      <c r="AE51" t="str">
        <f>IF(N51="","",CONCATENATE(N$1," ",J51," ",B51," ",P51,"?"))</f>
        <v>Wen möchte Antonia nicht wecken?</v>
      </c>
      <c r="AF51" t="str">
        <f>CONCATENATE(AD51,AE51)</f>
        <v>Wen möchte Antonia nicht wecken?</v>
      </c>
      <c r="AG51" s="6">
        <v>42</v>
      </c>
      <c r="AH51" s="6" t="s">
        <v>686</v>
      </c>
      <c r="AI51" s="6">
        <v>6.8484848484848504</v>
      </c>
      <c r="AJ51" s="6">
        <v>0.36410954062721002</v>
      </c>
      <c r="AK51" s="6" t="s">
        <v>412</v>
      </c>
      <c r="AL51" s="6" t="s">
        <v>617</v>
      </c>
      <c r="AM51" s="7">
        <v>58</v>
      </c>
      <c r="AN51" s="7">
        <v>1310000000</v>
      </c>
      <c r="AO51" s="10" t="s">
        <v>705</v>
      </c>
      <c r="AP51" t="s">
        <v>763</v>
      </c>
    </row>
    <row r="52" spans="1:42" x14ac:dyDescent="0.35">
      <c r="A52">
        <v>52</v>
      </c>
      <c r="B52" t="str">
        <f>IF(AL52="Target",AH52,CONCATENATE(AP52," ",AH52))</f>
        <v>Luca</v>
      </c>
      <c r="C52" t="s">
        <v>22</v>
      </c>
      <c r="D52" t="s">
        <v>106</v>
      </c>
      <c r="G52" t="s">
        <v>75</v>
      </c>
      <c r="H52" t="str">
        <f>CONCATENATE(D52,E52,F52," ",G52)</f>
        <v>vor dem Bild</v>
      </c>
      <c r="I52" t="s">
        <v>409</v>
      </c>
      <c r="J52" t="s">
        <v>319</v>
      </c>
      <c r="K52" t="s">
        <v>345</v>
      </c>
      <c r="L52" t="s">
        <v>387</v>
      </c>
      <c r="N52" t="s">
        <v>388</v>
      </c>
      <c r="O52" t="str">
        <f>CONCATENATE(M52,N52)</f>
        <v>Kleinkind</v>
      </c>
      <c r="P52" t="s">
        <v>372</v>
      </c>
      <c r="Q52" t="str">
        <f>CONCATENATE("Wer"," ",C52," ",H52,"?")</f>
        <v>Wer stolpert vor dem Bild?</v>
      </c>
      <c r="R52" t="str">
        <f>CONCATENATE($R$1," ","tat", " ",B52,"?")</f>
        <v>Was tat Luca?</v>
      </c>
      <c r="S52" t="str">
        <f>AC52</f>
        <v>Wo stolpert Luca?</v>
      </c>
      <c r="T52" t="str">
        <f>AF52</f>
        <v>Wen hat Luca übersehen?</v>
      </c>
      <c r="U52" t="s">
        <v>358</v>
      </c>
      <c r="V52" t="str">
        <f>R52</f>
        <v>Was tat Luca?</v>
      </c>
      <c r="W52" t="str">
        <f>C52</f>
        <v>stolpert</v>
      </c>
      <c r="X52" t="str">
        <f>C52</f>
        <v>stolpert</v>
      </c>
      <c r="Y52" t="str">
        <f>C52</f>
        <v>stolpert</v>
      </c>
      <c r="Z52" t="str">
        <f>IF(D52="","",CONCATENATE(D$1," ",C52," ",B52,"?"))</f>
        <v>Wo stolpert Luca?</v>
      </c>
      <c r="AA52" t="str">
        <f>IF(E52="","",CONCATENATE(E$1," ",C52," ",B52,"?"))</f>
        <v/>
      </c>
      <c r="AB52" t="str">
        <f>IF(F52="","",CONCATENATE(F$1," ",C52," ",B52,"?"))</f>
        <v/>
      </c>
      <c r="AC52" t="str">
        <f>CONCATENATE(Z52,AA52,AB52)</f>
        <v>Wo stolpert Luca?</v>
      </c>
      <c r="AD52" t="str">
        <f>IF(M52="","",CONCATENATE(M$1," ",J52," ",B52," ",P52,"?"))</f>
        <v/>
      </c>
      <c r="AE52" t="str">
        <f>IF(N52="","",CONCATENATE(N$1," ",J52," ",B52," ",P52,"?"))</f>
        <v>Wen hat Luca übersehen?</v>
      </c>
      <c r="AF52" t="str">
        <f>CONCATENATE(AD52,AE52)</f>
        <v>Wen hat Luca übersehen?</v>
      </c>
      <c r="AG52" s="6">
        <v>30</v>
      </c>
      <c r="AH52" s="6" t="s">
        <v>631</v>
      </c>
      <c r="AI52" s="6">
        <v>3.5757575757575801</v>
      </c>
      <c r="AJ52" s="6">
        <v>1.56185592786081</v>
      </c>
      <c r="AK52" s="6" t="s">
        <v>673</v>
      </c>
      <c r="AL52" s="6" t="s">
        <v>617</v>
      </c>
      <c r="AM52" s="9" t="s">
        <v>763</v>
      </c>
      <c r="AN52" s="7">
        <v>2680000000</v>
      </c>
      <c r="AO52" s="10" t="s">
        <v>733</v>
      </c>
      <c r="AP52" t="s">
        <v>763</v>
      </c>
    </row>
    <row r="53" spans="1:42" x14ac:dyDescent="0.35">
      <c r="A53">
        <v>53</v>
      </c>
      <c r="B53" t="str">
        <f>IF(AL53="Target",AH53,CONCATENATE(AP53," ",AH53))</f>
        <v>Lukas</v>
      </c>
      <c r="C53" t="s">
        <v>14</v>
      </c>
      <c r="F53" t="s">
        <v>44</v>
      </c>
      <c r="G53" t="s">
        <v>63</v>
      </c>
      <c r="H53" t="str">
        <f>CONCATENATE(D53,E53,F53," ",G53)</f>
        <v>von der Baustelle</v>
      </c>
      <c r="I53" t="s">
        <v>409</v>
      </c>
      <c r="J53" t="s">
        <v>319</v>
      </c>
      <c r="K53" t="s">
        <v>321</v>
      </c>
      <c r="L53" t="s">
        <v>842</v>
      </c>
      <c r="M53" t="s">
        <v>843</v>
      </c>
      <c r="O53" t="str">
        <f>CONCATENATE(M53,N53)</f>
        <v>Warnschild</v>
      </c>
      <c r="P53" t="s">
        <v>372</v>
      </c>
      <c r="Q53" t="str">
        <f>CONCATENATE("Wer"," ",C53," ",H53,"?")</f>
        <v>Wer flüchtet von der Baustelle?</v>
      </c>
      <c r="R53" t="str">
        <f>CONCATENATE($R$1," ","tat", " ",B53,"?")</f>
        <v>Was tat Lukas?</v>
      </c>
      <c r="S53" t="str">
        <f>AC53</f>
        <v>Woher flüchtet Lukas?</v>
      </c>
      <c r="T53" t="str">
        <f>AF53</f>
        <v>Was hat Lukas übersehen?</v>
      </c>
      <c r="U53" t="s">
        <v>357</v>
      </c>
      <c r="V53" t="str">
        <f>Q53</f>
        <v>Wer flüchtet von der Baustelle?</v>
      </c>
      <c r="W53" t="str">
        <f>B53</f>
        <v>Lukas</v>
      </c>
      <c r="X53" t="str">
        <f>B53</f>
        <v>Lukas</v>
      </c>
      <c r="Y53" t="str">
        <f>B53</f>
        <v>Lukas</v>
      </c>
      <c r="Z53" t="str">
        <f>IF(D53="","",CONCATENATE(D$1," ",C53," ",B53,"?"))</f>
        <v/>
      </c>
      <c r="AA53" t="str">
        <f>IF(E53="","",CONCATENATE(E$1," ",C53," ",B53,"?"))</f>
        <v/>
      </c>
      <c r="AB53" t="str">
        <f>IF(F53="","",CONCATENATE(F$1," ",C53," ",B53,"?"))</f>
        <v>Woher flüchtet Lukas?</v>
      </c>
      <c r="AC53" t="str">
        <f>CONCATENATE(Z53,AA53,AB53)</f>
        <v>Woher flüchtet Lukas?</v>
      </c>
      <c r="AD53" t="str">
        <f>IF(M53="","",CONCATENATE(M$1," ",J53," ",B53," ",P53,"?"))</f>
        <v>Was hat Lukas übersehen?</v>
      </c>
      <c r="AE53" t="str">
        <f>IF(N53="","",CONCATENATE(N$1," ",J53," ",B53," ",P53,"?"))</f>
        <v/>
      </c>
      <c r="AF53" t="str">
        <f>CONCATENATE(AD53,AE53)</f>
        <v>Was hat Lukas übersehen?</v>
      </c>
      <c r="AG53" s="6">
        <v>9</v>
      </c>
      <c r="AH53" s="6" t="s">
        <v>657</v>
      </c>
      <c r="AI53" s="6">
        <v>1.15151515151515</v>
      </c>
      <c r="AJ53" s="6">
        <v>0.441673813549952</v>
      </c>
      <c r="AK53" s="6" t="s">
        <v>413</v>
      </c>
      <c r="AL53" s="6" t="s">
        <v>617</v>
      </c>
      <c r="AM53" s="9" t="s">
        <v>763</v>
      </c>
      <c r="AN53" s="7">
        <v>1460000000</v>
      </c>
      <c r="AO53" s="10" t="s">
        <v>734</v>
      </c>
      <c r="AP53" t="s">
        <v>763</v>
      </c>
    </row>
    <row r="54" spans="1:42" x14ac:dyDescent="0.35">
      <c r="A54">
        <v>54</v>
      </c>
      <c r="B54" t="str">
        <f>IF(AL54="Target",AH54,CONCATENATE(AP54," ",AH54))</f>
        <v xml:space="preserve"> </v>
      </c>
      <c r="C54" t="s">
        <v>3</v>
      </c>
      <c r="F54" t="s">
        <v>31</v>
      </c>
      <c r="G54" t="s">
        <v>160</v>
      </c>
      <c r="H54" t="str">
        <f>CONCATENATE(D54,E54,F54," ",G54)</f>
        <v>vom Kiosk</v>
      </c>
      <c r="I54" t="s">
        <v>409</v>
      </c>
      <c r="J54" t="s">
        <v>319</v>
      </c>
      <c r="K54" t="s">
        <v>324</v>
      </c>
      <c r="L54" t="s">
        <v>948</v>
      </c>
      <c r="M54" t="s">
        <v>949</v>
      </c>
      <c r="O54" t="str">
        <f>CONCATENATE(M54,N54)</f>
        <v>Papiere</v>
      </c>
      <c r="P54" t="s">
        <v>416</v>
      </c>
      <c r="V54">
        <f>R54</f>
        <v>0</v>
      </c>
      <c r="W54" t="str">
        <f>C54</f>
        <v>kommt</v>
      </c>
      <c r="X54" t="str">
        <f>C54</f>
        <v>kommt</v>
      </c>
      <c r="Y54" t="str">
        <f>C54</f>
        <v>kommt</v>
      </c>
      <c r="Z54" t="str">
        <f>IF(D54="","",CONCATENATE(D$1," ",C54," ",B54,"?"))</f>
        <v/>
      </c>
      <c r="AA54" t="str">
        <f>IF(E54="","",CONCATENATE(E$1," ",C54," ",B54,"?"))</f>
        <v/>
      </c>
      <c r="AB54" t="str">
        <f>IF(F54="","",CONCATENATE(F$1," ",C54," ",B54,"?"))</f>
        <v>Woher kommt  ?</v>
      </c>
      <c r="AC54" t="str">
        <f>CONCATENATE(Z54,AA54,AB54)</f>
        <v>Woher kommt  ?</v>
      </c>
      <c r="AK54" s="6"/>
      <c r="AL54" s="6"/>
      <c r="AM54" s="9"/>
    </row>
    <row r="55" spans="1:42" x14ac:dyDescent="0.35">
      <c r="A55">
        <v>55</v>
      </c>
      <c r="B55" t="str">
        <f>IF(AL55="Target",AH55,CONCATENATE(AP55," ",AH55))</f>
        <v xml:space="preserve"> </v>
      </c>
      <c r="C55" t="s">
        <v>11</v>
      </c>
      <c r="F55" t="s">
        <v>40</v>
      </c>
      <c r="G55" t="s">
        <v>232</v>
      </c>
      <c r="H55" t="str">
        <f>CONCATENATE(D55,E55,F55," ",G55)</f>
        <v>aus dem Rathaus</v>
      </c>
      <c r="I55" t="s">
        <v>409</v>
      </c>
      <c r="J55" t="s">
        <v>319</v>
      </c>
      <c r="K55" t="s">
        <v>345</v>
      </c>
      <c r="L55" t="s">
        <v>959</v>
      </c>
      <c r="M55" t="s">
        <v>960</v>
      </c>
      <c r="O55" t="str">
        <f>CONCATENATE(M55,N55)</f>
        <v>Buch</v>
      </c>
      <c r="P55" t="s">
        <v>961</v>
      </c>
      <c r="V55">
        <f>R55</f>
        <v>0</v>
      </c>
      <c r="W55" t="str">
        <f>C55</f>
        <v>fliegt</v>
      </c>
      <c r="X55" t="str">
        <f>C55</f>
        <v>fliegt</v>
      </c>
      <c r="Y55" t="str">
        <f>C55</f>
        <v>fliegt</v>
      </c>
      <c r="Z55" t="str">
        <f>IF(D55="","",CONCATENATE(D$1," ",C55," ",B55,"?"))</f>
        <v/>
      </c>
      <c r="AA55" t="str">
        <f>IF(E55="","",CONCATENATE(E$1," ",C55," ",B55,"?"))</f>
        <v/>
      </c>
      <c r="AB55" t="str">
        <f>IF(F55="","",CONCATENATE(F$1," ",C55," ",B55,"?"))</f>
        <v>Woher fliegt  ?</v>
      </c>
      <c r="AC55" t="str">
        <f>CONCATENATE(Z55,AA55,AB55)</f>
        <v>Woher fliegt  ?</v>
      </c>
      <c r="AK55" s="6"/>
      <c r="AL55" s="6"/>
      <c r="AM55" s="9"/>
    </row>
    <row r="56" spans="1:42" x14ac:dyDescent="0.35">
      <c r="A56">
        <v>56</v>
      </c>
      <c r="B56" t="str">
        <f>IF(AL56="Target",AH56,CONCATENATE(AP56," ",AH56))</f>
        <v>Sascha</v>
      </c>
      <c r="C56" t="s">
        <v>1</v>
      </c>
      <c r="E56" t="s">
        <v>30</v>
      </c>
      <c r="G56" t="s">
        <v>32</v>
      </c>
      <c r="H56" t="str">
        <f>CONCATENATE(D56,E56,F56," ",G56)</f>
        <v>zum Abendessen</v>
      </c>
      <c r="I56" t="s">
        <v>409</v>
      </c>
      <c r="J56" t="s">
        <v>411</v>
      </c>
      <c r="K56" t="s">
        <v>321</v>
      </c>
      <c r="L56" t="s">
        <v>359</v>
      </c>
      <c r="M56" t="s">
        <v>322</v>
      </c>
      <c r="O56" t="str">
        <f>CONCATENATE(M56,N56)</f>
        <v>Meeting</v>
      </c>
      <c r="P56" t="s">
        <v>363</v>
      </c>
      <c r="Q56" t="str">
        <f>CONCATENATE("Wer"," ",C56," ",H56,"?")</f>
        <v>Wer joggt zum Abendessen?</v>
      </c>
      <c r="R56" t="str">
        <f>CONCATENATE($R$1," ","tat", " ",B56,"?")</f>
        <v>Was tat Sascha?</v>
      </c>
      <c r="S56" t="str">
        <f>AC56</f>
        <v>Wohin joggt Sascha?</v>
      </c>
      <c r="T56" t="str">
        <f>AF56</f>
        <v>Was musste Sascha erdulden?</v>
      </c>
      <c r="U56" t="s">
        <v>358</v>
      </c>
      <c r="V56" t="str">
        <f>R56</f>
        <v>Was tat Sascha?</v>
      </c>
      <c r="W56" t="str">
        <f>C56</f>
        <v>joggt</v>
      </c>
      <c r="X56" t="str">
        <f>C56</f>
        <v>joggt</v>
      </c>
      <c r="Y56" t="str">
        <f>C56</f>
        <v>joggt</v>
      </c>
      <c r="Z56" t="str">
        <f>IF(D56="","",CONCATENATE(D$1," ",C56," ",B56,"?"))</f>
        <v/>
      </c>
      <c r="AA56" t="str">
        <f>IF(E56="","",CONCATENATE(E$1," ",C56," ",B56,"?"))</f>
        <v>Wohin joggt Sascha?</v>
      </c>
      <c r="AB56" t="str">
        <f>IF(F56="","",CONCATENATE(F$1," ",C56," ",B56,"?"))</f>
        <v/>
      </c>
      <c r="AC56" t="str">
        <f>CONCATENATE(Z56,AA56,AB56)</f>
        <v>Wohin joggt Sascha?</v>
      </c>
      <c r="AD56" t="str">
        <f>IF(M56="","",CONCATENATE(M$1," ",J56," ",B56," ",P56,"?"))</f>
        <v>Was musste Sascha erdulden?</v>
      </c>
      <c r="AE56" t="str">
        <f>IF(N56="","",CONCATENATE(N$1," ",J56," ",B56," ",P56,"?"))</f>
        <v/>
      </c>
      <c r="AF56" t="str">
        <f>CONCATENATE(AD56,AE56)</f>
        <v>Was musste Sascha erdulden?</v>
      </c>
      <c r="AG56" s="6">
        <v>38</v>
      </c>
      <c r="AH56" s="6" t="s">
        <v>630</v>
      </c>
      <c r="AI56" s="6">
        <v>3.51515151515152</v>
      </c>
      <c r="AJ56" s="6">
        <v>1.69781499509686</v>
      </c>
      <c r="AK56" s="6" t="s">
        <v>673</v>
      </c>
      <c r="AL56" s="6" t="s">
        <v>617</v>
      </c>
      <c r="AM56" s="9" t="s">
        <v>763</v>
      </c>
      <c r="AN56" s="7">
        <v>59600000</v>
      </c>
      <c r="AO56" s="10" t="s">
        <v>756</v>
      </c>
      <c r="AP56" t="s">
        <v>763</v>
      </c>
    </row>
    <row r="57" spans="1:42" x14ac:dyDescent="0.35">
      <c r="A57">
        <v>57</v>
      </c>
      <c r="B57" t="str">
        <f>IF(AL57="Target",AH57,CONCATENATE(AP57," ",AH57))</f>
        <v>Rosa</v>
      </c>
      <c r="C57" t="s">
        <v>4</v>
      </c>
      <c r="E57" t="s">
        <v>52</v>
      </c>
      <c r="G57" t="s">
        <v>53</v>
      </c>
      <c r="H57" t="str">
        <f>CONCATENATE(D57,E57,F57," ",G57)</f>
        <v>ins Bad</v>
      </c>
      <c r="I57" t="s">
        <v>409</v>
      </c>
      <c r="J57" t="s">
        <v>320</v>
      </c>
      <c r="K57" t="s">
        <v>321</v>
      </c>
      <c r="L57" t="s">
        <v>371</v>
      </c>
      <c r="M57" t="s">
        <v>333</v>
      </c>
      <c r="O57" t="str">
        <f>CONCATENATE(M57,N57)</f>
        <v>Bier</v>
      </c>
      <c r="P57" t="s">
        <v>370</v>
      </c>
      <c r="Q57" t="str">
        <f>CONCATENATE("Wer"," ",C57," ",H57,"?")</f>
        <v>Wer kriecht ins Bad?</v>
      </c>
      <c r="R57" t="str">
        <f>CONCATENATE($R$1," ","tat", " ",B57,"?")</f>
        <v>Was tat Rosa?</v>
      </c>
      <c r="S57" t="str">
        <f>AC57</f>
        <v>Wohin kriecht Rosa?</v>
      </c>
      <c r="T57" t="str">
        <f>AF57</f>
        <v>Was hatte Rosa zu viel?</v>
      </c>
      <c r="U57" t="s">
        <v>407</v>
      </c>
      <c r="V57" t="str">
        <f>S57</f>
        <v>Wohin kriecht Rosa?</v>
      </c>
      <c r="W57" t="str">
        <f>CONCATENATE(H57," ",G57)</f>
        <v>ins Bad Bad</v>
      </c>
      <c r="X57" t="str">
        <f>CONCATENATE(H57," ",G57)</f>
        <v>ins Bad Bad</v>
      </c>
      <c r="Y57" t="str">
        <f>CONCATENATE(H57," ",G57)</f>
        <v>ins Bad Bad</v>
      </c>
      <c r="Z57" t="str">
        <f>IF(D57="","",CONCATENATE(D$1," ",C57," ",B57,"?"))</f>
        <v/>
      </c>
      <c r="AA57" t="str">
        <f>IF(E57="","",CONCATENATE(E$1," ",C57," ",B57,"?"))</f>
        <v>Wohin kriecht Rosa?</v>
      </c>
      <c r="AB57" t="str">
        <f>IF(F57="","",CONCATENATE(F$1," ",C57," ",B57,"?"))</f>
        <v/>
      </c>
      <c r="AC57" t="str">
        <f>CONCATENATE(Z57,AA57,AB57)</f>
        <v>Wohin kriecht Rosa?</v>
      </c>
      <c r="AD57" t="str">
        <f>IF(M57="","",CONCATENATE(M$1," ",J57," ",B57," ",P57,"?"))</f>
        <v>Was hatte Rosa zu viel?</v>
      </c>
      <c r="AE57" t="str">
        <f>IF(N57="","",CONCATENATE(N$1," ",J57," ",B57," ",P57,"?"))</f>
        <v/>
      </c>
      <c r="AF57" t="str">
        <f>CONCATENATE(AD57,AE57)</f>
        <v>Was hatte Rosa zu viel?</v>
      </c>
      <c r="AG57" s="6">
        <v>59</v>
      </c>
      <c r="AH57" s="6" t="s">
        <v>682</v>
      </c>
      <c r="AI57" s="6">
        <v>6.9090909090909101</v>
      </c>
      <c r="AJ57" s="6">
        <v>0.38435305739290399</v>
      </c>
      <c r="AK57" s="6" t="s">
        <v>412</v>
      </c>
      <c r="AL57" s="6" t="s">
        <v>617</v>
      </c>
      <c r="AM57" s="9" t="s">
        <v>763</v>
      </c>
      <c r="AN57" s="7">
        <v>4220000000</v>
      </c>
      <c r="AO57" s="10" t="s">
        <v>754</v>
      </c>
      <c r="AP57" t="s">
        <v>763</v>
      </c>
    </row>
    <row r="58" spans="1:42" x14ac:dyDescent="0.35">
      <c r="A58">
        <v>58</v>
      </c>
      <c r="B58" t="str">
        <f>IF(AL58="Target",AH58,CONCATENATE(AP58," ",AH58))</f>
        <v>Mia</v>
      </c>
      <c r="C58" t="s">
        <v>3</v>
      </c>
      <c r="F58" t="s">
        <v>44</v>
      </c>
      <c r="G58" t="s">
        <v>59</v>
      </c>
      <c r="H58" t="str">
        <f>CONCATENATE(D58,E58,F58," ",G58)</f>
        <v>von der Bandprobe</v>
      </c>
      <c r="I58" t="s">
        <v>409</v>
      </c>
      <c r="J58" t="s">
        <v>319</v>
      </c>
      <c r="K58" t="s">
        <v>321</v>
      </c>
      <c r="L58" t="s">
        <v>360</v>
      </c>
      <c r="M58" t="s">
        <v>341</v>
      </c>
      <c r="O58" t="str">
        <f>CONCATENATE(M58,N58)</f>
        <v>Solo</v>
      </c>
      <c r="P58" t="s">
        <v>342</v>
      </c>
      <c r="Q58" t="str">
        <f>CONCATENATE("Wer"," ",C58," ",H58,"?")</f>
        <v>Wer kommt von der Bandprobe?</v>
      </c>
      <c r="R58" t="str">
        <f>CONCATENATE($R$1," ","tat", " ",B58,"?")</f>
        <v>Was tat Mia?</v>
      </c>
      <c r="S58" t="str">
        <f>AC58</f>
        <v>Woher kommt Mia?</v>
      </c>
      <c r="T58" t="str">
        <f>AF58</f>
        <v>Was hat Mia hingelegt?</v>
      </c>
      <c r="U58" t="s">
        <v>358</v>
      </c>
      <c r="V58" t="str">
        <f>R58</f>
        <v>Was tat Mia?</v>
      </c>
      <c r="W58" t="str">
        <f>C58</f>
        <v>kommt</v>
      </c>
      <c r="X58" t="str">
        <f>C58</f>
        <v>kommt</v>
      </c>
      <c r="Y58" t="str">
        <f>C58</f>
        <v>kommt</v>
      </c>
      <c r="Z58" t="str">
        <f>IF(D58="","",CONCATENATE(D$1," ",C58," ",B58,"?"))</f>
        <v/>
      </c>
      <c r="AA58" t="str">
        <f>IF(E58="","",CONCATENATE(E$1," ",C58," ",B58,"?"))</f>
        <v/>
      </c>
      <c r="AB58" t="str">
        <f>IF(F58="","",CONCATENATE(F$1," ",C58," ",B58,"?"))</f>
        <v>Woher kommt Mia?</v>
      </c>
      <c r="AC58" t="str">
        <f>CONCATENATE(Z58,AA58,AB58)</f>
        <v>Woher kommt Mia?</v>
      </c>
      <c r="AD58" t="str">
        <f>IF(M58="","",CONCATENATE(M$1," ",J58," ",B58," ",P58,"?"))</f>
        <v>Was hat Mia hingelegt?</v>
      </c>
      <c r="AE58" t="str">
        <f>IF(N58="","",CONCATENATE(N$1," ",J58," ",B58," ",P58,"?"))</f>
        <v/>
      </c>
      <c r="AF58" t="str">
        <f>CONCATENATE(AD58,AE58)</f>
        <v>Was hat Mia hingelegt?</v>
      </c>
      <c r="AG58" s="6">
        <v>58</v>
      </c>
      <c r="AH58" s="6" t="s">
        <v>685</v>
      </c>
      <c r="AI58" s="6">
        <v>6.8787878787878798</v>
      </c>
      <c r="AJ58" s="6">
        <v>0.331433982639808</v>
      </c>
      <c r="AK58" s="6" t="s">
        <v>412</v>
      </c>
      <c r="AL58" s="6" t="s">
        <v>617</v>
      </c>
      <c r="AM58" s="9" t="s">
        <v>763</v>
      </c>
      <c r="AN58" s="7">
        <v>3100000000</v>
      </c>
      <c r="AO58" s="10" t="s">
        <v>744</v>
      </c>
      <c r="AP58" t="s">
        <v>763</v>
      </c>
    </row>
    <row r="59" spans="1:42" x14ac:dyDescent="0.35">
      <c r="A59">
        <v>59</v>
      </c>
      <c r="B59" t="str">
        <f>IF(AL59="Target",AH59,CONCATENATE(AP59," ",AH59))</f>
        <v>Der Bürgermeister</v>
      </c>
      <c r="C59" t="s">
        <v>3</v>
      </c>
      <c r="F59" t="s">
        <v>31</v>
      </c>
      <c r="G59" t="s">
        <v>165</v>
      </c>
      <c r="H59" t="str">
        <f>CONCATENATE(D59,E59,F59," ",G59)</f>
        <v>vom Klo</v>
      </c>
      <c r="I59" t="s">
        <v>409</v>
      </c>
      <c r="J59" t="s">
        <v>319</v>
      </c>
      <c r="K59" t="s">
        <v>324</v>
      </c>
      <c r="L59" t="s">
        <v>853</v>
      </c>
      <c r="M59" t="s">
        <v>915</v>
      </c>
      <c r="O59" t="str">
        <f>CONCATENATE(M59,N59)</f>
        <v>Arbeitszeit</v>
      </c>
      <c r="P59" t="s">
        <v>916</v>
      </c>
      <c r="V59">
        <f>S59</f>
        <v>0</v>
      </c>
      <c r="W59" t="str">
        <f>CONCATENATE(H59," ",G59)</f>
        <v>vom Klo Klo</v>
      </c>
      <c r="X59" t="str">
        <f>CONCATENATE(H59," ",G59)</f>
        <v>vom Klo Klo</v>
      </c>
      <c r="Y59" t="str">
        <f>CONCATENATE(H59," ",G59)</f>
        <v>vom Klo Klo</v>
      </c>
      <c r="Z59" t="str">
        <f>IF(D59="","",CONCATENATE(D$1," ",C59," ",B59,"?"))</f>
        <v/>
      </c>
      <c r="AA59" t="str">
        <f>IF(E59="","",CONCATENATE(E$1," ",C59," ",B59,"?"))</f>
        <v/>
      </c>
      <c r="AB59" t="str">
        <f>IF(F59="","",CONCATENATE(F$1," ",C59," ",B59,"?"))</f>
        <v>Woher kommt Der Bürgermeister?</v>
      </c>
      <c r="AC59" t="str">
        <f>CONCATENATE(Z59,AA59,AB59)</f>
        <v>Woher kommt Der Bürgermeister?</v>
      </c>
      <c r="AH59" t="s">
        <v>808</v>
      </c>
      <c r="AI59">
        <v>5.3</v>
      </c>
      <c r="AJ59" t="s">
        <v>763</v>
      </c>
      <c r="AK59" s="6" t="s">
        <v>413</v>
      </c>
      <c r="AL59" s="6" t="s">
        <v>607</v>
      </c>
      <c r="AM59" s="9" t="s">
        <v>763</v>
      </c>
      <c r="AN59" s="9" t="s">
        <v>763</v>
      </c>
      <c r="AO59" s="9" t="s">
        <v>763</v>
      </c>
      <c r="AP59" s="9" t="s">
        <v>827</v>
      </c>
    </row>
    <row r="60" spans="1:42" x14ac:dyDescent="0.35">
      <c r="A60">
        <v>60</v>
      </c>
      <c r="B60" t="str">
        <f>IF(AL60="Target",AH60,CONCATENATE(AP60," ",AH60))</f>
        <v>Kim</v>
      </c>
      <c r="C60" t="s">
        <v>17</v>
      </c>
      <c r="F60" t="s">
        <v>44</v>
      </c>
      <c r="G60" t="s">
        <v>111</v>
      </c>
      <c r="H60" t="str">
        <f>CONCATENATE(D60,E60,F60," ",G60)</f>
        <v>von der Fitnesscenter</v>
      </c>
      <c r="I60" t="s">
        <v>409</v>
      </c>
      <c r="J60" t="s">
        <v>432</v>
      </c>
      <c r="K60" t="s">
        <v>324</v>
      </c>
      <c r="L60" t="s">
        <v>433</v>
      </c>
      <c r="N60" t="s">
        <v>434</v>
      </c>
      <c r="O60" t="str">
        <f>CONCATENATE(M60,N60)</f>
        <v>Demonstranten</v>
      </c>
      <c r="P60" t="s">
        <v>610</v>
      </c>
      <c r="Q60" t="str">
        <f>CONCATENATE("Wer"," ",C60," ",H60,"?")</f>
        <v>Wer rennt von der Fitnesscenter?</v>
      </c>
      <c r="R60" t="str">
        <f>CONCATENATE($R$1," ","tat", " ",B60,"?")</f>
        <v>Was tat Kim?</v>
      </c>
      <c r="S60" t="str">
        <f>AC60</f>
        <v>Woher rennt Kim?</v>
      </c>
      <c r="T60" t="str">
        <f>AF60</f>
        <v>Wen findet Kim übergriffig?</v>
      </c>
      <c r="U60" t="s">
        <v>357</v>
      </c>
      <c r="V60" t="str">
        <f>Q60</f>
        <v>Wer rennt von der Fitnesscenter?</v>
      </c>
      <c r="W60" t="str">
        <f>B60</f>
        <v>Kim</v>
      </c>
      <c r="X60" t="str">
        <f>B60</f>
        <v>Kim</v>
      </c>
      <c r="Y60" t="str">
        <f>B60</f>
        <v>Kim</v>
      </c>
      <c r="Z60" t="str">
        <f>IF(D60="","",CONCATENATE(D$1," ",C60," ",B60,"?"))</f>
        <v/>
      </c>
      <c r="AA60" t="str">
        <f>IF(E60="","",CONCATENATE(E$1," ",C60," ",B60,"?"))</f>
        <v/>
      </c>
      <c r="AB60" t="str">
        <f>IF(F60="","",CONCATENATE(F$1," ",C60," ",B60,"?"))</f>
        <v>Woher rennt Kim?</v>
      </c>
      <c r="AC60" t="str">
        <f>CONCATENATE(Z60,AA60,AB60)</f>
        <v>Woher rennt Kim?</v>
      </c>
      <c r="AD60" t="str">
        <f>IF(M60="","",CONCATENATE(M$1," ",J60," ",B60," ",P60,"?"))</f>
        <v/>
      </c>
      <c r="AE60" t="str">
        <f>IF(N60="","",CONCATENATE(N$1," ",J60," ",B60," ",P60,"?"))</f>
        <v>Wen findet Kim übergriffig?</v>
      </c>
      <c r="AF60" t="str">
        <f>CONCATENATE(AD60,AE60)</f>
        <v>Wen findet Kim übergriffig?</v>
      </c>
      <c r="AG60" s="6">
        <v>29</v>
      </c>
      <c r="AH60" s="6" t="s">
        <v>641</v>
      </c>
      <c r="AI60" s="6">
        <v>4.6969696969696999</v>
      </c>
      <c r="AJ60" s="6">
        <v>1.0453721970202901</v>
      </c>
      <c r="AK60" s="6" t="s">
        <v>673</v>
      </c>
      <c r="AL60" s="6" t="s">
        <v>617</v>
      </c>
      <c r="AM60" s="9" t="s">
        <v>763</v>
      </c>
      <c r="AN60" s="7">
        <v>5070000000</v>
      </c>
      <c r="AO60" s="10" t="s">
        <v>729</v>
      </c>
      <c r="AP60" t="s">
        <v>763</v>
      </c>
    </row>
    <row r="61" spans="1:42" x14ac:dyDescent="0.35">
      <c r="A61">
        <v>61</v>
      </c>
      <c r="B61" t="str">
        <f>IF(AL61="Target",AH61,CONCATENATE(AP61," ",AH61))</f>
        <v>Der Richter</v>
      </c>
      <c r="C61" t="s">
        <v>907</v>
      </c>
      <c r="F61" t="s">
        <v>44</v>
      </c>
      <c r="G61" t="s">
        <v>278</v>
      </c>
      <c r="H61" t="str">
        <f>CONCATENATE(D61,E61,F61," ",G61)</f>
        <v>von der Tribüne</v>
      </c>
      <c r="I61" t="s">
        <v>409</v>
      </c>
      <c r="J61" t="s">
        <v>319</v>
      </c>
      <c r="K61" t="s">
        <v>325</v>
      </c>
      <c r="L61" t="s">
        <v>909</v>
      </c>
      <c r="M61" t="s">
        <v>908</v>
      </c>
      <c r="O61" t="str">
        <f>CONCATENATE(M61,N61)</f>
        <v>Verdienstorden</v>
      </c>
      <c r="P61" t="s">
        <v>910</v>
      </c>
      <c r="V61">
        <f>Q61</f>
        <v>0</v>
      </c>
      <c r="W61" t="str">
        <f>B61</f>
        <v>Der Richter</v>
      </c>
      <c r="X61" t="str">
        <f>B61</f>
        <v>Der Richter</v>
      </c>
      <c r="Y61" t="str">
        <f>B61</f>
        <v>Der Richter</v>
      </c>
      <c r="Z61" t="str">
        <f>IF(D61="","",CONCATENATE(D$1," ",C61," ",B61,"?"))</f>
        <v/>
      </c>
      <c r="AA61" t="str">
        <f>IF(E61="","",CONCATENATE(E$1," ",C61," ",B61,"?"))</f>
        <v/>
      </c>
      <c r="AB61" t="str">
        <f>IF(F61="","",CONCATENATE(F$1," ",C61," ",B61,"?"))</f>
        <v>Woher steigt Der Richter?</v>
      </c>
      <c r="AC61" t="str">
        <f>CONCATENATE(Z61,AA61,AB61)</f>
        <v>Woher steigt Der Richter?</v>
      </c>
      <c r="AH61" t="s">
        <v>802</v>
      </c>
      <c r="AI61">
        <v>4.7</v>
      </c>
      <c r="AJ61" t="s">
        <v>763</v>
      </c>
      <c r="AK61" s="6" t="s">
        <v>413</v>
      </c>
      <c r="AL61" s="6" t="s">
        <v>607</v>
      </c>
      <c r="AM61" s="9" t="s">
        <v>763</v>
      </c>
      <c r="AN61" s="9" t="s">
        <v>763</v>
      </c>
      <c r="AO61" s="9" t="s">
        <v>763</v>
      </c>
      <c r="AP61" s="9" t="s">
        <v>827</v>
      </c>
    </row>
    <row r="62" spans="1:42" x14ac:dyDescent="0.35">
      <c r="A62">
        <v>62</v>
      </c>
      <c r="B62" t="str">
        <f>IF(AL62="Target",AH62,CONCATENATE(AP62," ",AH62))</f>
        <v>Emilia</v>
      </c>
      <c r="C62" t="s">
        <v>11</v>
      </c>
      <c r="E62" t="s">
        <v>34</v>
      </c>
      <c r="G62" t="s">
        <v>60</v>
      </c>
      <c r="H62" t="str">
        <f>CONCATENATE(D62,E62,F62," ",G62)</f>
        <v>auf den Bauernhof</v>
      </c>
      <c r="I62" t="s">
        <v>409</v>
      </c>
      <c r="J62" t="s">
        <v>319</v>
      </c>
      <c r="K62" t="s">
        <v>321</v>
      </c>
      <c r="L62" t="s">
        <v>346</v>
      </c>
      <c r="M62" t="s">
        <v>288</v>
      </c>
      <c r="O62" t="str">
        <f>CONCATENATE(M62,N62)</f>
        <v>Urlaub</v>
      </c>
      <c r="P62" t="s">
        <v>338</v>
      </c>
      <c r="Q62" t="str">
        <f>CONCATENATE("Wer"," ",C62," ",H62,"?")</f>
        <v>Wer fliegt auf den Bauernhof?</v>
      </c>
      <c r="R62" t="str">
        <f>CONCATENATE($R$1," ","tat", " ",B62,"?")</f>
        <v>Was tat Emilia?</v>
      </c>
      <c r="S62" t="str">
        <f>AC62</f>
        <v>Wohin fliegt Emilia?</v>
      </c>
      <c r="T62" t="str">
        <f>AF62</f>
        <v>Was hat Emilia gebucht?</v>
      </c>
      <c r="U62" t="s">
        <v>357</v>
      </c>
      <c r="V62" t="str">
        <f>Q62</f>
        <v>Wer fliegt auf den Bauernhof?</v>
      </c>
      <c r="W62" t="str">
        <f>B62</f>
        <v>Emilia</v>
      </c>
      <c r="X62" t="str">
        <f>B62</f>
        <v>Emilia</v>
      </c>
      <c r="Y62" t="str">
        <f>B62</f>
        <v>Emilia</v>
      </c>
      <c r="Z62" t="str">
        <f>IF(D62="","",CONCATENATE(D$1," ",C62," ",B62,"?"))</f>
        <v/>
      </c>
      <c r="AA62" t="str">
        <f>IF(E62="","",CONCATENATE(E$1," ",C62," ",B62,"?"))</f>
        <v>Wohin fliegt Emilia?</v>
      </c>
      <c r="AB62" t="str">
        <f>IF(F62="","",CONCATENATE(F$1," ",C62," ",B62,"?"))</f>
        <v/>
      </c>
      <c r="AC62" t="str">
        <f>CONCATENATE(Z62,AA62,AB62)</f>
        <v>Wohin fliegt Emilia?</v>
      </c>
      <c r="AD62" t="str">
        <f>IF(M62="","",CONCATENATE(M$1," ",J62," ",B62," ",P62,"?"))</f>
        <v>Was hat Emilia gebucht?</v>
      </c>
      <c r="AE62" t="str">
        <f>IF(N62="","",CONCATENATE(N$1," ",J62," ",B62," ",P62,"?"))</f>
        <v/>
      </c>
      <c r="AF62" t="str">
        <f>CONCATENATE(AD62,AE62)</f>
        <v>Was hat Emilia gebucht?</v>
      </c>
      <c r="AG62" s="20">
        <v>45</v>
      </c>
      <c r="AH62" s="6" t="s">
        <v>687</v>
      </c>
      <c r="AI62" s="6">
        <v>6.8484848484848504</v>
      </c>
      <c r="AJ62" s="6">
        <v>0.36410954062721002</v>
      </c>
      <c r="AK62" s="6" t="s">
        <v>412</v>
      </c>
      <c r="AL62" s="6" t="s">
        <v>617</v>
      </c>
      <c r="AM62" s="9" t="s">
        <v>763</v>
      </c>
      <c r="AN62" s="7">
        <v>1940000000</v>
      </c>
      <c r="AO62" s="10" t="s">
        <v>713</v>
      </c>
      <c r="AP62" t="s">
        <v>763</v>
      </c>
    </row>
    <row r="63" spans="1:42" x14ac:dyDescent="0.35">
      <c r="A63">
        <v>63</v>
      </c>
      <c r="B63" t="str">
        <f>IF(AL63="Target",AH63,CONCATENATE(AP63," ",AH63))</f>
        <v>Der Psychologe</v>
      </c>
      <c r="C63" t="s">
        <v>913</v>
      </c>
      <c r="D63" t="s">
        <v>35</v>
      </c>
      <c r="G63" t="s">
        <v>207</v>
      </c>
      <c r="H63" t="str">
        <f>CONCATENATE(D63,E63,F63," ",G63)</f>
        <v>in der Moschee</v>
      </c>
      <c r="I63" t="s">
        <v>409</v>
      </c>
      <c r="J63" t="s">
        <v>429</v>
      </c>
      <c r="K63" t="s">
        <v>345</v>
      </c>
      <c r="L63" t="s">
        <v>911</v>
      </c>
      <c r="M63" t="s">
        <v>912</v>
      </c>
      <c r="O63" t="str">
        <f>CONCATENATE(M63,N63)</f>
        <v>Gebet</v>
      </c>
      <c r="P63" t="s">
        <v>914</v>
      </c>
      <c r="V63">
        <f>S63</f>
        <v>0</v>
      </c>
      <c r="W63" t="str">
        <f>CONCATENATE(H63," ",G63)</f>
        <v>in der Moschee Moschee</v>
      </c>
      <c r="X63" t="str">
        <f>CONCATENATE(H63," ",G63)</f>
        <v>in der Moschee Moschee</v>
      </c>
      <c r="Y63" t="str">
        <f>CONCATENATE(H63," ",G63)</f>
        <v>in der Moschee Moschee</v>
      </c>
      <c r="Z63" t="str">
        <f>IF(D63="","",CONCATENATE(D$1," ",C63," ",B63,"?"))</f>
        <v>Wo kniet Der Psychologe?</v>
      </c>
      <c r="AA63" t="str">
        <f>IF(E63="","",CONCATENATE(E$1," ",C63," ",B63,"?"))</f>
        <v/>
      </c>
      <c r="AB63" t="str">
        <f>IF(F63="","",CONCATENATE(F$1," ",C63," ",B63,"?"))</f>
        <v/>
      </c>
      <c r="AC63" t="str">
        <f>CONCATENATE(Z63,AA63,AB63)</f>
        <v>Wo kniet Der Psychologe?</v>
      </c>
      <c r="AG63" s="3"/>
      <c r="AH63" t="s">
        <v>801</v>
      </c>
      <c r="AI63">
        <v>4.5</v>
      </c>
      <c r="AJ63" t="s">
        <v>763</v>
      </c>
      <c r="AK63" s="6" t="s">
        <v>413</v>
      </c>
      <c r="AL63" s="6" t="s">
        <v>607</v>
      </c>
      <c r="AM63" s="9" t="s">
        <v>763</v>
      </c>
      <c r="AN63" s="9" t="s">
        <v>763</v>
      </c>
      <c r="AO63" s="9" t="s">
        <v>763</v>
      </c>
      <c r="AP63" s="9" t="s">
        <v>827</v>
      </c>
    </row>
    <row r="64" spans="1:42" x14ac:dyDescent="0.35">
      <c r="A64">
        <v>64</v>
      </c>
      <c r="B64" t="str">
        <f>IF(AL64="Target",AH64,CONCATENATE(AP64," ",AH64))</f>
        <v>Romy</v>
      </c>
      <c r="C64" t="s">
        <v>15</v>
      </c>
      <c r="E64" t="s">
        <v>52</v>
      </c>
      <c r="G64" t="s">
        <v>77</v>
      </c>
      <c r="H64" t="str">
        <f>CONCATENATE(D64,E64,F64," ",G64)</f>
        <v>ins Bistum</v>
      </c>
      <c r="I64" t="s">
        <v>409</v>
      </c>
      <c r="J64" t="s">
        <v>319</v>
      </c>
      <c r="K64" t="s">
        <v>325</v>
      </c>
      <c r="L64" t="s">
        <v>391</v>
      </c>
      <c r="N64" t="s">
        <v>392</v>
      </c>
      <c r="O64" t="str">
        <f>CONCATENATE(M64,N64)</f>
        <v>Bischof</v>
      </c>
      <c r="P64" t="s">
        <v>393</v>
      </c>
      <c r="Q64" t="str">
        <f>CONCATENATE("Wer"," ",C64," ",H64,"?")</f>
        <v>Wer reist ins Bistum?</v>
      </c>
      <c r="R64" t="str">
        <f>CONCATENATE($R$1," ","tat", " ",B64,"?")</f>
        <v>Was tat Romy?</v>
      </c>
      <c r="S64" t="str">
        <f>AC64</f>
        <v>Wohin reist Romy?</v>
      </c>
      <c r="T64" t="str">
        <f>AF64</f>
        <v>Wen hat Romy vermisst?</v>
      </c>
      <c r="U64" t="s">
        <v>357</v>
      </c>
      <c r="V64" t="str">
        <f>T64</f>
        <v>Wen hat Romy vermisst?</v>
      </c>
      <c r="W64" t="str">
        <f>CONCATENATE(K64," ",O64)</f>
        <v>den Bischof</v>
      </c>
      <c r="X64" t="str">
        <f>CONCATENATE(K64," ",O64)</f>
        <v>den Bischof</v>
      </c>
      <c r="Y64" t="str">
        <f>CONCATENATE(K64," ",O64)</f>
        <v>den Bischof</v>
      </c>
      <c r="Z64" t="str">
        <f>IF(D64="","",CONCATENATE(D$1," ",C64," ",B64,"?"))</f>
        <v/>
      </c>
      <c r="AA64" t="str">
        <f>IF(E64="","",CONCATENATE(E$1," ",C64," ",B64,"?"))</f>
        <v>Wohin reist Romy?</v>
      </c>
      <c r="AB64" t="str">
        <f>IF(F64="","",CONCATENATE(F$1," ",C64," ",B64,"?"))</f>
        <v/>
      </c>
      <c r="AC64" t="str">
        <f>CONCATENATE(Z64,AA64,AB64)</f>
        <v>Wohin reist Romy?</v>
      </c>
      <c r="AD64" t="str">
        <f>IF(M64="","",CONCATENATE(M$1," ",J64," ",B64," ",P64,"?"))</f>
        <v/>
      </c>
      <c r="AE64" t="str">
        <f>IF(N64="","",CONCATENATE(N$1," ",J64," ",B64," ",P64,"?"))</f>
        <v>Wen hat Romy vermisst?</v>
      </c>
      <c r="AF64" t="str">
        <f>CONCATENATE(AD64,AE64)</f>
        <v>Wen hat Romy vermisst?</v>
      </c>
      <c r="AG64" s="6">
        <v>36</v>
      </c>
      <c r="AH64" s="6" t="s">
        <v>640</v>
      </c>
      <c r="AI64" s="6">
        <v>4.6363636363636402</v>
      </c>
      <c r="AJ64" s="6">
        <v>1.59722771189219</v>
      </c>
      <c r="AK64" s="6" t="s">
        <v>673</v>
      </c>
      <c r="AL64" s="6" t="s">
        <v>617</v>
      </c>
      <c r="AM64" s="9" t="s">
        <v>763</v>
      </c>
      <c r="AN64" s="7">
        <v>60300000</v>
      </c>
      <c r="AO64" s="10" t="s">
        <v>753</v>
      </c>
      <c r="AP64" t="s">
        <v>763</v>
      </c>
    </row>
    <row r="65" spans="1:42" x14ac:dyDescent="0.35">
      <c r="A65">
        <v>65</v>
      </c>
      <c r="B65" t="str">
        <f>IF(AL65="Target",AH65,CONCATENATE(AP65," ",AH65))</f>
        <v>Die Cheerleaderin</v>
      </c>
      <c r="C65" t="s">
        <v>595</v>
      </c>
      <c r="D65" t="s">
        <v>33</v>
      </c>
      <c r="G65" t="s">
        <v>88</v>
      </c>
      <c r="H65" t="str">
        <f>CONCATENATE(D65,E65,F65," ",G65)</f>
        <v>auf dem Dachboden</v>
      </c>
      <c r="I65" t="s">
        <v>409</v>
      </c>
      <c r="J65" t="s">
        <v>319</v>
      </c>
      <c r="K65" t="s">
        <v>330</v>
      </c>
      <c r="L65" t="s">
        <v>381</v>
      </c>
      <c r="M65" t="s">
        <v>418</v>
      </c>
      <c r="O65" t="str">
        <f>CONCATENATE(M65,N65)</f>
        <v>Steinofen</v>
      </c>
      <c r="P65" t="s">
        <v>419</v>
      </c>
      <c r="Q65" t="str">
        <f>CONCATENATE("Wer"," ",C65," ",H65,"?")</f>
        <v>Wer backt auf dem Dachboden?</v>
      </c>
      <c r="R65" t="str">
        <f>CONCATENATE($R$1," ","tat", " ",B65,"?")</f>
        <v>Was tat Die Cheerleaderin?</v>
      </c>
      <c r="S65" t="str">
        <f>AC65</f>
        <v>Wo backt Die Cheerleaderin?</v>
      </c>
      <c r="T65" t="str">
        <f>AF65</f>
        <v>Was hat Die Cheerleaderin eingebaut?</v>
      </c>
      <c r="U65" t="s">
        <v>357</v>
      </c>
      <c r="V65" t="str">
        <f>Q65</f>
        <v>Wer backt auf dem Dachboden?</v>
      </c>
      <c r="W65" t="str">
        <f>B65</f>
        <v>Die Cheerleaderin</v>
      </c>
      <c r="X65" t="str">
        <f>B65</f>
        <v>Die Cheerleaderin</v>
      </c>
      <c r="Y65" t="str">
        <f>B65</f>
        <v>Die Cheerleaderin</v>
      </c>
      <c r="Z65" t="str">
        <f>IF(D65="","",CONCATENATE(D$1," ",C65," ",B65,"?"))</f>
        <v>Wo backt Die Cheerleaderin?</v>
      </c>
      <c r="AA65" t="str">
        <f>IF(E65="","",CONCATENATE(E$1," ",C65," ",B65,"?"))</f>
        <v/>
      </c>
      <c r="AB65" t="str">
        <f>IF(F65="","",CONCATENATE(F$1," ",C65," ",B65,"?"))</f>
        <v/>
      </c>
      <c r="AC65" t="str">
        <f>CONCATENATE(Z65,AA65,AB65)</f>
        <v>Wo backt Die Cheerleaderin?</v>
      </c>
      <c r="AD65" t="str">
        <f>IF(M65="","",CONCATENATE(M$1," ",J65," ",B65," ",P65,"?"))</f>
        <v>Was hat Die Cheerleaderin eingebaut?</v>
      </c>
      <c r="AE65" t="str">
        <f>IF(N65="","",CONCATENATE(N$1," ",J65," ",B65," ",P65,"?"))</f>
        <v/>
      </c>
      <c r="AF65" t="str">
        <f>CONCATENATE(AD65,AE65)</f>
        <v>Was hat Die Cheerleaderin eingebaut?</v>
      </c>
      <c r="AH65" t="s">
        <v>772</v>
      </c>
      <c r="AI65">
        <v>1.875</v>
      </c>
      <c r="AJ65" t="s">
        <v>763</v>
      </c>
      <c r="AK65" s="6" t="s">
        <v>412</v>
      </c>
      <c r="AL65" s="6" t="s">
        <v>607</v>
      </c>
      <c r="AM65" s="9" t="s">
        <v>763</v>
      </c>
      <c r="AN65" s="9" t="s">
        <v>763</v>
      </c>
      <c r="AO65" s="9" t="s">
        <v>763</v>
      </c>
      <c r="AP65" s="9" t="s">
        <v>826</v>
      </c>
    </row>
    <row r="66" spans="1:42" x14ac:dyDescent="0.35">
      <c r="A66">
        <v>66</v>
      </c>
      <c r="B66" t="str">
        <f>IF(AL66="Target",AH66,CONCATENATE(AP66," ",AH66))</f>
        <v>Die Babysitterin</v>
      </c>
      <c r="C66" t="s">
        <v>421</v>
      </c>
      <c r="D66" t="s">
        <v>38</v>
      </c>
      <c r="G66" t="s">
        <v>85</v>
      </c>
      <c r="H66" t="str">
        <f>CONCATENATE(D66,E66,F66," ",G66)</f>
        <v>im Café</v>
      </c>
      <c r="I66" t="s">
        <v>409</v>
      </c>
      <c r="J66" t="s">
        <v>319</v>
      </c>
      <c r="K66" t="s">
        <v>330</v>
      </c>
      <c r="L66" t="s">
        <v>614</v>
      </c>
      <c r="M66" t="s">
        <v>420</v>
      </c>
      <c r="O66" t="str">
        <f>CONCATENATE(M66,N66)</f>
        <v>Netzausfall</v>
      </c>
      <c r="P66" t="s">
        <v>348</v>
      </c>
      <c r="Q66" t="str">
        <f>CONCATENATE("Wer"," ",C66," ",H66,"?")</f>
        <v>Wer faulenzt im Café?</v>
      </c>
      <c r="R66" t="str">
        <f>CONCATENATE($R$1," ","tat", " ",B66,"?")</f>
        <v>Was tat Die Babysitterin?</v>
      </c>
      <c r="S66" t="str">
        <f>AC66</f>
        <v>Wo faulenzt Die Babysitterin?</v>
      </c>
      <c r="T66" t="str">
        <f>AF66</f>
        <v>Was hat Die Babysitterin erlitten?</v>
      </c>
      <c r="U66" t="s">
        <v>358</v>
      </c>
      <c r="V66" t="str">
        <f>R66</f>
        <v>Was tat Die Babysitterin?</v>
      </c>
      <c r="W66" t="str">
        <f>C66</f>
        <v>faulenzt</v>
      </c>
      <c r="X66" t="str">
        <f>C66</f>
        <v>faulenzt</v>
      </c>
      <c r="Y66" t="str">
        <f>C66</f>
        <v>faulenzt</v>
      </c>
      <c r="Z66" t="str">
        <f>IF(D66="","",CONCATENATE(D$1," ",C66," ",B66,"?"))</f>
        <v>Wo faulenzt Die Babysitterin?</v>
      </c>
      <c r="AA66" t="str">
        <f>IF(E66="","",CONCATENATE(E$1," ",C66," ",B66,"?"))</f>
        <v/>
      </c>
      <c r="AB66" t="str">
        <f>IF(F66="","",CONCATENATE(F$1," ",C66," ",B66,"?"))</f>
        <v/>
      </c>
      <c r="AC66" t="str">
        <f>CONCATENATE(Z66,AA66,AB66)</f>
        <v>Wo faulenzt Die Babysitterin?</v>
      </c>
      <c r="AD66" t="str">
        <f>IF(M66="","",CONCATENATE(M$1," ",J66," ",B66," ",P66,"?"))</f>
        <v>Was hat Die Babysitterin erlitten?</v>
      </c>
      <c r="AE66" t="str">
        <f>IF(N66="","",CONCATENATE(N$1," ",J66," ",B66," ",P66,"?"))</f>
        <v/>
      </c>
      <c r="AF66" t="str">
        <f>CONCATENATE(AD66,AE66)</f>
        <v>Was hat Die Babysitterin erlitten?</v>
      </c>
      <c r="AH66" t="s">
        <v>773</v>
      </c>
      <c r="AI66">
        <v>1.9</v>
      </c>
      <c r="AJ66" t="s">
        <v>763</v>
      </c>
      <c r="AK66" s="6" t="s">
        <v>412</v>
      </c>
      <c r="AL66" s="6" t="s">
        <v>607</v>
      </c>
      <c r="AM66" s="9" t="s">
        <v>763</v>
      </c>
      <c r="AN66" s="9" t="s">
        <v>763</v>
      </c>
      <c r="AO66" s="9" t="s">
        <v>763</v>
      </c>
      <c r="AP66" s="9" t="s">
        <v>826</v>
      </c>
    </row>
    <row r="67" spans="1:42" x14ac:dyDescent="0.35">
      <c r="A67">
        <v>67</v>
      </c>
      <c r="B67" t="str">
        <f>IF(AL67="Target",AH67,CONCATENATE(AP67," ",AH67))</f>
        <v>Die Stepperin</v>
      </c>
      <c r="C67" s="1" t="s">
        <v>474</v>
      </c>
      <c r="D67" t="s">
        <v>33</v>
      </c>
      <c r="G67" t="s">
        <v>282</v>
      </c>
      <c r="H67" t="str">
        <f>CONCATENATE(D67,E67,F67," ",G67)</f>
        <v>auf dem Umweg</v>
      </c>
      <c r="I67" t="s">
        <v>409</v>
      </c>
      <c r="J67" t="s">
        <v>319</v>
      </c>
      <c r="K67" t="s">
        <v>324</v>
      </c>
      <c r="L67" t="s">
        <v>574</v>
      </c>
      <c r="N67" t="s">
        <v>575</v>
      </c>
      <c r="O67" t="str">
        <f>CONCATENATE(M67,N67)</f>
        <v>Person</v>
      </c>
      <c r="P67" t="s">
        <v>576</v>
      </c>
      <c r="Q67" t="str">
        <f>CONCATENATE("Wer"," ",C67," ",H67,"?")</f>
        <v>Wer ringt auf dem Umweg?</v>
      </c>
      <c r="R67" t="str">
        <f>CONCATENATE($R$1," ","tat", " ",B67,"?")</f>
        <v>Was tat Die Stepperin?</v>
      </c>
      <c r="S67" t="str">
        <f>AC67</f>
        <v>Wo ringt Die Stepperin?</v>
      </c>
      <c r="T67" t="str">
        <f>AF67</f>
        <v>Wen hat Die Stepperin angestarrt?</v>
      </c>
      <c r="U67" s="1" t="s">
        <v>501</v>
      </c>
      <c r="V67" t="str">
        <f>T67</f>
        <v>Wen hat Die Stepperin angestarrt?</v>
      </c>
      <c r="W67" t="str">
        <f>CONCATENATE(K67," ",O67)</f>
        <v>die Person</v>
      </c>
      <c r="X67" t="str">
        <f>CONCATENATE(K67," ",O67)</f>
        <v>die Person</v>
      </c>
      <c r="Y67" t="str">
        <f>CONCATENATE(K67," ",O67)</f>
        <v>die Person</v>
      </c>
      <c r="Z67" t="str">
        <f>IF(D67="","",CONCATENATE(D$1," ",C67," ",B67,"?"))</f>
        <v>Wo ringt Die Stepperin?</v>
      </c>
      <c r="AA67" t="str">
        <f>IF(E67="","",CONCATENATE(E$1," ",C67," ",B67,"?"))</f>
        <v/>
      </c>
      <c r="AB67" t="str">
        <f>IF(F67="","",CONCATENATE(F$1," ",C67," ",B67,"?"))</f>
        <v/>
      </c>
      <c r="AC67" t="str">
        <f>CONCATENATE(Z67,AA67,AB67)</f>
        <v>Wo ringt Die Stepperin?</v>
      </c>
      <c r="AD67" t="str">
        <f>IF(M67="","",CONCATENATE(M$1," ",J67," ",B67," ",P67,"?"))</f>
        <v/>
      </c>
      <c r="AE67" t="str">
        <f>IF(N67="","",CONCATENATE(N$1," ",J67," ",B67," ",P67,"?"))</f>
        <v>Wen hat Die Stepperin angestarrt?</v>
      </c>
      <c r="AF67" t="str">
        <f>CONCATENATE(AD67,AE67)</f>
        <v>Wen hat Die Stepperin angestarrt?</v>
      </c>
      <c r="AH67" t="s">
        <v>771</v>
      </c>
      <c r="AI67">
        <v>1.7</v>
      </c>
      <c r="AJ67" t="s">
        <v>763</v>
      </c>
      <c r="AK67" s="6" t="s">
        <v>412</v>
      </c>
      <c r="AL67" s="6" t="s">
        <v>607</v>
      </c>
      <c r="AM67" s="9" t="s">
        <v>763</v>
      </c>
      <c r="AN67" s="9" t="s">
        <v>763</v>
      </c>
      <c r="AO67" s="9" t="s">
        <v>763</v>
      </c>
      <c r="AP67" s="9" t="s">
        <v>826</v>
      </c>
    </row>
    <row r="68" spans="1:42" x14ac:dyDescent="0.35">
      <c r="A68">
        <v>68</v>
      </c>
      <c r="B68" t="str">
        <f>IF(AL68="Target",AH68,CONCATENATE(AP68," ",AH68))</f>
        <v xml:space="preserve"> </v>
      </c>
      <c r="C68" t="s">
        <v>907</v>
      </c>
      <c r="E68" t="s">
        <v>46</v>
      </c>
      <c r="G68" t="s">
        <v>252</v>
      </c>
      <c r="H68" t="str">
        <f>CONCATENATE(D68,E68,F68," ",G68)</f>
        <v>auf das Skateboard</v>
      </c>
      <c r="I68" t="s">
        <v>409</v>
      </c>
      <c r="J68" t="s">
        <v>340</v>
      </c>
      <c r="K68" t="s">
        <v>324</v>
      </c>
      <c r="L68" t="s">
        <v>1006</v>
      </c>
      <c r="N68" t="s">
        <v>1007</v>
      </c>
      <c r="O68" t="str">
        <f>CONCATENATE(M68,N68)</f>
        <v>Nachbarin</v>
      </c>
      <c r="P68" t="s">
        <v>367</v>
      </c>
      <c r="V68">
        <f>R68</f>
        <v>0</v>
      </c>
      <c r="W68" t="str">
        <f>C68</f>
        <v>steigt</v>
      </c>
      <c r="X68" t="str">
        <f>C68</f>
        <v>steigt</v>
      </c>
      <c r="Y68" t="str">
        <f>C68</f>
        <v>steigt</v>
      </c>
      <c r="Z68" t="str">
        <f>IF(D68="","",CONCATENATE(D$1," ",C68," ",B68,"?"))</f>
        <v/>
      </c>
      <c r="AA68" t="str">
        <f>IF(E68="","",CONCATENATE(E$1," ",C68," ",B68,"?"))</f>
        <v>Wohin steigt  ?</v>
      </c>
      <c r="AB68" t="str">
        <f>IF(F68="","",CONCATENATE(F$1," ",C68," ",B68,"?"))</f>
        <v/>
      </c>
      <c r="AC68" t="str">
        <f>CONCATENATE(Z68,AA68,AB68)</f>
        <v>Wohin steigt  ?</v>
      </c>
      <c r="AK68" s="6"/>
      <c r="AL68" s="6"/>
      <c r="AM68" s="9"/>
    </row>
    <row r="69" spans="1:42" x14ac:dyDescent="0.35">
      <c r="A69">
        <v>69</v>
      </c>
      <c r="B69" t="str">
        <f>IF(AL69="Target",AH69,CONCATENATE(AP69," ",AH69))</f>
        <v>Der Buchhalter</v>
      </c>
      <c r="C69" t="s">
        <v>461</v>
      </c>
      <c r="D69" t="s">
        <v>61</v>
      </c>
      <c r="G69" t="s">
        <v>1011</v>
      </c>
      <c r="H69" t="str">
        <f>CONCATENATE(D69,E69,F69," ",G69)</f>
        <v>auf der Karnevalssitzung</v>
      </c>
      <c r="I69" t="s">
        <v>409</v>
      </c>
      <c r="J69" t="s">
        <v>319</v>
      </c>
      <c r="K69" t="s">
        <v>324</v>
      </c>
      <c r="L69" t="s">
        <v>1012</v>
      </c>
      <c r="M69" t="s">
        <v>1013</v>
      </c>
      <c r="O69" t="str">
        <f>CONCATENATE(M69,N69)</f>
        <v>Witze</v>
      </c>
      <c r="P69" t="s">
        <v>380</v>
      </c>
      <c r="V69">
        <f>R69</f>
        <v>0</v>
      </c>
      <c r="W69" t="str">
        <f>C69</f>
        <v>strickt</v>
      </c>
      <c r="X69" t="str">
        <f>C69</f>
        <v>strickt</v>
      </c>
      <c r="Y69" t="str">
        <f>C69</f>
        <v>strickt</v>
      </c>
      <c r="Z69" t="str">
        <f>IF(D69="","",CONCATENATE(D$1," ",C69," ",B69,"?"))</f>
        <v>Wo strickt Der Buchhalter?</v>
      </c>
      <c r="AA69" t="str">
        <f>IF(E69="","",CONCATENATE(E$1," ",C69," ",B69,"?"))</f>
        <v/>
      </c>
      <c r="AB69" t="str">
        <f>IF(F69="","",CONCATENATE(F$1," ",C69," ",B69,"?"))</f>
        <v/>
      </c>
      <c r="AC69" t="str">
        <f>CONCATENATE(Z69,AA69,AB69)</f>
        <v>Wo strickt Der Buchhalter?</v>
      </c>
      <c r="AH69" t="s">
        <v>800</v>
      </c>
      <c r="AI69">
        <v>4.4000000000000004</v>
      </c>
      <c r="AJ69" t="s">
        <v>763</v>
      </c>
      <c r="AK69" s="6" t="s">
        <v>413</v>
      </c>
      <c r="AL69" s="6" t="s">
        <v>607</v>
      </c>
      <c r="AM69" s="9" t="s">
        <v>763</v>
      </c>
      <c r="AN69" s="9" t="s">
        <v>763</v>
      </c>
      <c r="AO69" s="9" t="s">
        <v>763</v>
      </c>
      <c r="AP69" s="9" t="s">
        <v>827</v>
      </c>
    </row>
    <row r="70" spans="1:42" x14ac:dyDescent="0.35">
      <c r="A70">
        <v>70</v>
      </c>
      <c r="B70" t="str">
        <f>IF(AL70="Target",AH70,CONCATENATE(AP70," ",AH70))</f>
        <v>Maximilian</v>
      </c>
      <c r="C70" t="s">
        <v>841</v>
      </c>
      <c r="E70" t="s">
        <v>30</v>
      </c>
      <c r="G70" t="s">
        <v>89</v>
      </c>
      <c r="H70" t="str">
        <f>CONCATENATE(D70,E70,F70," ",G70)</f>
        <v>zum Deutschkurs</v>
      </c>
      <c r="I70" t="s">
        <v>409</v>
      </c>
      <c r="J70" t="s">
        <v>319</v>
      </c>
      <c r="K70" t="s">
        <v>439</v>
      </c>
      <c r="L70" t="s">
        <v>438</v>
      </c>
      <c r="M70" t="s">
        <v>440</v>
      </c>
      <c r="O70" t="str">
        <f>CONCATENATE(M70,N70)</f>
        <v>Spaß</v>
      </c>
      <c r="P70" t="s">
        <v>441</v>
      </c>
      <c r="Q70" t="str">
        <f>CONCATENATE("Wer"," ",C70," ",H70,"?")</f>
        <v>Wer geht zum Deutschkurs?</v>
      </c>
      <c r="R70" t="str">
        <f>CONCATENATE($R$1," ","tat", " ",B70,"?")</f>
        <v>Was tat Maximilian?</v>
      </c>
      <c r="S70" t="str">
        <f>AC70</f>
        <v>Wohin geht Maximilian?</v>
      </c>
      <c r="T70" t="str">
        <f>AF70</f>
        <v>Was hat Maximilian am Lernen?</v>
      </c>
      <c r="U70" t="s">
        <v>407</v>
      </c>
      <c r="V70" t="str">
        <f>S70</f>
        <v>Wohin geht Maximilian?</v>
      </c>
      <c r="W70" t="str">
        <f>CONCATENATE(H70," ",G70)</f>
        <v>zum Deutschkurs Deutschkurs</v>
      </c>
      <c r="X70" t="str">
        <f>CONCATENATE(H70," ",G70)</f>
        <v>zum Deutschkurs Deutschkurs</v>
      </c>
      <c r="Y70" t="str">
        <f>CONCATENATE(H70," ",G70)</f>
        <v>zum Deutschkurs Deutschkurs</v>
      </c>
      <c r="Z70" t="str">
        <f>IF(D70="","",CONCATENATE(D$1," ",C70," ",B70,"?"))</f>
        <v/>
      </c>
      <c r="AA70" t="str">
        <f>IF(E70="","",CONCATENATE(E$1," ",C70," ",B70,"?"))</f>
        <v>Wohin geht Maximilian?</v>
      </c>
      <c r="AB70" t="str">
        <f>IF(F70="","",CONCATENATE(F$1," ",C70," ",B70,"?"))</f>
        <v/>
      </c>
      <c r="AC70" t="str">
        <f>CONCATENATE(Z70,AA70,AB70)</f>
        <v>Wohin geht Maximilian?</v>
      </c>
      <c r="AD70" t="str">
        <f>IF(M70="","",CONCATENATE(M$1," ",J70," ",B70," ",P70,"?"))</f>
        <v>Was hat Maximilian am Lernen?</v>
      </c>
      <c r="AE70" t="str">
        <f>IF(N70="","",CONCATENATE(N$1," ",J70," ",B70," ",P70,"?"))</f>
        <v/>
      </c>
      <c r="AF70" t="str">
        <f>CONCATENATE(AD70,AE70)</f>
        <v>Was hat Maximilian am Lernen?</v>
      </c>
      <c r="AG70" s="6">
        <v>11</v>
      </c>
      <c r="AH70" s="6" t="s">
        <v>653</v>
      </c>
      <c r="AI70" s="6">
        <v>1.12121212121212</v>
      </c>
      <c r="AJ70" s="6">
        <v>0.41514875026728099</v>
      </c>
      <c r="AK70" s="6" t="s">
        <v>413</v>
      </c>
      <c r="AL70" s="6" t="s">
        <v>617</v>
      </c>
      <c r="AM70" s="9" t="s">
        <v>763</v>
      </c>
      <c r="AN70" s="7">
        <v>176000000</v>
      </c>
      <c r="AO70" s="10" t="s">
        <v>743</v>
      </c>
      <c r="AP70" t="s">
        <v>763</v>
      </c>
    </row>
    <row r="71" spans="1:42" x14ac:dyDescent="0.35">
      <c r="A71">
        <v>71</v>
      </c>
      <c r="B71" t="str">
        <f>IF(AL71="Target",AH71,CONCATENATE(AP71," ",AH71))</f>
        <v>Die Stripperin</v>
      </c>
      <c r="C71" t="s">
        <v>10</v>
      </c>
      <c r="F71" t="s">
        <v>44</v>
      </c>
      <c r="G71" t="s">
        <v>191</v>
      </c>
      <c r="H71" t="str">
        <f>CONCATENATE(D71,E71,F71," ",G71)</f>
        <v>von der Leiter</v>
      </c>
      <c r="I71" t="s">
        <v>409</v>
      </c>
      <c r="J71" t="s">
        <v>319</v>
      </c>
      <c r="K71" t="s">
        <v>324</v>
      </c>
      <c r="L71" t="s">
        <v>859</v>
      </c>
      <c r="M71" t="s">
        <v>404</v>
      </c>
      <c r="O71" t="str">
        <f>CONCATENATE(M71,N71)</f>
        <v>Stufe</v>
      </c>
      <c r="P71" t="s">
        <v>858</v>
      </c>
      <c r="Q71" t="str">
        <f>CONCATENATE("Wer"," ",C71," ",H71,"?")</f>
        <v>Wer fällt von der Leiter?</v>
      </c>
      <c r="V71">
        <f>S71</f>
        <v>0</v>
      </c>
      <c r="W71" t="str">
        <f>CONCATENATE(H71," ",G71)</f>
        <v>von der Leiter Leiter</v>
      </c>
      <c r="X71" t="str">
        <f>CONCATENATE(H71," ",G71)</f>
        <v>von der Leiter Leiter</v>
      </c>
      <c r="Y71" t="str">
        <f>CONCATENATE(H71," ",G71)</f>
        <v>von der Leiter Leiter</v>
      </c>
      <c r="Z71" t="str">
        <f>IF(D71="","",CONCATENATE(D$1," ",C71," ",B71,"?"))</f>
        <v/>
      </c>
      <c r="AA71" t="str">
        <f>IF(E71="","",CONCATENATE(E$1," ",C71," ",B71,"?"))</f>
        <v/>
      </c>
      <c r="AB71" t="str">
        <f>IF(F71="","",CONCATENATE(F$1," ",C71," ",B71,"?"))</f>
        <v>Woher fällt Die Stripperin?</v>
      </c>
      <c r="AC71" t="str">
        <f>CONCATENATE(Z71,AA71,AB71)</f>
        <v>Woher fällt Die Stripperin?</v>
      </c>
      <c r="AD71" t="str">
        <f>IF(M71="","",CONCATENATE(M$1," ",J71," ",B71," ",P71,"?"))</f>
        <v>Was hat Die Stripperin verfehlt?</v>
      </c>
      <c r="AH71" t="s">
        <v>777</v>
      </c>
      <c r="AI71">
        <v>2.2000000000000002</v>
      </c>
      <c r="AJ71" t="s">
        <v>763</v>
      </c>
      <c r="AK71" s="6" t="s">
        <v>412</v>
      </c>
      <c r="AL71" s="6" t="s">
        <v>607</v>
      </c>
      <c r="AM71" s="9" t="s">
        <v>763</v>
      </c>
      <c r="AN71" s="9" t="s">
        <v>763</v>
      </c>
      <c r="AO71" s="9" t="s">
        <v>763</v>
      </c>
      <c r="AP71" s="9" t="s">
        <v>826</v>
      </c>
    </row>
    <row r="72" spans="1:42" hidden="1" x14ac:dyDescent="0.35">
      <c r="A72">
        <v>72</v>
      </c>
      <c r="B72" t="str">
        <f>IF(AL72="Target",AH72,CONCATENATE(AP72," ",AH72))</f>
        <v>Die Grundschullehrerin</v>
      </c>
      <c r="D72" t="s">
        <v>33</v>
      </c>
      <c r="E72" t="s">
        <v>34</v>
      </c>
      <c r="F72" t="s">
        <v>31</v>
      </c>
      <c r="G72" t="s">
        <v>139</v>
      </c>
      <c r="H72" t="str">
        <f>CONCATENATE(D72,E72,F72," ",G72)</f>
        <v>auf demauf denvom Hocker</v>
      </c>
      <c r="I72" t="s">
        <v>409</v>
      </c>
      <c r="J72" t="s">
        <v>355</v>
      </c>
      <c r="K72" t="s">
        <v>355</v>
      </c>
      <c r="L72" t="s">
        <v>355</v>
      </c>
      <c r="O72" t="str">
        <f>CONCATENATE(M72,N72)</f>
        <v/>
      </c>
      <c r="V72">
        <f>T72</f>
        <v>0</v>
      </c>
      <c r="W72" t="str">
        <f>CONCATENATE(K72," ",O72)</f>
        <v xml:space="preserve">xx </v>
      </c>
      <c r="X72" t="str">
        <f>CONCATENATE(K72," ",O72)</f>
        <v xml:space="preserve">xx </v>
      </c>
      <c r="Y72" t="str">
        <f>CONCATENATE(K72," ",O72)</f>
        <v xml:space="preserve">xx </v>
      </c>
      <c r="Z72" t="str">
        <f>IF(D72="","",CONCATENATE(D$1," ",C72," ",B72,"?"))</f>
        <v>Wo  Die Grundschullehrerin?</v>
      </c>
      <c r="AA72" t="str">
        <f>IF(E72="","",CONCATENATE(E$1," ",C72," ",B72,"?"))</f>
        <v>Wohin  Die Grundschullehrerin?</v>
      </c>
      <c r="AB72" t="str">
        <f>IF(F72="","",CONCATENATE(F$1," ",C72," ",B72,"?"))</f>
        <v>Woher  Die Grundschullehrerin?</v>
      </c>
      <c r="AC72" t="str">
        <f>CONCATENATE(Z72,AA72,AB72)</f>
        <v>Wo  Die Grundschullehrerin?Wohin  Die Grundschullehrerin?Woher  Die Grundschullehrerin?</v>
      </c>
      <c r="AH72" t="s">
        <v>778</v>
      </c>
      <c r="AI72">
        <v>2.25</v>
      </c>
      <c r="AJ72" t="s">
        <v>763</v>
      </c>
      <c r="AK72" s="6" t="s">
        <v>412</v>
      </c>
      <c r="AL72" s="6" t="s">
        <v>607</v>
      </c>
      <c r="AM72" s="9" t="s">
        <v>763</v>
      </c>
      <c r="AN72" s="9" t="s">
        <v>763</v>
      </c>
      <c r="AO72" s="9" t="s">
        <v>763</v>
      </c>
      <c r="AP72" s="9" t="s">
        <v>826</v>
      </c>
    </row>
    <row r="73" spans="1:42" hidden="1" x14ac:dyDescent="0.35">
      <c r="A73">
        <v>73</v>
      </c>
      <c r="B73" t="str">
        <f>IF(AL73="Target",AH73,CONCATENATE(AP73," ",AH73))</f>
        <v>Die Bibliothekarin</v>
      </c>
      <c r="D73" t="s">
        <v>38</v>
      </c>
      <c r="E73" t="s">
        <v>39</v>
      </c>
      <c r="F73" t="s">
        <v>40</v>
      </c>
      <c r="G73" t="s">
        <v>290</v>
      </c>
      <c r="H73" t="str">
        <f>CONCATENATE(D73,E73,F73," ",G73)</f>
        <v>imin denaus dem Verein</v>
      </c>
      <c r="I73" t="s">
        <v>409</v>
      </c>
      <c r="J73" t="s">
        <v>355</v>
      </c>
      <c r="K73" t="s">
        <v>355</v>
      </c>
      <c r="L73" t="s">
        <v>355</v>
      </c>
      <c r="O73" t="str">
        <f>CONCATENATE(M73,N73)</f>
        <v/>
      </c>
      <c r="V73">
        <f>Q73</f>
        <v>0</v>
      </c>
      <c r="W73" t="str">
        <f>B73</f>
        <v>Die Bibliothekarin</v>
      </c>
      <c r="X73" t="str">
        <f>B73</f>
        <v>Die Bibliothekarin</v>
      </c>
      <c r="Y73" t="str">
        <f>B73</f>
        <v>Die Bibliothekarin</v>
      </c>
      <c r="Z73" t="str">
        <f>IF(D73="","",CONCATENATE(D$1," ",C73," ",B73,"?"))</f>
        <v>Wo  Die Bibliothekarin?</v>
      </c>
      <c r="AA73" t="str">
        <f>IF(E73="","",CONCATENATE(E$1," ",C73," ",B73,"?"))</f>
        <v>Wohin  Die Bibliothekarin?</v>
      </c>
      <c r="AB73" t="str">
        <f>IF(F73="","",CONCATENATE(F$1," ",C73," ",B73,"?"))</f>
        <v>Woher  Die Bibliothekarin?</v>
      </c>
      <c r="AC73" t="str">
        <f>CONCATENATE(Z73,AA73,AB73)</f>
        <v>Wo  Die Bibliothekarin?Wohin  Die Bibliothekarin?Woher  Die Bibliothekarin?</v>
      </c>
      <c r="AH73" t="s">
        <v>779</v>
      </c>
      <c r="AI73">
        <v>2.3250000000000002</v>
      </c>
      <c r="AJ73" t="s">
        <v>763</v>
      </c>
      <c r="AK73" s="6" t="s">
        <v>412</v>
      </c>
      <c r="AL73" s="6" t="s">
        <v>607</v>
      </c>
      <c r="AM73" s="9" t="s">
        <v>763</v>
      </c>
      <c r="AN73" s="9" t="s">
        <v>763</v>
      </c>
      <c r="AO73" s="9" t="s">
        <v>763</v>
      </c>
      <c r="AP73" s="9" t="s">
        <v>826</v>
      </c>
    </row>
    <row r="74" spans="1:42" x14ac:dyDescent="0.35">
      <c r="A74">
        <v>74</v>
      </c>
      <c r="B74" t="str">
        <f>IF(AL74="Target",AH74,CONCATENATE(AP74," ",AH74))</f>
        <v>Sophia</v>
      </c>
      <c r="C74" t="s">
        <v>848</v>
      </c>
      <c r="D74" t="s">
        <v>61</v>
      </c>
      <c r="G74" t="s">
        <v>986</v>
      </c>
      <c r="H74" t="str">
        <f>CONCATENATE(D74,E74,F74," ",G74)</f>
        <v>auf der Arbeit</v>
      </c>
      <c r="I74" t="s">
        <v>409</v>
      </c>
      <c r="J74" t="s">
        <v>362</v>
      </c>
      <c r="K74" t="s">
        <v>324</v>
      </c>
      <c r="L74" t="s">
        <v>373</v>
      </c>
      <c r="M74" t="s">
        <v>984</v>
      </c>
      <c r="O74" t="str">
        <f>CONCATENATE(M74,N74)</f>
        <v>Nacht</v>
      </c>
      <c r="P74" t="s">
        <v>985</v>
      </c>
      <c r="Q74" t="str">
        <f>CONCATENATE("Wer"," ",C74," ",H74,"?")</f>
        <v>Wer schläft auf der Arbeit?</v>
      </c>
      <c r="R74" t="str">
        <f>CONCATENATE($R$1," ","tat", " ",B74,"?")</f>
        <v>Was tat Sophia?</v>
      </c>
      <c r="S74" t="str">
        <f>AC74</f>
        <v>Wo schläft Sophia?</v>
      </c>
      <c r="T74" t="str">
        <f>AF74</f>
        <v>Was muss Sophia überstehen?</v>
      </c>
      <c r="U74" t="s">
        <v>357</v>
      </c>
      <c r="V74" t="str">
        <f>T74</f>
        <v>Was muss Sophia überstehen?</v>
      </c>
      <c r="W74" t="str">
        <f>CONCATENATE(K74," ",O74)</f>
        <v>die Nacht</v>
      </c>
      <c r="X74" t="str">
        <f>CONCATENATE(K74," ",O74)</f>
        <v>die Nacht</v>
      </c>
      <c r="Y74" t="str">
        <f>CONCATENATE(K74," ",O74)</f>
        <v>die Nacht</v>
      </c>
      <c r="Z74" t="str">
        <f>IF(D74="","",CONCATENATE(D$1," ",C74," ",B74,"?"))</f>
        <v>Wo schläft Sophia?</v>
      </c>
      <c r="AA74" t="str">
        <f>IF(E74="","",CONCATENATE(E$1," ",C74," ",B74,"?"))</f>
        <v/>
      </c>
      <c r="AB74" t="str">
        <f>IF(F74="","",CONCATENATE(F$1," ",C74," ",B74,"?"))</f>
        <v/>
      </c>
      <c r="AC74" t="str">
        <f>CONCATENATE(Z74,AA74,AB74)</f>
        <v>Wo schläft Sophia?</v>
      </c>
      <c r="AD74" t="str">
        <f>IF(M74="","",CONCATENATE(M$1," ",J74," ",B74," ",P74,"?"))</f>
        <v>Was muss Sophia überstehen?</v>
      </c>
      <c r="AE74" t="str">
        <f>IF(N74="","",CONCATENATE(N$1," ",J74," ",B74," ",P74,"?"))</f>
        <v/>
      </c>
      <c r="AF74" t="str">
        <f>CONCATENATE(AD74,AE74)</f>
        <v>Was muss Sophia überstehen?</v>
      </c>
      <c r="AG74" s="6">
        <v>60</v>
      </c>
      <c r="AH74" s="6" t="s">
        <v>681</v>
      </c>
      <c r="AI74" s="6">
        <v>6.9090909090909101</v>
      </c>
      <c r="AJ74" s="6">
        <v>0.291937104060571</v>
      </c>
      <c r="AK74" s="6" t="s">
        <v>412</v>
      </c>
      <c r="AL74" s="6" t="s">
        <v>617</v>
      </c>
      <c r="AM74" s="9" t="s">
        <v>763</v>
      </c>
      <c r="AN74" s="7">
        <v>2230000000</v>
      </c>
      <c r="AO74" s="10" t="s">
        <v>759</v>
      </c>
      <c r="AP74" t="s">
        <v>763</v>
      </c>
    </row>
    <row r="75" spans="1:42" x14ac:dyDescent="0.35">
      <c r="A75">
        <v>75</v>
      </c>
      <c r="B75" t="str">
        <f>IF(AL75="Target",AH75,CONCATENATE(AP75," ",AH75))</f>
        <v>Der Neurologe</v>
      </c>
      <c r="C75" t="s">
        <v>900</v>
      </c>
      <c r="D75" t="s">
        <v>106</v>
      </c>
      <c r="G75" t="s">
        <v>313</v>
      </c>
      <c r="H75" t="str">
        <f>CONCATENATE(D75,E75,F75," ",G75)</f>
        <v>vor dem Zeitungsstand</v>
      </c>
      <c r="I75" t="s">
        <v>409</v>
      </c>
      <c r="J75" t="s">
        <v>319</v>
      </c>
      <c r="K75" t="s">
        <v>324</v>
      </c>
      <c r="L75" t="s">
        <v>483</v>
      </c>
      <c r="N75" t="s">
        <v>901</v>
      </c>
      <c r="O75" t="str">
        <f>CONCATENATE(M75,N75)</f>
        <v>Ziarrette</v>
      </c>
      <c r="P75" t="s">
        <v>902</v>
      </c>
      <c r="V75">
        <f>S75</f>
        <v>0</v>
      </c>
      <c r="W75" t="str">
        <f>CONCATENATE(H75," ",G75)</f>
        <v>vor dem Zeitungsstand Zeitungsstand</v>
      </c>
      <c r="X75" t="str">
        <f>CONCATENATE(H75," ",G75)</f>
        <v>vor dem Zeitungsstand Zeitungsstand</v>
      </c>
      <c r="Y75" t="str">
        <f>CONCATENATE(H75," ",G75)</f>
        <v>vor dem Zeitungsstand Zeitungsstand</v>
      </c>
      <c r="Z75" t="str">
        <f>IF(D75="","",CONCATENATE(D$1," ",C75," ",B75,"?"))</f>
        <v>Wo raucht Der Neurologe?</v>
      </c>
      <c r="AA75" t="str">
        <f>IF(E75="","",CONCATENATE(E$1," ",C75," ",B75,"?"))</f>
        <v/>
      </c>
      <c r="AB75" t="str">
        <f>IF(F75="","",CONCATENATE(F$1," ",C75," ",B75,"?"))</f>
        <v/>
      </c>
      <c r="AC75" t="str">
        <f>CONCATENATE(Z75,AA75,AB75)</f>
        <v>Wo raucht Der Neurologe?</v>
      </c>
      <c r="AG75" s="3"/>
      <c r="AH75" t="s">
        <v>804</v>
      </c>
      <c r="AI75">
        <v>4.9249999999999998</v>
      </c>
      <c r="AJ75" t="s">
        <v>763</v>
      </c>
      <c r="AK75" s="6" t="s">
        <v>413</v>
      </c>
      <c r="AL75" s="6" t="s">
        <v>607</v>
      </c>
      <c r="AM75" s="9" t="s">
        <v>763</v>
      </c>
      <c r="AN75" s="9" t="s">
        <v>763</v>
      </c>
      <c r="AO75" s="9" t="s">
        <v>763</v>
      </c>
      <c r="AP75" s="9" t="s">
        <v>827</v>
      </c>
    </row>
    <row r="76" spans="1:42" x14ac:dyDescent="0.35">
      <c r="A76">
        <v>76</v>
      </c>
      <c r="B76" t="str">
        <f>IF(AL76="Target",AH76,CONCATENATE(AP76," ",AH76))</f>
        <v xml:space="preserve"> </v>
      </c>
      <c r="C76" t="s">
        <v>907</v>
      </c>
      <c r="E76" t="s">
        <v>34</v>
      </c>
      <c r="G76" t="s">
        <v>274</v>
      </c>
      <c r="H76" t="str">
        <f>CONCATENATE(D76,E76,F76," ",G76)</f>
        <v>auf den Tisch</v>
      </c>
      <c r="I76" t="s">
        <v>409</v>
      </c>
      <c r="J76" t="s">
        <v>319</v>
      </c>
      <c r="K76" t="s">
        <v>321</v>
      </c>
      <c r="L76" t="s">
        <v>942</v>
      </c>
      <c r="M76" t="s">
        <v>943</v>
      </c>
      <c r="O76" t="str">
        <f>CONCATENATE(M76,N76)</f>
        <v>Maß</v>
      </c>
      <c r="P76" t="s">
        <v>944</v>
      </c>
      <c r="V76">
        <f>R76</f>
        <v>0</v>
      </c>
      <c r="W76" t="str">
        <f>C76</f>
        <v>steigt</v>
      </c>
      <c r="X76" t="str">
        <f>C76</f>
        <v>steigt</v>
      </c>
      <c r="Y76" t="str">
        <f>C76</f>
        <v>steigt</v>
      </c>
      <c r="Z76" t="str">
        <f>IF(D76="","",CONCATENATE(D$1," ",C76," ",B76,"?"))</f>
        <v/>
      </c>
      <c r="AA76" t="str">
        <f>IF(E76="","",CONCATENATE(E$1," ",C76," ",B76,"?"))</f>
        <v>Wohin steigt  ?</v>
      </c>
      <c r="AB76" t="str">
        <f>IF(F76="","",CONCATENATE(F$1," ",C76," ",B76,"?"))</f>
        <v/>
      </c>
      <c r="AC76" t="str">
        <f>CONCATENATE(Z76,AA76,AB76)</f>
        <v>Wohin steigt  ?</v>
      </c>
      <c r="AK76" s="6"/>
      <c r="AL76" s="6"/>
      <c r="AM76" s="9"/>
    </row>
    <row r="77" spans="1:42" x14ac:dyDescent="0.35">
      <c r="A77">
        <v>77</v>
      </c>
      <c r="B77" t="str">
        <f>IF(AL77="Target",AH77,CONCATENATE(AP77," ",AH77))</f>
        <v xml:space="preserve"> </v>
      </c>
      <c r="C77" t="s">
        <v>5</v>
      </c>
      <c r="E77" t="s">
        <v>61</v>
      </c>
      <c r="G77" t="s">
        <v>275</v>
      </c>
      <c r="H77" t="str">
        <f>CONCATENATE(D77,E77,F77," ",G77)</f>
        <v>auf der Titelseite</v>
      </c>
      <c r="I77" t="s">
        <v>409</v>
      </c>
      <c r="J77" t="s">
        <v>319</v>
      </c>
      <c r="K77" t="s">
        <v>321</v>
      </c>
      <c r="L77" t="s">
        <v>962</v>
      </c>
      <c r="M77" t="s">
        <v>963</v>
      </c>
      <c r="O77" t="str">
        <f>CONCATENATE(M77,N77)</f>
        <v>Lächeln</v>
      </c>
      <c r="P77" t="s">
        <v>964</v>
      </c>
      <c r="V77">
        <f>S77</f>
        <v>0</v>
      </c>
      <c r="W77" t="str">
        <f>CONCATENATE(H77," ",G77)</f>
        <v>auf der Titelseite Titelseite</v>
      </c>
      <c r="X77" t="str">
        <f>CONCATENATE(H77," ",G77)</f>
        <v>auf der Titelseite Titelseite</v>
      </c>
      <c r="Y77" t="str">
        <f>CONCATENATE(H77," ",G77)</f>
        <v>auf der Titelseite Titelseite</v>
      </c>
      <c r="Z77" t="str">
        <f>IF(D77="","",CONCATENATE(D$1," ",C77," ",B77,"?"))</f>
        <v/>
      </c>
      <c r="AA77" t="str">
        <f>IF(E77="","",CONCATENATE(E$1," ",C77," ",B77,"?"))</f>
        <v>Wohin landet  ?</v>
      </c>
      <c r="AB77" t="str">
        <f>IF(F77="","",CONCATENATE(F$1," ",C77," ",B77,"?"))</f>
        <v/>
      </c>
      <c r="AC77" t="str">
        <f>CONCATENATE(Z77,AA77,AB77)</f>
        <v>Wohin landet  ?</v>
      </c>
      <c r="AK77" s="6"/>
      <c r="AL77" s="6"/>
      <c r="AM77" s="9"/>
    </row>
    <row r="78" spans="1:42" x14ac:dyDescent="0.35">
      <c r="A78">
        <v>78</v>
      </c>
      <c r="B78" t="str">
        <f>IF(AL78="Target",AH78,CONCATENATE(AP78," ",AH78))</f>
        <v>Die Haushälterin</v>
      </c>
      <c r="C78" t="s">
        <v>477</v>
      </c>
      <c r="D78" t="s">
        <v>64</v>
      </c>
      <c r="G78" t="s">
        <v>102</v>
      </c>
      <c r="H78" t="str">
        <f>CONCATENATE(D78,E78,F78," ",G78)</f>
        <v>am Fahrrad</v>
      </c>
      <c r="I78" t="s">
        <v>409</v>
      </c>
      <c r="J78" t="s">
        <v>319</v>
      </c>
      <c r="K78" t="s">
        <v>330</v>
      </c>
      <c r="L78" t="s">
        <v>583</v>
      </c>
      <c r="M78" t="s">
        <v>584</v>
      </c>
      <c r="O78" t="str">
        <f>CONCATENATE(M78,N78)</f>
        <v>Bolzenschneider</v>
      </c>
      <c r="P78" t="s">
        <v>416</v>
      </c>
      <c r="Q78" t="str">
        <f>CONCATENATE("Wer"," ",C78," ",H78,"?")</f>
        <v>Wer tüftelt am Fahrrad?</v>
      </c>
      <c r="R78" t="str">
        <f>CONCATENATE($R$1," ","tat", " ",B78,"?")</f>
        <v>Was tat Die Haushälterin?</v>
      </c>
      <c r="S78" t="str">
        <f>AC78</f>
        <v>Wo tüftelt Die Haushälterin?</v>
      </c>
      <c r="T78" t="str">
        <f>AF78</f>
        <v>Was hat Die Haushälterin gekauft?</v>
      </c>
      <c r="U78" s="1" t="s">
        <v>501</v>
      </c>
      <c r="V78" t="str">
        <f>T78</f>
        <v>Was hat Die Haushälterin gekauft?</v>
      </c>
      <c r="W78" t="str">
        <f>CONCATENATE(K78," ",O78)</f>
        <v>einen Bolzenschneider</v>
      </c>
      <c r="X78" t="str">
        <f>CONCATENATE(K78," ",O78)</f>
        <v>einen Bolzenschneider</v>
      </c>
      <c r="Y78" t="str">
        <f>CONCATENATE(K78," ",O78)</f>
        <v>einen Bolzenschneider</v>
      </c>
      <c r="Z78" t="str">
        <f>IF(D78="","",CONCATENATE(D$1," ",C78," ",B78,"?"))</f>
        <v>Wo tüftelt Die Haushälterin?</v>
      </c>
      <c r="AA78" t="str">
        <f>IF(E78="","",CONCATENATE(E$1," ",C78," ",B78,"?"))</f>
        <v/>
      </c>
      <c r="AB78" t="str">
        <f>IF(F78="","",CONCATENATE(F$1," ",C78," ",B78,"?"))</f>
        <v/>
      </c>
      <c r="AC78" t="str">
        <f>CONCATENATE(Z78,AA78,AB78)</f>
        <v>Wo tüftelt Die Haushälterin?</v>
      </c>
      <c r="AD78" t="str">
        <f>IF(M78="","",CONCATENATE(M$1," ",J78," ",B78," ",P78,"?"))</f>
        <v>Was hat Die Haushälterin gekauft?</v>
      </c>
      <c r="AE78" t="str">
        <f>IF(N78="","",CONCATENATE(N$1," ",J78," ",B78," ",P78,"?"))</f>
        <v/>
      </c>
      <c r="AF78" t="str">
        <f>CONCATENATE(AD78,AE78)</f>
        <v>Was hat Die Haushälterin gekauft?</v>
      </c>
      <c r="AH78" t="s">
        <v>774</v>
      </c>
      <c r="AI78">
        <v>2.0750000000000002</v>
      </c>
      <c r="AJ78" t="s">
        <v>763</v>
      </c>
      <c r="AK78" s="6" t="s">
        <v>412</v>
      </c>
      <c r="AL78" s="6" t="s">
        <v>607</v>
      </c>
      <c r="AM78" s="9" t="s">
        <v>763</v>
      </c>
      <c r="AN78" s="9" t="s">
        <v>763</v>
      </c>
      <c r="AO78" s="9" t="s">
        <v>763</v>
      </c>
      <c r="AP78" s="9" t="s">
        <v>826</v>
      </c>
    </row>
    <row r="79" spans="1:42" x14ac:dyDescent="0.35">
      <c r="A79">
        <v>79</v>
      </c>
      <c r="B79" t="str">
        <f>IF(AL79="Target",AH79,CONCATENATE(AP79," ",AH79))</f>
        <v xml:space="preserve"> </v>
      </c>
      <c r="C79" t="s">
        <v>913</v>
      </c>
      <c r="D79" t="s">
        <v>61</v>
      </c>
      <c r="G79" t="s">
        <v>100</v>
      </c>
      <c r="H79" t="str">
        <f>CONCATENATE(D79,E79,F79," ",G79)</f>
        <v>auf der Fähre</v>
      </c>
      <c r="I79" t="s">
        <v>409</v>
      </c>
      <c r="J79" t="s">
        <v>319</v>
      </c>
      <c r="K79" t="s">
        <v>345</v>
      </c>
      <c r="L79" t="s">
        <v>468</v>
      </c>
      <c r="M79" t="s">
        <v>1024</v>
      </c>
      <c r="O79" t="str">
        <f>CONCATENATE(M79,N79)</f>
        <v>Gewanke</v>
      </c>
      <c r="V79">
        <f>R79</f>
        <v>0</v>
      </c>
      <c r="W79" t="str">
        <f>C79</f>
        <v>kniet</v>
      </c>
      <c r="X79" t="str">
        <f>C79</f>
        <v>kniet</v>
      </c>
      <c r="Y79" t="str">
        <f>C79</f>
        <v>kniet</v>
      </c>
      <c r="Z79" t="str">
        <f>IF(D79="","",CONCATENATE(D$1," ",C79," ",B79,"?"))</f>
        <v>Wo kniet  ?</v>
      </c>
      <c r="AA79" t="str">
        <f>IF(E79="","",CONCATENATE(E$1," ",C79," ",B79,"?"))</f>
        <v/>
      </c>
      <c r="AB79" t="str">
        <f>IF(F79="","",CONCATENATE(F$1," ",C79," ",B79,"?"))</f>
        <v/>
      </c>
      <c r="AC79" t="str">
        <f>CONCATENATE(Z79,AA79,AB79)</f>
        <v>Wo kniet  ?</v>
      </c>
      <c r="AK79" s="6"/>
      <c r="AL79" s="6"/>
      <c r="AM79" s="9"/>
    </row>
    <row r="80" spans="1:42" hidden="1" x14ac:dyDescent="0.35">
      <c r="A80">
        <v>80</v>
      </c>
      <c r="B80" t="str">
        <f>IF(AL80="Target",AH80,CONCATENATE(AP80," ",AH80))</f>
        <v>Die Bankkassiererin</v>
      </c>
      <c r="D80" t="s">
        <v>38</v>
      </c>
      <c r="E80" t="s">
        <v>52</v>
      </c>
      <c r="F80" t="s">
        <v>40</v>
      </c>
      <c r="G80" t="s">
        <v>615</v>
      </c>
      <c r="H80" t="str">
        <f>CONCATENATE(D80,E80,F80," ",G80)</f>
        <v>iminsaus dem Reisebüro</v>
      </c>
      <c r="I80" t="s">
        <v>409</v>
      </c>
      <c r="J80" t="s">
        <v>355</v>
      </c>
      <c r="K80" t="s">
        <v>355</v>
      </c>
      <c r="L80" t="s">
        <v>355</v>
      </c>
      <c r="O80" t="str">
        <f>CONCATENATE(M80,N80)</f>
        <v/>
      </c>
      <c r="U80" s="1"/>
      <c r="V80">
        <f>T80</f>
        <v>0</v>
      </c>
      <c r="W80" t="str">
        <f>CONCATENATE(K80," ",O80)</f>
        <v xml:space="preserve">xx </v>
      </c>
      <c r="X80" t="str">
        <f>CONCATENATE(K80," ",O80)</f>
        <v xml:space="preserve">xx </v>
      </c>
      <c r="Y80" t="str">
        <f>CONCATENATE(K80," ",O80)</f>
        <v xml:space="preserve">xx </v>
      </c>
      <c r="Z80" t="str">
        <f>IF(D80="","",CONCATENATE(D$1," ",C80," ",B80,"?"))</f>
        <v>Wo  Die Bankkassiererin?</v>
      </c>
      <c r="AA80" t="str">
        <f>IF(E80="","",CONCATENATE(E$1," ",C80," ",B80,"?"))</f>
        <v>Wohin  Die Bankkassiererin?</v>
      </c>
      <c r="AB80" t="str">
        <f>IF(F80="","",CONCATENATE(F$1," ",C80," ",B80,"?"))</f>
        <v>Woher  Die Bankkassiererin?</v>
      </c>
      <c r="AC80" t="str">
        <f>CONCATENATE(Z80,AA80,AB80)</f>
        <v>Wo  Die Bankkassiererin?Wohin  Die Bankkassiererin?Woher  Die Bankkassiererin?</v>
      </c>
      <c r="AH80" t="s">
        <v>786</v>
      </c>
      <c r="AI80">
        <v>3</v>
      </c>
      <c r="AJ80" t="s">
        <v>763</v>
      </c>
      <c r="AK80" s="6" t="s">
        <v>412</v>
      </c>
      <c r="AL80" s="6" t="s">
        <v>607</v>
      </c>
      <c r="AM80" s="9" t="s">
        <v>763</v>
      </c>
      <c r="AN80" s="9" t="s">
        <v>763</v>
      </c>
      <c r="AO80" s="9" t="s">
        <v>763</v>
      </c>
      <c r="AP80" s="9" t="s">
        <v>826</v>
      </c>
    </row>
    <row r="81" spans="1:42" x14ac:dyDescent="0.35">
      <c r="A81">
        <v>81</v>
      </c>
      <c r="B81" t="str">
        <f>IF(AL81="Target",AH81,CONCATENATE(AP81," ",AH81))</f>
        <v>Der Fußballtrainer</v>
      </c>
      <c r="C81" t="s">
        <v>605</v>
      </c>
      <c r="D81" t="s">
        <v>33</v>
      </c>
      <c r="G81" t="s">
        <v>932</v>
      </c>
      <c r="H81" t="str">
        <f>CONCATENATE(D81,E81,F81," ",G81)</f>
        <v>auf dem Radrennen</v>
      </c>
      <c r="I81" t="s">
        <v>409</v>
      </c>
      <c r="J81" t="s">
        <v>319</v>
      </c>
      <c r="K81" t="s">
        <v>330</v>
      </c>
      <c r="L81" t="s">
        <v>930</v>
      </c>
      <c r="N81" t="s">
        <v>931</v>
      </c>
      <c r="O81" t="str">
        <f>CONCATENATE(M81,N81)</f>
        <v>Fan</v>
      </c>
      <c r="P81" t="s">
        <v>372</v>
      </c>
      <c r="V81">
        <f>T81</f>
        <v>0</v>
      </c>
      <c r="W81" t="str">
        <f>CONCATENATE(K81," ",O81)</f>
        <v>einen Fan</v>
      </c>
      <c r="X81" t="str">
        <f>CONCATENATE(K81," ",O81)</f>
        <v>einen Fan</v>
      </c>
      <c r="Y81" t="str">
        <f>CONCATENATE(K81," ",O81)</f>
        <v>einen Fan</v>
      </c>
      <c r="Z81" t="str">
        <f>IF(D81="","",CONCATENATE(D$1," ",C81," ",B81,"?"))</f>
        <v>Wo stürzt Der Fußballtrainer?</v>
      </c>
      <c r="AA81" t="str">
        <f>IF(E81="","",CONCATENATE(E$1," ",C81," ",B81,"?"))</f>
        <v/>
      </c>
      <c r="AB81" t="str">
        <f>IF(F81="","",CONCATENATE(F$1," ",C81," ",B81,"?"))</f>
        <v/>
      </c>
      <c r="AC81" t="str">
        <f>CONCATENATE(Z81,AA81,AB81)</f>
        <v>Wo stürzt Der Fußballtrainer?</v>
      </c>
      <c r="AH81" t="s">
        <v>825</v>
      </c>
      <c r="AI81">
        <v>6.85</v>
      </c>
      <c r="AJ81" t="s">
        <v>763</v>
      </c>
      <c r="AK81" s="6" t="s">
        <v>413</v>
      </c>
      <c r="AL81" s="6" t="s">
        <v>607</v>
      </c>
      <c r="AM81" s="9" t="s">
        <v>763</v>
      </c>
      <c r="AN81" s="9" t="s">
        <v>763</v>
      </c>
      <c r="AO81" s="9" t="s">
        <v>763</v>
      </c>
      <c r="AP81" s="9" t="s">
        <v>827</v>
      </c>
    </row>
    <row r="82" spans="1:42" x14ac:dyDescent="0.35">
      <c r="A82">
        <v>82</v>
      </c>
      <c r="B82" t="str">
        <f>IF(AL82="Target",AH82,CONCATENATE(AP82," ",AH82))</f>
        <v>Julia</v>
      </c>
      <c r="C82" t="s">
        <v>20</v>
      </c>
      <c r="F82" t="s">
        <v>37</v>
      </c>
      <c r="G82" t="s">
        <v>81</v>
      </c>
      <c r="H82" t="str">
        <f>CONCATENATE(D82,E82,F82," ",G82)</f>
        <v>aus der Bucht</v>
      </c>
      <c r="I82" t="s">
        <v>409</v>
      </c>
      <c r="J82" t="s">
        <v>319</v>
      </c>
      <c r="K82" t="s">
        <v>324</v>
      </c>
      <c r="L82" t="s">
        <v>402</v>
      </c>
      <c r="M82" t="s">
        <v>401</v>
      </c>
      <c r="O82" t="str">
        <f>CONCATENATE(M82,N82)</f>
        <v>Pilgerreise</v>
      </c>
      <c r="P82" t="s">
        <v>400</v>
      </c>
      <c r="Q82" t="str">
        <f>CONCATENATE("Wer"," ",C82," ",H82,"?")</f>
        <v>Wer segelt aus der Bucht?</v>
      </c>
      <c r="R82" t="str">
        <f>CONCATENATE($R$1," ","tat", " ",B82,"?")</f>
        <v>Was tat Julia?</v>
      </c>
      <c r="S82" t="str">
        <f>AC82</f>
        <v>Woher segelt Julia?</v>
      </c>
      <c r="T82" t="str">
        <f>AF82</f>
        <v>Was hat Julia antreten?</v>
      </c>
      <c r="U82" t="s">
        <v>357</v>
      </c>
      <c r="V82" t="str">
        <f>Q82</f>
        <v>Wer segelt aus der Bucht?</v>
      </c>
      <c r="W82" t="str">
        <f>B82</f>
        <v>Julia</v>
      </c>
      <c r="X82" t="str">
        <f>B82</f>
        <v>Julia</v>
      </c>
      <c r="Y82" t="str">
        <f>B82</f>
        <v>Julia</v>
      </c>
      <c r="Z82" t="str">
        <f>IF(D82="","",CONCATENATE(D$1," ",C82," ",B82,"?"))</f>
        <v/>
      </c>
      <c r="AA82" t="str">
        <f>IF(E82="","",CONCATENATE(E$1," ",C82," ",B82,"?"))</f>
        <v/>
      </c>
      <c r="AB82" t="str">
        <f>IF(F82="","",CONCATENATE(F$1," ",C82," ",B82,"?"))</f>
        <v>Woher segelt Julia?</v>
      </c>
      <c r="AC82" t="str">
        <f>CONCATENATE(Z82,AA82,AB82)</f>
        <v>Woher segelt Julia?</v>
      </c>
      <c r="AD82" t="str">
        <f>IF(M82="","",CONCATENATE(M$1," ",J82," ",B82," ",P82,"?"))</f>
        <v>Was hat Julia antreten?</v>
      </c>
      <c r="AE82" t="str">
        <f>IF(N82="","",CONCATENATE(N$1," ",J82," ",B82," ",P82,"?"))</f>
        <v/>
      </c>
      <c r="AF82" t="str">
        <f>CONCATENATE(AD82,AE82)</f>
        <v>Was hat Julia antreten?</v>
      </c>
      <c r="AG82" s="6">
        <v>49</v>
      </c>
      <c r="AH82" s="6" t="s">
        <v>692</v>
      </c>
      <c r="AI82" s="6">
        <v>6.8181818181818201</v>
      </c>
      <c r="AJ82" s="6">
        <v>0.46466018864229303</v>
      </c>
      <c r="AK82" s="6" t="s">
        <v>412</v>
      </c>
      <c r="AL82" s="6" t="s">
        <v>617</v>
      </c>
      <c r="AM82" s="9" t="s">
        <v>763</v>
      </c>
      <c r="AN82" s="7">
        <v>4040000000</v>
      </c>
      <c r="AO82" s="10" t="s">
        <v>726</v>
      </c>
      <c r="AP82" t="s">
        <v>763</v>
      </c>
    </row>
    <row r="83" spans="1:42" hidden="1" x14ac:dyDescent="0.35">
      <c r="A83">
        <v>83</v>
      </c>
      <c r="B83" t="str">
        <f>IF(AL83="Target",AH83,CONCATENATE(AP83," ",AH83))</f>
        <v>Die Beratungslehrerin</v>
      </c>
      <c r="D83" t="s">
        <v>38</v>
      </c>
      <c r="E83" t="s">
        <v>39</v>
      </c>
      <c r="F83" t="s">
        <v>40</v>
      </c>
      <c r="G83" t="s">
        <v>150</v>
      </c>
      <c r="H83" t="str">
        <f>CONCATENATE(D83,E83,F83," ",G83)</f>
        <v>imin denaus dem Kalender</v>
      </c>
      <c r="I83" t="s">
        <v>409</v>
      </c>
      <c r="J83" t="s">
        <v>355</v>
      </c>
      <c r="K83" t="s">
        <v>355</v>
      </c>
      <c r="L83" t="s">
        <v>355</v>
      </c>
      <c r="O83" t="str">
        <f>CONCATENATE(M83,N83)</f>
        <v/>
      </c>
      <c r="V83">
        <f>S83</f>
        <v>0</v>
      </c>
      <c r="W83" t="str">
        <f>CONCATENATE(H83," ",G83)</f>
        <v>imin denaus dem Kalender Kalender</v>
      </c>
      <c r="X83" t="str">
        <f>CONCATENATE(H83," ",G83)</f>
        <v>imin denaus dem Kalender Kalender</v>
      </c>
      <c r="Y83" t="str">
        <f>CONCATENATE(H83," ",G83)</f>
        <v>imin denaus dem Kalender Kalender</v>
      </c>
      <c r="Z83" t="str">
        <f>IF(D83="","",CONCATENATE(D$1," ",C83," ",B83,"?"))</f>
        <v>Wo  Die Beratungslehrerin?</v>
      </c>
      <c r="AA83" t="str">
        <f>IF(E83="","",CONCATENATE(E$1," ",C83," ",B83,"?"))</f>
        <v>Wohin  Die Beratungslehrerin?</v>
      </c>
      <c r="AB83" t="str">
        <f>IF(F83="","",CONCATENATE(F$1," ",C83," ",B83,"?"))</f>
        <v>Woher  Die Beratungslehrerin?</v>
      </c>
      <c r="AC83" t="str">
        <f>CONCATENATE(Z83,AA83,AB83)</f>
        <v>Wo  Die Beratungslehrerin?Wohin  Die Beratungslehrerin?Woher  Die Beratungslehrerin?</v>
      </c>
      <c r="AH83" t="s">
        <v>789</v>
      </c>
      <c r="AI83">
        <v>3.2250000000000001</v>
      </c>
      <c r="AJ83" t="s">
        <v>763</v>
      </c>
      <c r="AK83" s="6" t="s">
        <v>412</v>
      </c>
      <c r="AL83" s="6" t="s">
        <v>607</v>
      </c>
      <c r="AM83" s="9" t="s">
        <v>763</v>
      </c>
      <c r="AN83" s="9" t="s">
        <v>763</v>
      </c>
      <c r="AO83" s="9" t="s">
        <v>763</v>
      </c>
      <c r="AP83" s="9" t="s">
        <v>826</v>
      </c>
    </row>
    <row r="84" spans="1:42" x14ac:dyDescent="0.35">
      <c r="A84">
        <v>84</v>
      </c>
      <c r="B84" t="str">
        <f>IF(AL84="Target",AH84,CONCATENATE(AP84," ",AH84))</f>
        <v>Die Tänzerin</v>
      </c>
      <c r="C84" t="s">
        <v>20</v>
      </c>
      <c r="D84" t="s">
        <v>33</v>
      </c>
      <c r="G84" t="s">
        <v>270</v>
      </c>
      <c r="H84" t="str">
        <f>CONCATENATE(D84,E84,F84," ",G84)</f>
        <v>auf dem Teich</v>
      </c>
      <c r="I84" t="s">
        <v>409</v>
      </c>
      <c r="J84" t="s">
        <v>319</v>
      </c>
      <c r="K84" t="s">
        <v>321</v>
      </c>
      <c r="L84" t="s">
        <v>860</v>
      </c>
      <c r="M84" t="s">
        <v>78</v>
      </c>
      <c r="O84" t="str">
        <f>CONCATENATE(M84,N84)</f>
        <v>Boot</v>
      </c>
      <c r="P84" t="s">
        <v>416</v>
      </c>
      <c r="V84">
        <f>R84</f>
        <v>0</v>
      </c>
      <c r="W84" t="str">
        <f>C84</f>
        <v>segelt</v>
      </c>
      <c r="X84" t="str">
        <f>C84</f>
        <v>segelt</v>
      </c>
      <c r="Y84" t="str">
        <f>C84</f>
        <v>segelt</v>
      </c>
      <c r="Z84" t="str">
        <f>IF(D84="","",CONCATENATE(D$1," ",C84," ",B84,"?"))</f>
        <v>Wo segelt Die Tänzerin?</v>
      </c>
      <c r="AA84" t="str">
        <f>IF(E84="","",CONCATENATE(E$1," ",C84," ",B84,"?"))</f>
        <v/>
      </c>
      <c r="AB84" t="str">
        <f>IF(F84="","",CONCATENATE(F$1," ",C84," ",B84,"?"))</f>
        <v/>
      </c>
      <c r="AC84" t="str">
        <f>CONCATENATE(Z84,AA84,AB84)</f>
        <v>Wo segelt Die Tänzerin?</v>
      </c>
      <c r="AH84" t="s">
        <v>780</v>
      </c>
      <c r="AI84">
        <v>2.4500000000000002</v>
      </c>
      <c r="AJ84" t="s">
        <v>763</v>
      </c>
      <c r="AK84" s="6" t="s">
        <v>412</v>
      </c>
      <c r="AL84" s="6" t="s">
        <v>607</v>
      </c>
      <c r="AM84" s="9" t="s">
        <v>763</v>
      </c>
      <c r="AN84" s="9" t="s">
        <v>763</v>
      </c>
      <c r="AO84" s="9" t="s">
        <v>763</v>
      </c>
      <c r="AP84" s="9" t="s">
        <v>826</v>
      </c>
    </row>
    <row r="85" spans="1:42" x14ac:dyDescent="0.35">
      <c r="A85">
        <v>85</v>
      </c>
      <c r="B85" t="str">
        <f>IF(AL85="Target",AH85,CONCATENATE(AP85," ",AH85))</f>
        <v>Die Balletttänzerin</v>
      </c>
      <c r="C85" t="s">
        <v>11</v>
      </c>
      <c r="F85" t="s">
        <v>37</v>
      </c>
      <c r="G85" t="s">
        <v>198</v>
      </c>
      <c r="H85" t="str">
        <f>CONCATENATE(D85,E85,F85," ",G85)</f>
        <v>aus der Mannschaft</v>
      </c>
      <c r="I85" t="s">
        <v>409</v>
      </c>
      <c r="J85" t="s">
        <v>319</v>
      </c>
      <c r="K85" t="s">
        <v>325</v>
      </c>
      <c r="L85" t="s">
        <v>580</v>
      </c>
      <c r="N85" t="s">
        <v>581</v>
      </c>
      <c r="O85" t="str">
        <f>CONCATENATE(M85,N85)</f>
        <v>Schiedsrichter</v>
      </c>
      <c r="P85" t="s">
        <v>582</v>
      </c>
      <c r="Q85" t="str">
        <f>CONCATENATE("Wer"," ",C85," ",H85,"?")</f>
        <v>Wer fliegt aus der Mannschaft?</v>
      </c>
      <c r="R85" t="str">
        <f>CONCATENATE($R$1," ","tat", " ",B85,"?")</f>
        <v>Was tat Die Balletttänzerin?</v>
      </c>
      <c r="S85" t="str">
        <f>AC85</f>
        <v>Woher fliegt Die Balletttänzerin?</v>
      </c>
      <c r="T85" t="str">
        <f>AF85</f>
        <v>Wen hat Die Balletttänzerin angespuckt?</v>
      </c>
      <c r="U85" t="s">
        <v>358</v>
      </c>
      <c r="V85" t="str">
        <f>R85</f>
        <v>Was tat Die Balletttänzerin?</v>
      </c>
      <c r="W85" t="str">
        <f>C85</f>
        <v>fliegt</v>
      </c>
      <c r="X85" t="str">
        <f>C85</f>
        <v>fliegt</v>
      </c>
      <c r="Y85" t="str">
        <f>C85</f>
        <v>fliegt</v>
      </c>
      <c r="Z85" t="str">
        <f>IF(D85="","",CONCATENATE(D$1," ",C85," ",B85,"?"))</f>
        <v/>
      </c>
      <c r="AA85" t="str">
        <f>IF(E85="","",CONCATENATE(E$1," ",C85," ",B85,"?"))</f>
        <v/>
      </c>
      <c r="AB85" t="str">
        <f>IF(F85="","",CONCATENATE(F$1," ",C85," ",B85,"?"))</f>
        <v>Woher fliegt Die Balletttänzerin?</v>
      </c>
      <c r="AC85" t="str">
        <f>CONCATENATE(Z85,AA85,AB85)</f>
        <v>Woher fliegt Die Balletttänzerin?</v>
      </c>
      <c r="AD85" t="str">
        <f>IF(M85="","",CONCATENATE(M$1," ",J85," ",B85," ",P85,"?"))</f>
        <v/>
      </c>
      <c r="AE85" t="str">
        <f>IF(N85="","",CONCATENATE(N$1," ",J85," ",B85," ",P85,"?"))</f>
        <v>Wen hat Die Balletttänzerin angespuckt?</v>
      </c>
      <c r="AF85" t="str">
        <f>CONCATENATE(AD85,AE85)</f>
        <v>Wen hat Die Balletttänzerin angespuckt?</v>
      </c>
      <c r="AG85" s="3"/>
      <c r="AH85" t="s">
        <v>769</v>
      </c>
      <c r="AI85">
        <v>1.5249999999999999</v>
      </c>
      <c r="AJ85" t="s">
        <v>763</v>
      </c>
      <c r="AK85" s="6" t="s">
        <v>412</v>
      </c>
      <c r="AL85" s="6" t="s">
        <v>607</v>
      </c>
      <c r="AM85" s="9" t="s">
        <v>763</v>
      </c>
      <c r="AN85" s="9" t="s">
        <v>763</v>
      </c>
      <c r="AO85" s="9" t="s">
        <v>763</v>
      </c>
      <c r="AP85" s="9" t="s">
        <v>826</v>
      </c>
    </row>
    <row r="86" spans="1:42" hidden="1" x14ac:dyDescent="0.35">
      <c r="A86">
        <v>86</v>
      </c>
      <c r="B86" t="str">
        <f>IF(AL86="Target",AH86,CONCATENATE(AP86," ",AH86))</f>
        <v>Die Kassiererin</v>
      </c>
      <c r="D86" t="s">
        <v>61</v>
      </c>
      <c r="E86" t="s">
        <v>62</v>
      </c>
      <c r="F86" t="s">
        <v>44</v>
      </c>
      <c r="G86" t="s">
        <v>230</v>
      </c>
      <c r="H86" t="str">
        <f>CONCATENATE(D86,E86,F86," ",G86)</f>
        <v>auf derauf dievon der Postkarte</v>
      </c>
      <c r="I86" t="s">
        <v>409</v>
      </c>
      <c r="J86" t="s">
        <v>355</v>
      </c>
      <c r="K86" t="s">
        <v>355</v>
      </c>
      <c r="L86" t="s">
        <v>355</v>
      </c>
      <c r="O86" t="str">
        <f>CONCATENATE(M86,N86)</f>
        <v/>
      </c>
      <c r="V86">
        <f>R86</f>
        <v>0</v>
      </c>
      <c r="W86">
        <f>C86</f>
        <v>0</v>
      </c>
      <c r="X86">
        <f>C86</f>
        <v>0</v>
      </c>
      <c r="Y86">
        <f>C86</f>
        <v>0</v>
      </c>
      <c r="Z86" t="str">
        <f>IF(D86="","",CONCATENATE(D$1," ",C86," ",B86,"?"))</f>
        <v>Wo  Die Kassiererin?</v>
      </c>
      <c r="AA86" t="str">
        <f>IF(E86="","",CONCATENATE(E$1," ",C86," ",B86,"?"))</f>
        <v>Wohin  Die Kassiererin?</v>
      </c>
      <c r="AB86" t="str">
        <f>IF(F86="","",CONCATENATE(F$1," ",C86," ",B86,"?"))</f>
        <v>Woher  Die Kassiererin?</v>
      </c>
      <c r="AC86" t="str">
        <f>CONCATENATE(Z86,AA86,AB86)</f>
        <v>Wo  Die Kassiererin?Wohin  Die Kassiererin?Woher  Die Kassiererin?</v>
      </c>
      <c r="AH86" t="s">
        <v>792</v>
      </c>
      <c r="AI86">
        <v>3.55</v>
      </c>
      <c r="AJ86" t="s">
        <v>763</v>
      </c>
      <c r="AK86" s="6" t="s">
        <v>412</v>
      </c>
      <c r="AL86" s="6" t="s">
        <v>607</v>
      </c>
      <c r="AM86" s="9" t="s">
        <v>763</v>
      </c>
      <c r="AN86" s="9" t="s">
        <v>763</v>
      </c>
      <c r="AO86" s="9" t="s">
        <v>763</v>
      </c>
      <c r="AP86" s="9" t="s">
        <v>826</v>
      </c>
    </row>
    <row r="87" spans="1:42" x14ac:dyDescent="0.35">
      <c r="A87">
        <v>87</v>
      </c>
      <c r="B87" t="str">
        <f>IF(AL87="Target",AH87,CONCATENATE(AP87," ",AH87))</f>
        <v>Die Turnerin</v>
      </c>
      <c r="C87" t="s">
        <v>17</v>
      </c>
      <c r="E87" t="s">
        <v>39</v>
      </c>
      <c r="G87" t="s">
        <v>187</v>
      </c>
      <c r="H87" t="str">
        <f>CONCATENATE(D87,E87,F87," ",G87)</f>
        <v>in den Laden</v>
      </c>
      <c r="I87" t="s">
        <v>409</v>
      </c>
      <c r="J87" t="s">
        <v>319</v>
      </c>
      <c r="K87" t="s">
        <v>330</v>
      </c>
      <c r="L87" t="s">
        <v>969</v>
      </c>
      <c r="N87" t="s">
        <v>970</v>
      </c>
      <c r="O87" t="str">
        <f>CONCATENATE(M87,N87)</f>
        <v>Mann</v>
      </c>
      <c r="P87" t="s">
        <v>399</v>
      </c>
      <c r="V87">
        <f>S87</f>
        <v>0</v>
      </c>
      <c r="W87" t="str">
        <f>CONCATENATE(H87," ",G87)</f>
        <v>in den Laden Laden</v>
      </c>
      <c r="X87" t="str">
        <f>CONCATENATE(H87," ",G87)</f>
        <v>in den Laden Laden</v>
      </c>
      <c r="Y87" t="str">
        <f>CONCATENATE(H87," ",G87)</f>
        <v>in den Laden Laden</v>
      </c>
      <c r="Z87" t="str">
        <f>IF(D87="","",CONCATENATE(D$1," ",C87," ",B87,"?"))</f>
        <v/>
      </c>
      <c r="AA87" t="str">
        <f>IF(E87="","",CONCATENATE(E$1," ",C87," ",B87,"?"))</f>
        <v>Wohin rennt Die Turnerin?</v>
      </c>
      <c r="AB87" t="str">
        <f>IF(F87="","",CONCATENATE(F$1," ",C87," ",B87,"?"))</f>
        <v/>
      </c>
      <c r="AC87" t="str">
        <f>CONCATENATE(Z87,AA87,AB87)</f>
        <v>Wohin rennt Die Turnerin?</v>
      </c>
      <c r="AH87" t="s">
        <v>781</v>
      </c>
      <c r="AI87">
        <v>2.5</v>
      </c>
      <c r="AJ87" t="s">
        <v>763</v>
      </c>
      <c r="AK87" s="6" t="s">
        <v>412</v>
      </c>
      <c r="AL87" s="6" t="s">
        <v>607</v>
      </c>
      <c r="AM87" s="9" t="s">
        <v>763</v>
      </c>
      <c r="AN87" s="9" t="s">
        <v>763</v>
      </c>
      <c r="AO87" s="9" t="s">
        <v>763</v>
      </c>
      <c r="AP87" s="9" t="s">
        <v>826</v>
      </c>
    </row>
    <row r="88" spans="1:42" x14ac:dyDescent="0.35">
      <c r="A88">
        <v>88</v>
      </c>
      <c r="B88" t="str">
        <f>IF(AL88="Target",AH88,CONCATENATE(AP88," ",AH88))</f>
        <v>Toni</v>
      </c>
      <c r="C88" t="s">
        <v>454</v>
      </c>
      <c r="D88" t="s">
        <v>38</v>
      </c>
      <c r="G88" t="s">
        <v>173</v>
      </c>
      <c r="H88" t="str">
        <f>CONCATENATE(D88,E88,F88," ",G88)</f>
        <v>im Konsulat</v>
      </c>
      <c r="I88" t="s">
        <v>409</v>
      </c>
      <c r="J88" t="s">
        <v>319</v>
      </c>
      <c r="K88" t="s">
        <v>325</v>
      </c>
      <c r="L88" t="s">
        <v>455</v>
      </c>
      <c r="M88" t="s">
        <v>456</v>
      </c>
      <c r="O88" t="str">
        <f>CONCATENATE(M88,N88)</f>
        <v>Reisepass</v>
      </c>
      <c r="P88" t="s">
        <v>457</v>
      </c>
      <c r="Q88" t="str">
        <f>CONCATENATE("Wer"," ",C88," ",H88,"?")</f>
        <v>Wer verzweifelt im Konsulat?</v>
      </c>
      <c r="R88" t="str">
        <f>CONCATENATE($R$1," ","tat", " ",B88,"?")</f>
        <v>Was tat Toni?</v>
      </c>
      <c r="S88" t="str">
        <f>AC88</f>
        <v>Wo verzweifelt Toni?</v>
      </c>
      <c r="T88" t="str">
        <f>AF88</f>
        <v>Was hat Toni verlegt?</v>
      </c>
      <c r="U88" s="1" t="s">
        <v>501</v>
      </c>
      <c r="V88" t="str">
        <f>T88</f>
        <v>Was hat Toni verlegt?</v>
      </c>
      <c r="W88" t="str">
        <f>CONCATENATE(K88," ",O88)</f>
        <v>den Reisepass</v>
      </c>
      <c r="X88" t="str">
        <f>CONCATENATE(K88," ",O88)</f>
        <v>den Reisepass</v>
      </c>
      <c r="Y88" t="str">
        <f>CONCATENATE(K88," ",O88)</f>
        <v>den Reisepass</v>
      </c>
      <c r="Z88" t="str">
        <f>IF(D88="","",CONCATENATE(D$1," ",C88," ",B88,"?"))</f>
        <v>Wo verzweifelt Toni?</v>
      </c>
      <c r="AA88" t="str">
        <f>IF(E88="","",CONCATENATE(E$1," ",C88," ",B88,"?"))</f>
        <v/>
      </c>
      <c r="AB88" t="str">
        <f>IF(F88="","",CONCATENATE(F$1," ",C88," ",B88,"?"))</f>
        <v/>
      </c>
      <c r="AC88" t="str">
        <f>CONCATENATE(Z88,AA88,AB88)</f>
        <v>Wo verzweifelt Toni?</v>
      </c>
      <c r="AD88" t="str">
        <f>IF(M88="","",CONCATENATE(M$1," ",J88," ",B88," ",P88,"?"))</f>
        <v>Was hat Toni verlegt?</v>
      </c>
      <c r="AE88" t="str">
        <f>IF(N88="","",CONCATENATE(N$1," ",J88," ",B88," ",P88,"?"))</f>
        <v/>
      </c>
      <c r="AF88" t="str">
        <f>CONCATENATE(AD88,AE88)</f>
        <v>Was hat Toni verlegt?</v>
      </c>
      <c r="AG88" s="6">
        <v>40</v>
      </c>
      <c r="AH88" s="6" t="s">
        <v>626</v>
      </c>
      <c r="AI88" s="6">
        <v>3.2121212121212102</v>
      </c>
      <c r="AJ88" s="6">
        <v>1.53617983480076</v>
      </c>
      <c r="AK88" s="6" t="s">
        <v>673</v>
      </c>
      <c r="AL88" s="6" t="s">
        <v>617</v>
      </c>
      <c r="AM88" s="9" t="s">
        <v>763</v>
      </c>
      <c r="AN88" s="7">
        <v>2010000000</v>
      </c>
      <c r="AO88" s="10" t="s">
        <v>762</v>
      </c>
      <c r="AP88" t="s">
        <v>763</v>
      </c>
    </row>
    <row r="89" spans="1:42" x14ac:dyDescent="0.35">
      <c r="A89">
        <v>89</v>
      </c>
      <c r="B89" t="str">
        <f>IF(AL89="Target",AH89,CONCATENATE(AP89," ",AH89))</f>
        <v>Hanna</v>
      </c>
      <c r="C89" t="s">
        <v>6</v>
      </c>
      <c r="E89" t="s">
        <v>109</v>
      </c>
      <c r="G89" t="s">
        <v>205</v>
      </c>
      <c r="H89" t="str">
        <f>CONCATENATE(D89,E89,F89," ",G89)</f>
        <v>zur Meisterschaft</v>
      </c>
      <c r="I89" t="s">
        <v>409</v>
      </c>
      <c r="J89" t="s">
        <v>319</v>
      </c>
      <c r="K89" t="s">
        <v>325</v>
      </c>
      <c r="L89" t="s">
        <v>577</v>
      </c>
      <c r="M89" t="s">
        <v>84</v>
      </c>
      <c r="O89" t="str">
        <f>CONCATENATE(M89,N89)</f>
        <v>Bus</v>
      </c>
      <c r="P89" t="s">
        <v>579</v>
      </c>
      <c r="Q89" t="str">
        <f>CONCATENATE("Wer"," ",C89," ",H89,"?")</f>
        <v>Wer läuft zur Meisterschaft?</v>
      </c>
      <c r="R89" t="str">
        <f>CONCATENATE($R$1," ","tat", " ",B89,"?")</f>
        <v>Was tat Hanna?</v>
      </c>
      <c r="S89" t="str">
        <f>AC89</f>
        <v>Wohin läuft Hanna?</v>
      </c>
      <c r="T89" t="str">
        <f>AF89</f>
        <v>Was hat Hanna verpasst?</v>
      </c>
      <c r="U89" t="s">
        <v>407</v>
      </c>
      <c r="V89" t="str">
        <f>S89</f>
        <v>Wohin läuft Hanna?</v>
      </c>
      <c r="W89" t="str">
        <f>CONCATENATE(H89," ",G89)</f>
        <v>zur Meisterschaft Meisterschaft</v>
      </c>
      <c r="X89" t="str">
        <f>CONCATENATE(H89," ",G89)</f>
        <v>zur Meisterschaft Meisterschaft</v>
      </c>
      <c r="Y89" t="str">
        <f>CONCATENATE(H89," ",G89)</f>
        <v>zur Meisterschaft Meisterschaft</v>
      </c>
      <c r="Z89" t="str">
        <f>IF(D89="","",CONCATENATE(D$1," ",C89," ",B89,"?"))</f>
        <v/>
      </c>
      <c r="AA89" t="str">
        <f>IF(E89="","",CONCATENATE(E$1," ",C89," ",B89,"?"))</f>
        <v>Wohin läuft Hanna?</v>
      </c>
      <c r="AB89" t="str">
        <f>IF(F89="","",CONCATENATE(F$1," ",C89," ",B89,"?"))</f>
        <v/>
      </c>
      <c r="AC89" t="str">
        <f>CONCATENATE(Z89,AA89,AB89)</f>
        <v>Wohin läuft Hanna?</v>
      </c>
      <c r="AD89" t="str">
        <f>IF(M89="","",CONCATENATE(M$1," ",J89," ",B89," ",P89,"?"))</f>
        <v>Was hat Hanna verpasst?</v>
      </c>
      <c r="AE89" t="str">
        <f>IF(N89="","",CONCATENATE(N$1," ",J89," ",B89," ",P89,"?"))</f>
        <v/>
      </c>
      <c r="AF89" t="str">
        <f>CONCATENATE(AD89,AE89)</f>
        <v>Was hat Hanna verpasst?</v>
      </c>
      <c r="AG89" s="6">
        <v>47</v>
      </c>
      <c r="AH89" s="6" t="s">
        <v>688</v>
      </c>
      <c r="AI89" s="6">
        <v>6.8484848484848504</v>
      </c>
      <c r="AJ89" s="6">
        <v>0.441673813549952</v>
      </c>
      <c r="AK89" s="6" t="s">
        <v>412</v>
      </c>
      <c r="AL89" s="6" t="s">
        <v>617</v>
      </c>
      <c r="AM89" s="9" t="s">
        <v>763</v>
      </c>
      <c r="AN89" s="7">
        <v>2090000000</v>
      </c>
      <c r="AO89" s="10" t="s">
        <v>718</v>
      </c>
      <c r="AP89" t="s">
        <v>763</v>
      </c>
    </row>
    <row r="90" spans="1:42" x14ac:dyDescent="0.35">
      <c r="A90">
        <v>90</v>
      </c>
      <c r="B90" t="str">
        <f>IF(AL90="Target",AH90,CONCATENATE(AP90," ",AH90))</f>
        <v>Die Telefonistin</v>
      </c>
      <c r="C90" t="s">
        <v>4</v>
      </c>
      <c r="D90" t="s">
        <v>35</v>
      </c>
      <c r="G90" t="s">
        <v>305</v>
      </c>
      <c r="H90" t="str">
        <f>CONCATENATE(D90,E90,F90," ",G90)</f>
        <v>in der Werkstatt</v>
      </c>
      <c r="I90" t="s">
        <v>409</v>
      </c>
      <c r="J90" t="s">
        <v>319</v>
      </c>
      <c r="K90" t="s">
        <v>324</v>
      </c>
      <c r="L90" t="s">
        <v>1022</v>
      </c>
      <c r="M90" t="s">
        <v>1023</v>
      </c>
      <c r="O90" t="str">
        <f>CONCATENATE(M90,N90)</f>
        <v>Brille</v>
      </c>
      <c r="P90" t="s">
        <v>327</v>
      </c>
      <c r="V90">
        <f>R90</f>
        <v>0</v>
      </c>
      <c r="W90" t="str">
        <f>C90</f>
        <v>kriecht</v>
      </c>
      <c r="X90" t="str">
        <f>C90</f>
        <v>kriecht</v>
      </c>
      <c r="Y90" t="str">
        <f>C90</f>
        <v>kriecht</v>
      </c>
      <c r="Z90" t="str">
        <f>IF(D90="","",CONCATENATE(D$1," ",C90," ",B90,"?"))</f>
        <v>Wo kriecht Die Telefonistin?</v>
      </c>
      <c r="AA90" t="str">
        <f>IF(E90="","",CONCATENATE(E$1," ",C90," ",B90,"?"))</f>
        <v/>
      </c>
      <c r="AB90" t="str">
        <f>IF(F90="","",CONCATENATE(F$1," ",C90," ",B90,"?"))</f>
        <v/>
      </c>
      <c r="AC90" t="str">
        <f>CONCATENATE(Z90,AA90,AB90)</f>
        <v>Wo kriecht Die Telefonistin?</v>
      </c>
      <c r="AH90" t="s">
        <v>784</v>
      </c>
      <c r="AI90">
        <v>2.7749999999999999</v>
      </c>
      <c r="AJ90" t="s">
        <v>763</v>
      </c>
      <c r="AK90" s="6" t="s">
        <v>412</v>
      </c>
      <c r="AL90" s="6" t="s">
        <v>607</v>
      </c>
      <c r="AM90" s="9" t="s">
        <v>763</v>
      </c>
      <c r="AN90" s="9" t="s">
        <v>763</v>
      </c>
      <c r="AO90" s="9" t="s">
        <v>763</v>
      </c>
      <c r="AP90" s="9" t="s">
        <v>826</v>
      </c>
    </row>
    <row r="91" spans="1:42" x14ac:dyDescent="0.35">
      <c r="A91">
        <v>91</v>
      </c>
      <c r="B91" t="str">
        <f>IF(AL91="Target",AH91,CONCATENATE(AP91," ",AH91))</f>
        <v>Der Unterhaltungskünstler</v>
      </c>
      <c r="C91" t="s">
        <v>10</v>
      </c>
      <c r="F91" t="s">
        <v>40</v>
      </c>
      <c r="G91" t="s">
        <v>238</v>
      </c>
      <c r="H91" t="str">
        <f>CONCATENATE(D91,E91,F91," ",G91)</f>
        <v>aus dem Rollstuhl</v>
      </c>
      <c r="I91" t="s">
        <v>409</v>
      </c>
      <c r="J91" t="s">
        <v>319</v>
      </c>
      <c r="K91" t="s">
        <v>325</v>
      </c>
      <c r="L91" t="s">
        <v>879</v>
      </c>
      <c r="M91" t="s">
        <v>880</v>
      </c>
      <c r="O91" t="str">
        <f>CONCATENATE(M91,N91)</f>
        <v>Gulli</v>
      </c>
      <c r="P91" t="s">
        <v>372</v>
      </c>
      <c r="V91">
        <f>S91</f>
        <v>0</v>
      </c>
      <c r="W91" t="str">
        <f>CONCATENATE(H91," ",G91)</f>
        <v>aus dem Rollstuhl Rollstuhl</v>
      </c>
      <c r="X91" t="str">
        <f>CONCATENATE(H91," ",G91)</f>
        <v>aus dem Rollstuhl Rollstuhl</v>
      </c>
      <c r="Y91" t="str">
        <f>CONCATENATE(H91," ",G91)</f>
        <v>aus dem Rollstuhl Rollstuhl</v>
      </c>
      <c r="Z91" t="str">
        <f>IF(D91="","",CONCATENATE(D$1," ",C91," ",B91,"?"))</f>
        <v/>
      </c>
      <c r="AA91" t="str">
        <f>IF(E91="","",CONCATENATE(E$1," ",C91," ",B91,"?"))</f>
        <v/>
      </c>
      <c r="AB91" t="str">
        <f>IF(F91="","",CONCATENATE(F$1," ",C91," ",B91,"?"))</f>
        <v>Woher fällt Der Unterhaltungskünstler?</v>
      </c>
      <c r="AC91" t="str">
        <f>CONCATENATE(Z91,AA91,AB91)</f>
        <v>Woher fällt Der Unterhaltungskünstler?</v>
      </c>
      <c r="AH91" t="s">
        <v>797</v>
      </c>
      <c r="AI91">
        <v>4.0999999999999996</v>
      </c>
      <c r="AJ91" t="s">
        <v>763</v>
      </c>
      <c r="AK91" s="6" t="s">
        <v>413</v>
      </c>
      <c r="AL91" s="6" t="s">
        <v>607</v>
      </c>
      <c r="AM91" s="9" t="s">
        <v>763</v>
      </c>
      <c r="AN91" s="9" t="s">
        <v>763</v>
      </c>
      <c r="AO91" s="9" t="s">
        <v>763</v>
      </c>
      <c r="AP91" s="9" t="s">
        <v>827</v>
      </c>
    </row>
    <row r="92" spans="1:42" x14ac:dyDescent="0.35">
      <c r="A92">
        <v>92</v>
      </c>
      <c r="B92" t="str">
        <f>IF(AL92="Target",AH92,CONCATENATE(AP92," ",AH92))</f>
        <v>Leonie</v>
      </c>
      <c r="C92" s="1" t="s">
        <v>454</v>
      </c>
      <c r="D92" t="s">
        <v>38</v>
      </c>
      <c r="G92" t="s">
        <v>222</v>
      </c>
      <c r="H92" t="str">
        <f>CONCATENATE(D92,E92,F92," ",G92)</f>
        <v>im Parkhaus</v>
      </c>
      <c r="I92" t="s">
        <v>409</v>
      </c>
      <c r="J92" t="s">
        <v>319</v>
      </c>
      <c r="K92" t="s">
        <v>325</v>
      </c>
      <c r="L92" t="s">
        <v>577</v>
      </c>
      <c r="M92" t="s">
        <v>578</v>
      </c>
      <c r="O92" t="str">
        <f>CONCATENATE(M92,N92)</f>
        <v>Parkplatz</v>
      </c>
      <c r="P92" t="s">
        <v>372</v>
      </c>
      <c r="Q92" t="str">
        <f>CONCATENATE("Wer"," ",C92," ",H92,"?")</f>
        <v>Wer verzweifelt im Parkhaus?</v>
      </c>
      <c r="R92" t="str">
        <f>CONCATENATE($R$1," ","tat", " ",B92,"?")</f>
        <v>Was tat Leonie?</v>
      </c>
      <c r="S92" t="str">
        <f>AC92</f>
        <v>Wo verzweifelt Leonie?</v>
      </c>
      <c r="T92" t="str">
        <f>AF92</f>
        <v>Was hat Leonie übersehen?</v>
      </c>
      <c r="U92" s="1" t="s">
        <v>501</v>
      </c>
      <c r="V92" t="str">
        <f>T92</f>
        <v>Was hat Leonie übersehen?</v>
      </c>
      <c r="W92" t="str">
        <f>CONCATENATE(K92," ",O92)</f>
        <v>den Parkplatz</v>
      </c>
      <c r="X92" t="str">
        <f>CONCATENATE(K92," ",O92)</f>
        <v>den Parkplatz</v>
      </c>
      <c r="Y92" t="str">
        <f>CONCATENATE(K92," ",O92)</f>
        <v>den Parkplatz</v>
      </c>
      <c r="Z92" t="str">
        <f>IF(D92="","",CONCATENATE(D$1," ",C92," ",B92,"?"))</f>
        <v>Wo verzweifelt Leonie?</v>
      </c>
      <c r="AA92" t="str">
        <f>IF(E92="","",CONCATENATE(E$1," ",C92," ",B92,"?"))</f>
        <v/>
      </c>
      <c r="AB92" t="str">
        <f>IF(F92="","",CONCATENATE(F$1," ",C92," ",B92,"?"))</f>
        <v/>
      </c>
      <c r="AC92" t="str">
        <f>CONCATENATE(Z92,AA92,AB92)</f>
        <v>Wo verzweifelt Leonie?</v>
      </c>
      <c r="AD92" t="str">
        <f>IF(M92="","",CONCATENATE(M$1," ",J92," ",B92," ",P92,"?"))</f>
        <v>Was hat Leonie übersehen?</v>
      </c>
      <c r="AE92" t="str">
        <f>IF(N92="","",CONCATENATE(N$1," ",J92," ",B92," ",P92,"?"))</f>
        <v/>
      </c>
      <c r="AF92" t="str">
        <f>CONCATENATE(AD92,AE92)</f>
        <v>Was hat Leonie übersehen?</v>
      </c>
      <c r="AG92" s="6">
        <v>52</v>
      </c>
      <c r="AH92" s="6" t="s">
        <v>683</v>
      </c>
      <c r="AI92" s="6">
        <v>6.8787878787878798</v>
      </c>
      <c r="AJ92" s="6">
        <v>0.331433982639808</v>
      </c>
      <c r="AK92" s="6" t="s">
        <v>412</v>
      </c>
      <c r="AL92" s="6" t="s">
        <v>617</v>
      </c>
      <c r="AM92" s="9" t="s">
        <v>763</v>
      </c>
      <c r="AN92" s="7">
        <v>48000000</v>
      </c>
      <c r="AO92" s="10" t="s">
        <v>731</v>
      </c>
      <c r="AP92" t="s">
        <v>763</v>
      </c>
    </row>
    <row r="93" spans="1:42" x14ac:dyDescent="0.35">
      <c r="A93">
        <v>93</v>
      </c>
      <c r="B93" t="str">
        <f>IF(AL93="Target",AH93,CONCATENATE(AP93," ",AH93))</f>
        <v xml:space="preserve"> </v>
      </c>
      <c r="C93" t="s">
        <v>936</v>
      </c>
      <c r="D93" t="s">
        <v>35</v>
      </c>
      <c r="G93" t="s">
        <v>233</v>
      </c>
      <c r="H93" t="str">
        <f>CONCATENATE(D93,E93,F93," ",G93)</f>
        <v>in der Raucherecke</v>
      </c>
      <c r="I93" t="s">
        <v>409</v>
      </c>
      <c r="J93" t="s">
        <v>362</v>
      </c>
      <c r="K93" t="s">
        <v>324</v>
      </c>
      <c r="L93" t="s">
        <v>381</v>
      </c>
      <c r="N93" t="s">
        <v>935</v>
      </c>
      <c r="O93" t="str">
        <f>CONCATENATE(M93,N93)</f>
        <v>Klassenkameraden</v>
      </c>
      <c r="P93" t="s">
        <v>367</v>
      </c>
      <c r="V93">
        <f>Q93</f>
        <v>0</v>
      </c>
      <c r="W93" t="str">
        <f>B93</f>
        <v xml:space="preserve"> </v>
      </c>
      <c r="X93" t="str">
        <f>B93</f>
        <v xml:space="preserve"> </v>
      </c>
      <c r="Y93" t="str">
        <f>B93</f>
        <v xml:space="preserve"> </v>
      </c>
      <c r="Z93" t="e">
        <f>IF(D93="","",CONCATENATE(D$1," ",#REF!," ",B93,"?"))</f>
        <v>#REF!</v>
      </c>
      <c r="AA93" t="str">
        <f>IF(E93="","",CONCATENATE(E$1," ",#REF!," ",B93,"?"))</f>
        <v/>
      </c>
      <c r="AB93" t="str">
        <f>IF(F93="","",CONCATENATE(F$1," ",#REF!," ",B93,"?"))</f>
        <v/>
      </c>
      <c r="AC93" t="e">
        <f>CONCATENATE(Z93,AA93,AB93)</f>
        <v>#REF!</v>
      </c>
      <c r="AK93" s="6"/>
      <c r="AL93" s="6"/>
      <c r="AM93" s="9"/>
    </row>
    <row r="94" spans="1:42" x14ac:dyDescent="0.35">
      <c r="A94">
        <v>94</v>
      </c>
      <c r="B94" t="str">
        <f>IF(AL94="Target",AH94,CONCATENATE(AP94," ",AH94))</f>
        <v>Patrick</v>
      </c>
      <c r="C94" t="s">
        <v>24</v>
      </c>
      <c r="F94" t="s">
        <v>31</v>
      </c>
      <c r="G94" t="s">
        <v>69</v>
      </c>
      <c r="H94" t="str">
        <f>CONCATENATE(D94,E94,F94," ",G94)</f>
        <v>vom Berg</v>
      </c>
      <c r="I94" t="s">
        <v>409</v>
      </c>
      <c r="J94" t="s">
        <v>319</v>
      </c>
      <c r="K94" t="s">
        <v>324</v>
      </c>
      <c r="L94" t="s">
        <v>375</v>
      </c>
      <c r="M94" t="s">
        <v>376</v>
      </c>
      <c r="O94" t="str">
        <f>CONCATENATE(M94,N94)</f>
        <v>Aussicht</v>
      </c>
      <c r="P94" t="s">
        <v>377</v>
      </c>
      <c r="Q94" t="str">
        <f>CONCATENATE("Wer"," ",C94," ",H94,"?")</f>
        <v>Wer wandert vom Berg?</v>
      </c>
      <c r="R94" t="str">
        <f>CONCATENATE($R$1," ","tat", " ",B94,"?")</f>
        <v>Was tat Patrick?</v>
      </c>
      <c r="S94" t="str">
        <f>AC94</f>
        <v>Woher wandert Patrick?</v>
      </c>
      <c r="T94" t="str">
        <f>AF94</f>
        <v>Was hat Patrick genossen?</v>
      </c>
      <c r="U94" t="s">
        <v>407</v>
      </c>
      <c r="V94" t="str">
        <f>S94</f>
        <v>Woher wandert Patrick?</v>
      </c>
      <c r="W94" t="str">
        <f>CONCATENATE(H94," ",G94)</f>
        <v>vom Berg Berg</v>
      </c>
      <c r="X94" t="str">
        <f>CONCATENATE(H94," ",G94)</f>
        <v>vom Berg Berg</v>
      </c>
      <c r="Y94" t="str">
        <f>CONCATENATE(H94," ",G94)</f>
        <v>vom Berg Berg</v>
      </c>
      <c r="Z94" t="str">
        <f>IF(D94="","",CONCATENATE(D$1," ",C94," ",B94,"?"))</f>
        <v/>
      </c>
      <c r="AA94" t="str">
        <f>IF(E94="","",CONCATENATE(E$1," ",C94," ",B94,"?"))</f>
        <v/>
      </c>
      <c r="AB94" t="str">
        <f>IF(F94="","",CONCATENATE(F$1," ",C94," ",B94,"?"))</f>
        <v>Woher wandert Patrick?</v>
      </c>
      <c r="AC94" t="str">
        <f>CONCATENATE(Z94,AA94,AB94)</f>
        <v>Woher wandert Patrick?</v>
      </c>
      <c r="AD94" t="str">
        <f>IF(M94="","",CONCATENATE(M$1," ",J94," ",B94," ",P94,"?"))</f>
        <v>Was hat Patrick genossen?</v>
      </c>
      <c r="AE94" t="str">
        <f>IF(N94="","",CONCATENATE(N$1," ",J94," ",B94," ",P94,"?"))</f>
        <v/>
      </c>
      <c r="AF94" t="str">
        <f>CONCATENATE(AD94,AE94)</f>
        <v>Was hat Patrick genossen?</v>
      </c>
      <c r="AG94" s="6">
        <v>15</v>
      </c>
      <c r="AH94" s="6" t="s">
        <v>662</v>
      </c>
      <c r="AI94" s="6">
        <v>1.2121212121212099</v>
      </c>
      <c r="AJ94" s="6">
        <v>0.54529669433115502</v>
      </c>
      <c r="AK94" s="6" t="s">
        <v>413</v>
      </c>
      <c r="AL94" s="6" t="s">
        <v>617</v>
      </c>
      <c r="AM94" s="9" t="s">
        <v>763</v>
      </c>
      <c r="AN94" s="7">
        <v>4710000000</v>
      </c>
      <c r="AO94" s="10" t="s">
        <v>749</v>
      </c>
      <c r="AP94" t="s">
        <v>763</v>
      </c>
    </row>
    <row r="95" spans="1:42" x14ac:dyDescent="0.35">
      <c r="A95">
        <v>95</v>
      </c>
      <c r="B95" t="str">
        <f>IF(AL95="Target",AH95,CONCATENATE(AP95," ",AH95))</f>
        <v>Benja</v>
      </c>
      <c r="C95" t="s">
        <v>852</v>
      </c>
      <c r="D95" t="s">
        <v>33</v>
      </c>
      <c r="G95" t="s">
        <v>113</v>
      </c>
      <c r="H95" t="str">
        <f>CONCATENATE(D95,E95,F95," ",G95)</f>
        <v>auf dem Flohmarkt</v>
      </c>
      <c r="I95" t="s">
        <v>409</v>
      </c>
      <c r="J95" t="s">
        <v>319</v>
      </c>
      <c r="K95" t="s">
        <v>328</v>
      </c>
      <c r="L95" t="s">
        <v>853</v>
      </c>
      <c r="M95" t="s">
        <v>854</v>
      </c>
      <c r="O95" t="str">
        <f>CONCATENATE(M95,N95)</f>
        <v>Rarität</v>
      </c>
      <c r="P95" t="s">
        <v>855</v>
      </c>
      <c r="Q95" t="str">
        <f>CONCATENATE("Wer"," ",C95," ",H95,"?")</f>
        <v>Wer jubelt auf dem Flohmarkt?</v>
      </c>
      <c r="R95" t="str">
        <f>CONCATENATE($R$1," ","tat", " ",B95,"?")</f>
        <v>Was tat Benja?</v>
      </c>
      <c r="S95" t="str">
        <f>AC95</f>
        <v>Wo jubelt Benja?</v>
      </c>
      <c r="T95" t="str">
        <f>AF95</f>
        <v>Was hat Benja ersteigert?</v>
      </c>
      <c r="U95" t="s">
        <v>357</v>
      </c>
      <c r="V95" t="str">
        <f>Q95</f>
        <v>Wer jubelt auf dem Flohmarkt?</v>
      </c>
      <c r="W95" t="str">
        <f>B95</f>
        <v>Benja</v>
      </c>
      <c r="X95" t="str">
        <f>B95</f>
        <v>Benja</v>
      </c>
      <c r="Y95" t="str">
        <f>B95</f>
        <v>Benja</v>
      </c>
      <c r="Z95" t="str">
        <f>IF(D95="","",CONCATENATE(D$1," ",C95," ",B95,"?"))</f>
        <v>Wo jubelt Benja?</v>
      </c>
      <c r="AA95" t="str">
        <f>IF(E95="","",CONCATENATE(E$1," ",C95," ",B95,"?"))</f>
        <v/>
      </c>
      <c r="AB95" t="str">
        <f>IF(F95="","",CONCATENATE(F$1," ",C95," ",B95,"?"))</f>
        <v/>
      </c>
      <c r="AC95" t="str">
        <f>CONCATENATE(Z95,AA95,AB95)</f>
        <v>Wo jubelt Benja?</v>
      </c>
      <c r="AD95" t="str">
        <f>IF(M95="","",CONCATENATE(M$1," ",J95," ",B95," ",P95,"?"))</f>
        <v>Was hat Benja ersteigert?</v>
      </c>
      <c r="AE95" t="str">
        <f>IF(N95="","",CONCATENATE(N$1," ",J95," ",B95," ",P95,"?"))</f>
        <v/>
      </c>
      <c r="AF95" t="str">
        <f>CONCATENATE(AD95,AE95)</f>
        <v>Was hat Benja ersteigert?</v>
      </c>
      <c r="AG95" s="6">
        <v>21</v>
      </c>
      <c r="AH95" s="6" t="s">
        <v>645</v>
      </c>
      <c r="AI95" s="6">
        <v>4.8787878787878798</v>
      </c>
      <c r="AJ95" s="6">
        <v>1.2931931351690999</v>
      </c>
      <c r="AK95" s="6" t="s">
        <v>673</v>
      </c>
      <c r="AL95" s="6" t="s">
        <v>617</v>
      </c>
      <c r="AM95" s="7">
        <v>0</v>
      </c>
      <c r="AN95" s="7">
        <v>7310000</v>
      </c>
      <c r="AO95" s="10" t="s">
        <v>706</v>
      </c>
      <c r="AP95" t="s">
        <v>763</v>
      </c>
    </row>
    <row r="96" spans="1:42" x14ac:dyDescent="0.35">
      <c r="A96">
        <v>97</v>
      </c>
      <c r="B96" t="str">
        <f>IF(AL96="Target",AH96,CONCATENATE(AP96," ",AH96))</f>
        <v xml:space="preserve"> </v>
      </c>
      <c r="C96" t="s">
        <v>965</v>
      </c>
      <c r="E96" t="s">
        <v>36</v>
      </c>
      <c r="G96" t="s">
        <v>171</v>
      </c>
      <c r="H96" t="str">
        <f>CONCATENATE(D96,E96,F96," ",G96)</f>
        <v>in die Kneipe</v>
      </c>
      <c r="I96" t="s">
        <v>409</v>
      </c>
      <c r="J96" t="s">
        <v>319</v>
      </c>
      <c r="K96" t="s">
        <v>328</v>
      </c>
      <c r="L96" t="s">
        <v>971</v>
      </c>
      <c r="M96" t="s">
        <v>972</v>
      </c>
      <c r="O96" t="str">
        <f>CONCATENATE(M96,N96)</f>
        <v>Gehaltserhöhung</v>
      </c>
      <c r="P96" t="s">
        <v>910</v>
      </c>
      <c r="T96" t="str">
        <f>AF96</f>
        <v>Was hat   erhalten?</v>
      </c>
      <c r="V96" t="str">
        <f>T96</f>
        <v>Was hat   erhalten?</v>
      </c>
      <c r="W96" t="str">
        <f>CONCATENATE(K96," ",O96)</f>
        <v>eine Gehaltserhöhung</v>
      </c>
      <c r="X96" t="str">
        <f>CONCATENATE(K96," ",O96)</f>
        <v>eine Gehaltserhöhung</v>
      </c>
      <c r="Y96" t="str">
        <f>CONCATENATE(K96," ",O96)</f>
        <v>eine Gehaltserhöhung</v>
      </c>
      <c r="Z96" t="str">
        <f>IF(D96="","",CONCATENATE(D$1," ",C96," ",B96,"?"))</f>
        <v/>
      </c>
      <c r="AA96" t="str">
        <f>IF(E96="","",CONCATENATE(E$1," ",C96," ",B96,"?"))</f>
        <v>Wohin spatziert  ?</v>
      </c>
      <c r="AB96" t="str">
        <f>IF(F96="","",CONCATENATE(F$1," ",C96," ",B96,"?"))</f>
        <v/>
      </c>
      <c r="AC96" t="str">
        <f>CONCATENATE(Z96,AA96,AB96)</f>
        <v>Wohin spatziert  ?</v>
      </c>
      <c r="AD96" t="str">
        <f>IF(M96="","",CONCATENATE(M$1," ",J96," ",B96," ",P96,"?"))</f>
        <v>Was hat   erhalten?</v>
      </c>
      <c r="AE96" t="str">
        <f>IF(N96="","",CONCATENATE(N$1," ",J96," ",B96," ",P96,"?"))</f>
        <v/>
      </c>
      <c r="AF96" t="str">
        <f>CONCATENATE(AD96,AE96)</f>
        <v>Was hat   erhalten?</v>
      </c>
      <c r="AK96" s="6"/>
      <c r="AL96" s="6"/>
      <c r="AM96" s="9"/>
    </row>
    <row r="97" spans="1:42" x14ac:dyDescent="0.35">
      <c r="A97">
        <v>98</v>
      </c>
      <c r="B97" t="str">
        <f>IF(AL97="Target",AH97,CONCATENATE(AP97," ",AH97))</f>
        <v>Der Astronom</v>
      </c>
      <c r="C97" t="s">
        <v>903</v>
      </c>
      <c r="D97" t="s">
        <v>834</v>
      </c>
      <c r="G97" t="s">
        <v>284</v>
      </c>
      <c r="H97" t="str">
        <f>CONCATENATE(D97,E97,F97," ",G97)</f>
        <v>in Universität</v>
      </c>
      <c r="I97" t="s">
        <v>409</v>
      </c>
      <c r="J97" t="s">
        <v>319</v>
      </c>
      <c r="K97" t="s">
        <v>324</v>
      </c>
      <c r="L97" t="s">
        <v>904</v>
      </c>
      <c r="M97" t="s">
        <v>905</v>
      </c>
      <c r="O97" t="str">
        <f>CONCATENATE(M97,N97)</f>
        <v>Präsentation</v>
      </c>
      <c r="P97" t="s">
        <v>906</v>
      </c>
      <c r="V97">
        <f>R97</f>
        <v>0</v>
      </c>
      <c r="W97" t="str">
        <f>C97</f>
        <v>bangt</v>
      </c>
      <c r="X97" t="str">
        <f>C97</f>
        <v>bangt</v>
      </c>
      <c r="Y97" t="str">
        <f>C97</f>
        <v>bangt</v>
      </c>
      <c r="Z97" t="str">
        <f>IF(D97="","",CONCATENATE(D$1," ",C97," ",B97,"?"))</f>
        <v>Wo bangt Der Astronom?</v>
      </c>
      <c r="AA97" t="str">
        <f>IF(E97="","",CONCATENATE(E$1," ",C97," ",B97,"?"))</f>
        <v/>
      </c>
      <c r="AB97" t="str">
        <f>IF(F97="","",CONCATENATE(F$1," ",C97," ",B97,"?"))</f>
        <v/>
      </c>
      <c r="AC97" t="str">
        <f>CONCATENATE(Z97,AA97,AB97)</f>
        <v>Wo bangt Der Astronom?</v>
      </c>
      <c r="AH97" t="s">
        <v>803</v>
      </c>
      <c r="AI97">
        <v>4.8</v>
      </c>
      <c r="AJ97" t="s">
        <v>763</v>
      </c>
      <c r="AK97" s="6" t="s">
        <v>413</v>
      </c>
      <c r="AL97" s="6" t="s">
        <v>607</v>
      </c>
      <c r="AM97" s="9" t="s">
        <v>763</v>
      </c>
      <c r="AN97" s="9" t="s">
        <v>763</v>
      </c>
      <c r="AO97" s="9" t="s">
        <v>763</v>
      </c>
      <c r="AP97" s="9" t="s">
        <v>827</v>
      </c>
    </row>
    <row r="98" spans="1:42" x14ac:dyDescent="0.35">
      <c r="A98">
        <v>99</v>
      </c>
      <c r="B98" t="str">
        <f>IF(AL98="Target",AH98,CONCATENATE(AP98," ",AH98))</f>
        <v>Mathilda</v>
      </c>
      <c r="C98" t="s">
        <v>6</v>
      </c>
      <c r="E98" t="s">
        <v>109</v>
      </c>
      <c r="G98" t="s">
        <v>51</v>
      </c>
      <c r="H98" t="str">
        <f>CONCATENATE(D98,E98,F98," ",G98)</f>
        <v>zur Bäckerei</v>
      </c>
      <c r="I98" t="s">
        <v>409</v>
      </c>
      <c r="J98" t="s">
        <v>319</v>
      </c>
      <c r="K98" t="s">
        <v>325</v>
      </c>
      <c r="L98" t="s">
        <v>368</v>
      </c>
      <c r="M98" t="s">
        <v>369</v>
      </c>
      <c r="O98" t="str">
        <f>CONCATENATE(M98,N98)</f>
        <v>Kuchen</v>
      </c>
      <c r="P98" t="s">
        <v>336</v>
      </c>
      <c r="Q98" t="str">
        <f>CONCATENATE("Wer"," ",C98," ",H98,"?")</f>
        <v>Wer läuft zur Bäckerei?</v>
      </c>
      <c r="R98" t="str">
        <f>CONCATENATE($R$1," ","tat", " ",B98,"?")</f>
        <v>Was tat Mathilda?</v>
      </c>
      <c r="S98" t="str">
        <f>AC98</f>
        <v>Wohin läuft Mathilda?</v>
      </c>
      <c r="T98" t="str">
        <f>AF98</f>
        <v>Was hat Mathilda vergessen?</v>
      </c>
      <c r="U98" t="s">
        <v>357</v>
      </c>
      <c r="V98" t="str">
        <f>Q98</f>
        <v>Wer läuft zur Bäckerei?</v>
      </c>
      <c r="W98" t="str">
        <f>B98</f>
        <v>Mathilda</v>
      </c>
      <c r="X98" t="str">
        <f>B98</f>
        <v>Mathilda</v>
      </c>
      <c r="Y98" t="str">
        <f>B98</f>
        <v>Mathilda</v>
      </c>
      <c r="Z98" t="str">
        <f>IF(D98="","",CONCATENATE(D$1," ",C98," ",B98,"?"))</f>
        <v/>
      </c>
      <c r="AA98" t="str">
        <f>IF(E98="","",CONCATENATE(E$1," ",C98," ",B98,"?"))</f>
        <v>Wohin läuft Mathilda?</v>
      </c>
      <c r="AB98" t="str">
        <f>IF(F98="","",CONCATENATE(F$1," ",C98," ",B98,"?"))</f>
        <v/>
      </c>
      <c r="AC98" t="str">
        <f>CONCATENATE(Z98,AA98,AB98)</f>
        <v>Wohin läuft Mathilda?</v>
      </c>
      <c r="AD98" t="str">
        <f>IF(M98="","",CONCATENATE(M$1," ",J98," ",B98," ",P98,"?"))</f>
        <v>Was hat Mathilda vergessen?</v>
      </c>
      <c r="AE98" t="str">
        <f>IF(N98="","",CONCATENATE(N$1," ",J98," ",B98," ",P98,"?"))</f>
        <v/>
      </c>
      <c r="AF98" t="str">
        <f>CONCATENATE(AD98,AE98)</f>
        <v>Was hat Mathilda vergessen?</v>
      </c>
      <c r="AG98" s="6">
        <v>57</v>
      </c>
      <c r="AH98" s="6" t="s">
        <v>680</v>
      </c>
      <c r="AI98" s="6">
        <v>6.9090909090909101</v>
      </c>
      <c r="AJ98" s="6">
        <v>0.291937104060571</v>
      </c>
      <c r="AK98" s="6" t="s">
        <v>412</v>
      </c>
      <c r="AL98" s="6" t="s">
        <v>617</v>
      </c>
      <c r="AM98" s="9" t="s">
        <v>763</v>
      </c>
      <c r="AN98" s="7">
        <v>17000000</v>
      </c>
      <c r="AO98" s="10" t="s">
        <v>740</v>
      </c>
      <c r="AP98" t="s">
        <v>763</v>
      </c>
    </row>
    <row r="99" spans="1:42" hidden="1" x14ac:dyDescent="0.35">
      <c r="A99">
        <v>100</v>
      </c>
      <c r="B99" t="str">
        <f>IF(AL99="Target",AH99,CONCATENATE(AP99," ",AH99))</f>
        <v>Der Programmierer</v>
      </c>
      <c r="D99" t="s">
        <v>38</v>
      </c>
      <c r="E99" t="s">
        <v>52</v>
      </c>
      <c r="F99" t="s">
        <v>40</v>
      </c>
      <c r="G99" t="s">
        <v>210</v>
      </c>
      <c r="H99" t="str">
        <f>CONCATENATE(D99,E99,F99," ",G99)</f>
        <v>iminsaus dem Musical</v>
      </c>
      <c r="I99" t="s">
        <v>409</v>
      </c>
      <c r="J99" t="s">
        <v>355</v>
      </c>
      <c r="K99" t="s">
        <v>355</v>
      </c>
      <c r="L99" t="s">
        <v>355</v>
      </c>
      <c r="O99" t="str">
        <f>CONCATENATE(M99,N99)</f>
        <v/>
      </c>
      <c r="V99">
        <f>T99</f>
        <v>0</v>
      </c>
      <c r="W99" t="str">
        <f>CONCATENATE(K99," ",O99)</f>
        <v xml:space="preserve">xx </v>
      </c>
      <c r="X99" t="str">
        <f>CONCATENATE(K99," ",O99)</f>
        <v xml:space="preserve">xx </v>
      </c>
      <c r="Y99" t="str">
        <f>CONCATENATE(K99," ",O99)</f>
        <v xml:space="preserve">xx </v>
      </c>
      <c r="Z99" t="str">
        <f>IF(D99="","",CONCATENATE(D$1," ",C99," ",B99,"?"))</f>
        <v>Wo  Der Programmierer?</v>
      </c>
      <c r="AA99" t="str">
        <f>IF(E99="","",CONCATENATE(E$1," ",C99," ",B99,"?"))</f>
        <v>Wohin  Der Programmierer?</v>
      </c>
      <c r="AB99" t="str">
        <f>IF(F99="","",CONCATENATE(F$1," ",C99," ",B99,"?"))</f>
        <v>Woher  Der Programmierer?</v>
      </c>
      <c r="AC99" t="str">
        <f>CONCATENATE(Z99,AA99,AB99)</f>
        <v>Wo  Der Programmierer?Wohin  Der Programmierer?Woher  Der Programmierer?</v>
      </c>
      <c r="AH99" t="s">
        <v>805</v>
      </c>
      <c r="AI99">
        <v>5</v>
      </c>
      <c r="AJ99" t="s">
        <v>763</v>
      </c>
      <c r="AK99" s="6" t="s">
        <v>413</v>
      </c>
      <c r="AL99" s="6" t="s">
        <v>607</v>
      </c>
      <c r="AM99" s="9" t="s">
        <v>763</v>
      </c>
      <c r="AN99" s="9" t="s">
        <v>763</v>
      </c>
      <c r="AO99" s="9" t="s">
        <v>763</v>
      </c>
      <c r="AP99" s="9" t="s">
        <v>827</v>
      </c>
    </row>
    <row r="100" spans="1:42" x14ac:dyDescent="0.35">
      <c r="A100">
        <v>101</v>
      </c>
      <c r="B100" t="str">
        <f>IF(AL100="Target",AH100,CONCATENATE(AP100," ",AH100))</f>
        <v>Felix</v>
      </c>
      <c r="C100" t="s">
        <v>605</v>
      </c>
      <c r="F100" t="s">
        <v>44</v>
      </c>
      <c r="G100" t="s">
        <v>82</v>
      </c>
      <c r="H100" t="str">
        <f>CONCATENATE(D100,E100,F100," ",G100)</f>
        <v>von der Bühne</v>
      </c>
      <c r="I100" t="s">
        <v>409</v>
      </c>
      <c r="J100" t="s">
        <v>319</v>
      </c>
      <c r="K100" t="s">
        <v>328</v>
      </c>
      <c r="L100" t="s">
        <v>403</v>
      </c>
      <c r="M100" t="s">
        <v>404</v>
      </c>
      <c r="O100" t="str">
        <f>CONCATENATE(M100,N100)</f>
        <v>Stufe</v>
      </c>
      <c r="P100" t="s">
        <v>372</v>
      </c>
      <c r="Q100" t="str">
        <f>CONCATENATE("Wer"," ",C100," ",H100,"?")</f>
        <v>Wer stürzt von der Bühne?</v>
      </c>
      <c r="R100" t="str">
        <f>CONCATENATE($R$1," ","tat", " ",B100,"?")</f>
        <v>Was tat Felix?</v>
      </c>
      <c r="S100" t="str">
        <f>AC100</f>
        <v>Woher stürzt Felix?</v>
      </c>
      <c r="T100" t="str">
        <f>AF100</f>
        <v>Was hat Felix übersehen?</v>
      </c>
      <c r="U100" t="s">
        <v>407</v>
      </c>
      <c r="V100" t="str">
        <f>S100</f>
        <v>Woher stürzt Felix?</v>
      </c>
      <c r="W100" t="str">
        <f>CONCATENATE(H100," ",G100)</f>
        <v>von der Bühne Bühne</v>
      </c>
      <c r="X100" t="str">
        <f>CONCATENATE(H100," ",G100)</f>
        <v>von der Bühne Bühne</v>
      </c>
      <c r="Y100" t="str">
        <f>CONCATENATE(H100," ",G100)</f>
        <v>von der Bühne Bühne</v>
      </c>
      <c r="Z100" t="str">
        <f>IF(D100="","",CONCATENATE(D$1," ",C100," ",B100,"?"))</f>
        <v/>
      </c>
      <c r="AA100" t="str">
        <f>IF(E100="","",CONCATENATE(E$1," ",C100," ",B100,"?"))</f>
        <v/>
      </c>
      <c r="AB100" t="str">
        <f>IF(F100="","",CONCATENATE(F$1," ",C100," ",B100,"?"))</f>
        <v>Woher stürzt Felix?</v>
      </c>
      <c r="AC100" t="str">
        <f>CONCATENATE(Z100,AA100,AB100)</f>
        <v>Woher stürzt Felix?</v>
      </c>
      <c r="AD100" t="str">
        <f>IF(M100="","",CONCATENATE(M$1," ",J100," ",B100," ",P100,"?"))</f>
        <v>Was hat Felix übersehen?</v>
      </c>
      <c r="AE100" t="str">
        <f>IF(N100="","",CONCATENATE(N$1," ",J100," ",B100," ",P100,"?"))</f>
        <v/>
      </c>
      <c r="AF100" t="str">
        <f>CONCATENATE(AD100,AE100)</f>
        <v>Was hat Felix übersehen?</v>
      </c>
      <c r="AG100" s="6">
        <v>3</v>
      </c>
      <c r="AH100" s="6" t="s">
        <v>659</v>
      </c>
      <c r="AI100" s="6">
        <v>1.1818181818181801</v>
      </c>
      <c r="AJ100" s="6">
        <v>0.46466018864229303</v>
      </c>
      <c r="AK100" s="6" t="s">
        <v>413</v>
      </c>
      <c r="AL100" s="6" t="s">
        <v>617</v>
      </c>
      <c r="AM100" s="9" t="s">
        <v>763</v>
      </c>
      <c r="AN100" s="7">
        <v>2590000000</v>
      </c>
      <c r="AO100" s="10" t="s">
        <v>715</v>
      </c>
      <c r="AP100" t="s">
        <v>763</v>
      </c>
    </row>
    <row r="101" spans="1:42" x14ac:dyDescent="0.35">
      <c r="A101">
        <v>102</v>
      </c>
      <c r="B101" t="str">
        <f>IF(AL101="Target",AH101,CONCATENATE(AP101," ",AH101))</f>
        <v>Charlie</v>
      </c>
      <c r="C101" t="s">
        <v>605</v>
      </c>
      <c r="D101" t="s">
        <v>38</v>
      </c>
      <c r="G101" t="s">
        <v>132</v>
      </c>
      <c r="H101" t="str">
        <f>CONCATENATE(D101,E101,F101," ",G101)</f>
        <v>im Hallenbad</v>
      </c>
      <c r="I101" t="s">
        <v>409</v>
      </c>
      <c r="J101" t="s">
        <v>319</v>
      </c>
      <c r="K101" t="s">
        <v>345</v>
      </c>
      <c r="L101" t="s">
        <v>593</v>
      </c>
      <c r="M101" t="s">
        <v>594</v>
      </c>
      <c r="O101" t="str">
        <f>CONCATENATE(M101,N101)</f>
        <v>Schild</v>
      </c>
      <c r="P101" t="s">
        <v>579</v>
      </c>
      <c r="Q101" t="str">
        <f>CONCATENATE("Wer"," ",C101," ",H101,"?")</f>
        <v>Wer stürzt im Hallenbad?</v>
      </c>
      <c r="R101" t="str">
        <f>CONCATENATE($R$1," ","tat", " ",B101,"?")</f>
        <v>Was tat Charlie?</v>
      </c>
      <c r="S101" t="str">
        <f>AC101</f>
        <v>Wo stürzt Charlie?</v>
      </c>
      <c r="T101" t="str">
        <f>AF101</f>
        <v>Was hat Charlie verpasst?</v>
      </c>
      <c r="U101" t="s">
        <v>407</v>
      </c>
      <c r="V101" t="str">
        <f>S101</f>
        <v>Wo stürzt Charlie?</v>
      </c>
      <c r="W101" t="str">
        <f>CONCATENATE(H101," ",G101)</f>
        <v>im Hallenbad Hallenbad</v>
      </c>
      <c r="X101" t="str">
        <f>CONCATENATE(H101," ",G101)</f>
        <v>im Hallenbad Hallenbad</v>
      </c>
      <c r="Y101" t="str">
        <f>CONCATENATE(H101," ",G101)</f>
        <v>im Hallenbad Hallenbad</v>
      </c>
      <c r="Z101" t="str">
        <f>IF(D101="","",CONCATENATE(D$1," ",C101," ",B101,"?"))</f>
        <v>Wo stürzt Charlie?</v>
      </c>
      <c r="AA101" t="str">
        <f>IF(E101="","",CONCATENATE(E$1," ",C101," ",B101,"?"))</f>
        <v/>
      </c>
      <c r="AB101" t="str">
        <f>IF(F101="","",CONCATENATE(F$1," ",C101," ",B101,"?"))</f>
        <v/>
      </c>
      <c r="AC101" t="str">
        <f>CONCATENATE(Z101,AA101,AB101)</f>
        <v>Wo stürzt Charlie?</v>
      </c>
      <c r="AD101" t="str">
        <f>IF(M101="","",CONCATENATE(M$1," ",J101," ",B101," ",P101,"?"))</f>
        <v>Was hat Charlie verpasst?</v>
      </c>
      <c r="AE101" t="str">
        <f>IF(N101="","",CONCATENATE(N$1," ",J101," ",B101," ",P101,"?"))</f>
        <v/>
      </c>
      <c r="AF101" t="str">
        <f>CONCATENATE(AD101,AE101)</f>
        <v>Was hat Charlie verpasst?</v>
      </c>
      <c r="AG101" s="6">
        <v>23</v>
      </c>
      <c r="AH101" s="6" t="s">
        <v>636</v>
      </c>
      <c r="AI101" s="6">
        <v>4</v>
      </c>
      <c r="AJ101" s="6">
        <v>1.3462912017836299</v>
      </c>
      <c r="AK101" s="6" t="s">
        <v>673</v>
      </c>
      <c r="AL101" s="6" t="s">
        <v>617</v>
      </c>
      <c r="AM101" s="7">
        <v>163</v>
      </c>
      <c r="AN101" s="7">
        <v>2680000000</v>
      </c>
      <c r="AO101" s="10" t="s">
        <v>709</v>
      </c>
      <c r="AP101" t="s">
        <v>763</v>
      </c>
    </row>
    <row r="102" spans="1:42" x14ac:dyDescent="0.35">
      <c r="A102">
        <v>103</v>
      </c>
      <c r="B102" t="str">
        <f>IF(AL102="Target",AH102,CONCATENATE(AP102," ",AH102))</f>
        <v>Marian</v>
      </c>
      <c r="C102" t="s">
        <v>3</v>
      </c>
      <c r="E102" t="s">
        <v>39</v>
      </c>
      <c r="G102" t="s">
        <v>41</v>
      </c>
      <c r="H102" t="str">
        <f>CONCATENATE(D102,E102,F102," ",G102)</f>
        <v>in den Altbau</v>
      </c>
      <c r="I102" t="s">
        <v>409</v>
      </c>
      <c r="J102" t="s">
        <v>319</v>
      </c>
      <c r="K102" t="s">
        <v>328</v>
      </c>
      <c r="L102" t="s">
        <v>329</v>
      </c>
      <c r="M102" t="s">
        <v>611</v>
      </c>
      <c r="O102" t="str">
        <f>CONCATENATE(M102,N102)</f>
        <v>Wohnungsbesichtigung</v>
      </c>
      <c r="P102" t="s">
        <v>410</v>
      </c>
      <c r="Q102" t="str">
        <f>CONCATENATE("Wer"," ",C102," ",H102,"?")</f>
        <v>Wer kommt in den Altbau?</v>
      </c>
      <c r="R102" t="str">
        <f>CONCATENATE($R$1," ","tat", " ",B102,"?")</f>
        <v>Was tat Marian?</v>
      </c>
      <c r="S102" t="str">
        <f>AC102</f>
        <v>Wohin kommt Marian?</v>
      </c>
      <c r="T102" t="str">
        <f>AF102</f>
        <v>Was hat Marian vereinbart?</v>
      </c>
      <c r="U102" t="s">
        <v>407</v>
      </c>
      <c r="V102" t="str">
        <f>S102</f>
        <v>Wohin kommt Marian?</v>
      </c>
      <c r="W102" t="str">
        <f>CONCATENATE(H102," ",G102)</f>
        <v>in den Altbau Altbau</v>
      </c>
      <c r="X102" t="str">
        <f>CONCATENATE(H102," ",G102)</f>
        <v>in den Altbau Altbau</v>
      </c>
      <c r="Y102" t="str">
        <f>CONCATENATE(H102," ",G102)</f>
        <v>in den Altbau Altbau</v>
      </c>
      <c r="Z102" t="str">
        <f>IF(D102="","",CONCATENATE(D$1," ",C102," ",B102,"?"))</f>
        <v/>
      </c>
      <c r="AA102" t="str">
        <f>IF(E102="","",CONCATENATE(E$1," ",C102," ",B102,"?"))</f>
        <v>Wohin kommt Marian?</v>
      </c>
      <c r="AB102" t="str">
        <f>IF(F102="","",CONCATENATE(F$1," ",C102," ",B102,"?"))</f>
        <v/>
      </c>
      <c r="AC102" t="str">
        <f>CONCATENATE(Z102,AA102,AB102)</f>
        <v>Wohin kommt Marian?</v>
      </c>
      <c r="AD102" t="str">
        <f>IF(M102="","",CONCATENATE(M$1," ",J102," ",B102," ",P102,"?"))</f>
        <v>Was hat Marian vereinbart?</v>
      </c>
      <c r="AE102" t="str">
        <f>IF(N102="","",CONCATENATE(N$1," ",J102," ",B102," ",P102,"?"))</f>
        <v/>
      </c>
      <c r="AF102" t="str">
        <f>CONCATENATE(AD102,AE102)</f>
        <v>Was hat Marian vereinbart?</v>
      </c>
      <c r="AG102" s="6">
        <v>31</v>
      </c>
      <c r="AH102" s="6" t="s">
        <v>638</v>
      </c>
      <c r="AI102" s="6">
        <v>4.1818181818181799</v>
      </c>
      <c r="AJ102" s="6">
        <v>1.9914590357095201</v>
      </c>
      <c r="AK102" s="6" t="s">
        <v>673</v>
      </c>
      <c r="AL102" s="6" t="s">
        <v>617</v>
      </c>
      <c r="AM102" s="9" t="s">
        <v>763</v>
      </c>
      <c r="AN102" s="7">
        <v>4550000000</v>
      </c>
      <c r="AO102" s="10" t="s">
        <v>736</v>
      </c>
      <c r="AP102" t="s">
        <v>763</v>
      </c>
    </row>
    <row r="103" spans="1:42" hidden="1" x14ac:dyDescent="0.35">
      <c r="A103">
        <v>104</v>
      </c>
      <c r="B103" t="str">
        <f>IF(AL103="Target",AH103,CONCATENATE(AP103," ",AH103))</f>
        <v>Der Alkoholiker</v>
      </c>
      <c r="D103" t="s">
        <v>202</v>
      </c>
      <c r="E103" t="s">
        <v>203</v>
      </c>
      <c r="F103" t="s">
        <v>56</v>
      </c>
      <c r="G103" t="s">
        <v>204</v>
      </c>
      <c r="H103" t="str">
        <f>CONCATENATE(D103,E103,F103," ",G103)</f>
        <v>am/im/auf demans/zum/ins/auf dasvom/aus dem Meer</v>
      </c>
      <c r="I103" t="s">
        <v>409</v>
      </c>
      <c r="J103" t="s">
        <v>355</v>
      </c>
      <c r="K103" t="s">
        <v>355</v>
      </c>
      <c r="L103" t="s">
        <v>355</v>
      </c>
      <c r="O103" t="str">
        <f>CONCATENATE(M103,N103)</f>
        <v/>
      </c>
      <c r="V103">
        <f>T103</f>
        <v>0</v>
      </c>
      <c r="W103" t="str">
        <f>CONCATENATE(K103," ",O103)</f>
        <v xml:space="preserve">xx </v>
      </c>
      <c r="X103" t="str">
        <f>CONCATENATE(K103," ",O103)</f>
        <v xml:space="preserve">xx </v>
      </c>
      <c r="Y103" t="str">
        <f>CONCATENATE(K103," ",O103)</f>
        <v xml:space="preserve">xx </v>
      </c>
      <c r="Z103" t="str">
        <f>IF(D103="","",CONCATENATE(D$1," ",C103," ",B103,"?"))</f>
        <v>Wo  Der Alkoholiker?</v>
      </c>
      <c r="AA103" t="str">
        <f>IF(E103="","",CONCATENATE(E$1," ",C103," ",B103,"?"))</f>
        <v>Wohin  Der Alkoholiker?</v>
      </c>
      <c r="AB103" t="str">
        <f>IF(F103="","",CONCATENATE(F$1," ",C103," ",B103,"?"))</f>
        <v>Woher  Der Alkoholiker?</v>
      </c>
      <c r="AC103" t="str">
        <f>CONCATENATE(Z103,AA103,AB103)</f>
        <v>Wo  Der Alkoholiker?Wohin  Der Alkoholiker?Woher  Der Alkoholiker?</v>
      </c>
      <c r="AH103" t="s">
        <v>809</v>
      </c>
      <c r="AI103">
        <v>5.4</v>
      </c>
      <c r="AJ103" t="s">
        <v>763</v>
      </c>
      <c r="AK103" s="6" t="s">
        <v>413</v>
      </c>
      <c r="AL103" s="6" t="s">
        <v>607</v>
      </c>
      <c r="AM103" s="9" t="s">
        <v>763</v>
      </c>
      <c r="AN103" s="9" t="s">
        <v>763</v>
      </c>
      <c r="AO103" s="9" t="s">
        <v>763</v>
      </c>
      <c r="AP103" s="9" t="s">
        <v>827</v>
      </c>
    </row>
    <row r="104" spans="1:42" hidden="1" x14ac:dyDescent="0.35">
      <c r="A104">
        <v>105</v>
      </c>
      <c r="B104" t="str">
        <f>IF(AL104="Target",AH104,CONCATENATE(AP104," ",AH104))</f>
        <v>Der Polizist</v>
      </c>
      <c r="D104" t="s">
        <v>38</v>
      </c>
      <c r="E104" t="s">
        <v>39</v>
      </c>
      <c r="F104" t="s">
        <v>40</v>
      </c>
      <c r="G104" t="s">
        <v>208</v>
      </c>
      <c r="H104" t="str">
        <f>CONCATENATE(D104,E104,F104," ",G104)</f>
        <v>imin denaus dem Mülleimer</v>
      </c>
      <c r="I104" t="s">
        <v>409</v>
      </c>
      <c r="J104" t="s">
        <v>355</v>
      </c>
      <c r="K104" t="s">
        <v>355</v>
      </c>
      <c r="L104" t="s">
        <v>355</v>
      </c>
      <c r="O104" t="str">
        <f>CONCATENATE(M104,N104)</f>
        <v/>
      </c>
      <c r="V104">
        <f>Q104</f>
        <v>0</v>
      </c>
      <c r="W104" t="str">
        <f>B104</f>
        <v>Der Polizist</v>
      </c>
      <c r="X104" t="str">
        <f>B104</f>
        <v>Der Polizist</v>
      </c>
      <c r="Y104" t="str">
        <f>B104</f>
        <v>Der Polizist</v>
      </c>
      <c r="Z104" t="str">
        <f>IF(D104="","",CONCATENATE(D$1," ",C104," ",B104,"?"))</f>
        <v>Wo  Der Polizist?</v>
      </c>
      <c r="AA104" t="str">
        <f>IF(E104="","",CONCATENATE(E$1," ",C104," ",B104,"?"))</f>
        <v>Wohin  Der Polizist?</v>
      </c>
      <c r="AB104" t="str">
        <f>IF(F104="","",CONCATENATE(F$1," ",C104," ",B104,"?"))</f>
        <v>Woher  Der Polizist?</v>
      </c>
      <c r="AC104" t="str">
        <f>CONCATENATE(Z104,AA104,AB104)</f>
        <v>Wo  Der Polizist?Wohin  Der Polizist?Woher  Der Polizist?</v>
      </c>
      <c r="AH104" t="s">
        <v>810</v>
      </c>
      <c r="AI104">
        <v>5.5</v>
      </c>
      <c r="AJ104" t="s">
        <v>763</v>
      </c>
      <c r="AK104" s="6" t="s">
        <v>413</v>
      </c>
      <c r="AL104" s="6" t="s">
        <v>607</v>
      </c>
      <c r="AM104" s="9" t="s">
        <v>763</v>
      </c>
      <c r="AN104" s="9" t="s">
        <v>763</v>
      </c>
      <c r="AO104" s="9" t="s">
        <v>763</v>
      </c>
      <c r="AP104" s="9" t="s">
        <v>827</v>
      </c>
    </row>
    <row r="105" spans="1:42" x14ac:dyDescent="0.35">
      <c r="A105">
        <v>106</v>
      </c>
      <c r="B105" t="str">
        <f>IF(AL105="Target",AH105,CONCATENATE(AP105," ",AH105))</f>
        <v>Die Eiskunstläuferin</v>
      </c>
      <c r="C105" t="s">
        <v>841</v>
      </c>
      <c r="F105" t="s">
        <v>40</v>
      </c>
      <c r="G105" t="s">
        <v>272</v>
      </c>
      <c r="H105" t="str">
        <f>CONCATENATE(D105,E105,F105," ",G105)</f>
        <v>aus dem Theaterstück</v>
      </c>
      <c r="I105" t="s">
        <v>409</v>
      </c>
      <c r="J105" t="s">
        <v>319</v>
      </c>
      <c r="K105" t="s">
        <v>328</v>
      </c>
      <c r="L105" t="s">
        <v>414</v>
      </c>
      <c r="M105" t="s">
        <v>856</v>
      </c>
      <c r="O105" t="str">
        <f>CONCATENATE(M105,N105)</f>
        <v>Passion</v>
      </c>
      <c r="P105" t="s">
        <v>857</v>
      </c>
      <c r="Q105" t="str">
        <f>CONCATENATE("Wer"," ",C105," ",H105,"?")</f>
        <v>Wer geht aus dem Theaterstück?</v>
      </c>
      <c r="V105">
        <f>R105</f>
        <v>0</v>
      </c>
      <c r="W105" t="str">
        <f>C105</f>
        <v>geht</v>
      </c>
      <c r="X105" t="str">
        <f>C105</f>
        <v>geht</v>
      </c>
      <c r="Y105" t="str">
        <f>C105</f>
        <v>geht</v>
      </c>
      <c r="Z105" t="str">
        <f>IF(D105="","",CONCATENATE(D$1," ",C105," ",B105,"?"))</f>
        <v/>
      </c>
      <c r="AA105" t="str">
        <f>IF(E105="","",CONCATENATE(E$1," ",C105," ",B105,"?"))</f>
        <v/>
      </c>
      <c r="AB105" t="str">
        <f>IF(F105="","",CONCATENATE(F$1," ",C105," ",B105,"?"))</f>
        <v>Woher geht Die Eiskunstläuferin?</v>
      </c>
      <c r="AC105" t="str">
        <f>CONCATENATE(Z105,AA105,AB105)</f>
        <v>Woher geht Die Eiskunstläuferin?</v>
      </c>
      <c r="AD105" t="str">
        <f>IF(M105="","",CONCATENATE(M$1," ",J105," ",B105," ",P105,"?"))</f>
        <v>Was hat Die Eiskunstläuferin entdeckt?</v>
      </c>
      <c r="AH105" t="s">
        <v>776</v>
      </c>
      <c r="AI105">
        <v>2.2000000000000002</v>
      </c>
      <c r="AJ105" t="s">
        <v>763</v>
      </c>
      <c r="AK105" s="6" t="s">
        <v>412</v>
      </c>
      <c r="AL105" s="6" t="s">
        <v>607</v>
      </c>
      <c r="AM105" s="9" t="s">
        <v>763</v>
      </c>
      <c r="AN105" s="9" t="s">
        <v>763</v>
      </c>
      <c r="AO105" s="9" t="s">
        <v>763</v>
      </c>
      <c r="AP105" s="9" t="s">
        <v>826</v>
      </c>
    </row>
    <row r="106" spans="1:42" x14ac:dyDescent="0.35">
      <c r="A106">
        <v>107</v>
      </c>
      <c r="B106" t="str">
        <f>IF(AL106="Target",AH106,CONCATENATE(AP106," ",AH106))</f>
        <v>Hugo</v>
      </c>
      <c r="C106" t="s">
        <v>470</v>
      </c>
      <c r="F106" t="s">
        <v>31</v>
      </c>
      <c r="G106" t="s">
        <v>618</v>
      </c>
      <c r="H106" t="str">
        <f>CONCATENATE(D106,E106,F106," ",G106)</f>
        <v>vom Hügel</v>
      </c>
      <c r="I106" t="s">
        <v>409</v>
      </c>
      <c r="J106" t="s">
        <v>319</v>
      </c>
      <c r="K106" t="s">
        <v>471</v>
      </c>
      <c r="L106" t="s">
        <v>472</v>
      </c>
      <c r="M106" t="s">
        <v>473</v>
      </c>
      <c r="O106" t="str">
        <f>CONCATENATE(M106,N106)</f>
        <v>Winter</v>
      </c>
      <c r="P106" t="s">
        <v>440</v>
      </c>
      <c r="Q106" t="str">
        <f>CONCATENATE("Wer"," ",C106," ",H106,"?")</f>
        <v>Wer rodelt vom Hügel?</v>
      </c>
      <c r="R106" t="str">
        <f>CONCATENATE($R$1," ","tat", " ",B106,"?")</f>
        <v>Was tat Hugo?</v>
      </c>
      <c r="S106" t="str">
        <f>AC106</f>
        <v>Woher rodelt Hugo?</v>
      </c>
      <c r="T106" t="str">
        <f>AF106</f>
        <v>Was hat Hugo Spaß?</v>
      </c>
      <c r="U106" t="s">
        <v>357</v>
      </c>
      <c r="V106" t="str">
        <f>Q106</f>
        <v>Wer rodelt vom Hügel?</v>
      </c>
      <c r="W106" t="str">
        <f>B106</f>
        <v>Hugo</v>
      </c>
      <c r="X106" t="str">
        <f>B106</f>
        <v>Hugo</v>
      </c>
      <c r="Y106" t="str">
        <f>B106</f>
        <v>Hugo</v>
      </c>
      <c r="Z106" t="str">
        <f>IF(D106="","",CONCATENATE(D$1," ",C106," ",B106,"?"))</f>
        <v/>
      </c>
      <c r="AA106" t="str">
        <f>IF(E106="","",CONCATENATE(E$1," ",C106," ",B106,"?"))</f>
        <v/>
      </c>
      <c r="AB106" t="str">
        <f>IF(F106="","",CONCATENATE(F$1," ",C106," ",B106,"?"))</f>
        <v>Woher rodelt Hugo?</v>
      </c>
      <c r="AC106" t="str">
        <f>CONCATENATE(Z106,AA106,AB106)</f>
        <v>Woher rodelt Hugo?</v>
      </c>
      <c r="AD106" t="str">
        <f>IF(M106="","",CONCATENATE(M$1," ",J106," ",B106," ",P106,"?"))</f>
        <v>Was hat Hugo Spaß?</v>
      </c>
      <c r="AE106" t="str">
        <f>IF(N106="","",CONCATENATE(N$1," ",J106," ",B106," ",P106,"?"))</f>
        <v/>
      </c>
      <c r="AF106" t="str">
        <f>CONCATENATE(AD106,AE106)</f>
        <v>Was hat Hugo Spaß?</v>
      </c>
      <c r="AG106" s="6">
        <v>5</v>
      </c>
      <c r="AH106" s="6" t="s">
        <v>656</v>
      </c>
      <c r="AI106" s="6">
        <v>1.15151515151515</v>
      </c>
      <c r="AJ106" s="6">
        <v>0.441673813549952</v>
      </c>
      <c r="AK106" s="6" t="s">
        <v>413</v>
      </c>
      <c r="AL106" s="6" t="s">
        <v>617</v>
      </c>
      <c r="AM106" s="9" t="s">
        <v>763</v>
      </c>
      <c r="AN106" s="7">
        <v>2870000000</v>
      </c>
      <c r="AO106" s="10" t="s">
        <v>719</v>
      </c>
      <c r="AP106" t="s">
        <v>763</v>
      </c>
    </row>
    <row r="107" spans="1:42" hidden="1" x14ac:dyDescent="0.35">
      <c r="A107">
        <v>108</v>
      </c>
      <c r="B107" t="str">
        <f>IF(AL107="Target",AH107,CONCATENATE(AP107," ",AH107))</f>
        <v>Der Admiral</v>
      </c>
      <c r="D107" t="s">
        <v>195</v>
      </c>
      <c r="E107" t="s">
        <v>196</v>
      </c>
      <c r="F107" t="s">
        <v>124</v>
      </c>
      <c r="G107" t="s">
        <v>197</v>
      </c>
      <c r="H107" t="str">
        <f>CONCATENATE(D107,E107,F107," ",G107)</f>
        <v>auf der/in derauf die/in dievon der/aus der Liste</v>
      </c>
      <c r="I107" t="s">
        <v>409</v>
      </c>
      <c r="J107" t="s">
        <v>355</v>
      </c>
      <c r="K107" t="s">
        <v>355</v>
      </c>
      <c r="L107" t="s">
        <v>355</v>
      </c>
      <c r="O107" t="str">
        <f>CONCATENATE(M107,N107)</f>
        <v/>
      </c>
      <c r="V107">
        <f>T107</f>
        <v>0</v>
      </c>
      <c r="W107" t="str">
        <f>CONCATENATE(K107," ",O107)</f>
        <v xml:space="preserve">xx </v>
      </c>
      <c r="X107" t="str">
        <f>CONCATENATE(K107," ",O107)</f>
        <v xml:space="preserve">xx </v>
      </c>
      <c r="Y107" t="str">
        <f>CONCATENATE(K107," ",O107)</f>
        <v xml:space="preserve">xx </v>
      </c>
      <c r="Z107" t="str">
        <f>IF(D107="","",CONCATENATE(D$1," ",C107," ",B107,"?"))</f>
        <v>Wo  Der Admiral?</v>
      </c>
      <c r="AA107" t="str">
        <f>IF(E107="","",CONCATENATE(E$1," ",C107," ",B107,"?"))</f>
        <v>Wohin  Der Admiral?</v>
      </c>
      <c r="AB107" t="str">
        <f>IF(F107="","",CONCATENATE(F$1," ",C107," ",B107,"?"))</f>
        <v>Woher  Der Admiral?</v>
      </c>
      <c r="AC107" t="str">
        <f>CONCATENATE(Z107,AA107,AB107)</f>
        <v>Wo  Der Admiral?Wohin  Der Admiral?Woher  Der Admiral?</v>
      </c>
      <c r="AH107" t="s">
        <v>813</v>
      </c>
      <c r="AI107">
        <v>5.8</v>
      </c>
      <c r="AJ107" t="s">
        <v>763</v>
      </c>
      <c r="AK107" s="6" t="s">
        <v>413</v>
      </c>
      <c r="AL107" s="6" t="s">
        <v>607</v>
      </c>
      <c r="AM107" s="9" t="s">
        <v>763</v>
      </c>
      <c r="AN107" s="9" t="s">
        <v>763</v>
      </c>
      <c r="AO107" s="9" t="s">
        <v>763</v>
      </c>
      <c r="AP107" s="9" t="s">
        <v>827</v>
      </c>
    </row>
    <row r="108" spans="1:42" hidden="1" x14ac:dyDescent="0.35">
      <c r="A108">
        <v>109</v>
      </c>
      <c r="B108" t="str">
        <f>IF(AL108="Target",AH108,CONCATENATE(AP108," ",AH108))</f>
        <v>Der Gefängniswärter</v>
      </c>
      <c r="D108" t="s">
        <v>35</v>
      </c>
      <c r="E108" t="s">
        <v>36</v>
      </c>
      <c r="F108" t="s">
        <v>37</v>
      </c>
      <c r="G108" t="s">
        <v>258</v>
      </c>
      <c r="H108" t="str">
        <f>CONCATENATE(D108,E108,F108," ",G108)</f>
        <v>in derin dieaus der Spülmaschine</v>
      </c>
      <c r="I108" t="s">
        <v>409</v>
      </c>
      <c r="J108" t="s">
        <v>355</v>
      </c>
      <c r="K108" t="s">
        <v>355</v>
      </c>
      <c r="L108" t="s">
        <v>355</v>
      </c>
      <c r="O108" t="str">
        <f>CONCATENATE(M108,N108)</f>
        <v/>
      </c>
      <c r="V108">
        <f>Q108</f>
        <v>0</v>
      </c>
      <c r="W108" t="str">
        <f>B108</f>
        <v>Der Gefängniswärter</v>
      </c>
      <c r="X108" t="str">
        <f>B108</f>
        <v>Der Gefängniswärter</v>
      </c>
      <c r="Y108" t="str">
        <f>B108</f>
        <v>Der Gefängniswärter</v>
      </c>
      <c r="Z108" t="str">
        <f>IF(D108="","",CONCATENATE(D$1," ",C108," ",B108,"?"))</f>
        <v>Wo  Der Gefängniswärter?</v>
      </c>
      <c r="AA108" t="str">
        <f>IF(E108="","",CONCATENATE(E$1," ",C108," ",B108,"?"))</f>
        <v>Wohin  Der Gefängniswärter?</v>
      </c>
      <c r="AB108" t="str">
        <f>IF(F108="","",CONCATENATE(F$1," ",C108," ",B108,"?"))</f>
        <v>Woher  Der Gefängniswärter?</v>
      </c>
      <c r="AC108" t="str">
        <f>CONCATENATE(Z108,AA108,AB108)</f>
        <v>Wo  Der Gefängniswärter?Wohin  Der Gefängniswärter?Woher  Der Gefängniswärter?</v>
      </c>
      <c r="AH108" t="s">
        <v>814</v>
      </c>
      <c r="AI108">
        <v>5.875</v>
      </c>
      <c r="AJ108" t="s">
        <v>763</v>
      </c>
      <c r="AK108" s="6" t="s">
        <v>413</v>
      </c>
      <c r="AL108" s="6" t="s">
        <v>607</v>
      </c>
      <c r="AM108" s="9" t="s">
        <v>763</v>
      </c>
      <c r="AN108" s="9" t="s">
        <v>763</v>
      </c>
      <c r="AO108" s="9" t="s">
        <v>763</v>
      </c>
      <c r="AP108" s="9" t="s">
        <v>827</v>
      </c>
    </row>
    <row r="109" spans="1:42" hidden="1" x14ac:dyDescent="0.35">
      <c r="A109">
        <v>110</v>
      </c>
      <c r="B109" t="str">
        <f>IF(AL109="Target",AH109,CONCATENATE(AP109," ",AH109))</f>
        <v>Der Elektriker</v>
      </c>
      <c r="D109" t="s">
        <v>70</v>
      </c>
      <c r="E109" t="s">
        <v>49</v>
      </c>
      <c r="F109" t="s">
        <v>50</v>
      </c>
      <c r="G109" t="s">
        <v>285</v>
      </c>
      <c r="H109" t="str">
        <f>CONCATENATE(D109,E109,F109," ",G109)</f>
        <v>in der/bei derin die/zuraus der/von der Untersuchung</v>
      </c>
      <c r="I109" t="s">
        <v>409</v>
      </c>
      <c r="J109" t="s">
        <v>355</v>
      </c>
      <c r="K109" t="s">
        <v>355</v>
      </c>
      <c r="L109" t="s">
        <v>355</v>
      </c>
      <c r="O109" t="str">
        <f>CONCATENATE(M109,N109)</f>
        <v/>
      </c>
      <c r="V109">
        <f>R109</f>
        <v>0</v>
      </c>
      <c r="W109">
        <f>C109</f>
        <v>0</v>
      </c>
      <c r="X109">
        <f>C109</f>
        <v>0</v>
      </c>
      <c r="Y109">
        <f>C109</f>
        <v>0</v>
      </c>
      <c r="Z109" t="str">
        <f>IF(D109="","",CONCATENATE(D$1," ",C109," ",B109,"?"))</f>
        <v>Wo  Der Elektriker?</v>
      </c>
      <c r="AA109" t="str">
        <f>IF(E109="","",CONCATENATE(E$1," ",C109," ",B109,"?"))</f>
        <v>Wohin  Der Elektriker?</v>
      </c>
      <c r="AB109" t="str">
        <f>IF(F109="","",CONCATENATE(F$1," ",C109," ",B109,"?"))</f>
        <v>Woher  Der Elektriker?</v>
      </c>
      <c r="AC109" t="str">
        <f>CONCATENATE(Z109,AA109,AB109)</f>
        <v>Wo  Der Elektriker?Wohin  Der Elektriker?Woher  Der Elektriker?</v>
      </c>
      <c r="AH109" t="s">
        <v>815</v>
      </c>
      <c r="AI109">
        <v>6</v>
      </c>
      <c r="AJ109" t="s">
        <v>763</v>
      </c>
      <c r="AK109" s="6" t="s">
        <v>413</v>
      </c>
      <c r="AL109" s="6" t="s">
        <v>607</v>
      </c>
      <c r="AM109" s="9" t="s">
        <v>763</v>
      </c>
      <c r="AN109" s="9" t="s">
        <v>763</v>
      </c>
      <c r="AO109" s="9" t="s">
        <v>763</v>
      </c>
      <c r="AP109" s="9" t="s">
        <v>827</v>
      </c>
    </row>
    <row r="110" spans="1:42" x14ac:dyDescent="0.35">
      <c r="A110">
        <v>111</v>
      </c>
      <c r="B110" t="str">
        <f>IF(AL110="Target",AH110,CONCATENATE(AP110," ",AH110))</f>
        <v>Der Eisenbahnschaffner</v>
      </c>
      <c r="C110" t="s">
        <v>8</v>
      </c>
      <c r="D110" t="s">
        <v>35</v>
      </c>
      <c r="G110" t="s">
        <v>295</v>
      </c>
      <c r="H110" t="str">
        <f>CONCATENATE(D110,E110,F110," ",G110)</f>
        <v>in der Villa</v>
      </c>
      <c r="I110" t="s">
        <v>409</v>
      </c>
      <c r="J110" t="s">
        <v>319</v>
      </c>
      <c r="K110" t="s">
        <v>330</v>
      </c>
      <c r="L110" t="s">
        <v>925</v>
      </c>
      <c r="M110" t="s">
        <v>466</v>
      </c>
      <c r="O110" t="str">
        <f>CONCATENATE(M110,N110)</f>
        <v>Abend</v>
      </c>
      <c r="P110" t="s">
        <v>354</v>
      </c>
      <c r="V110">
        <f>S110</f>
        <v>0</v>
      </c>
      <c r="W110" t="str">
        <f>CONCATENATE(H110," ",G110)</f>
        <v>in der Villa Villa</v>
      </c>
      <c r="X110" t="str">
        <f>CONCATENATE(H110," ",G110)</f>
        <v>in der Villa Villa</v>
      </c>
      <c r="Y110" t="str">
        <f>CONCATENATE(H110," ",G110)</f>
        <v>in der Villa Villa</v>
      </c>
      <c r="Z110" t="str">
        <f>IF(D110="","",CONCATENATE(D$1," ",C110," ",B110,"?"))</f>
        <v>Wo erwacht Der Eisenbahnschaffner?</v>
      </c>
      <c r="AA110" t="str">
        <f>IF(E110="","",CONCATENATE(E$1," ",C110," ",B110,"?"))</f>
        <v/>
      </c>
      <c r="AB110" t="str">
        <f>IF(F110="","",CONCATENATE(F$1," ",C110," ",B110,"?"))</f>
        <v/>
      </c>
      <c r="AC110" t="str">
        <f>CONCATENATE(Z110,AA110,AB110)</f>
        <v>Wo erwacht Der Eisenbahnschaffner?</v>
      </c>
      <c r="AH110" t="s">
        <v>816</v>
      </c>
      <c r="AI110">
        <v>6.1</v>
      </c>
      <c r="AJ110" t="s">
        <v>763</v>
      </c>
      <c r="AK110" s="6" t="s">
        <v>413</v>
      </c>
      <c r="AL110" s="6" t="s">
        <v>607</v>
      </c>
      <c r="AM110" s="9" t="s">
        <v>763</v>
      </c>
      <c r="AN110" s="9" t="s">
        <v>763</v>
      </c>
      <c r="AO110" s="9" t="s">
        <v>763</v>
      </c>
      <c r="AP110" s="9" t="s">
        <v>827</v>
      </c>
    </row>
    <row r="111" spans="1:42" x14ac:dyDescent="0.35">
      <c r="A111">
        <v>112</v>
      </c>
      <c r="B111" t="str">
        <f>IF(AL111="Target",AH111,CONCATENATE(AP111," ",AH111))</f>
        <v>Die Tanzlehrerin</v>
      </c>
      <c r="C111" t="s">
        <v>24</v>
      </c>
      <c r="F111" t="s">
        <v>37</v>
      </c>
      <c r="G111" t="s">
        <v>83</v>
      </c>
      <c r="H111" t="str">
        <f>CONCATENATE(D111,E111,F111," ",G111)</f>
        <v>aus der Burg</v>
      </c>
      <c r="I111" t="s">
        <v>409</v>
      </c>
      <c r="J111" t="s">
        <v>319</v>
      </c>
      <c r="K111" t="s">
        <v>328</v>
      </c>
      <c r="L111" t="s">
        <v>414</v>
      </c>
      <c r="M111" t="s">
        <v>415</v>
      </c>
      <c r="O111" t="str">
        <f>CONCATENATE(M111,N111)</f>
        <v>Ritterrüstung</v>
      </c>
      <c r="P111" t="s">
        <v>416</v>
      </c>
      <c r="Q111" t="str">
        <f>CONCATENATE("Wer"," ",C111," ",H111,"?")</f>
        <v>Wer wandert aus der Burg?</v>
      </c>
      <c r="R111" t="str">
        <f>CONCATENATE($R$1," ","tat", " ",B111,"?")</f>
        <v>Was tat Die Tanzlehrerin?</v>
      </c>
      <c r="S111" t="str">
        <f>AC111</f>
        <v>Woher wandert Die Tanzlehrerin?</v>
      </c>
      <c r="T111" t="str">
        <f>AF111</f>
        <v>Was hat Die Tanzlehrerin gekauft?</v>
      </c>
      <c r="U111" t="s">
        <v>357</v>
      </c>
      <c r="V111" t="str">
        <f>Q111</f>
        <v>Wer wandert aus der Burg?</v>
      </c>
      <c r="W111" t="str">
        <f>B111</f>
        <v>Die Tanzlehrerin</v>
      </c>
      <c r="X111" t="str">
        <f>B111</f>
        <v>Die Tanzlehrerin</v>
      </c>
      <c r="Y111" t="str">
        <f>B111</f>
        <v>Die Tanzlehrerin</v>
      </c>
      <c r="Z111" t="str">
        <f>IF(D111="","",CONCATENATE(D$1," ",C111," ",B111,"?"))</f>
        <v/>
      </c>
      <c r="AA111" t="str">
        <f>IF(E111="","",CONCATENATE(E$1," ",C111," ",B111,"?"))</f>
        <v/>
      </c>
      <c r="AB111" t="str">
        <f>IF(F111="","",CONCATENATE(F$1," ",C111," ",B111,"?"))</f>
        <v>Woher wandert Die Tanzlehrerin?</v>
      </c>
      <c r="AC111" t="str">
        <f>CONCATENATE(Z111,AA111,AB111)</f>
        <v>Woher wandert Die Tanzlehrerin?</v>
      </c>
      <c r="AD111" t="str">
        <f>IF(M111="","",CONCATENATE(M$1," ",J111," ",B111," ",P111,"?"))</f>
        <v>Was hat Die Tanzlehrerin gekauft?</v>
      </c>
      <c r="AE111" t="str">
        <f>IF(N111="","",CONCATENATE(N$1," ",J111," ",B111," ",P111,"?"))</f>
        <v/>
      </c>
      <c r="AF111" t="str">
        <f>CONCATENATE(AD111,AE111)</f>
        <v>Was hat Die Tanzlehrerin gekauft?</v>
      </c>
      <c r="AG111" s="3"/>
      <c r="AH111" t="s">
        <v>775</v>
      </c>
      <c r="AI111">
        <v>2.15</v>
      </c>
      <c r="AJ111" t="s">
        <v>763</v>
      </c>
      <c r="AK111" s="6" t="s">
        <v>412</v>
      </c>
      <c r="AL111" s="6" t="s">
        <v>607</v>
      </c>
      <c r="AM111" s="9" t="s">
        <v>763</v>
      </c>
      <c r="AN111" s="9" t="s">
        <v>763</v>
      </c>
      <c r="AO111" s="9" t="s">
        <v>763</v>
      </c>
      <c r="AP111" s="9" t="s">
        <v>826</v>
      </c>
    </row>
    <row r="112" spans="1:42" x14ac:dyDescent="0.35">
      <c r="A112">
        <v>113</v>
      </c>
      <c r="B112" t="str">
        <f>IF(AL112="Target",AH112,CONCATENATE(AP112," ",AH112))</f>
        <v>Jona</v>
      </c>
      <c r="C112" t="s">
        <v>892</v>
      </c>
      <c r="D112" t="s">
        <v>106</v>
      </c>
      <c r="G112" t="s">
        <v>87</v>
      </c>
      <c r="H112" t="str">
        <f>CONCATENATE(D112,E112,F112," ",G112)</f>
        <v>vor dem Computer</v>
      </c>
      <c r="I112" t="s">
        <v>409</v>
      </c>
      <c r="J112" t="s">
        <v>319</v>
      </c>
      <c r="K112" t="s">
        <v>330</v>
      </c>
      <c r="L112" t="s">
        <v>609</v>
      </c>
      <c r="M112" t="s">
        <v>426</v>
      </c>
      <c r="O112" t="str">
        <f>CONCATENATE(M112,N112)</f>
        <v>Rechenprozess</v>
      </c>
      <c r="P112" t="s">
        <v>427</v>
      </c>
      <c r="Q112" t="str">
        <f>CONCATENATE("Wer"," ",C112," ",H112,"?")</f>
        <v>Wer wartet vor dem Computer?</v>
      </c>
      <c r="R112" t="str">
        <f>CONCATENATE($R$1," ","tat", " ",B112,"?")</f>
        <v>Was tat Jona?</v>
      </c>
      <c r="S112" t="str">
        <f>AC112</f>
        <v>Wo wartet Jona?</v>
      </c>
      <c r="T112" t="str">
        <f>AF112</f>
        <v>Was hat Jona gestartet?</v>
      </c>
      <c r="U112" s="1" t="s">
        <v>501</v>
      </c>
      <c r="V112" t="str">
        <f>T112</f>
        <v>Was hat Jona gestartet?</v>
      </c>
      <c r="W112" t="str">
        <f>CONCATENATE(K112," ",O112)</f>
        <v>einen Rechenprozess</v>
      </c>
      <c r="X112" t="str">
        <f>CONCATENATE(K112," ",O112)</f>
        <v>einen Rechenprozess</v>
      </c>
      <c r="Y112" t="str">
        <f>CONCATENATE(K112," ",O112)</f>
        <v>einen Rechenprozess</v>
      </c>
      <c r="Z112" t="str">
        <f>IF(D112="","",CONCATENATE(D$1," ",C112," ",B112,"?"))</f>
        <v>Wo wartet Jona?</v>
      </c>
      <c r="AA112" t="str">
        <f>IF(E112="","",CONCATENATE(E$1," ",C112," ",B112,"?"))</f>
        <v/>
      </c>
      <c r="AB112" t="str">
        <f>IF(F112="","",CONCATENATE(F$1," ",C112," ",B112,"?"))</f>
        <v/>
      </c>
      <c r="AC112" t="str">
        <f>CONCATENATE(Z112,AA112,AB112)</f>
        <v>Wo wartet Jona?</v>
      </c>
      <c r="AD112" t="str">
        <f>IF(M112="","",CONCATENATE(M$1," ",J112," ",B112," ",P112,"?"))</f>
        <v>Was hat Jona gestartet?</v>
      </c>
      <c r="AE112" t="str">
        <f>IF(N112="","",CONCATENATE(N$1," ",J112," ",B112," ",P112,"?"))</f>
        <v/>
      </c>
      <c r="AF112" t="str">
        <f>CONCATENATE(AD112,AE112)</f>
        <v>Was hat Jona gestartet?</v>
      </c>
      <c r="AG112" s="6">
        <v>28</v>
      </c>
      <c r="AH112" s="6" t="s">
        <v>634</v>
      </c>
      <c r="AI112" s="6">
        <v>3.84848484848485</v>
      </c>
      <c r="AJ112" s="6">
        <v>1.9222579841362999</v>
      </c>
      <c r="AK112" s="6" t="s">
        <v>673</v>
      </c>
      <c r="AL112" s="6" t="s">
        <v>617</v>
      </c>
      <c r="AM112" s="9" t="s">
        <v>763</v>
      </c>
      <c r="AN112" s="7">
        <v>49600000</v>
      </c>
      <c r="AO112" s="10" t="s">
        <v>725</v>
      </c>
      <c r="AP112" t="s">
        <v>763</v>
      </c>
    </row>
    <row r="113" spans="1:42" x14ac:dyDescent="0.35">
      <c r="A113">
        <v>114</v>
      </c>
      <c r="B113" t="str">
        <f>IF(AL113="Target",AH113,CONCATENATE(AP113," ",AH113))</f>
        <v>Lina</v>
      </c>
      <c r="C113" t="s">
        <v>14</v>
      </c>
      <c r="E113" t="s">
        <v>36</v>
      </c>
      <c r="G113" t="s">
        <v>71</v>
      </c>
      <c r="H113" t="str">
        <f>CONCATENATE(D113,E113,F113," ",G113)</f>
        <v>in die Besprechung</v>
      </c>
      <c r="I113" t="s">
        <v>409</v>
      </c>
      <c r="J113" t="s">
        <v>319</v>
      </c>
      <c r="K113" t="s">
        <v>324</v>
      </c>
      <c r="L113" t="s">
        <v>378</v>
      </c>
      <c r="M113" t="s">
        <v>379</v>
      </c>
      <c r="O113" t="str">
        <f>CONCATENATE(M113,N113)</f>
        <v>Streitigkeiten</v>
      </c>
      <c r="P113" t="s">
        <v>380</v>
      </c>
      <c r="Q113" t="str">
        <f>CONCATENATE("Wer"," ",C113," ",H113,"?")</f>
        <v>Wer flüchtet in die Besprechung?</v>
      </c>
      <c r="R113" t="str">
        <f>CONCATENATE($R$1," ","tat", " ",B113,"?")</f>
        <v>Was tat Lina?</v>
      </c>
      <c r="S113" t="str">
        <f>AC113</f>
        <v>Wohin flüchtet Lina?</v>
      </c>
      <c r="T113" t="str">
        <f>AF113</f>
        <v>Was hat Lina satt?</v>
      </c>
      <c r="U113" t="s">
        <v>357</v>
      </c>
      <c r="V113" t="str">
        <f>Q113</f>
        <v>Wer flüchtet in die Besprechung?</v>
      </c>
      <c r="W113" t="str">
        <f>B113</f>
        <v>Lina</v>
      </c>
      <c r="X113" t="str">
        <f>B113</f>
        <v>Lina</v>
      </c>
      <c r="Y113" t="str">
        <f>B113</f>
        <v>Lina</v>
      </c>
      <c r="Z113" t="str">
        <f>IF(D113="","",CONCATENATE(D$1," ",C113," ",B113,"?"))</f>
        <v/>
      </c>
      <c r="AA113" t="str">
        <f>IF(E113="","",CONCATENATE(E$1," ",C113," ",B113,"?"))</f>
        <v>Wohin flüchtet Lina?</v>
      </c>
      <c r="AB113" t="str">
        <f>IF(F113="","",CONCATENATE(F$1," ",C113," ",B113,"?"))</f>
        <v/>
      </c>
      <c r="AC113" t="str">
        <f>CONCATENATE(Z113,AA113,AB113)</f>
        <v>Wohin flüchtet Lina?</v>
      </c>
      <c r="AD113" t="str">
        <f>IF(M113="","",CONCATENATE(M$1," ",J113," ",B113," ",P113,"?"))</f>
        <v>Was hat Lina satt?</v>
      </c>
      <c r="AE113" t="str">
        <f>IF(N113="","",CONCATENATE(N$1," ",J113," ",B113," ",P113,"?"))</f>
        <v/>
      </c>
      <c r="AF113" t="str">
        <f>CONCATENATE(AD113,AE113)</f>
        <v>Was hat Lina satt?</v>
      </c>
      <c r="AG113" s="6">
        <v>53</v>
      </c>
      <c r="AH113" s="6" t="s">
        <v>684</v>
      </c>
      <c r="AI113" s="6">
        <v>6.8787878787878798</v>
      </c>
      <c r="AJ113" s="6">
        <v>0.331433982639808</v>
      </c>
      <c r="AK113" s="6" t="s">
        <v>412</v>
      </c>
      <c r="AL113" s="6" t="s">
        <v>617</v>
      </c>
      <c r="AM113" s="9" t="s">
        <v>763</v>
      </c>
      <c r="AN113" s="7">
        <v>2320000000</v>
      </c>
      <c r="AO113" s="10" t="s">
        <v>732</v>
      </c>
      <c r="AP113" t="s">
        <v>763</v>
      </c>
    </row>
    <row r="114" spans="1:42" hidden="1" x14ac:dyDescent="0.35">
      <c r="A114">
        <v>115</v>
      </c>
      <c r="B114" t="str">
        <f>IF(AL114="Target",AH114,CONCATENATE(AP114," ",AH114))</f>
        <v>Der LKW-Fahrer</v>
      </c>
      <c r="D114" t="s">
        <v>38</v>
      </c>
      <c r="E114" t="s">
        <v>52</v>
      </c>
      <c r="F114" t="s">
        <v>40</v>
      </c>
      <c r="G114" t="s">
        <v>269</v>
      </c>
      <c r="H114" t="str">
        <f>CONCATENATE(D114,E114,F114," ",G114)</f>
        <v>iminsaus dem Taxi</v>
      </c>
      <c r="I114" t="s">
        <v>409</v>
      </c>
      <c r="J114" t="s">
        <v>355</v>
      </c>
      <c r="K114" t="s">
        <v>355</v>
      </c>
      <c r="L114" t="s">
        <v>355</v>
      </c>
      <c r="O114" t="str">
        <f>CONCATENATE(M114,N114)</f>
        <v/>
      </c>
      <c r="V114">
        <f>S114</f>
        <v>0</v>
      </c>
      <c r="W114" t="str">
        <f>CONCATENATE(H114," ",G114)</f>
        <v>iminsaus dem Taxi Taxi</v>
      </c>
      <c r="X114" t="str">
        <f>CONCATENATE(H114," ",G114)</f>
        <v>iminsaus dem Taxi Taxi</v>
      </c>
      <c r="Y114" t="str">
        <f>CONCATENATE(H114," ",G114)</f>
        <v>iminsaus dem Taxi Taxi</v>
      </c>
      <c r="Z114" t="str">
        <f>IF(D114="","",CONCATENATE(D$1," ",C114," ",B114,"?"))</f>
        <v>Wo  Der LKW-Fahrer?</v>
      </c>
      <c r="AA114" t="str">
        <f>IF(E114="","",CONCATENATE(E$1," ",C114," ",B114,"?"))</f>
        <v>Wohin  Der LKW-Fahrer?</v>
      </c>
      <c r="AB114" t="str">
        <f>IF(F114="","",CONCATENATE(F$1," ",C114," ",B114,"?"))</f>
        <v>Woher  Der LKW-Fahrer?</v>
      </c>
      <c r="AC114" t="str">
        <f>CONCATENATE(Z114,AA114,AB114)</f>
        <v>Wo  Der LKW-Fahrer?Wohin  Der LKW-Fahrer?Woher  Der LKW-Fahrer?</v>
      </c>
      <c r="AH114" t="s">
        <v>820</v>
      </c>
      <c r="AI114">
        <v>6.2750000000000004</v>
      </c>
      <c r="AJ114" t="s">
        <v>763</v>
      </c>
      <c r="AK114" s="6" t="s">
        <v>413</v>
      </c>
      <c r="AL114" s="6" t="s">
        <v>607</v>
      </c>
      <c r="AM114" s="9" t="s">
        <v>763</v>
      </c>
      <c r="AN114" s="9" t="s">
        <v>763</v>
      </c>
      <c r="AO114" s="9" t="s">
        <v>763</v>
      </c>
      <c r="AP114" s="9" t="s">
        <v>827</v>
      </c>
    </row>
    <row r="115" spans="1:42" hidden="1" x14ac:dyDescent="0.35">
      <c r="A115">
        <v>116</v>
      </c>
      <c r="B115" t="str">
        <f>IF(AL115="Target",AH115,CONCATENATE(AP115," ",AH115))</f>
        <v>Der Schütze</v>
      </c>
      <c r="D115" t="s">
        <v>38</v>
      </c>
      <c r="E115" t="s">
        <v>52</v>
      </c>
      <c r="F115" t="s">
        <v>40</v>
      </c>
      <c r="G115" t="s">
        <v>209</v>
      </c>
      <c r="H115" t="str">
        <f>CONCATENATE(D115,E115,F115," ",G115)</f>
        <v>iminsaus dem Museum</v>
      </c>
      <c r="I115" t="s">
        <v>409</v>
      </c>
      <c r="J115" t="s">
        <v>355</v>
      </c>
      <c r="K115" t="s">
        <v>355</v>
      </c>
      <c r="L115" t="s">
        <v>355</v>
      </c>
      <c r="O115" t="str">
        <f>CONCATENATE(M115,N115)</f>
        <v/>
      </c>
      <c r="V115">
        <f>T115</f>
        <v>0</v>
      </c>
      <c r="W115" t="str">
        <f>CONCATENATE(K115," ",O115)</f>
        <v xml:space="preserve">xx </v>
      </c>
      <c r="X115" t="str">
        <f>CONCATENATE(K115," ",O115)</f>
        <v xml:space="preserve">xx </v>
      </c>
      <c r="Y115" t="str">
        <f>CONCATENATE(K115," ",O115)</f>
        <v xml:space="preserve">xx </v>
      </c>
      <c r="Z115" t="str">
        <f>IF(D115="","",CONCATENATE(D$1," ",C115," ",B115,"?"))</f>
        <v>Wo  Der Schütze?</v>
      </c>
      <c r="AA115" t="str">
        <f>IF(E115="","",CONCATENATE(E$1," ",C115," ",B115,"?"))</f>
        <v>Wohin  Der Schütze?</v>
      </c>
      <c r="AB115" t="str">
        <f>IF(F115="","",CONCATENATE(F$1," ",C115," ",B115,"?"))</f>
        <v>Woher  Der Schütze?</v>
      </c>
      <c r="AC115" t="str">
        <f>CONCATENATE(Z115,AA115,AB115)</f>
        <v>Wo  Der Schütze?Wohin  Der Schütze?Woher  Der Schütze?</v>
      </c>
      <c r="AH115" t="s">
        <v>821</v>
      </c>
      <c r="AI115">
        <v>6.35</v>
      </c>
      <c r="AJ115" t="s">
        <v>763</v>
      </c>
      <c r="AK115" s="6" t="s">
        <v>413</v>
      </c>
      <c r="AL115" s="6" t="s">
        <v>607</v>
      </c>
      <c r="AM115" s="9" t="s">
        <v>763</v>
      </c>
      <c r="AN115" s="9" t="s">
        <v>763</v>
      </c>
      <c r="AO115" s="9" t="s">
        <v>763</v>
      </c>
      <c r="AP115" s="9" t="s">
        <v>827</v>
      </c>
    </row>
    <row r="116" spans="1:42" x14ac:dyDescent="0.35">
      <c r="A116">
        <v>117</v>
      </c>
      <c r="B116" t="str">
        <f>IF(AL116="Target",AH116,CONCATENATE(AP116," ",AH116))</f>
        <v>Marie</v>
      </c>
      <c r="C116" t="s">
        <v>12</v>
      </c>
      <c r="E116" t="s">
        <v>36</v>
      </c>
      <c r="G116" t="s">
        <v>74</v>
      </c>
      <c r="H116" t="str">
        <f>CONCATENATE(D116,E116,F116," ",G116)</f>
        <v>in die Bibliothek</v>
      </c>
      <c r="I116" t="s">
        <v>409</v>
      </c>
      <c r="J116" t="s">
        <v>340</v>
      </c>
      <c r="K116" t="s">
        <v>324</v>
      </c>
      <c r="L116" t="s">
        <v>384</v>
      </c>
      <c r="N116" t="s">
        <v>385</v>
      </c>
      <c r="O116" t="str">
        <f>CONCATENATE(M116,N116)</f>
        <v>Kollegen</v>
      </c>
      <c r="P116" t="s">
        <v>386</v>
      </c>
      <c r="Q116" t="str">
        <f>CONCATENATE("Wer"," ",C116," ",H116,"?")</f>
        <v>Wer flieht in die Bibliothek?</v>
      </c>
      <c r="R116" t="str">
        <f>CONCATENATE($R$1," ","tat", " ",B116,"?")</f>
        <v>Was tat Marie?</v>
      </c>
      <c r="S116" t="str">
        <f>AC116</f>
        <v>Wohin flieht Marie?</v>
      </c>
      <c r="T116" t="str">
        <f>AF116</f>
        <v>Wen möchte Marie nicht hören?</v>
      </c>
      <c r="U116" t="s">
        <v>407</v>
      </c>
      <c r="V116" t="str">
        <f>S116</f>
        <v>Wohin flieht Marie?</v>
      </c>
      <c r="W116" t="str">
        <f>CONCATENATE(H116," ",G116)</f>
        <v>in die Bibliothek Bibliothek</v>
      </c>
      <c r="X116" t="str">
        <f>CONCATENATE(H116," ",G116)</f>
        <v>in die Bibliothek Bibliothek</v>
      </c>
      <c r="Y116" t="str">
        <f>CONCATENATE(H116," ",G116)</f>
        <v>in die Bibliothek Bibliothek</v>
      </c>
      <c r="Z116" t="str">
        <f>IF(D116="","",CONCATENATE(D$1," ",C116," ",B116,"?"))</f>
        <v/>
      </c>
      <c r="AA116" t="str">
        <f>IF(E116="","",CONCATENATE(E$1," ",C116," ",B116,"?"))</f>
        <v>Wohin flieht Marie?</v>
      </c>
      <c r="AB116" t="str">
        <f>IF(F116="","",CONCATENATE(F$1," ",C116," ",B116,"?"))</f>
        <v/>
      </c>
      <c r="AC116" t="str">
        <f>CONCATENATE(Z116,AA116,AB116)</f>
        <v>Wohin flieht Marie?</v>
      </c>
      <c r="AD116" t="str">
        <f>IF(M116="","",CONCATENATE(M$1," ",J116," ",B116," ",P116,"?"))</f>
        <v/>
      </c>
      <c r="AE116" t="str">
        <f>IF(N116="","",CONCATENATE(N$1," ",J116," ",B116," ",P116,"?"))</f>
        <v>Wen möchte Marie nicht hören?</v>
      </c>
      <c r="AF116" t="str">
        <f>CONCATENATE(AD116,AE116)</f>
        <v>Wen möchte Marie nicht hören?</v>
      </c>
      <c r="AG116" s="6">
        <v>55</v>
      </c>
      <c r="AH116" s="6" t="s">
        <v>690</v>
      </c>
      <c r="AI116" s="6">
        <v>6.8181818181818201</v>
      </c>
      <c r="AJ116" s="6">
        <v>0.39167472590031999</v>
      </c>
      <c r="AK116" s="6" t="s">
        <v>412</v>
      </c>
      <c r="AL116" s="6" t="s">
        <v>617</v>
      </c>
      <c r="AM116" s="9" t="s">
        <v>763</v>
      </c>
      <c r="AN116" s="7">
        <v>4810000000</v>
      </c>
      <c r="AO116" s="10" t="s">
        <v>737</v>
      </c>
      <c r="AP116" t="s">
        <v>763</v>
      </c>
    </row>
    <row r="117" spans="1:42" hidden="1" x14ac:dyDescent="0.35">
      <c r="A117">
        <v>118</v>
      </c>
      <c r="B117" t="str">
        <f>IF(AL117="Target",AH117,CONCATENATE(AP117," ",AH117))</f>
        <v>Der Automechaniker</v>
      </c>
      <c r="D117" t="s">
        <v>38</v>
      </c>
      <c r="E117" t="s">
        <v>39</v>
      </c>
      <c r="F117" t="s">
        <v>40</v>
      </c>
      <c r="G117" t="s">
        <v>158</v>
      </c>
      <c r="H117" t="str">
        <f>CONCATENATE(D117,E117,F117," ",G117)</f>
        <v>imin denaus dem Keller</v>
      </c>
      <c r="I117" t="s">
        <v>409</v>
      </c>
      <c r="J117" t="s">
        <v>355</v>
      </c>
      <c r="K117" t="s">
        <v>355</v>
      </c>
      <c r="L117" t="s">
        <v>355</v>
      </c>
      <c r="O117" t="str">
        <f>CONCATENATE(M117,N117)</f>
        <v/>
      </c>
      <c r="V117">
        <f>R117</f>
        <v>0</v>
      </c>
      <c r="W117">
        <f>C117</f>
        <v>0</v>
      </c>
      <c r="X117">
        <f>C117</f>
        <v>0</v>
      </c>
      <c r="Y117">
        <f>C117</f>
        <v>0</v>
      </c>
      <c r="Z117" t="str">
        <f>IF(D117="","",CONCATENATE(D$1," ",C117," ",B117,"?"))</f>
        <v>Wo  Der Automechaniker?</v>
      </c>
      <c r="AA117" t="str">
        <f>IF(E117="","",CONCATENATE(E$1," ",C117," ",B117,"?"))</f>
        <v>Wohin  Der Automechaniker?</v>
      </c>
      <c r="AB117" t="str">
        <f>IF(F117="","",CONCATENATE(F$1," ",C117," ",B117,"?"))</f>
        <v>Woher  Der Automechaniker?</v>
      </c>
      <c r="AC117" t="str">
        <f>CONCATENATE(Z117,AA117,AB117)</f>
        <v>Wo  Der Automechaniker?Wohin  Der Automechaniker?Woher  Der Automechaniker?</v>
      </c>
      <c r="AH117" t="s">
        <v>823</v>
      </c>
      <c r="AI117">
        <v>6.5250000000000004</v>
      </c>
      <c r="AJ117" t="s">
        <v>763</v>
      </c>
      <c r="AK117" s="6" t="s">
        <v>413</v>
      </c>
      <c r="AL117" s="6" t="s">
        <v>607</v>
      </c>
      <c r="AM117" s="9" t="s">
        <v>763</v>
      </c>
      <c r="AN117" s="9" t="s">
        <v>763</v>
      </c>
      <c r="AO117" s="9" t="s">
        <v>763</v>
      </c>
      <c r="AP117" s="9" t="s">
        <v>827</v>
      </c>
    </row>
    <row r="118" spans="1:42" hidden="1" x14ac:dyDescent="0.35">
      <c r="A118">
        <v>119</v>
      </c>
      <c r="B118" t="str">
        <f>IF(AL118="Target",AH118,CONCATENATE(AP118," ",AH118))</f>
        <v>Der Fußballspieler</v>
      </c>
      <c r="D118" t="s">
        <v>167</v>
      </c>
      <c r="E118" t="s">
        <v>168</v>
      </c>
      <c r="F118" t="s">
        <v>169</v>
      </c>
      <c r="G118" t="s">
        <v>170</v>
      </c>
      <c r="H118" t="str">
        <f>CONCATENATE(D118,E118,F118," ",G118)</f>
        <v>im/beimin den/zu demaus dem/von dem Klub</v>
      </c>
      <c r="I118" t="s">
        <v>409</v>
      </c>
      <c r="J118" t="s">
        <v>355</v>
      </c>
      <c r="K118" t="s">
        <v>355</v>
      </c>
      <c r="L118" t="s">
        <v>355</v>
      </c>
      <c r="O118" t="str">
        <f>CONCATENATE(M118,N118)</f>
        <v/>
      </c>
      <c r="V118">
        <f>S118</f>
        <v>0</v>
      </c>
      <c r="W118" t="str">
        <f>CONCATENATE(H118," ",G118)</f>
        <v>im/beimin den/zu demaus dem/von dem Klub Klub</v>
      </c>
      <c r="X118" t="str">
        <f>CONCATENATE(H118," ",G118)</f>
        <v>im/beimin den/zu demaus dem/von dem Klub Klub</v>
      </c>
      <c r="Y118" t="str">
        <f>CONCATENATE(H118," ",G118)</f>
        <v>im/beimin den/zu demaus dem/von dem Klub Klub</v>
      </c>
      <c r="Z118" t="str">
        <f>IF(D118="","",CONCATENATE(D$1," ",C118," ",B118,"?"))</f>
        <v>Wo  Der Fußballspieler?</v>
      </c>
      <c r="AA118" t="str">
        <f>IF(E118="","",CONCATENATE(E$1," ",C118," ",B118,"?"))</f>
        <v>Wohin  Der Fußballspieler?</v>
      </c>
      <c r="AB118" t="str">
        <f>IF(F118="","",CONCATENATE(F$1," ",C118," ",B118,"?"))</f>
        <v>Woher  Der Fußballspieler?</v>
      </c>
      <c r="AC118" t="str">
        <f>CONCATENATE(Z118,AA118,AB118)</f>
        <v>Wo  Der Fußballspieler?Wohin  Der Fußballspieler?Woher  Der Fußballspieler?</v>
      </c>
      <c r="AH118" t="s">
        <v>824</v>
      </c>
      <c r="AI118">
        <v>6.6749999999999998</v>
      </c>
      <c r="AJ118" t="s">
        <v>763</v>
      </c>
      <c r="AK118" s="6" t="s">
        <v>413</v>
      </c>
      <c r="AL118" s="6" t="s">
        <v>607</v>
      </c>
      <c r="AM118" s="9" t="s">
        <v>763</v>
      </c>
      <c r="AN118" s="9" t="s">
        <v>763</v>
      </c>
      <c r="AO118" s="9" t="s">
        <v>763</v>
      </c>
      <c r="AP118" s="9" t="s">
        <v>827</v>
      </c>
    </row>
    <row r="119" spans="1:42" x14ac:dyDescent="0.35">
      <c r="A119">
        <v>120</v>
      </c>
      <c r="B119" t="str">
        <f>IF(AL119="Target",AH119,CONCATENATE(AP119," ",AH119))</f>
        <v xml:space="preserve"> </v>
      </c>
      <c r="C119" t="s">
        <v>936</v>
      </c>
      <c r="D119" t="s">
        <v>990</v>
      </c>
      <c r="G119" t="s">
        <v>193</v>
      </c>
      <c r="H119" t="str">
        <f>CONCATENATE(D119,E119,F119," ",G119)</f>
        <v>vor LIDL</v>
      </c>
      <c r="I119" t="s">
        <v>409</v>
      </c>
      <c r="J119" t="s">
        <v>362</v>
      </c>
      <c r="K119" t="s">
        <v>324</v>
      </c>
      <c r="L119" t="s">
        <v>991</v>
      </c>
      <c r="M119" t="s">
        <v>992</v>
      </c>
      <c r="O119" t="str">
        <f>CONCATENATE(M119,N119)</f>
        <v>Pfandflaschen</v>
      </c>
      <c r="P119" t="s">
        <v>993</v>
      </c>
      <c r="V119">
        <f>Q119</f>
        <v>0</v>
      </c>
      <c r="W119" t="str">
        <f>B119</f>
        <v xml:space="preserve"> </v>
      </c>
      <c r="X119" t="str">
        <f>B119</f>
        <v xml:space="preserve"> </v>
      </c>
      <c r="Y119" t="str">
        <f>B119</f>
        <v xml:space="preserve"> </v>
      </c>
      <c r="Z119" t="str">
        <f>IF(D119="","",CONCATENATE(D$1," ",C119," ",B119,"?"))</f>
        <v>Wo steht  ?</v>
      </c>
      <c r="AA119" t="str">
        <f>IF(E119="","",CONCATENATE(E$1," ",C119," ",B119,"?"))</f>
        <v/>
      </c>
      <c r="AB119" t="str">
        <f>IF(F119="","",CONCATENATE(F$1," ",C119," ",B119,"?"))</f>
        <v/>
      </c>
      <c r="AC119" t="str">
        <f>CONCATENATE(Z119,AA119,AB119)</f>
        <v>Wo steht  ?</v>
      </c>
      <c r="AK119" s="6"/>
      <c r="AL119" s="6"/>
      <c r="AM119" s="9"/>
    </row>
    <row r="120" spans="1:42" x14ac:dyDescent="0.35">
      <c r="A120">
        <v>121</v>
      </c>
      <c r="B120" t="str">
        <f>IF(AL120="Target",AH120,CONCATENATE(AP120," ",AH120))</f>
        <v>Die Kellnerin</v>
      </c>
      <c r="C120" t="s">
        <v>23</v>
      </c>
      <c r="D120" t="s">
        <v>35</v>
      </c>
      <c r="G120" t="s">
        <v>90</v>
      </c>
      <c r="H120" t="str">
        <f>CONCATENATE(D120,E120,F120," ",G120)</f>
        <v>in der Disko</v>
      </c>
      <c r="I120" t="s">
        <v>409</v>
      </c>
      <c r="J120" t="s">
        <v>326</v>
      </c>
      <c r="K120" t="s">
        <v>435</v>
      </c>
      <c r="L120" t="s">
        <v>613</v>
      </c>
      <c r="M120" t="s">
        <v>436</v>
      </c>
      <c r="O120" t="str">
        <f>CONCATENATE(M120,N120)</f>
        <v>Mittelpunkt</v>
      </c>
      <c r="P120" t="s">
        <v>437</v>
      </c>
      <c r="Q120" t="str">
        <f>CONCATENATE("Wer"," ",C120," ",H120,"?")</f>
        <v>Wer tanzt in der Disko?</v>
      </c>
      <c r="R120" t="str">
        <f>CONCATENATE($R$1," ","tat", " ",B120,"?")</f>
        <v>Was tat Die Kellnerin?</v>
      </c>
      <c r="S120" t="str">
        <f>AC120</f>
        <v>Wo tanzt Die Kellnerin?</v>
      </c>
      <c r="T120" t="str">
        <f>AF120</f>
        <v>Was ist Die Kellnerin des Abends?</v>
      </c>
      <c r="U120" t="s">
        <v>357</v>
      </c>
      <c r="V120" t="str">
        <f>Q120</f>
        <v>Wer tanzt in der Disko?</v>
      </c>
      <c r="W120" t="str">
        <f>B120</f>
        <v>Die Kellnerin</v>
      </c>
      <c r="X120" t="str">
        <f>B120</f>
        <v>Die Kellnerin</v>
      </c>
      <c r="Y120" t="str">
        <f>B120</f>
        <v>Die Kellnerin</v>
      </c>
      <c r="Z120" t="str">
        <f>IF(D120="","",CONCATENATE(D$1," ",C120," ",B120,"?"))</f>
        <v>Wo tanzt Die Kellnerin?</v>
      </c>
      <c r="AA120" t="str">
        <f>IF(E120="","",CONCATENATE(E$1," ",C120," ",B120,"?"))</f>
        <v/>
      </c>
      <c r="AB120" t="str">
        <f>IF(F120="","",CONCATENATE(F$1," ",C120," ",B120,"?"))</f>
        <v/>
      </c>
      <c r="AC120" t="str">
        <f>CONCATENATE(Z120,AA120,AB120)</f>
        <v>Wo tanzt Die Kellnerin?</v>
      </c>
      <c r="AD120" t="str">
        <f>IF(M120="","",CONCATENATE(M$1," ",J120," ",B120," ",P120,"?"))</f>
        <v>Was ist Die Kellnerin des Abends?</v>
      </c>
      <c r="AE120" t="str">
        <f>IF(N120="","",CONCATENATE(N$1," ",J120," ",B120," ",P120,"?"))</f>
        <v/>
      </c>
      <c r="AF120" t="str">
        <f>CONCATENATE(AD120,AE120)</f>
        <v>Was ist Die Kellnerin des Abends?</v>
      </c>
      <c r="AG120" s="3"/>
      <c r="AH120" t="s">
        <v>768</v>
      </c>
      <c r="AI120">
        <v>1.375</v>
      </c>
      <c r="AJ120" t="s">
        <v>763</v>
      </c>
      <c r="AK120" s="6" t="s">
        <v>412</v>
      </c>
      <c r="AL120" s="6" t="s">
        <v>607</v>
      </c>
      <c r="AM120" s="9" t="s">
        <v>763</v>
      </c>
      <c r="AN120" s="9" t="s">
        <v>763</v>
      </c>
      <c r="AO120" s="9" t="s">
        <v>763</v>
      </c>
      <c r="AP120" s="9" t="s">
        <v>826</v>
      </c>
    </row>
    <row r="121" spans="1:42" hidden="1" x14ac:dyDescent="0.35">
      <c r="A121">
        <v>122</v>
      </c>
      <c r="B121" t="str">
        <f>IF(AL121="Target",AH121,CONCATENATE(AP121," ",AH121))</f>
        <v xml:space="preserve"> </v>
      </c>
      <c r="D121" t="s">
        <v>115</v>
      </c>
      <c r="E121" t="s">
        <v>66</v>
      </c>
      <c r="F121" t="s">
        <v>44</v>
      </c>
      <c r="G121" t="s">
        <v>277</v>
      </c>
      <c r="H121" t="str">
        <f>CONCATENATE(D121,E121,F121," ",G121)</f>
        <v>auf der/bei derauf die/zurvon der Trauerfeier</v>
      </c>
      <c r="I121" t="s">
        <v>409</v>
      </c>
      <c r="J121" t="s">
        <v>355</v>
      </c>
      <c r="K121" t="s">
        <v>355</v>
      </c>
      <c r="L121" t="s">
        <v>355</v>
      </c>
      <c r="O121" t="str">
        <f>CONCATENATE(M121,N121)</f>
        <v/>
      </c>
      <c r="V121">
        <f>R121</f>
        <v>0</v>
      </c>
      <c r="W121">
        <f>C121</f>
        <v>0</v>
      </c>
      <c r="X121">
        <f>C121</f>
        <v>0</v>
      </c>
      <c r="Y121">
        <f>C121</f>
        <v>0</v>
      </c>
      <c r="Z121" t="str">
        <f>IF(D121="","",CONCATENATE(D$1," ",C121," ",B121,"?"))</f>
        <v>Wo   ?</v>
      </c>
      <c r="AA121" t="str">
        <f>IF(E121="","",CONCATENATE(E$1," ",C121," ",B121,"?"))</f>
        <v>Wohin   ?</v>
      </c>
      <c r="AB121" t="str">
        <f>IF(F121="","",CONCATENATE(F$1," ",C121," ",B121,"?"))</f>
        <v>Woher   ?</v>
      </c>
      <c r="AC121" t="str">
        <f>CONCATENATE(Z121,AA121,AB121)</f>
        <v>Wo   ?Wohin   ?Woher   ?</v>
      </c>
      <c r="AK121" s="6"/>
      <c r="AL121" s="6"/>
      <c r="AM121" s="9"/>
    </row>
    <row r="122" spans="1:42" x14ac:dyDescent="0.35">
      <c r="A122">
        <v>123</v>
      </c>
      <c r="B122" t="str">
        <f>IF(AL122="Target",AH122,CONCATENATE(AP122," ",AH122))</f>
        <v xml:space="preserve"> </v>
      </c>
      <c r="C122" t="s">
        <v>10</v>
      </c>
      <c r="F122" t="s">
        <v>31</v>
      </c>
      <c r="G122" t="s">
        <v>241</v>
      </c>
      <c r="H122" t="str">
        <f>CONCATENATE(D122,E122,F122," ",G122)</f>
        <v>vom Schemel</v>
      </c>
      <c r="I122" t="s">
        <v>409</v>
      </c>
      <c r="J122" t="s">
        <v>319</v>
      </c>
      <c r="K122" t="s">
        <v>324</v>
      </c>
      <c r="L122" t="s">
        <v>940</v>
      </c>
      <c r="M122" t="s">
        <v>941</v>
      </c>
      <c r="O122" t="str">
        <f>CONCATENATE(M122,N122)</f>
        <v>Beschäftigung</v>
      </c>
      <c r="P122" t="s">
        <v>491</v>
      </c>
      <c r="V122">
        <f>S122</f>
        <v>0</v>
      </c>
      <c r="W122" t="str">
        <f>CONCATENATE(H122," ",G122)</f>
        <v>vom Schemel Schemel</v>
      </c>
      <c r="X122" t="str">
        <f>CONCATENATE(H122," ",G122)</f>
        <v>vom Schemel Schemel</v>
      </c>
      <c r="Y122" t="str">
        <f>CONCATENATE(H122," ",G122)</f>
        <v>vom Schemel Schemel</v>
      </c>
      <c r="Z122" t="str">
        <f>IF(D122="","",CONCATENATE(D$1," ",C122," ",B122,"?"))</f>
        <v/>
      </c>
      <c r="AA122" t="str">
        <f>IF(E122="","",CONCATENATE(E$1," ",C122," ",B122,"?"))</f>
        <v/>
      </c>
      <c r="AB122" t="str">
        <f>IF(F122="","",CONCATENATE(F$1," ",C122," ",B122,"?"))</f>
        <v>Woher fällt  ?</v>
      </c>
      <c r="AC122" t="str">
        <f>CONCATENATE(Z122,AA122,AB122)</f>
        <v>Woher fällt  ?</v>
      </c>
      <c r="AK122" s="6"/>
      <c r="AL122" s="6"/>
      <c r="AM122" s="9"/>
    </row>
    <row r="123" spans="1:42" hidden="1" x14ac:dyDescent="0.35">
      <c r="A123">
        <v>124</v>
      </c>
      <c r="B123" t="str">
        <f>IF(AL123="Target",AH123,CONCATENATE(AP123," ",AH123))</f>
        <v xml:space="preserve"> </v>
      </c>
      <c r="D123" t="s">
        <v>38</v>
      </c>
      <c r="E123" t="s">
        <v>52</v>
      </c>
      <c r="F123" t="s">
        <v>40</v>
      </c>
      <c r="G123" t="s">
        <v>235</v>
      </c>
      <c r="H123" t="str">
        <f>CONCATENATE(D123,E123,F123," ",G123)</f>
        <v>iminsaus dem Reservat</v>
      </c>
      <c r="I123" t="s">
        <v>409</v>
      </c>
      <c r="J123" t="s">
        <v>355</v>
      </c>
      <c r="K123" t="s">
        <v>355</v>
      </c>
      <c r="L123" t="s">
        <v>355</v>
      </c>
      <c r="O123" t="str">
        <f>CONCATENATE(M123,N123)</f>
        <v/>
      </c>
      <c r="V123">
        <f>T123</f>
        <v>0</v>
      </c>
      <c r="W123" t="str">
        <f>CONCATENATE(K123," ",O123)</f>
        <v xml:space="preserve">xx </v>
      </c>
      <c r="X123" t="str">
        <f>CONCATENATE(K123," ",O123)</f>
        <v xml:space="preserve">xx </v>
      </c>
      <c r="Y123" t="str">
        <f>CONCATENATE(K123," ",O123)</f>
        <v xml:space="preserve">xx </v>
      </c>
      <c r="Z123" t="str">
        <f>IF(D123="","",CONCATENATE(D$1," ",C123," ",B123,"?"))</f>
        <v>Wo   ?</v>
      </c>
      <c r="AA123" t="str">
        <f>IF(E123="","",CONCATENATE(E$1," ",C123," ",B123,"?"))</f>
        <v>Wohin   ?</v>
      </c>
      <c r="AB123" t="str">
        <f>IF(F123="","",CONCATENATE(F$1," ",C123," ",B123,"?"))</f>
        <v>Woher   ?</v>
      </c>
      <c r="AC123" t="str">
        <f>CONCATENATE(Z123,AA123,AB123)</f>
        <v>Wo   ?Wohin   ?Woher   ?</v>
      </c>
      <c r="AK123" s="6"/>
      <c r="AL123" s="6"/>
      <c r="AM123" s="9"/>
    </row>
    <row r="124" spans="1:42" x14ac:dyDescent="0.35">
      <c r="A124">
        <v>125</v>
      </c>
      <c r="B124" t="str">
        <f>IF(AL124="Target",AH124,CONCATENATE(AP124," ",AH124))</f>
        <v xml:space="preserve"> </v>
      </c>
      <c r="C124" t="s">
        <v>7</v>
      </c>
      <c r="E124" t="s">
        <v>34</v>
      </c>
      <c r="G124" t="s">
        <v>188</v>
      </c>
      <c r="H124" t="str">
        <f>CONCATENATE(D124,E124,F124," ",G124)</f>
        <v>auf den Landsitz</v>
      </c>
      <c r="I124" t="s">
        <v>409</v>
      </c>
      <c r="J124" t="s">
        <v>319</v>
      </c>
      <c r="K124" t="s">
        <v>325</v>
      </c>
      <c r="L124" t="s">
        <v>937</v>
      </c>
      <c r="M124" t="s">
        <v>938</v>
      </c>
      <c r="O124" t="str">
        <f>CONCATENATE(M124,N124)</f>
        <v>Corona-Maßnahmen</v>
      </c>
      <c r="P124" t="s">
        <v>939</v>
      </c>
      <c r="V124">
        <f>Q124</f>
        <v>0</v>
      </c>
      <c r="W124" t="str">
        <f>B124</f>
        <v xml:space="preserve"> </v>
      </c>
      <c r="X124" t="str">
        <f>B124</f>
        <v xml:space="preserve"> </v>
      </c>
      <c r="Y124" t="str">
        <f>B124</f>
        <v xml:space="preserve"> </v>
      </c>
      <c r="Z124" t="str">
        <f>IF(D124="","",CONCATENATE(D$1," ",#REF!," ",B124,"?"))</f>
        <v/>
      </c>
      <c r="AA124" t="e">
        <f>IF(E124="","",CONCATENATE(E$1," ",#REF!," ",B124,"?"))</f>
        <v>#REF!</v>
      </c>
      <c r="AB124" t="str">
        <f>IF(F124="","",CONCATENATE(F$1," ",#REF!," ",B124,"?"))</f>
        <v/>
      </c>
      <c r="AC124" t="e">
        <f>CONCATENATE(Z124,AA124,AB124)</f>
        <v>#REF!</v>
      </c>
      <c r="AK124" s="6"/>
      <c r="AL124" s="6"/>
      <c r="AM124" s="9"/>
    </row>
    <row r="125" spans="1:42" x14ac:dyDescent="0.35">
      <c r="A125">
        <v>126</v>
      </c>
      <c r="B125" t="str">
        <f>IF(AL125="Target",AH125,CONCATENATE(AP125," ",AH125))</f>
        <v>Erik</v>
      </c>
      <c r="C125" t="s">
        <v>606</v>
      </c>
      <c r="E125" t="s">
        <v>36</v>
      </c>
      <c r="G125" t="s">
        <v>92</v>
      </c>
      <c r="H125" t="str">
        <f>CONCATENATE(D125,E125,F125," ",G125)</f>
        <v>in die Druckerei</v>
      </c>
      <c r="I125" t="s">
        <v>409</v>
      </c>
      <c r="J125" t="s">
        <v>340</v>
      </c>
      <c r="K125" t="s">
        <v>324</v>
      </c>
      <c r="L125" t="s">
        <v>603</v>
      </c>
      <c r="M125" t="s">
        <v>604</v>
      </c>
      <c r="O125" t="str">
        <f>CONCATENATE(M125,N125)</f>
        <v>Passbilder</v>
      </c>
      <c r="P125" t="s">
        <v>446</v>
      </c>
      <c r="Q125" t="str">
        <f>CONCATENATE("Wer"," ",C125," ",H125,"?")</f>
        <v>Wer spaziert in die Druckerei?</v>
      </c>
      <c r="R125" t="str">
        <f>CONCATENATE($R$1," ","tat", " ",B125,"?")</f>
        <v>Was tat Erik?</v>
      </c>
      <c r="S125" t="str">
        <f>AC125</f>
        <v>Wohin spaziert Erik?</v>
      </c>
      <c r="T125" t="str">
        <f>AF125</f>
        <v>Was möchte Erik abholen?</v>
      </c>
      <c r="U125" t="s">
        <v>358</v>
      </c>
      <c r="V125" t="str">
        <f>R125</f>
        <v>Was tat Erik?</v>
      </c>
      <c r="W125" t="str">
        <f>C125</f>
        <v>spaziert</v>
      </c>
      <c r="X125" t="str">
        <f>C125</f>
        <v>spaziert</v>
      </c>
      <c r="Y125" t="str">
        <f>C125</f>
        <v>spaziert</v>
      </c>
      <c r="Z125" t="str">
        <f>IF(D125="","",CONCATENATE(D$1," ",C125," ",B125,"?"))</f>
        <v/>
      </c>
      <c r="AA125" t="str">
        <f>IF(E125="","",CONCATENATE(E$1," ",C125," ",B125,"?"))</f>
        <v>Wohin spaziert Erik?</v>
      </c>
      <c r="AB125" t="str">
        <f>IF(F125="","",CONCATENATE(F$1," ",C125," ",B125,"?"))</f>
        <v/>
      </c>
      <c r="AC125" t="str">
        <f>CONCATENATE(Z125,AA125,AB125)</f>
        <v>Wohin spaziert Erik?</v>
      </c>
      <c r="AD125" t="str">
        <f>IF(M125="","",CONCATENATE(M$1," ",J125," ",B125," ",P125,"?"))</f>
        <v>Was möchte Erik abholen?</v>
      </c>
      <c r="AE125" t="str">
        <f>IF(N125="","",CONCATENATE(N$1," ",J125," ",B125," ",P125,"?"))</f>
        <v/>
      </c>
      <c r="AF125" t="str">
        <f>CONCATENATE(AD125,AE125)</f>
        <v>Was möchte Erik abholen?</v>
      </c>
      <c r="AG125" s="6">
        <v>2</v>
      </c>
      <c r="AH125" s="6" t="s">
        <v>664</v>
      </c>
      <c r="AI125" s="6">
        <v>1.24242424242424</v>
      </c>
      <c r="AJ125" s="6">
        <v>0.56070842636252505</v>
      </c>
      <c r="AK125" s="6" t="s">
        <v>413</v>
      </c>
      <c r="AL125" s="6" t="s">
        <v>617</v>
      </c>
      <c r="AM125" s="9" t="s">
        <v>763</v>
      </c>
      <c r="AN125" s="7">
        <v>2550000000</v>
      </c>
      <c r="AO125" s="10" t="s">
        <v>714</v>
      </c>
      <c r="AP125" t="s">
        <v>763</v>
      </c>
    </row>
    <row r="126" spans="1:42" hidden="1" x14ac:dyDescent="0.35">
      <c r="A126">
        <v>127</v>
      </c>
      <c r="B126" t="str">
        <f>IF(AL126="Target",AH126,CONCATENATE(AP126," ",AH126))</f>
        <v xml:space="preserve"> </v>
      </c>
      <c r="D126" t="s">
        <v>64</v>
      </c>
      <c r="E126" t="s">
        <v>94</v>
      </c>
      <c r="F126" t="s">
        <v>31</v>
      </c>
      <c r="G126" t="s">
        <v>316</v>
      </c>
      <c r="H126" t="str">
        <f>CONCATENATE(D126,E126,F126," ",G126)</f>
        <v>aman den/zumvom Zoll</v>
      </c>
      <c r="I126" t="s">
        <v>409</v>
      </c>
      <c r="J126" t="s">
        <v>355</v>
      </c>
      <c r="K126" t="s">
        <v>355</v>
      </c>
      <c r="L126" t="s">
        <v>355</v>
      </c>
      <c r="O126" t="str">
        <f>CONCATENATE(M126,N126)</f>
        <v/>
      </c>
      <c r="V126">
        <f>S126</f>
        <v>0</v>
      </c>
      <c r="W126" t="str">
        <f>CONCATENATE(H126," ",G126)</f>
        <v>aman den/zumvom Zoll Zoll</v>
      </c>
      <c r="X126" t="str">
        <f>CONCATENATE(H126," ",G126)</f>
        <v>aman den/zumvom Zoll Zoll</v>
      </c>
      <c r="Y126" t="str">
        <f>CONCATENATE(H126," ",G126)</f>
        <v>aman den/zumvom Zoll Zoll</v>
      </c>
      <c r="Z126" t="str">
        <f>IF(D126="","",CONCATENATE(D$1," ",C126," ",B126,"?"))</f>
        <v>Wo   ?</v>
      </c>
      <c r="AA126" t="str">
        <f>IF(E126="","",CONCATENATE(E$1," ",C126," ",B126,"?"))</f>
        <v>Wohin   ?</v>
      </c>
      <c r="AB126" t="str">
        <f>IF(F126="","",CONCATENATE(F$1," ",C126," ",B126,"?"))</f>
        <v>Woher   ?</v>
      </c>
      <c r="AC126" t="str">
        <f>CONCATENATE(Z126,AA126,AB126)</f>
        <v>Wo   ?Wohin   ?Woher   ?</v>
      </c>
      <c r="AK126" s="6"/>
      <c r="AL126" s="6"/>
      <c r="AM126" s="9"/>
    </row>
    <row r="127" spans="1:42" x14ac:dyDescent="0.35">
      <c r="A127">
        <v>128</v>
      </c>
      <c r="B127" t="str">
        <f>IF(AL127="Target",AH127,CONCATENATE(AP127," ",AH127))</f>
        <v>Clara</v>
      </c>
      <c r="C127" t="s">
        <v>5</v>
      </c>
      <c r="D127" t="s">
        <v>35</v>
      </c>
      <c r="G127" t="s">
        <v>48</v>
      </c>
      <c r="H127" t="str">
        <f>CONCATENATE(D127,E127,F127," ",G127)</f>
        <v>in der Anstalt</v>
      </c>
      <c r="I127" t="s">
        <v>409</v>
      </c>
      <c r="J127" t="s">
        <v>319</v>
      </c>
      <c r="K127" t="s">
        <v>330</v>
      </c>
      <c r="L127" t="s">
        <v>331</v>
      </c>
      <c r="M127" t="s">
        <v>332</v>
      </c>
      <c r="O127" t="str">
        <f>CONCATENATE(M127,N127)</f>
        <v>Burnout</v>
      </c>
      <c r="P127" t="s">
        <v>348</v>
      </c>
      <c r="Q127" t="str">
        <f>CONCATENATE("Wer"," ",C127," ",H127,"?")</f>
        <v>Wer landet in der Anstalt?</v>
      </c>
      <c r="R127" t="str">
        <f>CONCATENATE($R$1," ","tat", " ",B127,"?")</f>
        <v>Was tat Clara?</v>
      </c>
      <c r="S127" t="str">
        <f>AC127</f>
        <v>Wo landet Clara?</v>
      </c>
      <c r="T127" t="str">
        <f>AF127</f>
        <v>Was hat Clara erlitten?</v>
      </c>
      <c r="U127" s="1" t="s">
        <v>501</v>
      </c>
      <c r="V127" t="str">
        <f>T127</f>
        <v>Was hat Clara erlitten?</v>
      </c>
      <c r="W127" t="str">
        <f>CONCATENATE(K127," ",O127)</f>
        <v>einen Burnout</v>
      </c>
      <c r="X127" t="str">
        <f>CONCATENATE(K127," ",O127)</f>
        <v>einen Burnout</v>
      </c>
      <c r="Y127" t="str">
        <f>CONCATENATE(K127," ",O127)</f>
        <v>einen Burnout</v>
      </c>
      <c r="Z127" t="str">
        <f>IF(D127="","",CONCATENATE(D$1," ",C127," ",B127,"?"))</f>
        <v>Wo landet Clara?</v>
      </c>
      <c r="AA127" t="str">
        <f>IF(E127="","",CONCATENATE(E$1," ",C127," ",B127,"?"))</f>
        <v/>
      </c>
      <c r="AB127" t="str">
        <f>IF(F127="","",CONCATENATE(F$1," ",C127," ",B127,"?"))</f>
        <v/>
      </c>
      <c r="AC127" t="str">
        <f>CONCATENATE(Z127,AA127,AB127)</f>
        <v>Wo landet Clara?</v>
      </c>
      <c r="AD127" t="str">
        <f>IF(M127="","",CONCATENATE(M$1," ",J127," ",B127," ",P127,"?"))</f>
        <v>Was hat Clara erlitten?</v>
      </c>
      <c r="AE127" t="str">
        <f>IF(N127="","",CONCATENATE(N$1," ",J127," ",B127," ",P127,"?"))</f>
        <v/>
      </c>
      <c r="AF127" t="str">
        <f>CONCATENATE(AD127,AE127)</f>
        <v>Was hat Clara erlitten?</v>
      </c>
      <c r="AG127" s="6">
        <v>44</v>
      </c>
      <c r="AH127" s="6" t="s">
        <v>675</v>
      </c>
      <c r="AI127" s="6">
        <v>6.9393939393939403</v>
      </c>
      <c r="AJ127" s="6">
        <v>0.24230584229877999</v>
      </c>
      <c r="AK127" s="6" t="s">
        <v>412</v>
      </c>
      <c r="AL127" s="6" t="s">
        <v>617</v>
      </c>
      <c r="AM127" s="7">
        <v>451</v>
      </c>
      <c r="AN127" s="7">
        <v>3310000000</v>
      </c>
      <c r="AO127" s="10" t="s">
        <v>710</v>
      </c>
      <c r="AP127" t="s">
        <v>763</v>
      </c>
    </row>
    <row r="128" spans="1:42" hidden="1" x14ac:dyDescent="0.35">
      <c r="A128">
        <v>129</v>
      </c>
      <c r="B128" t="str">
        <f>IF(AL128="Target",AH128,CONCATENATE(AP128," ",AH128))</f>
        <v xml:space="preserve"> </v>
      </c>
      <c r="D128" t="s">
        <v>29</v>
      </c>
      <c r="E128" t="s">
        <v>30</v>
      </c>
      <c r="F128" t="s">
        <v>31</v>
      </c>
      <c r="G128" t="s">
        <v>148</v>
      </c>
      <c r="H128" t="str">
        <f>CONCATENATE(D128,E128,F128," ",G128)</f>
        <v>beimzumvom Juwelier</v>
      </c>
      <c r="I128" t="s">
        <v>409</v>
      </c>
      <c r="J128" t="s">
        <v>355</v>
      </c>
      <c r="K128" t="s">
        <v>355</v>
      </c>
      <c r="L128" t="s">
        <v>355</v>
      </c>
      <c r="O128" t="str">
        <f>CONCATENATE(M128,N128)</f>
        <v/>
      </c>
      <c r="V128">
        <f>Q128</f>
        <v>0</v>
      </c>
      <c r="W128" t="str">
        <f>B128</f>
        <v xml:space="preserve"> </v>
      </c>
      <c r="X128" t="str">
        <f>B128</f>
        <v xml:space="preserve"> </v>
      </c>
      <c r="Y128" t="str">
        <f>B128</f>
        <v xml:space="preserve"> </v>
      </c>
      <c r="Z128" t="str">
        <f>IF(D128="","",CONCATENATE(D$1," ",C128," ",B128,"?"))</f>
        <v>Wo   ?</v>
      </c>
      <c r="AA128" t="str">
        <f>IF(E128="","",CONCATENATE(E$1," ",C128," ",B128,"?"))</f>
        <v>Wohin   ?</v>
      </c>
      <c r="AB128" t="str">
        <f>IF(F128="","",CONCATENATE(F$1," ",C128," ",B128,"?"))</f>
        <v>Woher   ?</v>
      </c>
      <c r="AC128" t="str">
        <f>CONCATENATE(Z128,AA128,AB128)</f>
        <v>Wo   ?Wohin   ?Woher   ?</v>
      </c>
      <c r="AK128" s="6"/>
      <c r="AL128" s="6"/>
      <c r="AM128" s="9"/>
    </row>
    <row r="129" spans="1:42" hidden="1" x14ac:dyDescent="0.35">
      <c r="A129">
        <v>130</v>
      </c>
      <c r="B129" t="str">
        <f>IF(AL129="Target",AH129,CONCATENATE(AP129," ",AH129))</f>
        <v xml:space="preserve"> </v>
      </c>
      <c r="D129" t="s">
        <v>61</v>
      </c>
      <c r="E129" t="s">
        <v>62</v>
      </c>
      <c r="F129" t="s">
        <v>44</v>
      </c>
      <c r="G129" t="s">
        <v>253</v>
      </c>
      <c r="H129" t="str">
        <f>CONCATENATE(D129,E129,F129," ",G129)</f>
        <v>auf derauf dievon der Skipiste</v>
      </c>
      <c r="I129" t="s">
        <v>409</v>
      </c>
      <c r="J129" t="s">
        <v>355</v>
      </c>
      <c r="K129" t="s">
        <v>355</v>
      </c>
      <c r="L129" t="s">
        <v>355</v>
      </c>
      <c r="O129" t="str">
        <f>CONCATENATE(M129,N129)</f>
        <v/>
      </c>
      <c r="V129">
        <f>R129</f>
        <v>0</v>
      </c>
      <c r="W129">
        <f>C129</f>
        <v>0</v>
      </c>
      <c r="X129">
        <f>C129</f>
        <v>0</v>
      </c>
      <c r="Y129">
        <f>C129</f>
        <v>0</v>
      </c>
      <c r="Z129" t="str">
        <f>IF(D129="","",CONCATENATE(D$1," ",C129," ",B129,"?"))</f>
        <v>Wo   ?</v>
      </c>
      <c r="AA129" t="str">
        <f>IF(E129="","",CONCATENATE(E$1," ",C129," ",B129,"?"))</f>
        <v>Wohin   ?</v>
      </c>
      <c r="AB129" t="str">
        <f>IF(F129="","",CONCATENATE(F$1," ",C129," ",B129,"?"))</f>
        <v>Woher   ?</v>
      </c>
      <c r="AC129" t="str">
        <f>CONCATENATE(Z129,AA129,AB129)</f>
        <v>Wo   ?Wohin   ?Woher   ?</v>
      </c>
      <c r="AK129" s="6"/>
      <c r="AL129" s="6"/>
      <c r="AM129" s="9"/>
    </row>
    <row r="130" spans="1:42" x14ac:dyDescent="0.35">
      <c r="A130">
        <v>131</v>
      </c>
      <c r="B130" t="str">
        <f>IF(AL130="Target",AH130,CONCATENATE(AP130," ",AH130))</f>
        <v>Martha</v>
      </c>
      <c r="C130" t="s">
        <v>1</v>
      </c>
      <c r="D130" t="s">
        <v>343</v>
      </c>
      <c r="G130" t="s">
        <v>45</v>
      </c>
      <c r="H130" t="str">
        <f>CONCATENATE(D130,E130,F130," ",G130)</f>
        <v>vor der Ampel</v>
      </c>
      <c r="I130" t="s">
        <v>409</v>
      </c>
      <c r="J130" t="s">
        <v>362</v>
      </c>
      <c r="K130" t="s">
        <v>344</v>
      </c>
      <c r="L130" t="s">
        <v>345</v>
      </c>
      <c r="N130" t="s">
        <v>612</v>
      </c>
      <c r="O130" t="str">
        <f>CONCATENATE(M130,N130)</f>
        <v>Ampelmännchen</v>
      </c>
      <c r="P130" t="s">
        <v>498</v>
      </c>
      <c r="Q130" t="str">
        <f>CONCATENATE("Wer"," ",C130," ",H130,"?")</f>
        <v>Wer joggt vor der Ampel?</v>
      </c>
      <c r="R130" t="str">
        <f>CONCATENATE($R$1," ","tat", " ",B130,"?")</f>
        <v>Was tat Martha?</v>
      </c>
      <c r="S130" t="str">
        <f>AC130</f>
        <v>Wo joggt Martha?</v>
      </c>
      <c r="T130" t="str">
        <f>AF130</f>
        <v>Wen muss Martha warten?</v>
      </c>
      <c r="U130" s="1" t="s">
        <v>501</v>
      </c>
      <c r="V130" t="str">
        <f>T130</f>
        <v>Wen muss Martha warten?</v>
      </c>
      <c r="W130" t="str">
        <f>CONCATENATE(K130," ",O130)</f>
        <v>auf Ampelmännchen</v>
      </c>
      <c r="X130" t="str">
        <f>CONCATENATE(K130," ",O130)</f>
        <v>auf Ampelmännchen</v>
      </c>
      <c r="Y130" t="str">
        <f>CONCATENATE(K130," ",O130)</f>
        <v>auf Ampelmännchen</v>
      </c>
      <c r="Z130" t="str">
        <f>IF(D130="","",CONCATENATE(D$1," ",C130," ",B130,"?"))</f>
        <v>Wo joggt Martha?</v>
      </c>
      <c r="AA130" t="str">
        <f>IF(E130="","",CONCATENATE(E$1," ",C130," ",B130,"?"))</f>
        <v/>
      </c>
      <c r="AB130" t="str">
        <f>IF(F130="","",CONCATENATE(F$1," ",C130," ",B130,"?"))</f>
        <v/>
      </c>
      <c r="AC130" t="str">
        <f>CONCATENATE(Z130,AA130,AB130)</f>
        <v>Wo joggt Martha?</v>
      </c>
      <c r="AD130" t="str">
        <f>IF(M130="","",CONCATENATE(M$1," ",J130," ",B130," ",P130,"?"))</f>
        <v/>
      </c>
      <c r="AE130" t="str">
        <f>IF(N130="","",CONCATENATE(N$1," ",J130," ",B130," ",P130,"?"))</f>
        <v>Wen muss Martha warten?</v>
      </c>
      <c r="AF130" t="str">
        <f>CONCATENATE(AD130,AE130)</f>
        <v>Wen muss Martha warten?</v>
      </c>
      <c r="AG130" s="6">
        <v>56</v>
      </c>
      <c r="AH130" s="6" t="s">
        <v>689</v>
      </c>
      <c r="AI130" s="6">
        <v>6.8484848484848504</v>
      </c>
      <c r="AJ130" s="6">
        <v>0.441673813549952</v>
      </c>
      <c r="AK130" s="6" t="s">
        <v>412</v>
      </c>
      <c r="AL130" s="6" t="s">
        <v>617</v>
      </c>
      <c r="AM130" s="9" t="s">
        <v>763</v>
      </c>
      <c r="AN130" s="7">
        <v>2400000000</v>
      </c>
      <c r="AO130" s="10" t="s">
        <v>739</v>
      </c>
      <c r="AP130" t="s">
        <v>763</v>
      </c>
    </row>
    <row r="131" spans="1:42" hidden="1" x14ac:dyDescent="0.35">
      <c r="A131">
        <v>132</v>
      </c>
      <c r="B131" t="str">
        <f>IF(AL131="Target",AH131,CONCATENATE(AP131," ",AH131))</f>
        <v xml:space="preserve"> </v>
      </c>
      <c r="D131" t="s">
        <v>38</v>
      </c>
      <c r="E131" t="s">
        <v>39</v>
      </c>
      <c r="F131" t="s">
        <v>40</v>
      </c>
      <c r="G131" t="s">
        <v>308</v>
      </c>
      <c r="H131" t="str">
        <f>CONCATENATE(D131,E131,F131," ",G131)</f>
        <v>imin denaus dem Wohnwagen</v>
      </c>
      <c r="I131" t="s">
        <v>409</v>
      </c>
      <c r="J131" t="s">
        <v>355</v>
      </c>
      <c r="K131" t="s">
        <v>355</v>
      </c>
      <c r="L131" t="s">
        <v>355</v>
      </c>
      <c r="O131" t="str">
        <f>CONCATENATE(M131,N131)</f>
        <v/>
      </c>
      <c r="V131">
        <f>T131</f>
        <v>0</v>
      </c>
      <c r="W131" t="str">
        <f>CONCATENATE(K131," ",O131)</f>
        <v xml:space="preserve">xx </v>
      </c>
      <c r="X131" t="str">
        <f>CONCATENATE(K131," ",O131)</f>
        <v xml:space="preserve">xx </v>
      </c>
      <c r="Y131" t="str">
        <f>CONCATENATE(K131," ",O131)</f>
        <v xml:space="preserve">xx </v>
      </c>
      <c r="Z131" t="str">
        <f>IF(D131="","",CONCATENATE(D$1," ",C131," ",B131,"?"))</f>
        <v>Wo   ?</v>
      </c>
      <c r="AA131" t="str">
        <f>IF(E131="","",CONCATENATE(E$1," ",C131," ",B131,"?"))</f>
        <v>Wohin   ?</v>
      </c>
      <c r="AB131" t="str">
        <f>IF(F131="","",CONCATENATE(F$1," ",C131," ",B131,"?"))</f>
        <v>Woher   ?</v>
      </c>
      <c r="AC131" t="str">
        <f>CONCATENATE(Z131,AA131,AB131)</f>
        <v>Wo   ?Wohin   ?Woher   ?</v>
      </c>
      <c r="AK131" s="6"/>
      <c r="AL131" s="6"/>
      <c r="AM131" s="9"/>
    </row>
    <row r="132" spans="1:42" x14ac:dyDescent="0.35">
      <c r="A132">
        <v>133</v>
      </c>
      <c r="B132" t="str">
        <f>IF(AL132="Target",AH132,CONCATENATE(AP132," ",AH132))</f>
        <v>Der Gynäkologe</v>
      </c>
      <c r="C132" t="s">
        <v>605</v>
      </c>
      <c r="D132" t="s">
        <v>29</v>
      </c>
      <c r="G132" t="s">
        <v>199</v>
      </c>
      <c r="H132" t="str">
        <f>CONCATENATE(D132,E132,F132," ",G132)</f>
        <v>beim Marathon</v>
      </c>
      <c r="I132" t="s">
        <v>409</v>
      </c>
      <c r="J132" t="s">
        <v>319</v>
      </c>
      <c r="K132" t="s">
        <v>324</v>
      </c>
      <c r="L132" t="s">
        <v>883</v>
      </c>
      <c r="M132" t="s">
        <v>884</v>
      </c>
      <c r="O132" t="str">
        <f>CONCATENATE(M132,N132)</f>
        <v>Grenzen</v>
      </c>
      <c r="P132" t="s">
        <v>885</v>
      </c>
      <c r="V132">
        <f>Q132</f>
        <v>0</v>
      </c>
      <c r="W132" t="str">
        <f>B132</f>
        <v>Der Gynäkologe</v>
      </c>
      <c r="X132" t="str">
        <f>B132</f>
        <v>Der Gynäkologe</v>
      </c>
      <c r="Y132" t="str">
        <f>B132</f>
        <v>Der Gynäkologe</v>
      </c>
      <c r="Z132" t="str">
        <f>IF(D132="","",CONCATENATE(D$1," ",C132," ",B132,"?"))</f>
        <v>Wo stürzt Der Gynäkologe?</v>
      </c>
      <c r="AA132" t="str">
        <f>IF(E132="","",CONCATENATE(E$1," ",C132," ",B132,"?"))</f>
        <v/>
      </c>
      <c r="AB132" t="str">
        <f>IF(F132="","",CONCATENATE(F$1," ",C132," ",B132,"?"))</f>
        <v/>
      </c>
      <c r="AC132" t="str">
        <f>CONCATENATE(Z132,AA132,AB132)</f>
        <v>Wo stürzt Der Gynäkologe?</v>
      </c>
      <c r="AG132" s="3"/>
      <c r="AH132" t="s">
        <v>799</v>
      </c>
      <c r="AI132">
        <v>4.3</v>
      </c>
      <c r="AJ132" t="s">
        <v>763</v>
      </c>
      <c r="AK132" s="6" t="s">
        <v>413</v>
      </c>
      <c r="AL132" s="6" t="s">
        <v>607</v>
      </c>
      <c r="AM132" s="9" t="s">
        <v>763</v>
      </c>
      <c r="AN132" s="9" t="s">
        <v>763</v>
      </c>
      <c r="AO132" s="9" t="s">
        <v>763</v>
      </c>
      <c r="AP132" s="9" t="s">
        <v>827</v>
      </c>
    </row>
    <row r="133" spans="1:42" x14ac:dyDescent="0.35">
      <c r="A133">
        <v>134</v>
      </c>
      <c r="B133" t="str">
        <f>IF(AL133="Target",AH133,CONCATENATE(AP133," ",AH133))</f>
        <v xml:space="preserve"> </v>
      </c>
      <c r="C133" t="s">
        <v>17</v>
      </c>
      <c r="E133" t="s">
        <v>30</v>
      </c>
      <c r="G133" t="s">
        <v>283</v>
      </c>
      <c r="H133" t="str">
        <f>CONCATENATE(D133,E133,F133," ",G133)</f>
        <v>zum Unfallort</v>
      </c>
      <c r="I133" t="s">
        <v>409</v>
      </c>
      <c r="J133" t="s">
        <v>319</v>
      </c>
      <c r="K133" t="s">
        <v>324</v>
      </c>
      <c r="L133" t="s">
        <v>368</v>
      </c>
      <c r="M133" t="s">
        <v>950</v>
      </c>
      <c r="O133" t="str">
        <f>CONCATENATE(M133,N133)</f>
        <v>Verbände</v>
      </c>
      <c r="P133" t="s">
        <v>951</v>
      </c>
      <c r="V133">
        <f>S133</f>
        <v>0</v>
      </c>
      <c r="W133" t="str">
        <f>CONCATENATE(H133," ",G133)</f>
        <v>zum Unfallort Unfallort</v>
      </c>
      <c r="X133" t="str">
        <f>CONCATENATE(H133," ",G133)</f>
        <v>zum Unfallort Unfallort</v>
      </c>
      <c r="Y133" t="str">
        <f>CONCATENATE(H133," ",G133)</f>
        <v>zum Unfallort Unfallort</v>
      </c>
      <c r="Z133" t="str">
        <f>IF(D133="","",CONCATENATE(D$1," ",C133," ",B133,"?"))</f>
        <v/>
      </c>
      <c r="AA133" t="str">
        <f>IF(E133="","",CONCATENATE(E$1," ",C133," ",B133,"?"))</f>
        <v>Wohin rennt  ?</v>
      </c>
      <c r="AB133" t="str">
        <f>IF(F133="","",CONCATENATE(F$1," ",C133," ",B133,"?"))</f>
        <v/>
      </c>
      <c r="AC133" t="str">
        <f>CONCATENATE(Z133,AA133,AB133)</f>
        <v>Wohin rennt  ?</v>
      </c>
      <c r="AK133" s="6"/>
      <c r="AL133" s="6"/>
      <c r="AM133" s="9"/>
    </row>
    <row r="134" spans="1:42" hidden="1" x14ac:dyDescent="0.35">
      <c r="A134">
        <v>135</v>
      </c>
      <c r="B134" t="str">
        <f>IF(AL134="Target",AH134,CONCATENATE(AP134," ",AH134))</f>
        <v xml:space="preserve"> </v>
      </c>
      <c r="D134" t="s">
        <v>61</v>
      </c>
      <c r="E134" t="s">
        <v>66</v>
      </c>
      <c r="F134" t="s">
        <v>44</v>
      </c>
      <c r="G134" t="s">
        <v>104</v>
      </c>
      <c r="H134" t="str">
        <f>CONCATENATE(D134,E134,F134," ",G134)</f>
        <v>auf derauf die/zurvon der Feier</v>
      </c>
      <c r="I134" t="s">
        <v>409</v>
      </c>
      <c r="J134" t="s">
        <v>355</v>
      </c>
      <c r="K134" t="s">
        <v>355</v>
      </c>
      <c r="L134" t="s">
        <v>355</v>
      </c>
      <c r="O134" t="str">
        <f>CONCATENATE(M134,N134)</f>
        <v/>
      </c>
      <c r="V134">
        <f>S134</f>
        <v>0</v>
      </c>
      <c r="W134" t="str">
        <f>CONCATENATE(H134," ",G134)</f>
        <v>auf derauf die/zurvon der Feier Feier</v>
      </c>
      <c r="X134" t="str">
        <f>CONCATENATE(H134," ",G134)</f>
        <v>auf derauf die/zurvon der Feier Feier</v>
      </c>
      <c r="Y134" t="str">
        <f>CONCATENATE(H134," ",G134)</f>
        <v>auf derauf die/zurvon der Feier Feier</v>
      </c>
      <c r="Z134" t="str">
        <f>IF(D134="","",CONCATENATE(D$1," ",C134," ",B134,"?"))</f>
        <v>Wo   ?</v>
      </c>
      <c r="AA134" t="str">
        <f>IF(E134="","",CONCATENATE(E$1," ",C134," ",B134,"?"))</f>
        <v>Wohin   ?</v>
      </c>
      <c r="AB134" t="str">
        <f>IF(F134="","",CONCATENATE(F$1," ",C134," ",B134,"?"))</f>
        <v>Woher   ?</v>
      </c>
      <c r="AC134" t="str">
        <f>CONCATENATE(Z134,AA134,AB134)</f>
        <v>Wo   ?Wohin   ?Woher   ?</v>
      </c>
      <c r="AK134" s="6"/>
      <c r="AL134" s="6"/>
      <c r="AM134" s="9"/>
    </row>
    <row r="135" spans="1:42" hidden="1" x14ac:dyDescent="0.35">
      <c r="A135">
        <v>136</v>
      </c>
      <c r="B135" t="str">
        <f>IF(AL135="Target",AH135,CONCATENATE(AP135," ",AH135))</f>
        <v xml:space="preserve"> </v>
      </c>
      <c r="D135" t="s">
        <v>38</v>
      </c>
      <c r="E135" t="s">
        <v>39</v>
      </c>
      <c r="F135" t="s">
        <v>40</v>
      </c>
      <c r="G135" t="s">
        <v>315</v>
      </c>
      <c r="H135" t="str">
        <f>CONCATENATE(D135,E135,F135," ",G135)</f>
        <v>imin denaus dem Zirkus</v>
      </c>
      <c r="I135" t="s">
        <v>409</v>
      </c>
      <c r="J135" t="s">
        <v>355</v>
      </c>
      <c r="K135" t="s">
        <v>355</v>
      </c>
      <c r="L135" t="s">
        <v>355</v>
      </c>
      <c r="O135" t="str">
        <f>CONCATENATE(M135,N135)</f>
        <v/>
      </c>
      <c r="V135">
        <f>T135</f>
        <v>0</v>
      </c>
      <c r="W135" t="str">
        <f>CONCATENATE(K135," ",O135)</f>
        <v xml:space="preserve">xx </v>
      </c>
      <c r="X135" t="str">
        <f>CONCATENATE(K135," ",O135)</f>
        <v xml:space="preserve">xx </v>
      </c>
      <c r="Y135" t="str">
        <f>CONCATENATE(K135," ",O135)</f>
        <v xml:space="preserve">xx </v>
      </c>
      <c r="Z135" t="str">
        <f>IF(D135="","",CONCATENATE(D$1," ",C135," ",B135,"?"))</f>
        <v>Wo   ?</v>
      </c>
      <c r="AA135" t="str">
        <f>IF(E135="","",CONCATENATE(E$1," ",C135," ",B135,"?"))</f>
        <v>Wohin   ?</v>
      </c>
      <c r="AB135" t="str">
        <f>IF(F135="","",CONCATENATE(F$1," ",C135," ",B135,"?"))</f>
        <v>Woher   ?</v>
      </c>
      <c r="AC135" t="str">
        <f>CONCATENATE(Z135,AA135,AB135)</f>
        <v>Wo   ?Wohin   ?Woher   ?</v>
      </c>
      <c r="AK135" s="6"/>
      <c r="AL135" s="6"/>
      <c r="AM135" s="9"/>
    </row>
    <row r="136" spans="1:42" x14ac:dyDescent="0.35">
      <c r="A136">
        <v>137</v>
      </c>
      <c r="B136" t="str">
        <f>IF(AL136="Target",AH136,CONCATENATE(AP136," ",AH136))</f>
        <v>Lena</v>
      </c>
      <c r="C136" t="s">
        <v>467</v>
      </c>
      <c r="D136" t="s">
        <v>38</v>
      </c>
      <c r="G136" t="s">
        <v>141</v>
      </c>
      <c r="H136" t="str">
        <f>CONCATENATE(D136,E136,F136," ",G136)</f>
        <v>im Hörsaal</v>
      </c>
      <c r="I136" t="s">
        <v>409</v>
      </c>
      <c r="J136" t="s">
        <v>432</v>
      </c>
      <c r="K136" t="s">
        <v>324</v>
      </c>
      <c r="L136" t="s">
        <v>468</v>
      </c>
      <c r="M136" t="s">
        <v>296</v>
      </c>
      <c r="O136" t="str">
        <f>CONCATENATE(M136,N136)</f>
        <v>Vorlesung</v>
      </c>
      <c r="P136" t="s">
        <v>469</v>
      </c>
      <c r="Q136" t="str">
        <f>CONCATENATE("Wer"," ",C136," ",H136,"?")</f>
        <v>Wer simst im Hörsaal?</v>
      </c>
      <c r="R136" t="str">
        <f>CONCATENATE($R$1," ","tat", " ",B136,"?")</f>
        <v>Was tat Lena?</v>
      </c>
      <c r="S136" t="str">
        <f>AC136</f>
        <v>Wo simst Lena?</v>
      </c>
      <c r="T136" t="str">
        <f>AF136</f>
        <v>Was findet Lena langweilig?</v>
      </c>
      <c r="U136" t="s">
        <v>407</v>
      </c>
      <c r="V136" t="str">
        <f>S136</f>
        <v>Wo simst Lena?</v>
      </c>
      <c r="W136" t="str">
        <f>CONCATENATE(H136," ",G136)</f>
        <v>im Hörsaal Hörsaal</v>
      </c>
      <c r="X136" t="str">
        <f>CONCATENATE(H136," ",G136)</f>
        <v>im Hörsaal Hörsaal</v>
      </c>
      <c r="Y136" t="str">
        <f>CONCATENATE(H136," ",G136)</f>
        <v>im Hörsaal Hörsaal</v>
      </c>
      <c r="Z136" t="str">
        <f>IF(D136="","",CONCATENATE(D$1," ",C136," ",B136,"?"))</f>
        <v>Wo simst Lena?</v>
      </c>
      <c r="AA136" t="str">
        <f>IF(E136="","",CONCATENATE(E$1," ",C136," ",B136,"?"))</f>
        <v/>
      </c>
      <c r="AB136" t="str">
        <f>IF(F136="","",CONCATENATE(F$1," ",C136," ",B136,"?"))</f>
        <v/>
      </c>
      <c r="AC136" t="str">
        <f>CONCATENATE(Z136,AA136,AB136)</f>
        <v>Wo simst Lena?</v>
      </c>
      <c r="AD136" t="str">
        <f>IF(M136="","",CONCATENATE(M$1," ",J136," ",B136," ",P136,"?"))</f>
        <v>Was findet Lena langweilig?</v>
      </c>
      <c r="AE136" t="str">
        <f>IF(N136="","",CONCATENATE(N$1," ",J136," ",B136," ",P136,"?"))</f>
        <v/>
      </c>
      <c r="AF136" t="str">
        <f>CONCATENATE(AD136,AE136)</f>
        <v>Was findet Lena langweilig?</v>
      </c>
      <c r="AG136" s="6">
        <v>51</v>
      </c>
      <c r="AH136" s="6" t="s">
        <v>679</v>
      </c>
      <c r="AI136" s="6">
        <v>6.9090909090909101</v>
      </c>
      <c r="AJ136" s="6">
        <v>0.291937104060571</v>
      </c>
      <c r="AK136" s="6" t="s">
        <v>412</v>
      </c>
      <c r="AL136" s="6" t="s">
        <v>617</v>
      </c>
      <c r="AM136" s="9" t="s">
        <v>763</v>
      </c>
      <c r="AN136" s="7">
        <v>2250000000</v>
      </c>
      <c r="AO136" s="10" t="s">
        <v>730</v>
      </c>
      <c r="AP136" t="s">
        <v>763</v>
      </c>
    </row>
    <row r="137" spans="1:42" x14ac:dyDescent="0.35">
      <c r="A137">
        <v>138</v>
      </c>
      <c r="B137" t="str">
        <f>IF(AL137="Target",AH137,CONCATENATE(AP137," ",AH137))</f>
        <v>Anna</v>
      </c>
      <c r="C137" t="s">
        <v>3</v>
      </c>
      <c r="F137" t="s">
        <v>40</v>
      </c>
      <c r="G137" s="1" t="s">
        <v>292</v>
      </c>
      <c r="H137" t="str">
        <f>CONCATENATE(D137,E137,F137," ",G137)</f>
        <v>aus dem Verhör</v>
      </c>
      <c r="I137" t="s">
        <v>409</v>
      </c>
      <c r="J137" t="s">
        <v>319</v>
      </c>
      <c r="K137" t="s">
        <v>328</v>
      </c>
      <c r="L137" t="s">
        <v>483</v>
      </c>
      <c r="M137" t="s">
        <v>484</v>
      </c>
      <c r="O137" t="str">
        <f>CONCATENATE(M137,N137)</f>
        <v>Schokotafel</v>
      </c>
      <c r="P137" t="s">
        <v>485</v>
      </c>
      <c r="Q137" t="str">
        <f>CONCATENATE("Wer"," ",C137," ",H137,"?")</f>
        <v>Wer kommt aus dem Verhör?</v>
      </c>
      <c r="R137" t="str">
        <f>CONCATENATE($R$1," ","tat", " ",B137,"?")</f>
        <v>Was tat Anna?</v>
      </c>
      <c r="S137" t="str">
        <f>AC137</f>
        <v>Woher kommt Anna?</v>
      </c>
      <c r="T137" t="str">
        <f>AF137</f>
        <v>Was hat Anna geklaut?</v>
      </c>
      <c r="U137" t="s">
        <v>357</v>
      </c>
      <c r="V137" t="str">
        <f>Q137</f>
        <v>Wer kommt aus dem Verhör?</v>
      </c>
      <c r="W137" t="str">
        <f>B137</f>
        <v>Anna</v>
      </c>
      <c r="X137" t="str">
        <f>B137</f>
        <v>Anna</v>
      </c>
      <c r="Y137" t="str">
        <f>B137</f>
        <v>Anna</v>
      </c>
      <c r="Z137" t="str">
        <f>IF(D137="","",CONCATENATE(D$1," ",C137," ",B137,"?"))</f>
        <v/>
      </c>
      <c r="AA137" t="str">
        <f>IF(E137="","",CONCATENATE(E$1," ",C137," ",B137,"?"))</f>
        <v/>
      </c>
      <c r="AB137" t="str">
        <f>IF(F137="","",CONCATENATE(F$1," ",C137," ",B137,"?"))</f>
        <v>Woher kommt Anna?</v>
      </c>
      <c r="AC137" t="str">
        <f>CONCATENATE(Z137,AA137,AB137)</f>
        <v>Woher kommt Anna?</v>
      </c>
      <c r="AD137" t="str">
        <f>IF(M137="","",CONCATENATE(M$1," ",J137," ",B137," ",P137,"?"))</f>
        <v>Was hat Anna geklaut?</v>
      </c>
      <c r="AE137" t="str">
        <f>IF(N137="","",CONCATENATE(N$1," ",J137," ",B137," ",P137,"?"))</f>
        <v/>
      </c>
      <c r="AF137" t="str">
        <f>CONCATENATE(AD137,AE137)</f>
        <v>Was hat Anna geklaut?</v>
      </c>
      <c r="AG137" s="6">
        <v>41</v>
      </c>
      <c r="AH137" s="6" t="s">
        <v>674</v>
      </c>
      <c r="AI137" s="6">
        <v>6.9393939393939403</v>
      </c>
      <c r="AJ137" s="6">
        <v>0.24230584229877999</v>
      </c>
      <c r="AK137" s="6" t="s">
        <v>412</v>
      </c>
      <c r="AL137" s="6" t="s">
        <v>617</v>
      </c>
      <c r="AM137" s="7">
        <v>3187</v>
      </c>
      <c r="AN137" s="7">
        <v>4380000000</v>
      </c>
      <c r="AO137" s="10" t="s">
        <v>703</v>
      </c>
      <c r="AP137" t="s">
        <v>763</v>
      </c>
    </row>
    <row r="138" spans="1:42" x14ac:dyDescent="0.35">
      <c r="A138">
        <v>139</v>
      </c>
      <c r="B138" t="str">
        <f>IF(AL138="Target",AH138,CONCATENATE(AP138," ",AH138))</f>
        <v xml:space="preserve"> </v>
      </c>
      <c r="C138" t="s">
        <v>900</v>
      </c>
      <c r="D138" t="s">
        <v>38</v>
      </c>
      <c r="G138" t="s">
        <v>281</v>
      </c>
      <c r="H138" t="str">
        <f>CONCATENATE(D138,E138,F138," ",G138)</f>
        <v>im U-Bahnhof</v>
      </c>
      <c r="I138" t="s">
        <v>409</v>
      </c>
      <c r="J138" t="s">
        <v>340</v>
      </c>
      <c r="K138" t="s">
        <v>324</v>
      </c>
      <c r="L138" t="s">
        <v>937</v>
      </c>
      <c r="M138" t="s">
        <v>1025</v>
      </c>
      <c r="O138" t="str">
        <f>CONCATENATE(M138,N138)</f>
        <v>Gesetze</v>
      </c>
      <c r="P138" t="s">
        <v>1026</v>
      </c>
      <c r="V138">
        <f>Q138</f>
        <v>0</v>
      </c>
      <c r="W138" t="str">
        <f>B138</f>
        <v xml:space="preserve"> </v>
      </c>
      <c r="X138" t="str">
        <f>B138</f>
        <v xml:space="preserve"> </v>
      </c>
      <c r="Y138" t="str">
        <f>B138</f>
        <v xml:space="preserve"> </v>
      </c>
      <c r="Z138" t="str">
        <f>IF(D138="","",CONCATENATE(D$1," ",C138," ",B138,"?"))</f>
        <v>Wo raucht  ?</v>
      </c>
      <c r="AA138" t="str">
        <f>IF(E138="","",CONCATENATE(E$1," ",C138," ",B138,"?"))</f>
        <v/>
      </c>
      <c r="AB138" t="str">
        <f>IF(F138="","",CONCATENATE(F$1," ",C138," ",B138,"?"))</f>
        <v/>
      </c>
      <c r="AC138" t="str">
        <f>CONCATENATE(Z138,AA138,AB138)</f>
        <v>Wo raucht  ?</v>
      </c>
      <c r="AK138" s="6"/>
      <c r="AL138" s="6"/>
      <c r="AM138" s="9"/>
    </row>
    <row r="139" spans="1:42" x14ac:dyDescent="0.35">
      <c r="A139">
        <v>140</v>
      </c>
      <c r="B139" t="str">
        <f>IF(AL139="Target",AH139,CONCATENATE(AP139," ",AH139))</f>
        <v>Quinn</v>
      </c>
      <c r="C139" t="s">
        <v>606</v>
      </c>
      <c r="E139" t="s">
        <v>30</v>
      </c>
      <c r="G139" t="s">
        <v>279</v>
      </c>
      <c r="H139" t="str">
        <f>CONCATENATE(D139,E139,F139," ",G139)</f>
        <v>zum Trödelmarkt</v>
      </c>
      <c r="I139" t="s">
        <v>409</v>
      </c>
      <c r="J139" t="s">
        <v>340</v>
      </c>
      <c r="K139" t="s">
        <v>345</v>
      </c>
      <c r="L139" t="s">
        <v>492</v>
      </c>
      <c r="M139" t="s">
        <v>493</v>
      </c>
      <c r="O139" t="str">
        <f>CONCATENATE(M139,N139)</f>
        <v>Geschirr</v>
      </c>
      <c r="P139" t="s">
        <v>494</v>
      </c>
      <c r="Q139" t="str">
        <f>CONCATENATE("Wer"," ",C139," ",H139,"?")</f>
        <v>Wer spaziert zum Trödelmarkt?</v>
      </c>
      <c r="R139" t="str">
        <f>CONCATENATE($R$1," ","tat", " ",B139,"?")</f>
        <v>Was tat Quinn?</v>
      </c>
      <c r="S139" t="str">
        <f>AC139</f>
        <v>Wohin spaziert Quinn?</v>
      </c>
      <c r="T139" t="str">
        <f>AF139</f>
        <v>Was möchte Quinn ersetzen?</v>
      </c>
      <c r="U139" t="s">
        <v>407</v>
      </c>
      <c r="V139" t="str">
        <f>S139</f>
        <v>Wohin spaziert Quinn?</v>
      </c>
      <c r="W139" t="str">
        <f>CONCATENATE(H139," ",G139)</f>
        <v>zum Trödelmarkt Trödelmarkt</v>
      </c>
      <c r="X139" t="str">
        <f>CONCATENATE(H139," ",G139)</f>
        <v>zum Trödelmarkt Trödelmarkt</v>
      </c>
      <c r="Y139" t="str">
        <f>CONCATENATE(H139," ",G139)</f>
        <v>zum Trödelmarkt Trödelmarkt</v>
      </c>
      <c r="Z139" t="str">
        <f>IF(D139="","",CONCATENATE(D$1," ",C139," ",B139,"?"))</f>
        <v/>
      </c>
      <c r="AA139" t="str">
        <f>IF(E139="","",CONCATENATE(E$1," ",C139," ",B139,"?"))</f>
        <v>Wohin spaziert Quinn?</v>
      </c>
      <c r="AB139" t="str">
        <f>IF(F139="","",CONCATENATE(F$1," ",C139," ",B139,"?"))</f>
        <v/>
      </c>
      <c r="AC139" t="str">
        <f>CONCATENATE(Z139,AA139,AB139)</f>
        <v>Wohin spaziert Quinn?</v>
      </c>
      <c r="AD139" t="str">
        <f>IF(M139="","",CONCATENATE(M$1," ",J139," ",B139," ",P139,"?"))</f>
        <v>Was möchte Quinn ersetzen?</v>
      </c>
      <c r="AE139" t="str">
        <f>IF(N139="","",CONCATENATE(N$1," ",J139," ",B139," ",P139,"?"))</f>
        <v/>
      </c>
      <c r="AF139" t="str">
        <f>CONCATENATE(AD139,AE139)</f>
        <v>Was möchte Quinn ersetzen?</v>
      </c>
      <c r="AG139" s="6">
        <v>35</v>
      </c>
      <c r="AH139" s="6" t="s">
        <v>635</v>
      </c>
      <c r="AI139" s="6">
        <v>3.9393939393939399</v>
      </c>
      <c r="AJ139" s="6">
        <v>1.5600359358720299</v>
      </c>
      <c r="AK139" s="6" t="s">
        <v>673</v>
      </c>
      <c r="AL139" s="6" t="s">
        <v>617</v>
      </c>
      <c r="AM139" s="9" t="s">
        <v>763</v>
      </c>
      <c r="AN139" s="7">
        <v>2290000000</v>
      </c>
      <c r="AO139" s="10" t="s">
        <v>752</v>
      </c>
      <c r="AP139" t="s">
        <v>763</v>
      </c>
    </row>
    <row r="140" spans="1:42" x14ac:dyDescent="0.35">
      <c r="A140">
        <v>141</v>
      </c>
      <c r="B140" t="str">
        <f>IF(AL140="Target",AH140,CONCATENATE(AP140," ",AH140))</f>
        <v>Der Komponist</v>
      </c>
      <c r="C140" t="s">
        <v>892</v>
      </c>
      <c r="D140" t="s">
        <v>343</v>
      </c>
      <c r="G140" t="s">
        <v>156</v>
      </c>
      <c r="H140" t="str">
        <f>CONCATENATE(D140,E140,F140," ",G140)</f>
        <v>vor der Kasse</v>
      </c>
      <c r="I140" t="s">
        <v>409</v>
      </c>
      <c r="J140" t="s">
        <v>319</v>
      </c>
      <c r="K140" t="s">
        <v>324</v>
      </c>
      <c r="L140" t="s">
        <v>574</v>
      </c>
      <c r="M140" t="s">
        <v>893</v>
      </c>
      <c r="O140" t="str">
        <f>CONCATENATE(M140,N140)</f>
        <v>Schlange</v>
      </c>
      <c r="P140" t="s">
        <v>894</v>
      </c>
      <c r="V140">
        <f>Q140</f>
        <v>0</v>
      </c>
      <c r="W140" t="str">
        <f>B140</f>
        <v>Der Komponist</v>
      </c>
      <c r="X140" t="str">
        <f>B140</f>
        <v>Der Komponist</v>
      </c>
      <c r="Y140" t="str">
        <f>B140</f>
        <v>Der Komponist</v>
      </c>
      <c r="Z140" t="str">
        <f>IF(D140="","",CONCATENATE(D$1," ",C140," ",B140,"?"))</f>
        <v>Wo wartet Der Komponist?</v>
      </c>
      <c r="AA140" t="str">
        <f>IF(E140="","",CONCATENATE(E$1," ",C140," ",B140,"?"))</f>
        <v/>
      </c>
      <c r="AB140" t="str">
        <f>IF(F140="","",CONCATENATE(F$1," ",C140," ",B140,"?"))</f>
        <v/>
      </c>
      <c r="AC140" t="str">
        <f>CONCATENATE(Z140,AA140,AB140)</f>
        <v>Wo wartet Der Komponist?</v>
      </c>
      <c r="AH140" t="s">
        <v>806</v>
      </c>
      <c r="AI140">
        <v>5.0999999999999996</v>
      </c>
      <c r="AJ140" t="s">
        <v>763</v>
      </c>
      <c r="AK140" s="6" t="s">
        <v>413</v>
      </c>
      <c r="AL140" s="6" t="s">
        <v>607</v>
      </c>
      <c r="AM140" s="9" t="s">
        <v>763</v>
      </c>
      <c r="AN140" s="9" t="s">
        <v>763</v>
      </c>
      <c r="AO140" s="9" t="s">
        <v>763</v>
      </c>
      <c r="AP140" s="9" t="s">
        <v>827</v>
      </c>
    </row>
    <row r="141" spans="1:42" x14ac:dyDescent="0.35">
      <c r="A141">
        <v>142</v>
      </c>
      <c r="B141" t="str">
        <f>IF(AL141="Target",AH141,CONCATENATE(AP141," ",AH141))</f>
        <v>Johanna</v>
      </c>
      <c r="C141" t="s">
        <v>3</v>
      </c>
      <c r="F141" t="s">
        <v>31</v>
      </c>
      <c r="G141" t="s">
        <v>298</v>
      </c>
      <c r="H141" t="str">
        <f>CONCATENATE(D141,E141,F141," ",G141)</f>
        <v>vom Vortrag</v>
      </c>
      <c r="I141" t="s">
        <v>409</v>
      </c>
      <c r="J141" t="s">
        <v>319</v>
      </c>
      <c r="K141" t="s">
        <v>479</v>
      </c>
      <c r="L141" t="s">
        <v>364</v>
      </c>
      <c r="M141" t="s">
        <v>480</v>
      </c>
      <c r="O141" t="str">
        <f>CONCATENATE(M141,N141)</f>
        <v>Nichts</v>
      </c>
      <c r="P141" t="s">
        <v>481</v>
      </c>
      <c r="Q141" t="str">
        <f>CONCATENATE("Wer"," ",C141," ",H141,"?")</f>
        <v>Wer kommt vom Vortrag?</v>
      </c>
      <c r="R141" t="str">
        <f>CONCATENATE($R$1," ","tat", " ",B141,"?")</f>
        <v>Was tat Johanna?</v>
      </c>
      <c r="S141" t="str">
        <f>AC141</f>
        <v>Woher kommt Johanna?</v>
      </c>
      <c r="T141" t="str">
        <f>AF141</f>
        <v>Was hat Johanna gelernt?</v>
      </c>
      <c r="U141" t="s">
        <v>357</v>
      </c>
      <c r="V141" t="str">
        <f>T141</f>
        <v>Was hat Johanna gelernt?</v>
      </c>
      <c r="W141" t="str">
        <f>CONCATENATE(K141," ",O141)</f>
        <v>heute Nichts</v>
      </c>
      <c r="X141" t="str">
        <f>CONCATENATE(K141," ",O141)</f>
        <v>heute Nichts</v>
      </c>
      <c r="Y141" t="str">
        <f>CONCATENATE(K141," ",O141)</f>
        <v>heute Nichts</v>
      </c>
      <c r="Z141" t="str">
        <f>IF(D141="","",CONCATENATE(D$1," ",C141," ",B141,"?"))</f>
        <v/>
      </c>
      <c r="AA141" t="str">
        <f>IF(E141="","",CONCATENATE(E$1," ",C141," ",B141,"?"))</f>
        <v/>
      </c>
      <c r="AB141" t="str">
        <f>IF(F141="","",CONCATENATE(F$1," ",C141," ",B141,"?"))</f>
        <v>Woher kommt Johanna?</v>
      </c>
      <c r="AC141" t="str">
        <f>CONCATENATE(Z141,AA141,AB141)</f>
        <v>Woher kommt Johanna?</v>
      </c>
      <c r="AD141" t="str">
        <f>IF(M141="","",CONCATENATE(M$1," ",J141," ",B141," ",P141,"?"))</f>
        <v>Was hat Johanna gelernt?</v>
      </c>
      <c r="AE141" t="str">
        <f>IF(N141="","",CONCATENATE(N$1," ",J141," ",B141," ",P141,"?"))</f>
        <v/>
      </c>
      <c r="AF141" t="str">
        <f>CONCATENATE(AD141,AE141)</f>
        <v>Was hat Johanna gelernt?</v>
      </c>
      <c r="AG141" s="6">
        <v>48</v>
      </c>
      <c r="AH141" s="6" t="s">
        <v>676</v>
      </c>
      <c r="AI141" s="6">
        <v>6.9393939393939403</v>
      </c>
      <c r="AJ141" s="6">
        <v>0.24230584229877999</v>
      </c>
      <c r="AK141" s="6" t="s">
        <v>412</v>
      </c>
      <c r="AL141" s="6" t="s">
        <v>617</v>
      </c>
      <c r="AM141" s="9" t="s">
        <v>763</v>
      </c>
      <c r="AN141" s="7">
        <v>1470000000</v>
      </c>
      <c r="AO141" s="10" t="s">
        <v>723</v>
      </c>
      <c r="AP141" t="s">
        <v>763</v>
      </c>
    </row>
    <row r="142" spans="1:42" hidden="1" x14ac:dyDescent="0.35">
      <c r="A142">
        <v>143</v>
      </c>
      <c r="B142" t="str">
        <f>IF(AL142="Target",AH142,CONCATENATE(AP142," ",AH142))</f>
        <v xml:space="preserve"> </v>
      </c>
      <c r="D142" t="s">
        <v>38</v>
      </c>
      <c r="E142" t="s">
        <v>39</v>
      </c>
      <c r="F142" t="s">
        <v>40</v>
      </c>
      <c r="G142" t="s">
        <v>183</v>
      </c>
      <c r="H142" t="str">
        <f>CONCATENATE(D142,E142,F142," ",G142)</f>
        <v>imin denaus dem Kühlschrank</v>
      </c>
      <c r="I142" t="s">
        <v>409</v>
      </c>
      <c r="J142" t="s">
        <v>355</v>
      </c>
      <c r="K142" t="s">
        <v>355</v>
      </c>
      <c r="L142" t="s">
        <v>355</v>
      </c>
      <c r="O142" t="str">
        <f>CONCATENATE(M142,N142)</f>
        <v/>
      </c>
      <c r="V142">
        <f>S142</f>
        <v>0</v>
      </c>
      <c r="W142" t="str">
        <f>CONCATENATE(H142," ",G142)</f>
        <v>imin denaus dem Kühlschrank Kühlschrank</v>
      </c>
      <c r="X142" t="str">
        <f>CONCATENATE(H142," ",G142)</f>
        <v>imin denaus dem Kühlschrank Kühlschrank</v>
      </c>
      <c r="Y142" t="str">
        <f>CONCATENATE(H142," ",G142)</f>
        <v>imin denaus dem Kühlschrank Kühlschrank</v>
      </c>
      <c r="Z142" t="str">
        <f>IF(D142="","",CONCATENATE(D$1," ",C142," ",B142,"?"))</f>
        <v>Wo   ?</v>
      </c>
      <c r="AA142" t="str">
        <f>IF(E142="","",CONCATENATE(E$1," ",C142," ",B142,"?"))</f>
        <v>Wohin   ?</v>
      </c>
      <c r="AB142" t="str">
        <f>IF(F142="","",CONCATENATE(F$1," ",C142," ",B142,"?"))</f>
        <v>Woher   ?</v>
      </c>
      <c r="AC142" t="str">
        <f>CONCATENATE(Z142,AA142,AB142)</f>
        <v>Wo   ?Wohin   ?Woher   ?</v>
      </c>
      <c r="AK142" s="6"/>
      <c r="AL142" s="6"/>
      <c r="AM142" s="9"/>
    </row>
    <row r="143" spans="1:42" hidden="1" x14ac:dyDescent="0.35">
      <c r="A143">
        <v>144</v>
      </c>
      <c r="B143" t="str">
        <f>IF(AL143="Target",AH143,CONCATENATE(AP143," ",AH143))</f>
        <v xml:space="preserve"> </v>
      </c>
      <c r="D143" t="s">
        <v>35</v>
      </c>
      <c r="E143" t="s">
        <v>36</v>
      </c>
      <c r="F143" t="s">
        <v>37</v>
      </c>
      <c r="G143" t="s">
        <v>251</v>
      </c>
      <c r="H143" t="str">
        <f>CONCATENATE(D143,E143,F143," ",G143)</f>
        <v>in derin dieaus der Siedlung</v>
      </c>
      <c r="I143" t="s">
        <v>409</v>
      </c>
      <c r="J143" t="s">
        <v>355</v>
      </c>
      <c r="K143" t="s">
        <v>355</v>
      </c>
      <c r="L143" t="s">
        <v>355</v>
      </c>
      <c r="O143" t="str">
        <f>CONCATENATE(M143,N143)</f>
        <v/>
      </c>
      <c r="V143">
        <f>T143</f>
        <v>0</v>
      </c>
      <c r="W143" t="str">
        <f>CONCATENATE(K143," ",O143)</f>
        <v xml:space="preserve">xx </v>
      </c>
      <c r="X143" t="str">
        <f>CONCATENATE(K143," ",O143)</f>
        <v xml:space="preserve">xx </v>
      </c>
      <c r="Y143" t="str">
        <f>CONCATENATE(K143," ",O143)</f>
        <v xml:space="preserve">xx </v>
      </c>
      <c r="Z143" t="str">
        <f>IF(D143="","",CONCATENATE(D$1," ",C143," ",B143,"?"))</f>
        <v>Wo   ?</v>
      </c>
      <c r="AA143" t="str">
        <f>IF(E143="","",CONCATENATE(E$1," ",C143," ",B143,"?"))</f>
        <v>Wohin   ?</v>
      </c>
      <c r="AB143" t="str">
        <f>IF(F143="","",CONCATENATE(F$1," ",C143," ",B143,"?"))</f>
        <v>Woher   ?</v>
      </c>
      <c r="AC143" t="str">
        <f>CONCATENATE(Z143,AA143,AB143)</f>
        <v>Wo   ?Wohin   ?Woher   ?</v>
      </c>
      <c r="AK143" s="6"/>
      <c r="AL143" s="6"/>
      <c r="AM143" s="9"/>
    </row>
    <row r="144" spans="1:42" x14ac:dyDescent="0.35">
      <c r="A144">
        <v>145</v>
      </c>
      <c r="B144" t="str">
        <f>IF(AL144="Target",AH144,CONCATENATE(AP144," ",AH144))</f>
        <v>Johannes</v>
      </c>
      <c r="C144" t="s">
        <v>835</v>
      </c>
      <c r="F144" t="s">
        <v>40</v>
      </c>
      <c r="G144" s="1" t="s">
        <v>836</v>
      </c>
      <c r="H144" t="str">
        <f>CONCATENATE(D144,E144,F144," ",G144)</f>
        <v>aus dem Fenster</v>
      </c>
      <c r="I144" t="s">
        <v>409</v>
      </c>
      <c r="J144" t="s">
        <v>319</v>
      </c>
      <c r="K144" t="s">
        <v>330</v>
      </c>
      <c r="L144" t="s">
        <v>445</v>
      </c>
      <c r="N144" t="s">
        <v>837</v>
      </c>
      <c r="O144" t="str">
        <f>CONCATENATE(M144,N144)</f>
        <v>Freund</v>
      </c>
      <c r="P144" t="s">
        <v>399</v>
      </c>
      <c r="Q144" t="str">
        <f>CONCATENATE("Wer"," ",C144," ",H144,"?")</f>
        <v>Wer guckt aus dem Fenster?</v>
      </c>
      <c r="R144" t="str">
        <f>CONCATENATE($R$1," ","tat", " ",B144,"?")</f>
        <v>Was tat Johannes?</v>
      </c>
      <c r="S144" t="str">
        <f>AC144</f>
        <v>Woher guckt Johannes?</v>
      </c>
      <c r="T144" t="str">
        <f>AF144</f>
        <v>Wen hat Johannes gesehen?</v>
      </c>
      <c r="U144" t="s">
        <v>407</v>
      </c>
      <c r="V144" t="str">
        <f>S144</f>
        <v>Woher guckt Johannes?</v>
      </c>
      <c r="W144" t="str">
        <f>CONCATENATE(H144," ",G144)</f>
        <v>aus dem Fenster Fenster</v>
      </c>
      <c r="X144" t="str">
        <f>CONCATENATE(H144," ",G144)</f>
        <v>aus dem Fenster Fenster</v>
      </c>
      <c r="Y144" t="str">
        <f>CONCATENATE(H144," ",G144)</f>
        <v>aus dem Fenster Fenster</v>
      </c>
      <c r="Z144" t="str">
        <f>IF(D144="","",CONCATENATE(D$1," ",C144," ",B144,"?"))</f>
        <v/>
      </c>
      <c r="AA144" t="str">
        <f>IF(E144="","",CONCATENATE(E$1," ",C144," ",B144,"?"))</f>
        <v/>
      </c>
      <c r="AB144" t="str">
        <f>IF(F144="","",CONCATENATE(F$1," ",C144," ",B144,"?"))</f>
        <v>Woher guckt Johannes?</v>
      </c>
      <c r="AC144" t="str">
        <f>CONCATENATE(Z144,AA144,AB144)</f>
        <v>Woher guckt Johannes?</v>
      </c>
      <c r="AD144" t="str">
        <f>IF(M144="","",CONCATENATE(M$1," ",J144," ",B144," ",P144,"?"))</f>
        <v/>
      </c>
      <c r="AE144" t="str">
        <f>IF(N144="","",CONCATENATE(N$1," ",J144," ",B144," ",P144,"?"))</f>
        <v>Wen hat Johannes gesehen?</v>
      </c>
      <c r="AF144" t="str">
        <f>CONCATENATE(AD144,AE144)</f>
        <v>Wen hat Johannes gesehen?</v>
      </c>
      <c r="AG144" s="6">
        <v>7</v>
      </c>
      <c r="AH144" s="6" t="s">
        <v>655</v>
      </c>
      <c r="AI144" s="6">
        <v>1.15151515151515</v>
      </c>
      <c r="AJ144" s="6">
        <v>0.36410954062721002</v>
      </c>
      <c r="AK144" s="6" t="s">
        <v>413</v>
      </c>
      <c r="AL144" s="6" t="s">
        <v>617</v>
      </c>
      <c r="AM144" s="9" t="s">
        <v>763</v>
      </c>
      <c r="AN144" s="7">
        <v>2370000000</v>
      </c>
      <c r="AO144" s="10" t="s">
        <v>724</v>
      </c>
      <c r="AP144" t="s">
        <v>763</v>
      </c>
    </row>
    <row r="145" spans="1:42" x14ac:dyDescent="0.35">
      <c r="A145">
        <v>146</v>
      </c>
      <c r="B145" t="str">
        <f>IF(AL145="Target",AH145,CONCATENATE(AP145," ",AH145))</f>
        <v>Die Schulpsychologin</v>
      </c>
      <c r="C145" t="s">
        <v>11</v>
      </c>
      <c r="F145" t="s">
        <v>37</v>
      </c>
      <c r="G145" t="s">
        <v>267</v>
      </c>
      <c r="H145" t="str">
        <f>CONCATENATE(D145,E145,F145," ",G145)</f>
        <v>aus der Talkshow</v>
      </c>
      <c r="I145" t="s">
        <v>409</v>
      </c>
      <c r="J145" t="s">
        <v>319</v>
      </c>
      <c r="K145" t="s">
        <v>324</v>
      </c>
      <c r="L145" t="s">
        <v>861</v>
      </c>
      <c r="M145" t="s">
        <v>862</v>
      </c>
      <c r="O145" t="str">
        <f>CONCATENATE(M145,N145)</f>
        <v>Geheimnisse</v>
      </c>
      <c r="P145" t="s">
        <v>863</v>
      </c>
      <c r="V145">
        <f>Q145</f>
        <v>0</v>
      </c>
      <c r="W145" t="str">
        <f>B145</f>
        <v>Die Schulpsychologin</v>
      </c>
      <c r="X145" t="str">
        <f>B145</f>
        <v>Die Schulpsychologin</v>
      </c>
      <c r="Y145" t="str">
        <f>B145</f>
        <v>Die Schulpsychologin</v>
      </c>
      <c r="Z145" t="str">
        <f>IF(D145="","",CONCATENATE(D$1," ",C145," ",B145,"?"))</f>
        <v/>
      </c>
      <c r="AA145" t="str">
        <f>IF(E145="","",CONCATENATE(E$1," ",C145," ",B145,"?"))</f>
        <v/>
      </c>
      <c r="AB145" t="str">
        <f>IF(F145="","",CONCATENATE(F$1," ",C145," ",B145,"?"))</f>
        <v>Woher fliegt Die Schulpsychologin?</v>
      </c>
      <c r="AC145" t="str">
        <f>CONCATENATE(Z145,AA145,AB145)</f>
        <v>Woher fliegt Die Schulpsychologin?</v>
      </c>
      <c r="AH145" t="s">
        <v>791</v>
      </c>
      <c r="AI145">
        <v>3.45</v>
      </c>
      <c r="AJ145" t="s">
        <v>763</v>
      </c>
      <c r="AK145" s="6" t="s">
        <v>412</v>
      </c>
      <c r="AL145" s="6" t="s">
        <v>607</v>
      </c>
      <c r="AM145" s="9" t="s">
        <v>763</v>
      </c>
      <c r="AN145" s="9" t="s">
        <v>763</v>
      </c>
      <c r="AO145" s="9" t="s">
        <v>763</v>
      </c>
      <c r="AP145" s="9" t="s">
        <v>826</v>
      </c>
    </row>
    <row r="146" spans="1:42" x14ac:dyDescent="0.35">
      <c r="A146">
        <v>147</v>
      </c>
      <c r="B146" t="str">
        <f>IF(AL146="Target",AH146,CONCATENATE(AP146," ",AH146))</f>
        <v>Der Landwirt</v>
      </c>
      <c r="C146" t="s">
        <v>18</v>
      </c>
      <c r="E146" t="s">
        <v>39</v>
      </c>
      <c r="G146" t="s">
        <v>220</v>
      </c>
      <c r="H146" t="str">
        <f>CONCATENATE(D146,E146,F146," ",G146)</f>
        <v>in den Palast</v>
      </c>
      <c r="I146" t="s">
        <v>409</v>
      </c>
      <c r="J146" t="s">
        <v>340</v>
      </c>
      <c r="K146" t="s">
        <v>345</v>
      </c>
      <c r="L146" t="s">
        <v>1017</v>
      </c>
      <c r="M146" t="s">
        <v>1018</v>
      </c>
      <c r="O146" t="str">
        <f>CONCATENATE(M146,N146)</f>
        <v>Porzellan</v>
      </c>
      <c r="P146" t="s">
        <v>1019</v>
      </c>
      <c r="V146">
        <f>T146</f>
        <v>0</v>
      </c>
      <c r="W146" t="str">
        <f>CONCATENATE(K146," ",O146)</f>
        <v>das Porzellan</v>
      </c>
      <c r="X146" t="str">
        <f>CONCATENATE(K146," ",O146)</f>
        <v>das Porzellan</v>
      </c>
      <c r="Y146" t="str">
        <f>CONCATENATE(K146," ",O146)</f>
        <v>das Porzellan</v>
      </c>
      <c r="Z146" t="str">
        <f>IF(D146="","",CONCATENATE(D$1," ",C146," ",B146,"?"))</f>
        <v/>
      </c>
      <c r="AA146" t="str">
        <f>IF(E146="","",CONCATENATE(E$1," ",C146," ",B146,"?"))</f>
        <v>Wohin schleicht Der Landwirt?</v>
      </c>
      <c r="AB146" t="str">
        <f>IF(F146="","",CONCATENATE(F$1," ",C146," ",B146,"?"))</f>
        <v/>
      </c>
      <c r="AC146" t="str">
        <f>CONCATENATE(Z146,AA146,AB146)</f>
        <v>Wohin schleicht Der Landwirt?</v>
      </c>
      <c r="AH146" t="s">
        <v>817</v>
      </c>
      <c r="AI146">
        <v>6.2</v>
      </c>
      <c r="AJ146" t="s">
        <v>763</v>
      </c>
      <c r="AK146" s="6" t="s">
        <v>413</v>
      </c>
      <c r="AL146" s="6" t="s">
        <v>607</v>
      </c>
      <c r="AM146" s="9" t="s">
        <v>763</v>
      </c>
      <c r="AN146" s="9" t="s">
        <v>763</v>
      </c>
      <c r="AO146" s="9" t="s">
        <v>763</v>
      </c>
      <c r="AP146" s="9" t="s">
        <v>827</v>
      </c>
    </row>
    <row r="147" spans="1:42" hidden="1" x14ac:dyDescent="0.35">
      <c r="A147">
        <v>148</v>
      </c>
      <c r="B147" t="str">
        <f>IF(AL147="Target",AH147,CONCATENATE(AP147," ",AH147))</f>
        <v xml:space="preserve"> </v>
      </c>
      <c r="D147" t="s">
        <v>38</v>
      </c>
      <c r="E147" t="s">
        <v>52</v>
      </c>
      <c r="F147" t="s">
        <v>40</v>
      </c>
      <c r="G147" t="s">
        <v>616</v>
      </c>
      <c r="H147" t="str">
        <f>CONCATENATE(D147,E147,F147," ",G147)</f>
        <v>iminsaus dem Fundbüro</v>
      </c>
      <c r="I147" t="s">
        <v>409</v>
      </c>
      <c r="J147" t="s">
        <v>355</v>
      </c>
      <c r="K147" t="s">
        <v>355</v>
      </c>
      <c r="L147" t="s">
        <v>355</v>
      </c>
      <c r="O147" t="str">
        <f>CONCATENATE(M147,N147)</f>
        <v/>
      </c>
      <c r="V147">
        <f>T147</f>
        <v>0</v>
      </c>
      <c r="W147" t="str">
        <f>CONCATENATE(K147," ",O147)</f>
        <v xml:space="preserve">xx </v>
      </c>
      <c r="X147" t="str">
        <f>CONCATENATE(K147," ",O147)</f>
        <v xml:space="preserve">xx </v>
      </c>
      <c r="Y147" t="str">
        <f>CONCATENATE(K147," ",O147)</f>
        <v xml:space="preserve">xx </v>
      </c>
      <c r="Z147" t="str">
        <f>IF(D147="","",CONCATENATE(D$1," ",C147," ",B147,"?"))</f>
        <v>Wo   ?</v>
      </c>
      <c r="AA147" t="str">
        <f>IF(E147="","",CONCATENATE(E$1," ",C147," ",B147,"?"))</f>
        <v>Wohin   ?</v>
      </c>
      <c r="AB147" t="str">
        <f>IF(F147="","",CONCATENATE(F$1," ",C147," ",B147,"?"))</f>
        <v>Woher   ?</v>
      </c>
      <c r="AC147" t="str">
        <f>CONCATENATE(Z147,AA147,AB147)</f>
        <v>Wo   ?Wohin   ?Woher   ?</v>
      </c>
      <c r="AK147" s="6"/>
      <c r="AL147" s="6"/>
      <c r="AM147" s="9"/>
    </row>
    <row r="148" spans="1:42" hidden="1" x14ac:dyDescent="0.35">
      <c r="A148">
        <v>149</v>
      </c>
      <c r="B148" t="str">
        <f>IF(AL148="Target",AH148,CONCATENATE(AP148," ",AH148))</f>
        <v xml:space="preserve"> </v>
      </c>
      <c r="D148" t="s">
        <v>35</v>
      </c>
      <c r="E148" t="s">
        <v>36</v>
      </c>
      <c r="F148" t="s">
        <v>37</v>
      </c>
      <c r="G148" t="s">
        <v>127</v>
      </c>
      <c r="H148" t="str">
        <f>CONCATENATE(D148,E148,F148," ",G148)</f>
        <v>in derin dieaus der Gasse</v>
      </c>
      <c r="I148" t="s">
        <v>409</v>
      </c>
      <c r="J148" t="s">
        <v>355</v>
      </c>
      <c r="K148" t="s">
        <v>355</v>
      </c>
      <c r="L148" t="s">
        <v>355</v>
      </c>
      <c r="O148" t="str">
        <f>CONCATENATE(M148,N148)</f>
        <v/>
      </c>
      <c r="V148">
        <f>Q148</f>
        <v>0</v>
      </c>
      <c r="W148" t="str">
        <f>B148</f>
        <v xml:space="preserve"> </v>
      </c>
      <c r="X148" t="str">
        <f>B148</f>
        <v xml:space="preserve"> </v>
      </c>
      <c r="Y148" t="str">
        <f>B148</f>
        <v xml:space="preserve"> </v>
      </c>
      <c r="Z148" t="str">
        <f>IF(D148="","",CONCATENATE(D$1," ",C148," ",B148,"?"))</f>
        <v>Wo   ?</v>
      </c>
      <c r="AA148" t="str">
        <f>IF(E148="","",CONCATENATE(E$1," ",C148," ",B148,"?"))</f>
        <v>Wohin   ?</v>
      </c>
      <c r="AB148" t="str">
        <f>IF(F148="","",CONCATENATE(F$1," ",C148," ",B148,"?"))</f>
        <v>Woher   ?</v>
      </c>
      <c r="AC148" t="str">
        <f>CONCATENATE(Z148,AA148,AB148)</f>
        <v>Wo   ?Wohin   ?Woher   ?</v>
      </c>
      <c r="AK148" s="6"/>
      <c r="AL148" s="6"/>
      <c r="AM148" s="9"/>
    </row>
    <row r="149" spans="1:42" hidden="1" x14ac:dyDescent="0.35">
      <c r="A149">
        <v>150</v>
      </c>
      <c r="B149" t="str">
        <f>IF(AL149="Target",AH149,CONCATENATE(AP149," ",AH149))</f>
        <v xml:space="preserve"> </v>
      </c>
      <c r="D149" t="s">
        <v>64</v>
      </c>
      <c r="E149" t="s">
        <v>94</v>
      </c>
      <c r="F149" t="s">
        <v>31</v>
      </c>
      <c r="G149" t="s">
        <v>140</v>
      </c>
      <c r="H149" t="str">
        <f>CONCATENATE(D149,E149,F149," ",G149)</f>
        <v>aman den/zumvom Horizont</v>
      </c>
      <c r="I149" t="s">
        <v>409</v>
      </c>
      <c r="J149" t="s">
        <v>355</v>
      </c>
      <c r="K149" t="s">
        <v>355</v>
      </c>
      <c r="L149" t="s">
        <v>355</v>
      </c>
      <c r="O149" t="str">
        <f>CONCATENATE(M149,N149)</f>
        <v/>
      </c>
      <c r="V149">
        <f>R149</f>
        <v>0</v>
      </c>
      <c r="W149">
        <f>C149</f>
        <v>0</v>
      </c>
      <c r="X149">
        <f>C149</f>
        <v>0</v>
      </c>
      <c r="Y149">
        <f>C149</f>
        <v>0</v>
      </c>
      <c r="Z149" t="str">
        <f>IF(D149="","",CONCATENATE(D$1," ",C149," ",B149,"?"))</f>
        <v>Wo   ?</v>
      </c>
      <c r="AA149" t="str">
        <f>IF(E149="","",CONCATENATE(E$1," ",C149," ",B149,"?"))</f>
        <v>Wohin   ?</v>
      </c>
      <c r="AB149" t="str">
        <f>IF(F149="","",CONCATENATE(F$1," ",C149," ",B149,"?"))</f>
        <v>Woher   ?</v>
      </c>
      <c r="AC149" t="str">
        <f>CONCATENATE(Z149,AA149,AB149)</f>
        <v>Wo   ?Wohin   ?Woher   ?</v>
      </c>
      <c r="AK149" s="6"/>
      <c r="AL149" s="6"/>
      <c r="AM149" s="9"/>
    </row>
    <row r="150" spans="1:42" hidden="1" x14ac:dyDescent="0.35">
      <c r="A150">
        <v>151</v>
      </c>
      <c r="B150" t="str">
        <f>IF(AL150="Target",AH150,CONCATENATE(AP150," ",AH150))</f>
        <v xml:space="preserve"> </v>
      </c>
      <c r="D150" t="s">
        <v>35</v>
      </c>
      <c r="E150" t="s">
        <v>36</v>
      </c>
      <c r="F150" t="s">
        <v>37</v>
      </c>
      <c r="G150" t="s">
        <v>154</v>
      </c>
      <c r="H150" t="str">
        <f>CONCATENATE(D150,E150,F150," ",G150)</f>
        <v>in derin dieaus der Kaserne</v>
      </c>
      <c r="I150" t="s">
        <v>409</v>
      </c>
      <c r="J150" t="s">
        <v>355</v>
      </c>
      <c r="K150" t="s">
        <v>355</v>
      </c>
      <c r="L150" t="s">
        <v>355</v>
      </c>
      <c r="O150" t="str">
        <f>CONCATENATE(M150,N150)</f>
        <v/>
      </c>
      <c r="V150">
        <f>S150</f>
        <v>0</v>
      </c>
      <c r="W150" t="str">
        <f>CONCATENATE(H150," ",G150)</f>
        <v>in derin dieaus der Kaserne Kaserne</v>
      </c>
      <c r="X150" t="str">
        <f>CONCATENATE(H150," ",G150)</f>
        <v>in derin dieaus der Kaserne Kaserne</v>
      </c>
      <c r="Y150" t="str">
        <f>CONCATENATE(H150," ",G150)</f>
        <v>in derin dieaus der Kaserne Kaserne</v>
      </c>
      <c r="Z150" t="str">
        <f>IF(D150="","",CONCATENATE(D$1," ",C150," ",B150,"?"))</f>
        <v>Wo   ?</v>
      </c>
      <c r="AA150" t="str">
        <f>IF(E150="","",CONCATENATE(E$1," ",C150," ",B150,"?"))</f>
        <v>Wohin   ?</v>
      </c>
      <c r="AB150" t="str">
        <f>IF(F150="","",CONCATENATE(F$1," ",C150," ",B150,"?"))</f>
        <v>Woher   ?</v>
      </c>
      <c r="AC150" t="str">
        <f>CONCATENATE(Z150,AA150,AB150)</f>
        <v>Wo   ?Wohin   ?Woher   ?</v>
      </c>
      <c r="AK150" s="6"/>
      <c r="AL150" s="6"/>
      <c r="AM150" s="9"/>
    </row>
    <row r="151" spans="1:42" x14ac:dyDescent="0.35">
      <c r="A151">
        <v>152</v>
      </c>
      <c r="B151" t="str">
        <f>IF(AL151="Target",AH151,CONCATENATE(AP151," ",AH151))</f>
        <v>Die Bedienung</v>
      </c>
      <c r="C151" t="s">
        <v>872</v>
      </c>
      <c r="D151" t="s">
        <v>38</v>
      </c>
      <c r="G151" t="s">
        <v>264</v>
      </c>
      <c r="H151" t="str">
        <f>CONCATENATE(D151,E151,F151," ",G151)</f>
        <v>im Supermarkt</v>
      </c>
      <c r="I151" t="s">
        <v>409</v>
      </c>
      <c r="J151" t="s">
        <v>319</v>
      </c>
      <c r="K151" t="s">
        <v>324</v>
      </c>
      <c r="L151" t="s">
        <v>873</v>
      </c>
      <c r="M151" t="s">
        <v>874</v>
      </c>
      <c r="O151" t="str">
        <f>CONCATENATE(M151,N151)</f>
        <v>Mehlpackung</v>
      </c>
      <c r="P151" t="s">
        <v>875</v>
      </c>
      <c r="V151">
        <f>S151</f>
        <v>0</v>
      </c>
      <c r="W151" t="str">
        <f>CONCATENATE(H151," ",G151)</f>
        <v>im Supermarkt Supermarkt</v>
      </c>
      <c r="X151" t="str">
        <f>CONCATENATE(H151," ",G151)</f>
        <v>im Supermarkt Supermarkt</v>
      </c>
      <c r="Y151" t="str">
        <f>CONCATENATE(H151," ",G151)</f>
        <v>im Supermarkt Supermarkt</v>
      </c>
      <c r="Z151" t="str">
        <f>IF(D151="","",CONCATENATE(D$1," ",C151," ",B151,"?"))</f>
        <v>Wo schreit Die Bedienung?</v>
      </c>
      <c r="AA151" t="str">
        <f>IF(E151="","",CONCATENATE(E$1," ",C151," ",B151,"?"))</f>
        <v/>
      </c>
      <c r="AB151" t="str">
        <f>IF(F151="","",CONCATENATE(F$1," ",C151," ",B151,"?"))</f>
        <v/>
      </c>
      <c r="AC151" t="str">
        <f>CONCATENATE(Z151,AA151,AB151)</f>
        <v>Wo schreit Die Bedienung?</v>
      </c>
      <c r="AH151" t="s">
        <v>793</v>
      </c>
      <c r="AI151">
        <v>3.65</v>
      </c>
      <c r="AJ151" t="s">
        <v>763</v>
      </c>
      <c r="AK151" s="6" t="s">
        <v>412</v>
      </c>
      <c r="AL151" s="6" t="s">
        <v>607</v>
      </c>
      <c r="AM151" s="9" t="s">
        <v>763</v>
      </c>
      <c r="AN151" s="9" t="s">
        <v>763</v>
      </c>
      <c r="AO151" s="9" t="s">
        <v>763</v>
      </c>
      <c r="AP151" s="9" t="s">
        <v>826</v>
      </c>
    </row>
    <row r="152" spans="1:42" x14ac:dyDescent="0.35">
      <c r="A152">
        <v>153</v>
      </c>
      <c r="B152" t="str">
        <f>IF(AL152="Target",AH152,CONCATENATE(AP152," ",AH152))</f>
        <v>Der Arbeitsbeamter</v>
      </c>
      <c r="C152" t="s">
        <v>892</v>
      </c>
      <c r="D152" t="s">
        <v>38</v>
      </c>
      <c r="G152" t="s">
        <v>243</v>
      </c>
      <c r="H152" t="str">
        <f>CONCATENATE(D152,E152,F152," ",G152)</f>
        <v>im Schlafzimmer</v>
      </c>
      <c r="I152" t="s">
        <v>409</v>
      </c>
      <c r="J152" t="s">
        <v>319</v>
      </c>
      <c r="K152" t="s">
        <v>321</v>
      </c>
      <c r="L152" t="s">
        <v>895</v>
      </c>
      <c r="N152" t="s">
        <v>896</v>
      </c>
      <c r="O152" t="str">
        <f>CONCATENATE(M152,N152)</f>
        <v>Match</v>
      </c>
      <c r="P152" t="s">
        <v>354</v>
      </c>
      <c r="V152">
        <f>R152</f>
        <v>0</v>
      </c>
      <c r="W152" t="str">
        <f>C152</f>
        <v>wartet</v>
      </c>
      <c r="X152" t="str">
        <f>C152</f>
        <v>wartet</v>
      </c>
      <c r="Y152" t="str">
        <f>C152</f>
        <v>wartet</v>
      </c>
      <c r="Z152" t="str">
        <f>IF(D152="","",CONCATENATE(D$1," ",C152," ",B152,"?"))</f>
        <v>Wo wartet Der Arbeitsbeamter?</v>
      </c>
      <c r="AA152" t="str">
        <f>IF(E152="","",CONCATENATE(E$1," ",C152," ",B152,"?"))</f>
        <v/>
      </c>
      <c r="AB152" t="str">
        <f>IF(F152="","",CONCATENATE(F$1," ",C152," ",B152,"?"))</f>
        <v/>
      </c>
      <c r="AC152" t="str">
        <f>CONCATENATE(Z152,AA152,AB152)</f>
        <v>Wo wartet Der Arbeitsbeamter?</v>
      </c>
      <c r="AH152" t="s">
        <v>807</v>
      </c>
      <c r="AI152">
        <v>5.2249999999999996</v>
      </c>
      <c r="AJ152" t="s">
        <v>763</v>
      </c>
      <c r="AK152" s="6" t="s">
        <v>413</v>
      </c>
      <c r="AL152" s="6" t="s">
        <v>607</v>
      </c>
      <c r="AM152" s="9" t="s">
        <v>763</v>
      </c>
      <c r="AN152" s="9" t="s">
        <v>763</v>
      </c>
      <c r="AO152" s="9" t="s">
        <v>763</v>
      </c>
      <c r="AP152" s="9" t="s">
        <v>827</v>
      </c>
    </row>
    <row r="153" spans="1:42" hidden="1" x14ac:dyDescent="0.35">
      <c r="A153">
        <v>154</v>
      </c>
      <c r="B153" t="str">
        <f>IF(AL153="Target",AH153,CONCATENATE(AP153," ",AH153))</f>
        <v xml:space="preserve"> </v>
      </c>
      <c r="D153" t="s">
        <v>38</v>
      </c>
      <c r="E153" t="s">
        <v>52</v>
      </c>
      <c r="F153" t="s">
        <v>40</v>
      </c>
      <c r="G153" t="s">
        <v>248</v>
      </c>
      <c r="H153" t="str">
        <f>CONCATENATE(D153,E153,F153," ",G153)</f>
        <v>iminsaus dem Seminar</v>
      </c>
      <c r="I153" t="s">
        <v>409</v>
      </c>
      <c r="J153" t="s">
        <v>355</v>
      </c>
      <c r="K153" t="s">
        <v>355</v>
      </c>
      <c r="L153" t="s">
        <v>355</v>
      </c>
      <c r="O153" t="str">
        <f>CONCATENATE(M153,N153)</f>
        <v/>
      </c>
      <c r="V153">
        <f>R153</f>
        <v>0</v>
      </c>
      <c r="W153">
        <f>C153</f>
        <v>0</v>
      </c>
      <c r="X153">
        <f>C153</f>
        <v>0</v>
      </c>
      <c r="Y153">
        <f>C153</f>
        <v>0</v>
      </c>
      <c r="Z153" t="str">
        <f>IF(D153="","",CONCATENATE(D$1," ",C153," ",B153,"?"))</f>
        <v>Wo   ?</v>
      </c>
      <c r="AA153" t="str">
        <f>IF(E153="","",CONCATENATE(E$1," ",C153," ",B153,"?"))</f>
        <v>Wohin   ?</v>
      </c>
      <c r="AB153" t="str">
        <f>IF(F153="","",CONCATENATE(F$1," ",C153," ",B153,"?"))</f>
        <v>Woher   ?</v>
      </c>
      <c r="AC153" t="str">
        <f>CONCATENATE(Z153,AA153,AB153)</f>
        <v>Wo   ?Wohin   ?Woher   ?</v>
      </c>
      <c r="AK153" s="6"/>
      <c r="AL153" s="6"/>
      <c r="AM153" s="9"/>
    </row>
    <row r="154" spans="1:42" x14ac:dyDescent="0.35">
      <c r="A154">
        <v>155</v>
      </c>
      <c r="B154" t="str">
        <f>IF(AL154="Target",AH154,CONCATENATE(AP154," ",AH154))</f>
        <v xml:space="preserve"> </v>
      </c>
      <c r="C154" t="s">
        <v>3</v>
      </c>
      <c r="F154" t="s">
        <v>44</v>
      </c>
      <c r="G154" t="s">
        <v>120</v>
      </c>
      <c r="H154" t="str">
        <f>CONCATENATE(D154,E154,F154," ",G154)</f>
        <v>von der Frittenbude</v>
      </c>
      <c r="I154" t="s">
        <v>409</v>
      </c>
      <c r="J154" t="s">
        <v>319</v>
      </c>
      <c r="K154" t="s">
        <v>321</v>
      </c>
      <c r="L154" t="s">
        <v>995</v>
      </c>
      <c r="M154" t="s">
        <v>996</v>
      </c>
      <c r="O154" t="str">
        <f>CONCATENATE(M154,N154)</f>
        <v>Menu</v>
      </c>
      <c r="P154" t="s">
        <v>994</v>
      </c>
      <c r="V154">
        <f>T154</f>
        <v>0</v>
      </c>
      <c r="W154" t="str">
        <f>CONCATENATE(K154," ",O154)</f>
        <v>ein Menu</v>
      </c>
      <c r="X154" t="str">
        <f>CONCATENATE(K154," ",O154)</f>
        <v>ein Menu</v>
      </c>
      <c r="Y154" t="str">
        <f>CONCATENATE(K154," ",O154)</f>
        <v>ein Menu</v>
      </c>
      <c r="Z154" t="str">
        <f>IF(D154="","",CONCATENATE(D$1," ",C154," ",B154,"?"))</f>
        <v/>
      </c>
      <c r="AA154" t="str">
        <f>IF(E154="","",CONCATENATE(E$1," ",C154," ",B154,"?"))</f>
        <v/>
      </c>
      <c r="AB154" t="str">
        <f>IF(F154="","",CONCATENATE(F$1," ",C154," ",B154,"?"))</f>
        <v>Woher kommt  ?</v>
      </c>
      <c r="AC154" t="str">
        <f>CONCATENATE(Z154,AA154,AB154)</f>
        <v>Woher kommt  ?</v>
      </c>
      <c r="AK154" s="6"/>
      <c r="AL154" s="6"/>
      <c r="AM154" s="9"/>
    </row>
    <row r="155" spans="1:42" hidden="1" x14ac:dyDescent="0.35">
      <c r="A155">
        <v>156</v>
      </c>
      <c r="B155" t="str">
        <f>IF(AL155="Target",AH155,CONCATENATE(AP155," ",AH155))</f>
        <v xml:space="preserve"> </v>
      </c>
      <c r="D155" t="s">
        <v>33</v>
      </c>
      <c r="E155" t="s">
        <v>34</v>
      </c>
      <c r="F155" t="s">
        <v>31</v>
      </c>
      <c r="G155" t="s">
        <v>300</v>
      </c>
      <c r="H155" t="str">
        <f>CONCATENATE(D155,E155,F155," ",G155)</f>
        <v>auf demauf denvom Wanderweg</v>
      </c>
      <c r="I155" t="s">
        <v>409</v>
      </c>
      <c r="J155" t="s">
        <v>355</v>
      </c>
      <c r="K155" t="s">
        <v>355</v>
      </c>
      <c r="L155" t="s">
        <v>355</v>
      </c>
      <c r="O155" t="str">
        <f>CONCATENATE(M155,N155)</f>
        <v/>
      </c>
      <c r="V155">
        <f>T155</f>
        <v>0</v>
      </c>
      <c r="W155" t="str">
        <f>CONCATENATE(K155," ",O155)</f>
        <v xml:space="preserve">xx </v>
      </c>
      <c r="X155" t="str">
        <f>CONCATENATE(K155," ",O155)</f>
        <v xml:space="preserve">xx </v>
      </c>
      <c r="Y155" t="str">
        <f>CONCATENATE(K155," ",O155)</f>
        <v xml:space="preserve">xx </v>
      </c>
      <c r="Z155" t="str">
        <f>IF(D155="","",CONCATENATE(D$1," ",C155," ",B155,"?"))</f>
        <v>Wo   ?</v>
      </c>
      <c r="AA155" t="str">
        <f>IF(E155="","",CONCATENATE(E$1," ",C155," ",B155,"?"))</f>
        <v>Wohin   ?</v>
      </c>
      <c r="AB155" t="str">
        <f>IF(F155="","",CONCATENATE(F$1," ",C155," ",B155,"?"))</f>
        <v>Woher   ?</v>
      </c>
      <c r="AC155" t="str">
        <f>CONCATENATE(Z155,AA155,AB155)</f>
        <v>Wo   ?Wohin   ?Woher   ?</v>
      </c>
      <c r="AK155" s="6"/>
      <c r="AL155" s="6"/>
      <c r="AM155" s="9"/>
    </row>
    <row r="156" spans="1:42" hidden="1" x14ac:dyDescent="0.35">
      <c r="A156">
        <v>157</v>
      </c>
      <c r="B156" t="str">
        <f>IF(AL156="Target",AH156,CONCATENATE(AP156," ",AH156))</f>
        <v xml:space="preserve"> </v>
      </c>
      <c r="D156" t="s">
        <v>35</v>
      </c>
      <c r="E156" t="s">
        <v>36</v>
      </c>
      <c r="F156" t="s">
        <v>37</v>
      </c>
      <c r="G156" t="s">
        <v>121</v>
      </c>
      <c r="H156" t="str">
        <f>CONCATENATE(D156,E156,F156," ",G156)</f>
        <v>in derin dieaus der Galerie</v>
      </c>
      <c r="I156" t="s">
        <v>409</v>
      </c>
      <c r="J156" t="s">
        <v>355</v>
      </c>
      <c r="K156" t="s">
        <v>355</v>
      </c>
      <c r="L156" t="s">
        <v>355</v>
      </c>
      <c r="O156" t="str">
        <f>CONCATENATE(M156,N156)</f>
        <v/>
      </c>
      <c r="V156">
        <f>Q156</f>
        <v>0</v>
      </c>
      <c r="W156" t="str">
        <f>B156</f>
        <v xml:space="preserve"> </v>
      </c>
      <c r="X156" t="str">
        <f>B156</f>
        <v xml:space="preserve"> </v>
      </c>
      <c r="Y156" t="str">
        <f>B156</f>
        <v xml:space="preserve"> </v>
      </c>
      <c r="Z156" t="str">
        <f>IF(D156="","",CONCATENATE(D$1," ",C156," ",B156,"?"))</f>
        <v>Wo   ?</v>
      </c>
      <c r="AA156" t="str">
        <f>IF(E156="","",CONCATENATE(E$1," ",C156," ",B156,"?"))</f>
        <v>Wohin   ?</v>
      </c>
      <c r="AB156" t="str">
        <f>IF(F156="","",CONCATENATE(F$1," ",C156," ",B156,"?"))</f>
        <v>Woher   ?</v>
      </c>
      <c r="AC156" t="str">
        <f>CONCATENATE(Z156,AA156,AB156)</f>
        <v>Wo   ?Wohin   ?Woher   ?</v>
      </c>
      <c r="AK156" s="6"/>
      <c r="AL156" s="6"/>
      <c r="AM156" s="9"/>
    </row>
    <row r="157" spans="1:42" hidden="1" x14ac:dyDescent="0.35">
      <c r="A157">
        <v>158</v>
      </c>
      <c r="B157" t="str">
        <f>IF(AL157="Target",AH157,CONCATENATE(AP157," ",AH157))</f>
        <v xml:space="preserve"> </v>
      </c>
      <c r="D157" t="s">
        <v>108</v>
      </c>
      <c r="E157" t="s">
        <v>109</v>
      </c>
      <c r="F157" t="s">
        <v>44</v>
      </c>
      <c r="G157" t="s">
        <v>110</v>
      </c>
      <c r="H157" t="str">
        <f>CONCATENATE(D157,E157,F157," ",G157)</f>
        <v>bei derzurvon der Feuerwehr</v>
      </c>
      <c r="I157" t="s">
        <v>409</v>
      </c>
      <c r="J157" t="s">
        <v>355</v>
      </c>
      <c r="K157" t="s">
        <v>355</v>
      </c>
      <c r="L157" t="s">
        <v>355</v>
      </c>
      <c r="O157" t="str">
        <f>CONCATENATE(M157,N157)</f>
        <v/>
      </c>
      <c r="V157">
        <f>R157</f>
        <v>0</v>
      </c>
      <c r="W157">
        <f>C157</f>
        <v>0</v>
      </c>
      <c r="X157">
        <f>C157</f>
        <v>0</v>
      </c>
      <c r="Y157">
        <f>C157</f>
        <v>0</v>
      </c>
      <c r="Z157" t="str">
        <f>IF(D157="","",CONCATENATE(D$1," ",C157," ",B157,"?"))</f>
        <v>Wo   ?</v>
      </c>
      <c r="AA157" t="str">
        <f>IF(E157="","",CONCATENATE(E$1," ",C157," ",B157,"?"))</f>
        <v>Wohin   ?</v>
      </c>
      <c r="AB157" t="str">
        <f>IF(F157="","",CONCATENATE(F$1," ",C157," ",B157,"?"))</f>
        <v>Woher   ?</v>
      </c>
      <c r="AC157" t="str">
        <f>CONCATENATE(Z157,AA157,AB157)</f>
        <v>Wo   ?Wohin   ?Woher   ?</v>
      </c>
      <c r="AK157" s="6"/>
      <c r="AL157" s="6"/>
      <c r="AM157" s="9"/>
    </row>
    <row r="158" spans="1:42" hidden="1" x14ac:dyDescent="0.35">
      <c r="A158">
        <v>159</v>
      </c>
      <c r="B158" t="str">
        <f>IF(AL158="Target",AH158,CONCATENATE(AP158," ",AH158))</f>
        <v xml:space="preserve"> </v>
      </c>
      <c r="D158" t="s">
        <v>38</v>
      </c>
      <c r="E158" t="s">
        <v>52</v>
      </c>
      <c r="F158" t="s">
        <v>40</v>
      </c>
      <c r="G158" t="s">
        <v>155</v>
      </c>
      <c r="H158" t="str">
        <f>CONCATENATE(D158,E158,F158," ",G158)</f>
        <v>iminsaus dem Kasino</v>
      </c>
      <c r="I158" t="s">
        <v>409</v>
      </c>
      <c r="J158" t="s">
        <v>355</v>
      </c>
      <c r="K158" t="s">
        <v>355</v>
      </c>
      <c r="L158" t="s">
        <v>355</v>
      </c>
      <c r="O158" t="str">
        <f>CONCATENATE(M158,N158)</f>
        <v/>
      </c>
      <c r="V158">
        <f>S158</f>
        <v>0</v>
      </c>
      <c r="W158" t="str">
        <f>CONCATENATE(H158," ",G158)</f>
        <v>iminsaus dem Kasino Kasino</v>
      </c>
      <c r="X158" t="str">
        <f>CONCATENATE(H158," ",G158)</f>
        <v>iminsaus dem Kasino Kasino</v>
      </c>
      <c r="Y158" t="str">
        <f>CONCATENATE(H158," ",G158)</f>
        <v>iminsaus dem Kasino Kasino</v>
      </c>
      <c r="Z158" t="str">
        <f>IF(D158="","",CONCATENATE(D$1," ",C158," ",B158,"?"))</f>
        <v>Wo   ?</v>
      </c>
      <c r="AA158" t="str">
        <f>IF(E158="","",CONCATENATE(E$1," ",C158," ",B158,"?"))</f>
        <v>Wohin   ?</v>
      </c>
      <c r="AB158" t="str">
        <f>IF(F158="","",CONCATENATE(F$1," ",C158," ",B158,"?"))</f>
        <v>Woher   ?</v>
      </c>
      <c r="AC158" t="str">
        <f>CONCATENATE(Z158,AA158,AB158)</f>
        <v>Wo   ?Wohin   ?Woher   ?</v>
      </c>
      <c r="AK158" s="6"/>
      <c r="AL158" s="6"/>
      <c r="AM158" s="9"/>
    </row>
    <row r="159" spans="1:42" hidden="1" x14ac:dyDescent="0.35">
      <c r="A159">
        <v>160</v>
      </c>
      <c r="B159" t="str">
        <f>IF(AL159="Target",AH159,CONCATENATE(AP159," ",AH159))</f>
        <v xml:space="preserve"> </v>
      </c>
      <c r="D159" t="s">
        <v>33</v>
      </c>
      <c r="E159" t="s">
        <v>34</v>
      </c>
      <c r="F159" t="s">
        <v>31</v>
      </c>
      <c r="G159" t="s">
        <v>257</v>
      </c>
      <c r="H159" t="str">
        <f>CONCATENATE(D159,E159,F159," ",G159)</f>
        <v>auf demauf denvom Sportplatz</v>
      </c>
      <c r="I159" t="s">
        <v>409</v>
      </c>
      <c r="J159" t="s">
        <v>355</v>
      </c>
      <c r="K159" t="s">
        <v>355</v>
      </c>
      <c r="L159" t="s">
        <v>355</v>
      </c>
      <c r="O159" t="str">
        <f>CONCATENATE(M159,N159)</f>
        <v/>
      </c>
      <c r="V159">
        <f>T159</f>
        <v>0</v>
      </c>
      <c r="W159" t="str">
        <f>CONCATENATE(K159," ",O159)</f>
        <v xml:space="preserve">xx </v>
      </c>
      <c r="X159" t="str">
        <f>CONCATENATE(K159," ",O159)</f>
        <v xml:space="preserve">xx </v>
      </c>
      <c r="Y159" t="str">
        <f>CONCATENATE(K159," ",O159)</f>
        <v xml:space="preserve">xx </v>
      </c>
      <c r="Z159" t="str">
        <f>IF(D159="","",CONCATENATE(D$1," ",C159," ",B159,"?"))</f>
        <v>Wo   ?</v>
      </c>
      <c r="AA159" t="str">
        <f>IF(E159="","",CONCATENATE(E$1," ",C159," ",B159,"?"))</f>
        <v>Wohin   ?</v>
      </c>
      <c r="AB159" t="str">
        <f>IF(F159="","",CONCATENATE(F$1," ",C159," ",B159,"?"))</f>
        <v>Woher   ?</v>
      </c>
      <c r="AC159" t="str">
        <f>CONCATENATE(Z159,AA159,AB159)</f>
        <v>Wo   ?Wohin   ?Woher   ?</v>
      </c>
      <c r="AK159" s="6"/>
      <c r="AL159" s="6"/>
      <c r="AM159" s="9"/>
    </row>
    <row r="160" spans="1:42" x14ac:dyDescent="0.35">
      <c r="A160">
        <v>161</v>
      </c>
      <c r="B160" t="str">
        <f>IF(AL160="Target",AH160,CONCATENATE(AP160," ",AH160))</f>
        <v xml:space="preserve"> </v>
      </c>
      <c r="C160" t="s">
        <v>467</v>
      </c>
      <c r="D160" t="s">
        <v>38</v>
      </c>
      <c r="G160" t="s">
        <v>119</v>
      </c>
      <c r="H160" t="str">
        <f>CONCATENATE(D160,E160,F160," ",G160)</f>
        <v>im Frisörsalon</v>
      </c>
      <c r="I160" t="s">
        <v>409</v>
      </c>
      <c r="J160" t="s">
        <v>326</v>
      </c>
      <c r="K160" t="s">
        <v>324</v>
      </c>
      <c r="L160" t="s">
        <v>974</v>
      </c>
      <c r="M160" t="s">
        <v>975</v>
      </c>
      <c r="O160" t="str">
        <f>CONCATENATE(M160,N160)</f>
        <v>Gespäche</v>
      </c>
      <c r="P160" t="s">
        <v>976</v>
      </c>
      <c r="V160">
        <f>S160</f>
        <v>0</v>
      </c>
      <c r="W160" t="str">
        <f>CONCATENATE(H160," ",G160)</f>
        <v>im Frisörsalon Frisörsalon</v>
      </c>
      <c r="X160" t="str">
        <f>CONCATENATE(H160," ",G160)</f>
        <v>im Frisörsalon Frisörsalon</v>
      </c>
      <c r="Y160" t="str">
        <f>CONCATENATE(H160," ",G160)</f>
        <v>im Frisörsalon Frisörsalon</v>
      </c>
      <c r="Z160" t="str">
        <f>IF(D160="","",CONCATENATE(D$1," ",C160," ",B160,"?"))</f>
        <v>Wo simst  ?</v>
      </c>
      <c r="AA160" t="str">
        <f>IF(E160="","",CONCATENATE(E$1," ",C160," ",B160,"?"))</f>
        <v/>
      </c>
      <c r="AB160" t="str">
        <f>IF(F160="","",CONCATENATE(F$1," ",C160," ",B160,"?"))</f>
        <v/>
      </c>
      <c r="AC160" t="str">
        <f>CONCATENATE(Z160,AA160,AB160)</f>
        <v>Wo simst  ?</v>
      </c>
      <c r="AK160" s="6"/>
      <c r="AL160" s="6"/>
      <c r="AM160" s="9"/>
    </row>
    <row r="161" spans="1:42" x14ac:dyDescent="0.35">
      <c r="A161">
        <v>162</v>
      </c>
      <c r="B161" t="str">
        <f>IF(AL161="Target",AH161,CONCATENATE(AP161," ",AH161))</f>
        <v xml:space="preserve"> </v>
      </c>
      <c r="C161" t="s">
        <v>903</v>
      </c>
      <c r="D161" t="s">
        <v>61</v>
      </c>
      <c r="G161" t="s">
        <v>234</v>
      </c>
      <c r="H161" t="str">
        <f>CONCATENATE(D161,E161,F161," ",G161)</f>
        <v>auf der Rennbahn</v>
      </c>
      <c r="I161" t="s">
        <v>409</v>
      </c>
      <c r="J161" t="s">
        <v>319</v>
      </c>
      <c r="K161" t="s">
        <v>324</v>
      </c>
      <c r="L161" t="s">
        <v>997</v>
      </c>
      <c r="M161" t="s">
        <v>998</v>
      </c>
      <c r="O161" t="str">
        <f>CONCATENATE(M161,N161)</f>
        <v>Ersparnisse</v>
      </c>
      <c r="P161" t="s">
        <v>999</v>
      </c>
      <c r="V161">
        <f>R161</f>
        <v>0</v>
      </c>
      <c r="W161" t="str">
        <f>C161</f>
        <v>bangt</v>
      </c>
      <c r="X161" t="str">
        <f>C161</f>
        <v>bangt</v>
      </c>
      <c r="Y161" t="str">
        <f>C161</f>
        <v>bangt</v>
      </c>
      <c r="Z161" t="str">
        <f>IF(D161="","",CONCATENATE(D$1," ",C161," ",B161,"?"))</f>
        <v>Wo bangt  ?</v>
      </c>
      <c r="AA161" t="str">
        <f>IF(E161="","",CONCATENATE(E$1," ",C161," ",B161,"?"))</f>
        <v/>
      </c>
      <c r="AB161" t="str">
        <f>IF(F161="","",CONCATENATE(F$1," ",C161," ",B161,"?"))</f>
        <v/>
      </c>
      <c r="AC161" t="str">
        <f>CONCATENATE(Z161,AA161,AB161)</f>
        <v>Wo bangt  ?</v>
      </c>
      <c r="AK161" s="6"/>
      <c r="AL161" s="6"/>
      <c r="AM161" s="9"/>
    </row>
    <row r="162" spans="1:42" hidden="1" x14ac:dyDescent="0.35">
      <c r="A162">
        <v>163</v>
      </c>
      <c r="B162" t="str">
        <f>IF(AL162="Target",AH162,CONCATENATE(AP162," ",AH162))</f>
        <v xml:space="preserve"> </v>
      </c>
      <c r="D162" t="s">
        <v>35</v>
      </c>
      <c r="E162" t="s">
        <v>36</v>
      </c>
      <c r="F162" t="s">
        <v>37</v>
      </c>
      <c r="G162" t="s">
        <v>249</v>
      </c>
      <c r="H162" t="str">
        <f>CONCATENATE(D162,E162,F162," ",G162)</f>
        <v>in derin dieaus der Sendung</v>
      </c>
      <c r="I162" t="s">
        <v>409</v>
      </c>
      <c r="J162" t="s">
        <v>355</v>
      </c>
      <c r="K162" t="s">
        <v>355</v>
      </c>
      <c r="L162" t="s">
        <v>355</v>
      </c>
      <c r="O162" t="str">
        <f>CONCATENATE(M162,N162)</f>
        <v/>
      </c>
      <c r="V162">
        <f>S162</f>
        <v>0</v>
      </c>
      <c r="W162" t="str">
        <f>CONCATENATE(H162," ",G162)</f>
        <v>in derin dieaus der Sendung Sendung</v>
      </c>
      <c r="X162" t="str">
        <f>CONCATENATE(H162," ",G162)</f>
        <v>in derin dieaus der Sendung Sendung</v>
      </c>
      <c r="Y162" t="str">
        <f>CONCATENATE(H162," ",G162)</f>
        <v>in derin dieaus der Sendung Sendung</v>
      </c>
      <c r="Z162" t="str">
        <f>IF(D162="","",CONCATENATE(D$1," ",C162," ",B162,"?"))</f>
        <v>Wo   ?</v>
      </c>
      <c r="AA162" t="str">
        <f>IF(E162="","",CONCATENATE(E$1," ",C162," ",B162,"?"))</f>
        <v>Wohin   ?</v>
      </c>
      <c r="AB162" t="str">
        <f>IF(F162="","",CONCATENATE(F$1," ",C162," ",B162,"?"))</f>
        <v>Woher   ?</v>
      </c>
      <c r="AC162" t="str">
        <f>CONCATENATE(Z162,AA162,AB162)</f>
        <v>Wo   ?Wohin   ?Woher   ?</v>
      </c>
      <c r="AK162" s="6"/>
      <c r="AL162" s="6"/>
      <c r="AM162" s="9"/>
    </row>
    <row r="163" spans="1:42" hidden="1" x14ac:dyDescent="0.35">
      <c r="A163">
        <v>164</v>
      </c>
      <c r="B163" t="str">
        <f>IF(AL163="Target",AH163,CONCATENATE(AP163," ",AH163))</f>
        <v xml:space="preserve"> </v>
      </c>
      <c r="D163" t="s">
        <v>64</v>
      </c>
      <c r="E163" t="s">
        <v>143</v>
      </c>
      <c r="F163" t="s">
        <v>31</v>
      </c>
      <c r="G163" t="s">
        <v>144</v>
      </c>
      <c r="H163" t="str">
        <f>CONCATENATE(D163,E163,F163," ",G163)</f>
        <v>amansvom Institut</v>
      </c>
      <c r="I163" t="s">
        <v>409</v>
      </c>
      <c r="J163" t="s">
        <v>355</v>
      </c>
      <c r="K163" t="s">
        <v>355</v>
      </c>
      <c r="L163" t="s">
        <v>355</v>
      </c>
      <c r="O163" t="str">
        <f>CONCATENATE(M163,N163)</f>
        <v/>
      </c>
      <c r="V163">
        <f>T163</f>
        <v>0</v>
      </c>
      <c r="W163" t="str">
        <f>CONCATENATE(K163," ",O163)</f>
        <v xml:space="preserve">xx </v>
      </c>
      <c r="X163" t="str">
        <f>CONCATENATE(K163," ",O163)</f>
        <v xml:space="preserve">xx </v>
      </c>
      <c r="Y163" t="str">
        <f>CONCATENATE(K163," ",O163)</f>
        <v xml:space="preserve">xx </v>
      </c>
      <c r="Z163" t="str">
        <f>IF(D163="","",CONCATENATE(D$1," ",C163," ",B163,"?"))</f>
        <v>Wo   ?</v>
      </c>
      <c r="AA163" t="str">
        <f>IF(E163="","",CONCATENATE(E$1," ",C163," ",B163,"?"))</f>
        <v>Wohin   ?</v>
      </c>
      <c r="AB163" t="str">
        <f>IF(F163="","",CONCATENATE(F$1," ",C163," ",B163,"?"))</f>
        <v>Woher   ?</v>
      </c>
      <c r="AC163" t="str">
        <f>CONCATENATE(Z163,AA163,AB163)</f>
        <v>Wo   ?Wohin   ?Woher   ?</v>
      </c>
      <c r="AK163" s="6"/>
      <c r="AL163" s="6"/>
      <c r="AM163" s="9"/>
    </row>
    <row r="164" spans="1:42" hidden="1" x14ac:dyDescent="0.35">
      <c r="A164">
        <v>165</v>
      </c>
      <c r="B164" t="str">
        <f>IF(AL164="Target",AH164,CONCATENATE(AP164," ",AH164))</f>
        <v xml:space="preserve"> </v>
      </c>
      <c r="D164" t="s">
        <v>310</v>
      </c>
      <c r="E164" t="s">
        <v>311</v>
      </c>
      <c r="F164" t="s">
        <v>31</v>
      </c>
      <c r="G164" t="s">
        <v>312</v>
      </c>
      <c r="H164" t="str">
        <f>CONCATENATE(D164,E164,F164," ",G164)</f>
        <v>auf dem/amauf den/an denvom Zebrastreifen</v>
      </c>
      <c r="I164" t="s">
        <v>409</v>
      </c>
      <c r="J164" t="s">
        <v>355</v>
      </c>
      <c r="K164" t="s">
        <v>355</v>
      </c>
      <c r="L164" t="s">
        <v>355</v>
      </c>
      <c r="O164" t="str">
        <f>CONCATENATE(M164,N164)</f>
        <v/>
      </c>
      <c r="V164">
        <f>Q164</f>
        <v>0</v>
      </c>
      <c r="W164" t="str">
        <f>B164</f>
        <v xml:space="preserve"> </v>
      </c>
      <c r="X164" t="str">
        <f>B164</f>
        <v xml:space="preserve"> </v>
      </c>
      <c r="Y164" t="str">
        <f>B164</f>
        <v xml:space="preserve"> </v>
      </c>
      <c r="Z164" t="str">
        <f>IF(D164="","",CONCATENATE(D$1," ",C164," ",B164,"?"))</f>
        <v>Wo   ?</v>
      </c>
      <c r="AA164" t="str">
        <f>IF(E164="","",CONCATENATE(E$1," ",C164," ",B164,"?"))</f>
        <v>Wohin   ?</v>
      </c>
      <c r="AB164" t="str">
        <f>IF(F164="","",CONCATENATE(F$1," ",C164," ",B164,"?"))</f>
        <v>Woher   ?</v>
      </c>
      <c r="AC164" t="str">
        <f>CONCATENATE(Z164,AA164,AB164)</f>
        <v>Wo   ?Wohin   ?Woher   ?</v>
      </c>
      <c r="AK164" s="6"/>
      <c r="AL164" s="6"/>
      <c r="AM164" s="9"/>
    </row>
    <row r="165" spans="1:42" hidden="1" x14ac:dyDescent="0.35">
      <c r="A165">
        <v>166</v>
      </c>
      <c r="B165" t="str">
        <f>IF(AL165="Target",AH165,CONCATENATE(AP165," ",AH165))</f>
        <v xml:space="preserve"> </v>
      </c>
      <c r="D165" t="s">
        <v>115</v>
      </c>
      <c r="E165" t="s">
        <v>66</v>
      </c>
      <c r="F165" t="s">
        <v>44</v>
      </c>
      <c r="G165" t="s">
        <v>303</v>
      </c>
      <c r="H165" t="str">
        <f>CONCATENATE(D165,E165,F165," ",G165)</f>
        <v>auf der/bei derauf die/zurvon der Weiterbildung</v>
      </c>
      <c r="I165" t="s">
        <v>409</v>
      </c>
      <c r="J165" t="s">
        <v>355</v>
      </c>
      <c r="K165" t="s">
        <v>355</v>
      </c>
      <c r="L165" t="s">
        <v>355</v>
      </c>
      <c r="O165" t="str">
        <f>CONCATENATE(M165,N165)</f>
        <v/>
      </c>
      <c r="V165">
        <f>R165</f>
        <v>0</v>
      </c>
      <c r="W165">
        <f>C165</f>
        <v>0</v>
      </c>
      <c r="X165">
        <f>C165</f>
        <v>0</v>
      </c>
      <c r="Y165">
        <f>C165</f>
        <v>0</v>
      </c>
      <c r="Z165" t="str">
        <f>IF(D165="","",CONCATENATE(D$1," ",C165," ",B165,"?"))</f>
        <v>Wo   ?</v>
      </c>
      <c r="AA165" t="str">
        <f>IF(E165="","",CONCATENATE(E$1," ",C165," ",B165,"?"))</f>
        <v>Wohin   ?</v>
      </c>
      <c r="AB165" t="str">
        <f>IF(F165="","",CONCATENATE(F$1," ",C165," ",B165,"?"))</f>
        <v>Woher   ?</v>
      </c>
      <c r="AC165" t="str">
        <f>CONCATENATE(Z165,AA165,AB165)</f>
        <v>Wo   ?Wohin   ?Woher   ?</v>
      </c>
      <c r="AK165" s="6"/>
      <c r="AL165" s="6"/>
      <c r="AM165" s="9"/>
    </row>
    <row r="166" spans="1:42" hidden="1" x14ac:dyDescent="0.35">
      <c r="A166">
        <v>167</v>
      </c>
      <c r="B166" t="str">
        <f>IF(AL166="Target",AH166,CONCATENATE(AP166," ",AH166))</f>
        <v xml:space="preserve"> </v>
      </c>
      <c r="D166" t="s">
        <v>38</v>
      </c>
      <c r="E166" t="s">
        <v>52</v>
      </c>
      <c r="F166" t="s">
        <v>40</v>
      </c>
      <c r="G166" t="s">
        <v>263</v>
      </c>
      <c r="H166" t="str">
        <f>CONCATENATE(D166,E166,F166," ",G166)</f>
        <v>iminsaus dem Studio</v>
      </c>
      <c r="I166" t="s">
        <v>409</v>
      </c>
      <c r="J166" t="s">
        <v>355</v>
      </c>
      <c r="K166" t="s">
        <v>355</v>
      </c>
      <c r="L166" t="s">
        <v>355</v>
      </c>
      <c r="O166" t="str">
        <f>CONCATENATE(M166,N166)</f>
        <v/>
      </c>
      <c r="V166">
        <f>S166</f>
        <v>0</v>
      </c>
      <c r="W166" t="str">
        <f>CONCATENATE(H166," ",G166)</f>
        <v>iminsaus dem Studio Studio</v>
      </c>
      <c r="X166" t="str">
        <f>CONCATENATE(H166," ",G166)</f>
        <v>iminsaus dem Studio Studio</v>
      </c>
      <c r="Y166" t="str">
        <f>CONCATENATE(H166," ",G166)</f>
        <v>iminsaus dem Studio Studio</v>
      </c>
      <c r="Z166" t="str">
        <f>IF(D166="","",CONCATENATE(D$1," ",C166," ",B166,"?"))</f>
        <v>Wo   ?</v>
      </c>
      <c r="AA166" t="str">
        <f>IF(E166="","",CONCATENATE(E$1," ",C166," ",B166,"?"))</f>
        <v>Wohin   ?</v>
      </c>
      <c r="AB166" t="str">
        <f>IF(F166="","",CONCATENATE(F$1," ",C166," ",B166,"?"))</f>
        <v>Woher   ?</v>
      </c>
      <c r="AC166" t="str">
        <f>CONCATENATE(Z166,AA166,AB166)</f>
        <v>Wo   ?Wohin   ?Woher   ?</v>
      </c>
      <c r="AK166" s="6"/>
      <c r="AL166" s="6"/>
      <c r="AM166" s="9"/>
    </row>
    <row r="167" spans="1:42" x14ac:dyDescent="0.35">
      <c r="A167">
        <v>168</v>
      </c>
      <c r="B167" t="str">
        <f>IF(AL167="Target",AH167,CONCATENATE(AP167," ",AH167))</f>
        <v>Die Flugbegleiterin</v>
      </c>
      <c r="C167" t="s">
        <v>3</v>
      </c>
      <c r="F167" t="s">
        <v>31</v>
      </c>
      <c r="G167" t="s">
        <v>118</v>
      </c>
      <c r="H167" t="str">
        <f>CONCATENATE(D167,E167,F167," ",G167)</f>
        <v>vom Friedhof</v>
      </c>
      <c r="I167" t="s">
        <v>409</v>
      </c>
      <c r="J167" t="s">
        <v>319</v>
      </c>
      <c r="K167" t="s">
        <v>324</v>
      </c>
      <c r="L167" t="s">
        <v>449</v>
      </c>
      <c r="N167" t="s">
        <v>450</v>
      </c>
      <c r="O167" t="str">
        <f>CONCATENATE(M167,N167)</f>
        <v>Großmutter</v>
      </c>
      <c r="P167" t="s">
        <v>451</v>
      </c>
      <c r="Q167" t="str">
        <f>CONCATENATE("Wer"," ",C167," ",H167,"?")</f>
        <v>Wer kommt vom Friedhof?</v>
      </c>
      <c r="R167" t="str">
        <f>CONCATENATE($R$1," ","tat", " ",B167,"?")</f>
        <v>Was tat Die Flugbegleiterin?</v>
      </c>
      <c r="S167" t="str">
        <f>AC167</f>
        <v>Woher kommt Die Flugbegleiterin?</v>
      </c>
      <c r="T167" t="str">
        <f>AF167</f>
        <v>Wen hat Die Flugbegleiterin besucht?</v>
      </c>
      <c r="U167" t="s">
        <v>407</v>
      </c>
      <c r="V167" t="str">
        <f>S167</f>
        <v>Woher kommt Die Flugbegleiterin?</v>
      </c>
      <c r="W167" t="str">
        <f>CONCATENATE(H167," ",G167)</f>
        <v>vom Friedhof Friedhof</v>
      </c>
      <c r="X167" t="str">
        <f>CONCATENATE(H167," ",G167)</f>
        <v>vom Friedhof Friedhof</v>
      </c>
      <c r="Y167" t="str">
        <f>CONCATENATE(H167," ",G167)</f>
        <v>vom Friedhof Friedhof</v>
      </c>
      <c r="Z167" t="str">
        <f>IF(D167="","",CONCATENATE(D$1," ",C167," ",B167,"?"))</f>
        <v/>
      </c>
      <c r="AA167" t="str">
        <f>IF(E167="","",CONCATENATE(E$1," ",C167," ",B167,"?"))</f>
        <v/>
      </c>
      <c r="AB167" t="str">
        <f>IF(F167="","",CONCATENATE(F$1," ",C167," ",B167,"?"))</f>
        <v>Woher kommt Die Flugbegleiterin?</v>
      </c>
      <c r="AC167" t="str">
        <f>CONCATENATE(Z167,AA167,AB167)</f>
        <v>Woher kommt Die Flugbegleiterin?</v>
      </c>
      <c r="AD167" t="str">
        <f>IF(M167="","",CONCATENATE(M$1," ",J167," ",B167," ",P167,"?"))</f>
        <v/>
      </c>
      <c r="AE167" t="str">
        <f>IF(N167="","",CONCATENATE(N$1," ",J167," ",B167," ",P167,"?"))</f>
        <v>Wen hat Die Flugbegleiterin besucht?</v>
      </c>
      <c r="AF167" t="str">
        <f>CONCATENATE(AD167,AE167)</f>
        <v>Wen hat Die Flugbegleiterin besucht?</v>
      </c>
      <c r="AG167" s="3"/>
      <c r="AH167" t="s">
        <v>770</v>
      </c>
      <c r="AI167">
        <v>1.675</v>
      </c>
      <c r="AJ167" t="s">
        <v>763</v>
      </c>
      <c r="AK167" s="6" t="s">
        <v>412</v>
      </c>
      <c r="AL167" s="6" t="s">
        <v>607</v>
      </c>
      <c r="AM167" s="9" t="s">
        <v>763</v>
      </c>
      <c r="AN167" s="9" t="s">
        <v>763</v>
      </c>
      <c r="AO167" s="9" t="s">
        <v>763</v>
      </c>
      <c r="AP167" s="9" t="s">
        <v>826</v>
      </c>
    </row>
    <row r="168" spans="1:42" hidden="1" x14ac:dyDescent="0.35">
      <c r="A168">
        <v>169</v>
      </c>
      <c r="B168" t="str">
        <f>IF(AL168="Target",AH168,CONCATENATE(AP168," ",AH168))</f>
        <v xml:space="preserve"> </v>
      </c>
      <c r="D168" t="s">
        <v>42</v>
      </c>
      <c r="E168" t="s">
        <v>43</v>
      </c>
      <c r="F168" t="s">
        <v>44</v>
      </c>
      <c r="G168" t="s">
        <v>131</v>
      </c>
      <c r="H168" t="str">
        <f>CONCATENATE(D168,E168,F168," ",G168)</f>
        <v>an deran die/zurvon der Gepäckausgabe</v>
      </c>
      <c r="I168" t="s">
        <v>409</v>
      </c>
      <c r="J168" t="s">
        <v>355</v>
      </c>
      <c r="K168" t="s">
        <v>355</v>
      </c>
      <c r="L168" t="s">
        <v>355</v>
      </c>
      <c r="O168" t="str">
        <f>CONCATENATE(M168,N168)</f>
        <v/>
      </c>
      <c r="V168">
        <f>Q168</f>
        <v>0</v>
      </c>
      <c r="W168" t="str">
        <f>B168</f>
        <v xml:space="preserve"> </v>
      </c>
      <c r="X168" t="str">
        <f>B168</f>
        <v xml:space="preserve"> </v>
      </c>
      <c r="Y168" t="str">
        <f>B168</f>
        <v xml:space="preserve"> </v>
      </c>
      <c r="Z168" t="str">
        <f>IF(D168="","",CONCATENATE(D$1," ",C168," ",B168,"?"))</f>
        <v>Wo   ?</v>
      </c>
      <c r="AA168" t="str">
        <f>IF(E168="","",CONCATENATE(E$1," ",C168," ",B168,"?"))</f>
        <v>Wohin   ?</v>
      </c>
      <c r="AB168" t="str">
        <f>IF(F168="","",CONCATENATE(F$1," ",C168," ",B168,"?"))</f>
        <v>Woher   ?</v>
      </c>
      <c r="AC168" t="str">
        <f>CONCATENATE(Z168,AA168,AB168)</f>
        <v>Wo   ?Wohin   ?Woher   ?</v>
      </c>
      <c r="AK168" s="6"/>
      <c r="AL168" s="6"/>
      <c r="AM168" s="9"/>
    </row>
    <row r="169" spans="1:42" x14ac:dyDescent="0.35">
      <c r="A169">
        <v>170</v>
      </c>
      <c r="B169" t="str">
        <f>IF(AL169="Target",AH169,CONCATENATE(AP169," ",AH169))</f>
        <v xml:space="preserve"> </v>
      </c>
      <c r="C169" t="s">
        <v>892</v>
      </c>
      <c r="D169" t="s">
        <v>38</v>
      </c>
      <c r="G169" t="s">
        <v>987</v>
      </c>
      <c r="H169" t="str">
        <f>CONCATENATE(D169,E169,F169," ",G169)</f>
        <v>im Stau</v>
      </c>
      <c r="I169" t="s">
        <v>409</v>
      </c>
      <c r="J169" t="s">
        <v>326</v>
      </c>
      <c r="K169" t="s">
        <v>324</v>
      </c>
      <c r="L169" t="s">
        <v>988</v>
      </c>
      <c r="M169" t="s">
        <v>989</v>
      </c>
      <c r="O169" t="str">
        <f>CONCATENATE(M169,N169)</f>
        <v>Pendlerei</v>
      </c>
      <c r="P169" t="s">
        <v>976</v>
      </c>
      <c r="V169">
        <f>Q169</f>
        <v>0</v>
      </c>
      <c r="W169" t="str">
        <f>B169</f>
        <v xml:space="preserve"> </v>
      </c>
      <c r="X169" t="str">
        <f>B169</f>
        <v xml:space="preserve"> </v>
      </c>
      <c r="Y169" t="str">
        <f>B169</f>
        <v xml:space="preserve"> </v>
      </c>
      <c r="Z169" t="str">
        <f>IF(D169="","",CONCATENATE(D$1," ",C169," ",B169,"?"))</f>
        <v>Wo wartet  ?</v>
      </c>
      <c r="AA169" t="str">
        <f>IF(E169="","",CONCATENATE(E$1," ",C169," ",B169,"?"))</f>
        <v/>
      </c>
      <c r="AB169" t="str">
        <f>IF(F169="","",CONCATENATE(F$1," ",C169," ",B169,"?"))</f>
        <v/>
      </c>
      <c r="AC169" t="str">
        <f>CONCATENATE(Z169,AA169,AB169)</f>
        <v>Wo wartet  ?</v>
      </c>
      <c r="AK169" s="6"/>
      <c r="AL169" s="6"/>
      <c r="AM169" s="9"/>
    </row>
    <row r="170" spans="1:42" x14ac:dyDescent="0.35">
      <c r="A170">
        <v>171</v>
      </c>
      <c r="B170" t="str">
        <f>IF(AL170="Target",AH170,CONCATENATE(AP170," ",AH170))</f>
        <v>Die Sozialarbeiterin</v>
      </c>
      <c r="C170" t="s">
        <v>864</v>
      </c>
      <c r="D170" t="s">
        <v>35</v>
      </c>
      <c r="G170" t="s">
        <v>273</v>
      </c>
      <c r="H170" t="str">
        <f>CONCATENATE(D170,E170,F170," ",G170)</f>
        <v>in der Therapie</v>
      </c>
      <c r="I170" t="s">
        <v>409</v>
      </c>
      <c r="J170" t="s">
        <v>319</v>
      </c>
      <c r="K170" t="s">
        <v>324</v>
      </c>
      <c r="L170" t="s">
        <v>865</v>
      </c>
      <c r="M170" t="s">
        <v>866</v>
      </c>
      <c r="O170" t="str">
        <f>CONCATENATE(M170,N170)</f>
        <v>Erlebnisse</v>
      </c>
      <c r="P170" t="s">
        <v>867</v>
      </c>
      <c r="V170">
        <f>Q170</f>
        <v>0</v>
      </c>
      <c r="W170" t="str">
        <f>B170</f>
        <v>Die Sozialarbeiterin</v>
      </c>
      <c r="X170" t="str">
        <f>B170</f>
        <v>Die Sozialarbeiterin</v>
      </c>
      <c r="Y170" t="str">
        <f>B170</f>
        <v>Die Sozialarbeiterin</v>
      </c>
      <c r="Z170" t="str">
        <f>IF(D170="","",CONCATENATE(D$1," ",C170," ",B170,"?"))</f>
        <v>Wo weint Die Sozialarbeiterin?</v>
      </c>
      <c r="AA170" t="str">
        <f>IF(E170="","",CONCATENATE(E$1," ",C170," ",B170,"?"))</f>
        <v/>
      </c>
      <c r="AB170" t="str">
        <f>IF(F170="","",CONCATENATE(F$1," ",C170," ",B170,"?"))</f>
        <v/>
      </c>
      <c r="AC170" t="str">
        <f>CONCATENATE(Z170,AA170,AB170)</f>
        <v>Wo weint Die Sozialarbeiterin?</v>
      </c>
      <c r="AH170" t="s">
        <v>787</v>
      </c>
      <c r="AI170">
        <v>3.0750000000000002</v>
      </c>
      <c r="AJ170" t="s">
        <v>763</v>
      </c>
      <c r="AK170" s="6" t="s">
        <v>412</v>
      </c>
      <c r="AL170" s="6" t="s">
        <v>607</v>
      </c>
      <c r="AM170" s="9" t="s">
        <v>763</v>
      </c>
      <c r="AN170" s="9" t="s">
        <v>763</v>
      </c>
      <c r="AO170" s="9" t="s">
        <v>763</v>
      </c>
      <c r="AP170" s="9" t="s">
        <v>826</v>
      </c>
    </row>
    <row r="171" spans="1:42" hidden="1" x14ac:dyDescent="0.35">
      <c r="A171">
        <v>172</v>
      </c>
      <c r="B171" t="str">
        <f>IF(AL171="Target",AH171,CONCATENATE(AP171," ",AH171))</f>
        <v xml:space="preserve"> </v>
      </c>
      <c r="D171" t="s">
        <v>33</v>
      </c>
      <c r="E171" t="s">
        <v>46</v>
      </c>
      <c r="F171" t="s">
        <v>31</v>
      </c>
      <c r="G171" t="s">
        <v>242</v>
      </c>
      <c r="H171" t="str">
        <f>CONCATENATE(D171,E171,F171," ",G171)</f>
        <v>auf demauf dasvom Schiff</v>
      </c>
      <c r="I171" t="s">
        <v>409</v>
      </c>
      <c r="J171" t="s">
        <v>355</v>
      </c>
      <c r="K171" t="s">
        <v>355</v>
      </c>
      <c r="L171" t="s">
        <v>355</v>
      </c>
      <c r="O171" t="str">
        <f>CONCATENATE(M171,N171)</f>
        <v/>
      </c>
      <c r="V171">
        <f>T171</f>
        <v>0</v>
      </c>
      <c r="W171" t="str">
        <f>CONCATENATE(K171," ",O171)</f>
        <v xml:space="preserve">xx </v>
      </c>
      <c r="X171" t="str">
        <f>CONCATENATE(K171," ",O171)</f>
        <v xml:space="preserve">xx </v>
      </c>
      <c r="Y171" t="str">
        <f>CONCATENATE(K171," ",O171)</f>
        <v xml:space="preserve">xx </v>
      </c>
      <c r="Z171" t="str">
        <f>IF(D171="","",CONCATENATE(D$1," ",C171," ",B171,"?"))</f>
        <v>Wo   ?</v>
      </c>
      <c r="AA171" t="str">
        <f>IF(E171="","",CONCATENATE(E$1," ",C171," ",B171,"?"))</f>
        <v>Wohin   ?</v>
      </c>
      <c r="AB171" t="str">
        <f>IF(F171="","",CONCATENATE(F$1," ",C171," ",B171,"?"))</f>
        <v>Woher   ?</v>
      </c>
      <c r="AC171" t="str">
        <f>CONCATENATE(Z171,AA171,AB171)</f>
        <v>Wo   ?Wohin   ?Woher   ?</v>
      </c>
      <c r="AK171" s="6"/>
      <c r="AL171" s="6"/>
      <c r="AM171" s="9"/>
    </row>
    <row r="172" spans="1:42" hidden="1" x14ac:dyDescent="0.35">
      <c r="A172">
        <v>173</v>
      </c>
      <c r="B172" t="str">
        <f>IF(AL172="Target",AH172,CONCATENATE(AP172," ",AH172))</f>
        <v xml:space="preserve"> </v>
      </c>
      <c r="D172" t="s">
        <v>213</v>
      </c>
      <c r="E172" t="s">
        <v>214</v>
      </c>
      <c r="F172" t="s">
        <v>124</v>
      </c>
      <c r="G172" t="s">
        <v>215</v>
      </c>
      <c r="H172" t="str">
        <f>CONCATENATE(D172,E172,F172," ",G172)</f>
        <v>an der/auf der/in deran die/auf die/in dievon der/aus der Nordsee</v>
      </c>
      <c r="I172" t="s">
        <v>409</v>
      </c>
      <c r="J172" t="s">
        <v>355</v>
      </c>
      <c r="K172" t="s">
        <v>355</v>
      </c>
      <c r="L172" t="s">
        <v>355</v>
      </c>
      <c r="O172" t="str">
        <f>CONCATENATE(M172,N172)</f>
        <v/>
      </c>
      <c r="V172">
        <f>Q172</f>
        <v>0</v>
      </c>
      <c r="W172" t="str">
        <f>B172</f>
        <v xml:space="preserve"> </v>
      </c>
      <c r="X172" t="str">
        <f>B172</f>
        <v xml:space="preserve"> </v>
      </c>
      <c r="Y172" t="str">
        <f>B172</f>
        <v xml:space="preserve"> </v>
      </c>
      <c r="Z172" t="str">
        <f>IF(D172="","",CONCATENATE(D$1," ",C172," ",B172,"?"))</f>
        <v>Wo   ?</v>
      </c>
      <c r="AA172" t="str">
        <f>IF(E172="","",CONCATENATE(E$1," ",C172," ",B172,"?"))</f>
        <v>Wohin   ?</v>
      </c>
      <c r="AB172" t="str">
        <f>IF(F172="","",CONCATENATE(F$1," ",C172," ",B172,"?"))</f>
        <v>Woher   ?</v>
      </c>
      <c r="AC172" t="str">
        <f>CONCATENATE(Z172,AA172,AB172)</f>
        <v>Wo   ?Wohin   ?Woher   ?</v>
      </c>
      <c r="AK172" s="6"/>
      <c r="AL172" s="6"/>
      <c r="AM172" s="9"/>
    </row>
    <row r="173" spans="1:42" hidden="1" x14ac:dyDescent="0.35">
      <c r="A173">
        <v>174</v>
      </c>
      <c r="B173" t="str">
        <f>IF(AL173="Target",AH173,CONCATENATE(AP173," ",AH173))</f>
        <v xml:space="preserve"> </v>
      </c>
      <c r="D173" t="s">
        <v>122</v>
      </c>
      <c r="E173" t="s">
        <v>123</v>
      </c>
      <c r="F173" t="s">
        <v>124</v>
      </c>
      <c r="G173" t="s">
        <v>125</v>
      </c>
      <c r="H173" t="str">
        <f>CONCATENATE(D173,E173,F173," ",G173)</f>
        <v>an der/in deran die/in dievon der/aus der Garderobe</v>
      </c>
      <c r="I173" t="s">
        <v>409</v>
      </c>
      <c r="J173" t="s">
        <v>355</v>
      </c>
      <c r="K173" t="s">
        <v>355</v>
      </c>
      <c r="L173" t="s">
        <v>355</v>
      </c>
      <c r="O173" t="str">
        <f>CONCATENATE(M173,N173)</f>
        <v/>
      </c>
      <c r="V173">
        <f>R173</f>
        <v>0</v>
      </c>
      <c r="W173">
        <f>C173</f>
        <v>0</v>
      </c>
      <c r="X173">
        <f>C173</f>
        <v>0</v>
      </c>
      <c r="Y173">
        <f>C173</f>
        <v>0</v>
      </c>
      <c r="Z173" t="str">
        <f>IF(D173="","",CONCATENATE(D$1," ",C173," ",B173,"?"))</f>
        <v>Wo   ?</v>
      </c>
      <c r="AA173" t="str">
        <f>IF(E173="","",CONCATENATE(E$1," ",C173," ",B173,"?"))</f>
        <v>Wohin   ?</v>
      </c>
      <c r="AB173" t="str">
        <f>IF(F173="","",CONCATENATE(F$1," ",C173," ",B173,"?"))</f>
        <v>Woher   ?</v>
      </c>
      <c r="AC173" t="str">
        <f>CONCATENATE(Z173,AA173,AB173)</f>
        <v>Wo   ?Wohin   ?Woher   ?</v>
      </c>
      <c r="AK173" s="6"/>
      <c r="AL173" s="6"/>
      <c r="AM173" s="9"/>
    </row>
    <row r="174" spans="1:42" hidden="1" x14ac:dyDescent="0.35">
      <c r="A174">
        <v>175</v>
      </c>
      <c r="B174" t="str">
        <f>IF(AL174="Target",AH174,CONCATENATE(AP174," ",AH174))</f>
        <v xml:space="preserve"> </v>
      </c>
      <c r="D174" t="s">
        <v>38</v>
      </c>
      <c r="E174" t="s">
        <v>52</v>
      </c>
      <c r="F174" t="s">
        <v>40</v>
      </c>
      <c r="G174" t="s">
        <v>111</v>
      </c>
      <c r="H174" t="str">
        <f>CONCATENATE(D174,E174,F174," ",G174)</f>
        <v>iminsaus dem Fitnesscenter</v>
      </c>
      <c r="I174" t="s">
        <v>409</v>
      </c>
      <c r="J174" t="s">
        <v>355</v>
      </c>
      <c r="K174" t="s">
        <v>355</v>
      </c>
      <c r="L174" t="s">
        <v>355</v>
      </c>
      <c r="O174" t="str">
        <f>CONCATENATE(M174,N174)</f>
        <v/>
      </c>
      <c r="V174">
        <f>S174</f>
        <v>0</v>
      </c>
      <c r="W174" t="str">
        <f>CONCATENATE(H174," ",G174)</f>
        <v>iminsaus dem Fitnesscenter Fitnesscenter</v>
      </c>
      <c r="X174" t="str">
        <f>CONCATENATE(H174," ",G174)</f>
        <v>iminsaus dem Fitnesscenter Fitnesscenter</v>
      </c>
      <c r="Y174" t="str">
        <f>CONCATENATE(H174," ",G174)</f>
        <v>iminsaus dem Fitnesscenter Fitnesscenter</v>
      </c>
      <c r="Z174" t="str">
        <f>IF(D174="","",CONCATENATE(D$1," ",C174," ",B174,"?"))</f>
        <v>Wo   ?</v>
      </c>
      <c r="AA174" t="str">
        <f>IF(E174="","",CONCATENATE(E$1," ",C174," ",B174,"?"))</f>
        <v>Wohin   ?</v>
      </c>
      <c r="AB174" t="str">
        <f>IF(F174="","",CONCATENATE(F$1," ",C174," ",B174,"?"))</f>
        <v>Woher   ?</v>
      </c>
      <c r="AC174" t="str">
        <f>CONCATENATE(Z174,AA174,AB174)</f>
        <v>Wo   ?Wohin   ?Woher   ?</v>
      </c>
      <c r="AK174" s="6"/>
      <c r="AL174" s="6"/>
      <c r="AM174" s="9"/>
    </row>
    <row r="175" spans="1:42" hidden="1" x14ac:dyDescent="0.35">
      <c r="A175">
        <v>176</v>
      </c>
      <c r="B175" t="str">
        <f>IF(AL175="Target",AH175,CONCATENATE(AP175," ",AH175))</f>
        <v xml:space="preserve"> </v>
      </c>
      <c r="D175" t="s">
        <v>115</v>
      </c>
      <c r="E175" t="s">
        <v>66</v>
      </c>
      <c r="F175" t="s">
        <v>44</v>
      </c>
      <c r="G175" t="s">
        <v>116</v>
      </c>
      <c r="H175" t="str">
        <f>CONCATENATE(D175,E175,F175," ",G175)</f>
        <v>auf der/bei derauf die/zurvon der Fortbildung</v>
      </c>
      <c r="I175" t="s">
        <v>409</v>
      </c>
      <c r="J175" t="s">
        <v>355</v>
      </c>
      <c r="K175" t="s">
        <v>355</v>
      </c>
      <c r="L175" t="s">
        <v>355</v>
      </c>
      <c r="O175" t="str">
        <f>CONCATENATE(M175,N175)</f>
        <v/>
      </c>
      <c r="V175">
        <f>T175</f>
        <v>0</v>
      </c>
      <c r="W175" t="str">
        <f>CONCATENATE(K175," ",O175)</f>
        <v xml:space="preserve">xx </v>
      </c>
      <c r="X175" t="str">
        <f>CONCATENATE(K175," ",O175)</f>
        <v xml:space="preserve">xx </v>
      </c>
      <c r="Y175" t="str">
        <f>CONCATENATE(K175," ",O175)</f>
        <v xml:space="preserve">xx </v>
      </c>
      <c r="Z175" t="str">
        <f>IF(D175="","",CONCATENATE(D$1," ",C175," ",B175,"?"))</f>
        <v>Wo   ?</v>
      </c>
      <c r="AA175" t="str">
        <f>IF(E175="","",CONCATENATE(E$1," ",C175," ",B175,"?"))</f>
        <v>Wohin   ?</v>
      </c>
      <c r="AB175" t="str">
        <f>IF(F175="","",CONCATENATE(F$1," ",C175," ",B175,"?"))</f>
        <v>Woher   ?</v>
      </c>
      <c r="AC175" t="str">
        <f>CONCATENATE(Z175,AA175,AB175)</f>
        <v>Wo   ?Wohin   ?Woher   ?</v>
      </c>
      <c r="AK175" s="6"/>
      <c r="AL175" s="6"/>
      <c r="AM175" s="9"/>
    </row>
    <row r="176" spans="1:42" hidden="1" x14ac:dyDescent="0.35">
      <c r="A176">
        <v>177</v>
      </c>
      <c r="B176" t="str">
        <f>IF(AL176="Target",AH176,CONCATENATE(AP176," ",AH176))</f>
        <v xml:space="preserve"> </v>
      </c>
      <c r="D176" t="s">
        <v>179</v>
      </c>
      <c r="E176" t="s">
        <v>180</v>
      </c>
      <c r="F176" t="s">
        <v>44</v>
      </c>
      <c r="G176" t="s">
        <v>181</v>
      </c>
      <c r="H176" t="str">
        <f>CONCATENATE(D176,E176,F176," ",G176)</f>
        <v>an der/auf deran die/zur/auf dievon der Kreuzung</v>
      </c>
      <c r="I176" t="s">
        <v>409</v>
      </c>
      <c r="J176" t="s">
        <v>355</v>
      </c>
      <c r="K176" t="s">
        <v>355</v>
      </c>
      <c r="L176" t="s">
        <v>355</v>
      </c>
      <c r="O176" t="str">
        <f>CONCATENATE(M176,N176)</f>
        <v/>
      </c>
      <c r="V176">
        <f>Q176</f>
        <v>0</v>
      </c>
      <c r="W176" t="str">
        <f>B176</f>
        <v xml:space="preserve"> </v>
      </c>
      <c r="X176" t="str">
        <f>B176</f>
        <v xml:space="preserve"> </v>
      </c>
      <c r="Y176" t="str">
        <f>B176</f>
        <v xml:space="preserve"> </v>
      </c>
      <c r="Z176" t="str">
        <f>IF(D176="","",CONCATENATE(D$1," ",C176," ",B176,"?"))</f>
        <v>Wo   ?</v>
      </c>
      <c r="AA176" t="str">
        <f>IF(E176="","",CONCATENATE(E$1," ",C176," ",B176,"?"))</f>
        <v>Wohin   ?</v>
      </c>
      <c r="AB176" t="str">
        <f>IF(F176="","",CONCATENATE(F$1," ",C176," ",B176,"?"))</f>
        <v>Woher   ?</v>
      </c>
      <c r="AC176" t="str">
        <f>CONCATENATE(Z176,AA176,AB176)</f>
        <v>Wo   ?Wohin   ?Woher   ?</v>
      </c>
      <c r="AK176" s="6"/>
      <c r="AL176" s="6"/>
      <c r="AM176" s="9"/>
    </row>
    <row r="177" spans="1:39" hidden="1" x14ac:dyDescent="0.35">
      <c r="A177">
        <v>178</v>
      </c>
      <c r="B177" t="str">
        <f>IF(AL177="Target",AH177,CONCATENATE(AP177," ",AH177))</f>
        <v xml:space="preserve"> </v>
      </c>
      <c r="D177" t="s">
        <v>35</v>
      </c>
      <c r="E177" t="s">
        <v>36</v>
      </c>
      <c r="F177" t="s">
        <v>37</v>
      </c>
      <c r="G177" t="s">
        <v>157</v>
      </c>
      <c r="H177" t="str">
        <f>CONCATENATE(D177,E177,F177," ",G177)</f>
        <v>in derin dieaus der Kathedrale</v>
      </c>
      <c r="I177" t="s">
        <v>409</v>
      </c>
      <c r="J177" t="s">
        <v>355</v>
      </c>
      <c r="K177" t="s">
        <v>355</v>
      </c>
      <c r="L177" t="s">
        <v>355</v>
      </c>
      <c r="O177" t="str">
        <f>CONCATENATE(M177,N177)</f>
        <v/>
      </c>
      <c r="V177">
        <f>R177</f>
        <v>0</v>
      </c>
      <c r="W177">
        <f>C177</f>
        <v>0</v>
      </c>
      <c r="X177">
        <f>C177</f>
        <v>0</v>
      </c>
      <c r="Y177">
        <f>C177</f>
        <v>0</v>
      </c>
      <c r="Z177" t="str">
        <f>IF(D177="","",CONCATENATE(D$1," ",C177," ",B177,"?"))</f>
        <v>Wo   ?</v>
      </c>
      <c r="AA177" t="str">
        <f>IF(E177="","",CONCATENATE(E$1," ",C177," ",B177,"?"))</f>
        <v>Wohin   ?</v>
      </c>
      <c r="AB177" t="str">
        <f>IF(F177="","",CONCATENATE(F$1," ",C177," ",B177,"?"))</f>
        <v>Woher   ?</v>
      </c>
      <c r="AC177" t="str">
        <f>CONCATENATE(Z177,AA177,AB177)</f>
        <v>Wo   ?Wohin   ?Woher   ?</v>
      </c>
      <c r="AK177" s="6"/>
      <c r="AL177" s="6"/>
      <c r="AM177" s="9"/>
    </row>
    <row r="178" spans="1:39" hidden="1" x14ac:dyDescent="0.35">
      <c r="A178">
        <v>179</v>
      </c>
      <c r="B178" t="str">
        <f>IF(AL178="Target",AH178,CONCATENATE(AP178," ",AH178))</f>
        <v xml:space="preserve"> </v>
      </c>
      <c r="D178" t="s">
        <v>35</v>
      </c>
      <c r="E178" t="s">
        <v>36</v>
      </c>
      <c r="F178" t="s">
        <v>37</v>
      </c>
      <c r="G178" t="s">
        <v>247</v>
      </c>
      <c r="H178" t="str">
        <f>CONCATENATE(D178,E178,F178," ",G178)</f>
        <v>in derin dieaus der Seilbahn</v>
      </c>
      <c r="I178" t="s">
        <v>409</v>
      </c>
      <c r="J178" t="s">
        <v>355</v>
      </c>
      <c r="K178" t="s">
        <v>355</v>
      </c>
      <c r="L178" t="s">
        <v>355</v>
      </c>
      <c r="O178" t="str">
        <f>CONCATENATE(M178,N178)</f>
        <v/>
      </c>
      <c r="V178">
        <f>S178</f>
        <v>0</v>
      </c>
      <c r="W178" t="str">
        <f>CONCATENATE(H178," ",G178)</f>
        <v>in derin dieaus der Seilbahn Seilbahn</v>
      </c>
      <c r="X178" t="str">
        <f>CONCATENATE(H178," ",G178)</f>
        <v>in derin dieaus der Seilbahn Seilbahn</v>
      </c>
      <c r="Y178" t="str">
        <f>CONCATENATE(H178," ",G178)</f>
        <v>in derin dieaus der Seilbahn Seilbahn</v>
      </c>
      <c r="Z178" t="str">
        <f>IF(D178="","",CONCATENATE(D$1," ",C178," ",B178,"?"))</f>
        <v>Wo   ?</v>
      </c>
      <c r="AA178" t="str">
        <f>IF(E178="","",CONCATENATE(E$1," ",C178," ",B178,"?"))</f>
        <v>Wohin   ?</v>
      </c>
      <c r="AB178" t="str">
        <f>IF(F178="","",CONCATENATE(F$1," ",C178," ",B178,"?"))</f>
        <v>Woher   ?</v>
      </c>
      <c r="AC178" t="str">
        <f>CONCATENATE(Z178,AA178,AB178)</f>
        <v>Wo   ?Wohin   ?Woher   ?</v>
      </c>
      <c r="AK178" s="6"/>
      <c r="AL178" s="6"/>
      <c r="AM178" s="9"/>
    </row>
    <row r="179" spans="1:39" hidden="1" x14ac:dyDescent="0.35">
      <c r="A179">
        <v>180</v>
      </c>
      <c r="B179" t="str">
        <f>IF(AL179="Target",AH179,CONCATENATE(AP179," ",AH179))</f>
        <v xml:space="preserve"> </v>
      </c>
      <c r="D179" t="s">
        <v>61</v>
      </c>
      <c r="E179" t="s">
        <v>66</v>
      </c>
      <c r="F179" t="s">
        <v>44</v>
      </c>
      <c r="G179" t="s">
        <v>138</v>
      </c>
      <c r="H179" t="str">
        <f>CONCATENATE(D179,E179,F179," ",G179)</f>
        <v>auf derauf die/zurvon der Hochzeit</v>
      </c>
      <c r="I179" t="s">
        <v>409</v>
      </c>
      <c r="J179" t="s">
        <v>355</v>
      </c>
      <c r="K179" t="s">
        <v>355</v>
      </c>
      <c r="L179" t="s">
        <v>355</v>
      </c>
      <c r="O179" t="str">
        <f>CONCATENATE(M179,N179)</f>
        <v/>
      </c>
      <c r="V179">
        <f>T179</f>
        <v>0</v>
      </c>
      <c r="W179" t="str">
        <f>CONCATENATE(K179," ",O179)</f>
        <v xml:space="preserve">xx </v>
      </c>
      <c r="X179" t="str">
        <f>CONCATENATE(K179," ",O179)</f>
        <v xml:space="preserve">xx </v>
      </c>
      <c r="Y179" t="str">
        <f>CONCATENATE(K179," ",O179)</f>
        <v xml:space="preserve">xx </v>
      </c>
      <c r="Z179" t="str">
        <f>IF(D179="","",CONCATENATE(D$1," ",C179," ",B179,"?"))</f>
        <v>Wo   ?</v>
      </c>
      <c r="AA179" t="str">
        <f>IF(E179="","",CONCATENATE(E$1," ",C179," ",B179,"?"))</f>
        <v>Wohin   ?</v>
      </c>
      <c r="AB179" t="str">
        <f>IF(F179="","",CONCATENATE(F$1," ",C179," ",B179,"?"))</f>
        <v>Woher   ?</v>
      </c>
      <c r="AC179" t="str">
        <f>CONCATENATE(Z179,AA179,AB179)</f>
        <v>Wo   ?Wohin   ?Woher   ?</v>
      </c>
      <c r="AK179" s="6"/>
      <c r="AL179" s="6"/>
      <c r="AM179" s="9"/>
    </row>
    <row r="180" spans="1:39" hidden="1" x14ac:dyDescent="0.35">
      <c r="A180">
        <v>181</v>
      </c>
      <c r="B180" t="str">
        <f>IF(AL180="Target",AH180,CONCATENATE(AP180," ",AH180))</f>
        <v xml:space="preserve"> </v>
      </c>
      <c r="D180" t="s">
        <v>33</v>
      </c>
      <c r="E180" t="s">
        <v>112</v>
      </c>
      <c r="F180" t="s">
        <v>31</v>
      </c>
      <c r="G180" t="s">
        <v>200</v>
      </c>
      <c r="H180" t="str">
        <f>CONCATENATE(D180,E180,F180," ",G180)</f>
        <v>auf demauf den/zumvom Markt</v>
      </c>
      <c r="I180" t="s">
        <v>409</v>
      </c>
      <c r="J180" t="s">
        <v>355</v>
      </c>
      <c r="K180" t="s">
        <v>355</v>
      </c>
      <c r="L180" t="s">
        <v>355</v>
      </c>
      <c r="O180" t="str">
        <f>CONCATENATE(M180,N180)</f>
        <v/>
      </c>
      <c r="V180">
        <f>Q180</f>
        <v>0</v>
      </c>
      <c r="W180" t="str">
        <f>B180</f>
        <v xml:space="preserve"> </v>
      </c>
      <c r="X180" t="str">
        <f>B180</f>
        <v xml:space="preserve"> </v>
      </c>
      <c r="Y180" t="str">
        <f>B180</f>
        <v xml:space="preserve"> </v>
      </c>
      <c r="Z180" t="str">
        <f>IF(D180="","",CONCATENATE(D$1," ",C180," ",B180,"?"))</f>
        <v>Wo   ?</v>
      </c>
      <c r="AA180" t="str">
        <f>IF(E180="","",CONCATENATE(E$1," ",C180," ",B180,"?"))</f>
        <v>Wohin   ?</v>
      </c>
      <c r="AB180" t="str">
        <f>IF(F180="","",CONCATENATE(F$1," ",C180," ",B180,"?"))</f>
        <v>Woher   ?</v>
      </c>
      <c r="AC180" t="str">
        <f>CONCATENATE(Z180,AA180,AB180)</f>
        <v>Wo   ?Wohin   ?Woher   ?</v>
      </c>
      <c r="AK180" s="6"/>
      <c r="AL180" s="6"/>
      <c r="AM180" s="9"/>
    </row>
    <row r="181" spans="1:39" hidden="1" x14ac:dyDescent="0.35">
      <c r="A181">
        <v>182</v>
      </c>
      <c r="B181" t="str">
        <f>IF(AL181="Target",AH181,CONCATENATE(AP181," ",AH181))</f>
        <v xml:space="preserve"> </v>
      </c>
      <c r="D181" t="s">
        <v>86</v>
      </c>
      <c r="E181" t="s">
        <v>189</v>
      </c>
      <c r="F181" t="s">
        <v>31</v>
      </c>
      <c r="G181" t="s">
        <v>190</v>
      </c>
      <c r="H181" t="str">
        <f>CONCATENATE(D181,E181,F181," ",G181)</f>
        <v>am/vor demans/an den/vor das/vor denvom Laptop</v>
      </c>
      <c r="I181" t="s">
        <v>409</v>
      </c>
      <c r="J181" t="s">
        <v>355</v>
      </c>
      <c r="K181" t="s">
        <v>355</v>
      </c>
      <c r="L181" t="s">
        <v>355</v>
      </c>
      <c r="O181" t="str">
        <f>CONCATENATE(M181,N181)</f>
        <v/>
      </c>
      <c r="V181">
        <f>R181</f>
        <v>0</v>
      </c>
      <c r="W181">
        <f>C181</f>
        <v>0</v>
      </c>
      <c r="X181">
        <f>C181</f>
        <v>0</v>
      </c>
      <c r="Y181">
        <f>C181</f>
        <v>0</v>
      </c>
      <c r="Z181" t="str">
        <f>IF(D181="","",CONCATENATE(D$1," ",C181," ",B181,"?"))</f>
        <v>Wo   ?</v>
      </c>
      <c r="AA181" t="str">
        <f>IF(E181="","",CONCATENATE(E$1," ",C181," ",B181,"?"))</f>
        <v>Wohin   ?</v>
      </c>
      <c r="AB181" t="str">
        <f>IF(F181="","",CONCATENATE(F$1," ",C181," ",B181,"?"))</f>
        <v>Woher   ?</v>
      </c>
      <c r="AC181" t="str">
        <f>CONCATENATE(Z181,AA181,AB181)</f>
        <v>Wo   ?Wohin   ?Woher   ?</v>
      </c>
      <c r="AK181" s="6"/>
      <c r="AL181" s="6"/>
      <c r="AM181" s="9"/>
    </row>
    <row r="182" spans="1:39" hidden="1" x14ac:dyDescent="0.35">
      <c r="A182">
        <v>183</v>
      </c>
      <c r="B182" t="str">
        <f>IF(AL182="Target",AH182,CONCATENATE(AP182," ",AH182))</f>
        <v xml:space="preserve"> </v>
      </c>
      <c r="D182" t="s">
        <v>35</v>
      </c>
      <c r="G182" t="s">
        <v>105</v>
      </c>
      <c r="H182" t="str">
        <f>CONCATENATE(D182,E182,F182," ",G182)</f>
        <v>in der Ferienwohnung</v>
      </c>
      <c r="I182" t="s">
        <v>409</v>
      </c>
      <c r="J182" t="s">
        <v>319</v>
      </c>
      <c r="K182" t="s">
        <v>324</v>
      </c>
      <c r="L182" t="s">
        <v>430</v>
      </c>
      <c r="O182" t="str">
        <f>CONCATENATE(M182,N182)</f>
        <v/>
      </c>
      <c r="V182">
        <f>S182</f>
        <v>0</v>
      </c>
      <c r="W182" t="str">
        <f>CONCATENATE(H182," ",G182)</f>
        <v>in der Ferienwohnung Ferienwohnung</v>
      </c>
      <c r="X182" t="str">
        <f>CONCATENATE(H182," ",G182)</f>
        <v>in der Ferienwohnung Ferienwohnung</v>
      </c>
      <c r="Y182" t="str">
        <f>CONCATENATE(H182," ",G182)</f>
        <v>in der Ferienwohnung Ferienwohnung</v>
      </c>
      <c r="Z182" t="str">
        <f>IF(D182="","",CONCATENATE(D$1," ",C182," ",B182,"?"))</f>
        <v>Wo   ?</v>
      </c>
      <c r="AA182" t="str">
        <f>IF(E182="","",CONCATENATE(E$1," ",C182," ",B182,"?"))</f>
        <v/>
      </c>
      <c r="AB182" t="str">
        <f>IF(F182="","",CONCATENATE(F$1," ",C182," ",B182,"?"))</f>
        <v/>
      </c>
      <c r="AC182" t="str">
        <f>CONCATENATE(Z182,AA182,AB182)</f>
        <v>Wo   ?</v>
      </c>
      <c r="AK182" s="6"/>
      <c r="AL182" s="6"/>
      <c r="AM182" s="9"/>
    </row>
    <row r="183" spans="1:39" hidden="1" x14ac:dyDescent="0.35">
      <c r="A183">
        <v>184</v>
      </c>
      <c r="B183" t="str">
        <f>IF(AL183="Target",AH183,CONCATENATE(AP183," ",AH183))</f>
        <v xml:space="preserve"> </v>
      </c>
      <c r="D183" t="s">
        <v>38</v>
      </c>
      <c r="E183" t="s">
        <v>39</v>
      </c>
      <c r="F183" t="s">
        <v>40</v>
      </c>
      <c r="G183" t="s">
        <v>126</v>
      </c>
      <c r="H183" t="str">
        <f>CONCATENATE(D183,E183,F183," ",G183)</f>
        <v>imin denaus dem Garten</v>
      </c>
      <c r="I183" t="s">
        <v>409</v>
      </c>
      <c r="J183" t="s">
        <v>355</v>
      </c>
      <c r="K183" t="s">
        <v>355</v>
      </c>
      <c r="L183" t="s">
        <v>355</v>
      </c>
      <c r="O183" t="str">
        <f>CONCATENATE(M183,N183)</f>
        <v/>
      </c>
      <c r="V183">
        <f>T183</f>
        <v>0</v>
      </c>
      <c r="W183" t="str">
        <f>CONCATENATE(K183," ",O183)</f>
        <v xml:space="preserve">xx </v>
      </c>
      <c r="X183" t="str">
        <f>CONCATENATE(K183," ",O183)</f>
        <v xml:space="preserve">xx </v>
      </c>
      <c r="Y183" t="str">
        <f>CONCATENATE(K183," ",O183)</f>
        <v xml:space="preserve">xx </v>
      </c>
      <c r="Z183" t="str">
        <f>IF(D183="","",CONCATENATE(D$1," ",C183," ",B183,"?"))</f>
        <v>Wo   ?</v>
      </c>
      <c r="AA183" t="str">
        <f>IF(E183="","",CONCATENATE(E$1," ",C183," ",B183,"?"))</f>
        <v>Wohin   ?</v>
      </c>
      <c r="AB183" t="str">
        <f>IF(F183="","",CONCATENATE(F$1," ",C183," ",B183,"?"))</f>
        <v>Woher   ?</v>
      </c>
      <c r="AC183" t="str">
        <f>CONCATENATE(Z183,AA183,AB183)</f>
        <v>Wo   ?Wohin   ?Woher   ?</v>
      </c>
      <c r="AK183" s="6"/>
      <c r="AL183" s="6"/>
      <c r="AM183" s="9"/>
    </row>
    <row r="184" spans="1:39" hidden="1" x14ac:dyDescent="0.35">
      <c r="A184">
        <v>185</v>
      </c>
      <c r="B184" t="str">
        <f>IF(AL184="Target",AH184,CONCATENATE(AP184," ",AH184))</f>
        <v xml:space="preserve"> </v>
      </c>
      <c r="D184" t="s">
        <v>38</v>
      </c>
      <c r="E184" t="s">
        <v>39</v>
      </c>
      <c r="F184" t="s">
        <v>40</v>
      </c>
      <c r="G184" t="s">
        <v>304</v>
      </c>
      <c r="H184" t="str">
        <f>CONCATENATE(D184,E184,F184," ",G184)</f>
        <v>imin denaus dem Weltraum</v>
      </c>
      <c r="I184" t="s">
        <v>409</v>
      </c>
      <c r="J184" t="s">
        <v>355</v>
      </c>
      <c r="K184" t="s">
        <v>355</v>
      </c>
      <c r="L184" t="s">
        <v>355</v>
      </c>
      <c r="O184" t="str">
        <f>CONCATENATE(M184,N184)</f>
        <v/>
      </c>
      <c r="V184">
        <f>Q184</f>
        <v>0</v>
      </c>
      <c r="W184" t="str">
        <f>B184</f>
        <v xml:space="preserve"> </v>
      </c>
      <c r="X184" t="str">
        <f>B184</f>
        <v xml:space="preserve"> </v>
      </c>
      <c r="Y184" t="str">
        <f>B184</f>
        <v xml:space="preserve"> </v>
      </c>
      <c r="Z184" t="str">
        <f>IF(D184="","",CONCATENATE(D$1," ",C184," ",B184,"?"))</f>
        <v>Wo   ?</v>
      </c>
      <c r="AA184" t="str">
        <f>IF(E184="","",CONCATENATE(E$1," ",C184," ",B184,"?"))</f>
        <v>Wohin   ?</v>
      </c>
      <c r="AB184" t="str">
        <f>IF(F184="","",CONCATENATE(F$1," ",C184," ",B184,"?"))</f>
        <v>Woher   ?</v>
      </c>
      <c r="AC184" t="str">
        <f>CONCATENATE(Z184,AA184,AB184)</f>
        <v>Wo   ?Wohin   ?Woher   ?</v>
      </c>
      <c r="AK184" s="6"/>
      <c r="AL184" s="6"/>
      <c r="AM184" s="9"/>
    </row>
    <row r="185" spans="1:39" hidden="1" x14ac:dyDescent="0.35">
      <c r="A185">
        <v>186</v>
      </c>
      <c r="B185" t="str">
        <f>IF(AL185="Target",AH185,CONCATENATE(AP185," ",AH185))</f>
        <v xml:space="preserve"> </v>
      </c>
      <c r="D185" t="s">
        <v>64</v>
      </c>
      <c r="E185" t="s">
        <v>94</v>
      </c>
      <c r="F185" t="s">
        <v>31</v>
      </c>
      <c r="G185" t="s">
        <v>95</v>
      </c>
      <c r="H185" t="str">
        <f>CONCATENATE(D185,E185,F185," ",G185)</f>
        <v>aman den/zumvom Eingang</v>
      </c>
      <c r="I185" t="s">
        <v>409</v>
      </c>
      <c r="J185" t="s">
        <v>355</v>
      </c>
      <c r="K185" t="s">
        <v>355</v>
      </c>
      <c r="L185" t="s">
        <v>355</v>
      </c>
      <c r="O185" t="str">
        <f>CONCATENATE(M185,N185)</f>
        <v/>
      </c>
      <c r="V185">
        <f>R185</f>
        <v>0</v>
      </c>
      <c r="W185">
        <f>C185</f>
        <v>0</v>
      </c>
      <c r="X185">
        <f>C185</f>
        <v>0</v>
      </c>
      <c r="Y185">
        <f>C185</f>
        <v>0</v>
      </c>
      <c r="Z185" t="str">
        <f>IF(D185="","",CONCATENATE(D$1," ",C185," ",B185,"?"))</f>
        <v>Wo   ?</v>
      </c>
      <c r="AA185" t="str">
        <f>IF(E185="","",CONCATENATE(E$1," ",C185," ",B185,"?"))</f>
        <v>Wohin   ?</v>
      </c>
      <c r="AB185" t="str">
        <f>IF(F185="","",CONCATENATE(F$1," ",C185," ",B185,"?"))</f>
        <v>Woher   ?</v>
      </c>
      <c r="AC185" t="str">
        <f>CONCATENATE(Z185,AA185,AB185)</f>
        <v>Wo   ?Wohin   ?Woher   ?</v>
      </c>
      <c r="AK185" s="6"/>
      <c r="AL185" s="6"/>
      <c r="AM185" s="9"/>
    </row>
    <row r="186" spans="1:39" hidden="1" x14ac:dyDescent="0.35">
      <c r="A186">
        <v>187</v>
      </c>
      <c r="B186" t="str">
        <f>IF(AL186="Target",AH186,CONCATENATE(AP186," ",AH186))</f>
        <v xml:space="preserve"> </v>
      </c>
      <c r="D186" t="s">
        <v>61</v>
      </c>
      <c r="E186" t="s">
        <v>66</v>
      </c>
      <c r="F186" t="s">
        <v>44</v>
      </c>
      <c r="G186" t="s">
        <v>184</v>
      </c>
      <c r="H186" t="str">
        <f>CONCATENATE(D186,E186,F186," ",G186)</f>
        <v>auf derauf die/zurvon der Kundgebung</v>
      </c>
      <c r="I186" t="s">
        <v>409</v>
      </c>
      <c r="J186" t="s">
        <v>355</v>
      </c>
      <c r="K186" t="s">
        <v>355</v>
      </c>
      <c r="L186" t="s">
        <v>355</v>
      </c>
      <c r="O186" t="str">
        <f>CONCATENATE(M186,N186)</f>
        <v/>
      </c>
      <c r="V186">
        <f>S186</f>
        <v>0</v>
      </c>
      <c r="W186" t="str">
        <f>CONCATENATE(H186," ",G186)</f>
        <v>auf derauf die/zurvon der Kundgebung Kundgebung</v>
      </c>
      <c r="X186" t="str">
        <f>CONCATENATE(H186," ",G186)</f>
        <v>auf derauf die/zurvon der Kundgebung Kundgebung</v>
      </c>
      <c r="Y186" t="str">
        <f>CONCATENATE(H186," ",G186)</f>
        <v>auf derauf die/zurvon der Kundgebung Kundgebung</v>
      </c>
      <c r="Z186" t="str">
        <f>IF(D186="","",CONCATENATE(D$1," ",C186," ",B186,"?"))</f>
        <v>Wo   ?</v>
      </c>
      <c r="AA186" t="str">
        <f>IF(E186="","",CONCATENATE(E$1," ",C186," ",B186,"?"))</f>
        <v>Wohin   ?</v>
      </c>
      <c r="AB186" t="str">
        <f>IF(F186="","",CONCATENATE(F$1," ",C186," ",B186,"?"))</f>
        <v>Woher   ?</v>
      </c>
      <c r="AC186" t="str">
        <f>CONCATENATE(Z186,AA186,AB186)</f>
        <v>Wo   ?Wohin   ?Woher   ?</v>
      </c>
      <c r="AK186" s="6"/>
      <c r="AL186" s="6"/>
      <c r="AM186" s="9"/>
    </row>
    <row r="187" spans="1:39" hidden="1" x14ac:dyDescent="0.35">
      <c r="A187">
        <v>188</v>
      </c>
      <c r="B187" t="str">
        <f>IF(AL187="Target",AH187,CONCATENATE(AP187," ",AH187))</f>
        <v xml:space="preserve"> </v>
      </c>
      <c r="D187" t="s">
        <v>35</v>
      </c>
      <c r="E187" t="s">
        <v>36</v>
      </c>
      <c r="F187" t="s">
        <v>37</v>
      </c>
      <c r="G187" t="s">
        <v>218</v>
      </c>
      <c r="H187" t="str">
        <f>CONCATENATE(D187,E187,F187," ",G187)</f>
        <v>in derin dieaus der Oper</v>
      </c>
      <c r="I187" t="s">
        <v>409</v>
      </c>
      <c r="J187" t="s">
        <v>355</v>
      </c>
      <c r="K187" t="s">
        <v>355</v>
      </c>
      <c r="L187" t="s">
        <v>355</v>
      </c>
      <c r="O187" t="str">
        <f>CONCATENATE(M187,N187)</f>
        <v/>
      </c>
      <c r="V187">
        <f>T187</f>
        <v>0</v>
      </c>
      <c r="W187" t="str">
        <f>CONCATENATE(K187," ",O187)</f>
        <v xml:space="preserve">xx </v>
      </c>
      <c r="X187" t="str">
        <f>CONCATENATE(K187," ",O187)</f>
        <v xml:space="preserve">xx </v>
      </c>
      <c r="Y187" t="str">
        <f>CONCATENATE(K187," ",O187)</f>
        <v xml:space="preserve">xx </v>
      </c>
      <c r="Z187" t="str">
        <f>IF(D187="","",CONCATENATE(D$1," ",C187," ",B187,"?"))</f>
        <v>Wo   ?</v>
      </c>
      <c r="AA187" t="str">
        <f>IF(E187="","",CONCATENATE(E$1," ",C187," ",B187,"?"))</f>
        <v>Wohin   ?</v>
      </c>
      <c r="AB187" t="str">
        <f>IF(F187="","",CONCATENATE(F$1," ",C187," ",B187,"?"))</f>
        <v>Woher   ?</v>
      </c>
      <c r="AC187" t="str">
        <f>CONCATENATE(Z187,AA187,AB187)</f>
        <v>Wo   ?Wohin   ?Woher   ?</v>
      </c>
      <c r="AK187" s="6"/>
      <c r="AL187" s="6"/>
      <c r="AM187" s="9"/>
    </row>
    <row r="188" spans="1:39" x14ac:dyDescent="0.35">
      <c r="A188">
        <v>189</v>
      </c>
      <c r="B188" s="2"/>
      <c r="C188" s="1" t="s">
        <v>864</v>
      </c>
      <c r="D188" t="s">
        <v>61</v>
      </c>
      <c r="G188" t="s">
        <v>178</v>
      </c>
      <c r="H188" t="str">
        <f>CONCATENATE(D188,E188,F188," ",G188)</f>
        <v>auf der Kreuzfahrt</v>
      </c>
      <c r="I188" t="s">
        <v>409</v>
      </c>
      <c r="J188" t="s">
        <v>319</v>
      </c>
      <c r="K188" t="s">
        <v>324</v>
      </c>
      <c r="L188" t="s">
        <v>468</v>
      </c>
      <c r="M188" t="s">
        <v>973</v>
      </c>
      <c r="O188" t="str">
        <f>CONCATENATE(M188,N188)</f>
        <v>Seekrankheit</v>
      </c>
      <c r="P188" t="s">
        <v>491</v>
      </c>
      <c r="V188">
        <f>Q188</f>
        <v>0</v>
      </c>
      <c r="W188">
        <f>B188</f>
        <v>0</v>
      </c>
      <c r="X188">
        <f>B188</f>
        <v>0</v>
      </c>
      <c r="Y188">
        <f>B188</f>
        <v>0</v>
      </c>
      <c r="Z188" t="str">
        <f>IF(D188="","",CONCATENATE(D$1," ",C188," ",B188,"?"))</f>
        <v>Wo weint ?</v>
      </c>
      <c r="AA188" t="str">
        <f>IF(E188="","",CONCATENATE(E$1," ",C188," ",B188,"?"))</f>
        <v/>
      </c>
      <c r="AB188" t="str">
        <f>IF(F188="","",CONCATENATE(F$1," ",C188," ",B188,"?"))</f>
        <v/>
      </c>
      <c r="AC188" t="str">
        <f>CONCATENATE(Z188,AA188,AB188)</f>
        <v>Wo weint ?</v>
      </c>
      <c r="AK188" s="6"/>
      <c r="AL188" s="6"/>
      <c r="AM188" s="9"/>
    </row>
    <row r="189" spans="1:39" hidden="1" x14ac:dyDescent="0.35">
      <c r="A189">
        <v>190</v>
      </c>
      <c r="B189" t="str">
        <f>IF(AL189="Target",AH189,CONCATENATE(AP189," ",AH189))</f>
        <v xml:space="preserve"> </v>
      </c>
      <c r="D189" t="s">
        <v>38</v>
      </c>
      <c r="E189" t="s">
        <v>39</v>
      </c>
      <c r="F189" t="s">
        <v>40</v>
      </c>
      <c r="G189" t="s">
        <v>192</v>
      </c>
      <c r="H189" t="str">
        <f>CONCATENATE(D189,E189,F189," ",G189)</f>
        <v>imin denaus dem Lesesaal</v>
      </c>
      <c r="I189" t="s">
        <v>409</v>
      </c>
      <c r="J189" t="s">
        <v>355</v>
      </c>
      <c r="K189" t="s">
        <v>355</v>
      </c>
      <c r="L189" t="s">
        <v>355</v>
      </c>
      <c r="O189" t="str">
        <f>CONCATENATE(M189,N189)</f>
        <v/>
      </c>
      <c r="V189">
        <f>R189</f>
        <v>0</v>
      </c>
      <c r="W189">
        <f>C189</f>
        <v>0</v>
      </c>
      <c r="X189">
        <f>C189</f>
        <v>0</v>
      </c>
      <c r="Y189">
        <f>C189</f>
        <v>0</v>
      </c>
      <c r="Z189" t="str">
        <f>IF(D189="","",CONCATENATE(D$1," ",C189," ",B189,"?"))</f>
        <v>Wo   ?</v>
      </c>
      <c r="AA189" t="str">
        <f>IF(E189="","",CONCATENATE(E$1," ",C189," ",B189,"?"))</f>
        <v>Wohin   ?</v>
      </c>
      <c r="AB189" t="str">
        <f>IF(F189="","",CONCATENATE(F$1," ",C189," ",B189,"?"))</f>
        <v>Woher   ?</v>
      </c>
      <c r="AC189" t="str">
        <f>CONCATENATE(Z189,AA189,AB189)</f>
        <v>Wo   ?Wohin   ?Woher   ?</v>
      </c>
      <c r="AK189" s="6"/>
      <c r="AL189" s="6"/>
      <c r="AM189" s="9"/>
    </row>
    <row r="190" spans="1:39" hidden="1" x14ac:dyDescent="0.35">
      <c r="A190">
        <v>191</v>
      </c>
      <c r="B190" t="str">
        <f>IF(AL190="Target",AH190,CONCATENATE(AP190," ",AH190))</f>
        <v xml:space="preserve"> </v>
      </c>
      <c r="D190" t="s">
        <v>254</v>
      </c>
      <c r="E190" t="s">
        <v>34</v>
      </c>
      <c r="F190" t="s">
        <v>31</v>
      </c>
      <c r="G190" t="s">
        <v>255</v>
      </c>
      <c r="H190" t="str">
        <f>CONCATENATE(D190,E190,F190," ",G190)</f>
        <v>beim/auf demauf denvom Spaziergang</v>
      </c>
      <c r="I190" t="s">
        <v>409</v>
      </c>
      <c r="J190" t="s">
        <v>355</v>
      </c>
      <c r="K190" t="s">
        <v>355</v>
      </c>
      <c r="L190" t="s">
        <v>355</v>
      </c>
      <c r="O190" t="str">
        <f>CONCATENATE(M190,N190)</f>
        <v/>
      </c>
      <c r="V190">
        <f>S190</f>
        <v>0</v>
      </c>
      <c r="W190" t="str">
        <f>CONCATENATE(H190," ",G190)</f>
        <v>beim/auf demauf denvom Spaziergang Spaziergang</v>
      </c>
      <c r="X190" t="str">
        <f>CONCATENATE(H190," ",G190)</f>
        <v>beim/auf demauf denvom Spaziergang Spaziergang</v>
      </c>
      <c r="Y190" t="str">
        <f>CONCATENATE(H190," ",G190)</f>
        <v>beim/auf demauf denvom Spaziergang Spaziergang</v>
      </c>
      <c r="Z190" t="str">
        <f>IF(D190="","",CONCATENATE(D$1," ",C190," ",B190,"?"))</f>
        <v>Wo   ?</v>
      </c>
      <c r="AA190" t="str">
        <f>IF(E190="","",CONCATENATE(E$1," ",C190," ",B190,"?"))</f>
        <v>Wohin   ?</v>
      </c>
      <c r="AB190" t="str">
        <f>IF(F190="","",CONCATENATE(F$1," ",C190," ",B190,"?"))</f>
        <v>Woher   ?</v>
      </c>
      <c r="AC190" t="str">
        <f>CONCATENATE(Z190,AA190,AB190)</f>
        <v>Wo   ?Wohin   ?Woher   ?</v>
      </c>
      <c r="AK190" s="6"/>
      <c r="AL190" s="6"/>
      <c r="AM190" s="9"/>
    </row>
    <row r="191" spans="1:39" hidden="1" x14ac:dyDescent="0.35">
      <c r="A191">
        <v>192</v>
      </c>
      <c r="B191" t="str">
        <f>IF(AL191="Target",AH191,CONCATENATE(AP191," ",AH191))</f>
        <v xml:space="preserve"> </v>
      </c>
      <c r="D191" t="s">
        <v>35</v>
      </c>
      <c r="E191" t="s">
        <v>36</v>
      </c>
      <c r="F191" t="s">
        <v>37</v>
      </c>
      <c r="G191" t="s">
        <v>265</v>
      </c>
      <c r="H191" t="str">
        <f>CONCATENATE(D191,E191,F191," ",G191)</f>
        <v>in derin dieaus der Synagoge</v>
      </c>
      <c r="I191" t="s">
        <v>409</v>
      </c>
      <c r="J191" t="s">
        <v>355</v>
      </c>
      <c r="K191" t="s">
        <v>355</v>
      </c>
      <c r="L191" t="s">
        <v>355</v>
      </c>
      <c r="O191" t="str">
        <f>CONCATENATE(M191,N191)</f>
        <v/>
      </c>
      <c r="V191">
        <f>T191</f>
        <v>0</v>
      </c>
      <c r="W191" t="str">
        <f>CONCATENATE(K191," ",O191)</f>
        <v xml:space="preserve">xx </v>
      </c>
      <c r="X191" t="str">
        <f>CONCATENATE(K191," ",O191)</f>
        <v xml:space="preserve">xx </v>
      </c>
      <c r="Y191" t="str">
        <f>CONCATENATE(K191," ",O191)</f>
        <v xml:space="preserve">xx </v>
      </c>
      <c r="Z191" t="str">
        <f>IF(D191="","",CONCATENATE(D$1," ",C191," ",B191,"?"))</f>
        <v>Wo   ?</v>
      </c>
      <c r="AA191" t="str">
        <f>IF(E191="","",CONCATENATE(E$1," ",C191," ",B191,"?"))</f>
        <v>Wohin   ?</v>
      </c>
      <c r="AB191" t="str">
        <f>IF(F191="","",CONCATENATE(F$1," ",C191," ",B191,"?"))</f>
        <v>Woher   ?</v>
      </c>
      <c r="AC191" t="str">
        <f>CONCATENATE(Z191,AA191,AB191)</f>
        <v>Wo   ?Wohin   ?Woher   ?</v>
      </c>
      <c r="AK191" s="6"/>
      <c r="AL191" s="6"/>
      <c r="AM191" s="9"/>
    </row>
    <row r="192" spans="1:39" hidden="1" x14ac:dyDescent="0.35">
      <c r="A192">
        <v>193</v>
      </c>
      <c r="B192" t="str">
        <f>IF(AL192="Target",AH192,CONCATENATE(AP192," ",AH192))</f>
        <v xml:space="preserve"> </v>
      </c>
      <c r="D192" t="s">
        <v>35</v>
      </c>
      <c r="E192" t="s">
        <v>36</v>
      </c>
      <c r="F192" t="s">
        <v>37</v>
      </c>
      <c r="G192" t="s">
        <v>162</v>
      </c>
      <c r="H192" t="str">
        <f>CONCATENATE(D192,E192,F192," ",G192)</f>
        <v>in derin dieaus der Klasse</v>
      </c>
      <c r="I192" t="s">
        <v>409</v>
      </c>
      <c r="J192" t="s">
        <v>355</v>
      </c>
      <c r="K192" t="s">
        <v>355</v>
      </c>
      <c r="L192" t="s">
        <v>355</v>
      </c>
      <c r="O192" t="str">
        <f>CONCATENATE(M192,N192)</f>
        <v/>
      </c>
      <c r="V192">
        <f>Q192</f>
        <v>0</v>
      </c>
      <c r="W192" t="str">
        <f>B192</f>
        <v xml:space="preserve"> </v>
      </c>
      <c r="X192" t="str">
        <f>B192</f>
        <v xml:space="preserve"> </v>
      </c>
      <c r="Y192" t="str">
        <f>B192</f>
        <v xml:space="preserve"> </v>
      </c>
      <c r="Z192" t="str">
        <f>IF(D192="","",CONCATENATE(D$1," ",C192," ",B192,"?"))</f>
        <v>Wo   ?</v>
      </c>
      <c r="AA192" t="str">
        <f>IF(E192="","",CONCATENATE(E$1," ",C192," ",B192,"?"))</f>
        <v>Wohin   ?</v>
      </c>
      <c r="AB192" t="str">
        <f>IF(F192="","",CONCATENATE(F$1," ",C192," ",B192,"?"))</f>
        <v>Woher   ?</v>
      </c>
      <c r="AC192" t="str">
        <f>CONCATENATE(Z192,AA192,AB192)</f>
        <v>Wo   ?Wohin   ?Woher   ?</v>
      </c>
      <c r="AK192" s="6"/>
      <c r="AL192" s="6"/>
      <c r="AM192" s="9"/>
    </row>
    <row r="193" spans="1:42" x14ac:dyDescent="0.35">
      <c r="A193">
        <v>194</v>
      </c>
      <c r="B193" t="str">
        <f>IF(AL193="Target",AH193,CONCATENATE(AP193," ",AH193))</f>
        <v>Die Psychologin</v>
      </c>
      <c r="C193" t="s">
        <v>864</v>
      </c>
      <c r="D193" t="s">
        <v>35</v>
      </c>
      <c r="G193" t="s">
        <v>164</v>
      </c>
      <c r="H193" t="str">
        <f>CONCATENATE(D193,E193,F193," ",G193)</f>
        <v>in der Klinik</v>
      </c>
      <c r="I193" t="s">
        <v>409</v>
      </c>
      <c r="J193" t="s">
        <v>319</v>
      </c>
      <c r="K193" t="s">
        <v>324</v>
      </c>
      <c r="L193" t="s">
        <v>574</v>
      </c>
      <c r="M193" t="s">
        <v>1014</v>
      </c>
      <c r="O193" t="str">
        <f>CONCATENATE(M193,N193)</f>
        <v>Operation</v>
      </c>
      <c r="P193" t="s">
        <v>846</v>
      </c>
      <c r="U193" s="1"/>
      <c r="V193">
        <f>T193</f>
        <v>0</v>
      </c>
      <c r="W193" t="str">
        <f>CONCATENATE(K193," ",O193)</f>
        <v>die Operation</v>
      </c>
      <c r="X193" t="str">
        <f>CONCATENATE(K193," ",O193)</f>
        <v>die Operation</v>
      </c>
      <c r="Y193" t="str">
        <f>CONCATENATE(K193," ",O193)</f>
        <v>die Operation</v>
      </c>
      <c r="Z193" t="str">
        <f>IF(D193="","",CONCATENATE(D$1," ",C193," ",B193,"?"))</f>
        <v>Wo weint Die Psychologin?</v>
      </c>
      <c r="AA193" t="str">
        <f>IF(E193="","",CONCATENATE(E$1," ",C193," ",B193,"?"))</f>
        <v/>
      </c>
      <c r="AB193" t="str">
        <f>IF(F193="","",CONCATENATE(F$1," ",C193," ",B193,"?"))</f>
        <v/>
      </c>
      <c r="AC193" t="str">
        <f>CONCATENATE(Z193,AA193,AB193)</f>
        <v>Wo weint Die Psychologin?</v>
      </c>
      <c r="AH193" t="s">
        <v>794</v>
      </c>
      <c r="AI193">
        <v>3.7749999999999999</v>
      </c>
      <c r="AJ193" t="s">
        <v>763</v>
      </c>
      <c r="AK193" s="6" t="s">
        <v>412</v>
      </c>
      <c r="AL193" s="6" t="s">
        <v>607</v>
      </c>
      <c r="AM193" s="9" t="s">
        <v>763</v>
      </c>
      <c r="AN193" s="9" t="s">
        <v>763</v>
      </c>
      <c r="AO193" s="9" t="s">
        <v>763</v>
      </c>
      <c r="AP193" s="9" t="s">
        <v>826</v>
      </c>
    </row>
    <row r="194" spans="1:42" hidden="1" x14ac:dyDescent="0.35">
      <c r="A194">
        <v>195</v>
      </c>
      <c r="B194" t="str">
        <f>IF(AL194="Target",AH194,CONCATENATE(AP194," ",AH194))</f>
        <v xml:space="preserve"> </v>
      </c>
      <c r="D194" t="s">
        <v>38</v>
      </c>
      <c r="E194" t="s">
        <v>52</v>
      </c>
      <c r="F194" t="s">
        <v>40</v>
      </c>
      <c r="G194" t="s">
        <v>134</v>
      </c>
      <c r="H194" t="str">
        <f>CONCATENATE(D194,E194,F194," ",G194)</f>
        <v>iminsaus dem Halteverbot</v>
      </c>
      <c r="I194" t="s">
        <v>409</v>
      </c>
      <c r="J194" t="s">
        <v>355</v>
      </c>
      <c r="K194" t="s">
        <v>355</v>
      </c>
      <c r="L194" t="s">
        <v>355</v>
      </c>
      <c r="O194" t="str">
        <f>CONCATENATE(M194,N194)</f>
        <v/>
      </c>
      <c r="V194">
        <f>S194</f>
        <v>0</v>
      </c>
      <c r="W194" t="str">
        <f>CONCATENATE(H194," ",G194)</f>
        <v>iminsaus dem Halteverbot Halteverbot</v>
      </c>
      <c r="X194" t="str">
        <f>CONCATENATE(H194," ",G194)</f>
        <v>iminsaus dem Halteverbot Halteverbot</v>
      </c>
      <c r="Y194" t="str">
        <f>CONCATENATE(H194," ",G194)</f>
        <v>iminsaus dem Halteverbot Halteverbot</v>
      </c>
      <c r="Z194" t="str">
        <f>IF(D194="","",CONCATENATE(D$1," ",C194," ",B194,"?"))</f>
        <v>Wo   ?</v>
      </c>
      <c r="AA194" t="str">
        <f>IF(E194="","",CONCATENATE(E$1," ",C194," ",B194,"?"))</f>
        <v>Wohin   ?</v>
      </c>
      <c r="AB194" t="str">
        <f>IF(F194="","",CONCATENATE(F$1," ",C194," ",B194,"?"))</f>
        <v>Woher   ?</v>
      </c>
      <c r="AC194" t="str">
        <f>CONCATENATE(Z194,AA194,AB194)</f>
        <v>Wo   ?Wohin   ?Woher   ?</v>
      </c>
      <c r="AK194" s="6"/>
      <c r="AL194" s="6"/>
      <c r="AM194" s="9"/>
    </row>
    <row r="195" spans="1:42" hidden="1" x14ac:dyDescent="0.35">
      <c r="A195">
        <v>196</v>
      </c>
      <c r="B195" t="str">
        <f>IF(AL195="Target",AH195,CONCATENATE(AP195," ",AH195))</f>
        <v xml:space="preserve"> </v>
      </c>
      <c r="D195" t="s">
        <v>42</v>
      </c>
      <c r="E195" t="s">
        <v>185</v>
      </c>
      <c r="F195" t="s">
        <v>44</v>
      </c>
      <c r="G195" t="s">
        <v>186</v>
      </c>
      <c r="H195" t="str">
        <f>CONCATENATE(D195,E195,F195," ",G195)</f>
        <v>an deran dievon der Küste</v>
      </c>
      <c r="I195" t="s">
        <v>409</v>
      </c>
      <c r="J195" t="s">
        <v>355</v>
      </c>
      <c r="K195" t="s">
        <v>355</v>
      </c>
      <c r="L195" t="s">
        <v>355</v>
      </c>
      <c r="O195" t="str">
        <f>CONCATENATE(M195,N195)</f>
        <v/>
      </c>
      <c r="V195">
        <f>T195</f>
        <v>0</v>
      </c>
      <c r="W195" t="str">
        <f>CONCATENATE(K195," ",O195)</f>
        <v xml:space="preserve">xx </v>
      </c>
      <c r="X195" t="str">
        <f>CONCATENATE(K195," ",O195)</f>
        <v xml:space="preserve">xx </v>
      </c>
      <c r="Y195" t="str">
        <f>CONCATENATE(K195," ",O195)</f>
        <v xml:space="preserve">xx </v>
      </c>
      <c r="Z195" t="str">
        <f>IF(D195="","",CONCATENATE(D$1," ",C195," ",B195,"?"))</f>
        <v>Wo   ?</v>
      </c>
      <c r="AA195" t="str">
        <f>IF(E195="","",CONCATENATE(E$1," ",C195," ",B195,"?"))</f>
        <v>Wohin   ?</v>
      </c>
      <c r="AB195" t="str">
        <f>IF(F195="","",CONCATENATE(F$1," ",C195," ",B195,"?"))</f>
        <v>Woher   ?</v>
      </c>
      <c r="AC195" t="str">
        <f>CONCATENATE(Z195,AA195,AB195)</f>
        <v>Wo   ?Wohin   ?Woher   ?</v>
      </c>
      <c r="AK195" s="6"/>
      <c r="AL195" s="6"/>
      <c r="AM195" s="9"/>
    </row>
    <row r="196" spans="1:42" hidden="1" x14ac:dyDescent="0.35">
      <c r="A196">
        <v>197</v>
      </c>
      <c r="B196" t="str">
        <f>IF(AL196="Target",AH196,CONCATENATE(AP196," ",AH196))</f>
        <v xml:space="preserve"> </v>
      </c>
      <c r="D196" t="s">
        <v>38</v>
      </c>
      <c r="E196" t="s">
        <v>39</v>
      </c>
      <c r="F196" t="s">
        <v>40</v>
      </c>
      <c r="G196" t="s">
        <v>259</v>
      </c>
      <c r="H196" t="str">
        <f>CONCATENATE(D196,E196,F196," ",G196)</f>
        <v>imin denaus dem Stadtplan</v>
      </c>
      <c r="I196" t="s">
        <v>409</v>
      </c>
      <c r="J196" t="s">
        <v>355</v>
      </c>
      <c r="K196" t="s">
        <v>355</v>
      </c>
      <c r="L196" t="s">
        <v>355</v>
      </c>
      <c r="O196" t="str">
        <f>CONCATENATE(M196,N196)</f>
        <v/>
      </c>
      <c r="V196">
        <f>Q196</f>
        <v>0</v>
      </c>
      <c r="W196" t="str">
        <f>B196</f>
        <v xml:space="preserve"> </v>
      </c>
      <c r="X196" t="str">
        <f>B196</f>
        <v xml:space="preserve"> </v>
      </c>
      <c r="Y196" t="str">
        <f>B196</f>
        <v xml:space="preserve"> </v>
      </c>
      <c r="Z196" t="str">
        <f>IF(D196="","",CONCATENATE(D$1," ",C196," ",B196,"?"))</f>
        <v>Wo   ?</v>
      </c>
      <c r="AA196" t="str">
        <f>IF(E196="","",CONCATENATE(E$1," ",C196," ",B196,"?"))</f>
        <v>Wohin   ?</v>
      </c>
      <c r="AB196" t="str">
        <f>IF(F196="","",CONCATENATE(F$1," ",C196," ",B196,"?"))</f>
        <v>Woher   ?</v>
      </c>
      <c r="AC196" t="str">
        <f>CONCATENATE(Z196,AA196,AB196)</f>
        <v>Wo   ?Wohin   ?Woher   ?</v>
      </c>
      <c r="AK196" s="6"/>
      <c r="AL196" s="6"/>
      <c r="AM196" s="9"/>
    </row>
    <row r="197" spans="1:42" hidden="1" x14ac:dyDescent="0.35">
      <c r="A197">
        <v>198</v>
      </c>
      <c r="B197" t="str">
        <f>IF(AL197="Target",AH197,CONCATENATE(AP197," ",AH197))</f>
        <v xml:space="preserve"> </v>
      </c>
      <c r="D197" t="s">
        <v>96</v>
      </c>
      <c r="E197" t="s">
        <v>97</v>
      </c>
      <c r="F197" t="s">
        <v>56</v>
      </c>
      <c r="G197" t="s">
        <v>98</v>
      </c>
      <c r="H197" t="str">
        <f>CONCATENATE(D197,E197,F197," ",G197)</f>
        <v>im/beim/auf demzum/auf denvom/aus dem Einsatz</v>
      </c>
      <c r="I197" t="s">
        <v>409</v>
      </c>
      <c r="J197" t="s">
        <v>355</v>
      </c>
      <c r="K197" t="s">
        <v>355</v>
      </c>
      <c r="L197" t="s">
        <v>355</v>
      </c>
      <c r="O197" t="str">
        <f>CONCATENATE(M197,N197)</f>
        <v/>
      </c>
      <c r="V197">
        <f>R197</f>
        <v>0</v>
      </c>
      <c r="W197">
        <f>C197</f>
        <v>0</v>
      </c>
      <c r="X197">
        <f>C197</f>
        <v>0</v>
      </c>
      <c r="Y197">
        <f>C197</f>
        <v>0</v>
      </c>
      <c r="Z197" t="str">
        <f>IF(D197="","",CONCATENATE(D$1," ",C197," ",B197,"?"))</f>
        <v>Wo   ?</v>
      </c>
      <c r="AA197" t="str">
        <f>IF(E197="","",CONCATENATE(E$1," ",C197," ",B197,"?"))</f>
        <v>Wohin   ?</v>
      </c>
      <c r="AB197" t="str">
        <f>IF(F197="","",CONCATENATE(F$1," ",C197," ",B197,"?"))</f>
        <v>Woher   ?</v>
      </c>
      <c r="AC197" t="str">
        <f>CONCATENATE(Z197,AA197,AB197)</f>
        <v>Wo   ?Wohin   ?Woher   ?</v>
      </c>
      <c r="AK197" s="6"/>
      <c r="AL197" s="6"/>
      <c r="AM197" s="9"/>
    </row>
    <row r="198" spans="1:42" hidden="1" x14ac:dyDescent="0.35">
      <c r="A198">
        <v>199</v>
      </c>
      <c r="B198" t="str">
        <f>IF(AL198="Target",AH198,CONCATENATE(AP198," ",AH198))</f>
        <v xml:space="preserve"> </v>
      </c>
      <c r="D198" t="s">
        <v>38</v>
      </c>
      <c r="E198" t="s">
        <v>52</v>
      </c>
      <c r="F198" t="s">
        <v>40</v>
      </c>
      <c r="G198" t="s">
        <v>166</v>
      </c>
      <c r="H198" t="str">
        <f>CONCATENATE(D198,E198,F198," ",G198)</f>
        <v>iminsaus dem Kloster</v>
      </c>
      <c r="I198" t="s">
        <v>409</v>
      </c>
      <c r="J198" t="s">
        <v>355</v>
      </c>
      <c r="K198" t="s">
        <v>355</v>
      </c>
      <c r="L198" t="s">
        <v>355</v>
      </c>
      <c r="O198" t="str">
        <f>CONCATENATE(M198,N198)</f>
        <v/>
      </c>
      <c r="V198">
        <f>S198</f>
        <v>0</v>
      </c>
      <c r="W198" t="str">
        <f>CONCATENATE(H198," ",G198)</f>
        <v>iminsaus dem Kloster Kloster</v>
      </c>
      <c r="X198" t="str">
        <f>CONCATENATE(H198," ",G198)</f>
        <v>iminsaus dem Kloster Kloster</v>
      </c>
      <c r="Y198" t="str">
        <f>CONCATENATE(H198," ",G198)</f>
        <v>iminsaus dem Kloster Kloster</v>
      </c>
      <c r="Z198" t="str">
        <f>IF(D198="","",CONCATENATE(D$1," ",C198," ",B198,"?"))</f>
        <v>Wo   ?</v>
      </c>
      <c r="AA198" t="str">
        <f>IF(E198="","",CONCATENATE(E$1," ",C198," ",B198,"?"))</f>
        <v>Wohin   ?</v>
      </c>
      <c r="AB198" t="str">
        <f>IF(F198="","",CONCATENATE(F$1," ",C198," ",B198,"?"))</f>
        <v>Woher   ?</v>
      </c>
      <c r="AC198" t="str">
        <f>CONCATENATE(Z198,AA198,AB198)</f>
        <v>Wo   ?Wohin   ?Woher   ?</v>
      </c>
      <c r="AK198" s="6"/>
      <c r="AL198" s="6"/>
      <c r="AM198" s="9"/>
    </row>
    <row r="199" spans="1:42" hidden="1" x14ac:dyDescent="0.35">
      <c r="A199">
        <v>200</v>
      </c>
      <c r="B199" t="str">
        <f>IF(AL199="Target",AH199,CONCATENATE(AP199," ",AH199))</f>
        <v xml:space="preserve"> </v>
      </c>
      <c r="D199" t="s">
        <v>174</v>
      </c>
      <c r="E199" t="s">
        <v>175</v>
      </c>
      <c r="F199" t="s">
        <v>56</v>
      </c>
      <c r="G199" t="s">
        <v>176</v>
      </c>
      <c r="H199" t="str">
        <f>CONCATENATE(D199,E199,F199," ",G199)</f>
        <v>auf dem/imaufs/ins/zumvom/aus dem Konzert</v>
      </c>
      <c r="I199" t="s">
        <v>409</v>
      </c>
      <c r="J199" t="s">
        <v>355</v>
      </c>
      <c r="K199" t="s">
        <v>355</v>
      </c>
      <c r="L199" t="s">
        <v>355</v>
      </c>
      <c r="O199" t="str">
        <f>CONCATENATE(M199,N199)</f>
        <v/>
      </c>
      <c r="V199">
        <f>T199</f>
        <v>0</v>
      </c>
      <c r="W199" t="str">
        <f>CONCATENATE(K199," ",O199)</f>
        <v xml:space="preserve">xx </v>
      </c>
      <c r="X199" t="str">
        <f>CONCATENATE(K199," ",O199)</f>
        <v xml:space="preserve">xx </v>
      </c>
      <c r="Y199" t="str">
        <f>CONCATENATE(K199," ",O199)</f>
        <v xml:space="preserve">xx </v>
      </c>
      <c r="Z199" t="str">
        <f>IF(D199="","",CONCATENATE(D$1," ",C199," ",B199,"?"))</f>
        <v>Wo   ?</v>
      </c>
      <c r="AA199" t="str">
        <f>IF(E199="","",CONCATENATE(E$1," ",C199," ",B199,"?"))</f>
        <v>Wohin   ?</v>
      </c>
      <c r="AB199" t="str">
        <f>IF(F199="","",CONCATENATE(F$1," ",C199," ",B199,"?"))</f>
        <v>Woher   ?</v>
      </c>
      <c r="AC199" t="str">
        <f>CONCATENATE(Z199,AA199,AB199)</f>
        <v>Wo   ?Wohin   ?Woher   ?</v>
      </c>
      <c r="AK199" s="6"/>
      <c r="AL199" s="6"/>
      <c r="AM199" s="9"/>
    </row>
    <row r="200" spans="1:42" hidden="1" x14ac:dyDescent="0.35">
      <c r="A200">
        <v>201</v>
      </c>
      <c r="B200" t="str">
        <f>IF(AL200="Target",AH200,CONCATENATE(AP200," ",AH200))</f>
        <v xml:space="preserve"> </v>
      </c>
      <c r="D200" t="s">
        <v>42</v>
      </c>
      <c r="E200" t="s">
        <v>43</v>
      </c>
      <c r="F200" t="s">
        <v>44</v>
      </c>
      <c r="G200" t="s">
        <v>133</v>
      </c>
      <c r="H200" t="str">
        <f>CONCATENATE(D200,E200,F200," ",G200)</f>
        <v>an deran die/zurvon der Haltestelle</v>
      </c>
      <c r="I200" t="s">
        <v>409</v>
      </c>
      <c r="J200" t="s">
        <v>355</v>
      </c>
      <c r="K200" t="s">
        <v>355</v>
      </c>
      <c r="L200" t="s">
        <v>355</v>
      </c>
      <c r="O200" t="str">
        <f>CONCATENATE(M200,N200)</f>
        <v/>
      </c>
      <c r="V200">
        <f>Q200</f>
        <v>0</v>
      </c>
      <c r="W200" t="str">
        <f>B200</f>
        <v xml:space="preserve"> </v>
      </c>
      <c r="X200" t="str">
        <f>B200</f>
        <v xml:space="preserve"> </v>
      </c>
      <c r="Y200" t="str">
        <f>B200</f>
        <v xml:space="preserve"> </v>
      </c>
      <c r="Z200" t="str">
        <f>IF(D200="","",CONCATENATE(D$1," ",C200," ",B200,"?"))</f>
        <v>Wo   ?</v>
      </c>
      <c r="AA200" t="str">
        <f>IF(E200="","",CONCATENATE(E$1," ",C200," ",B200,"?"))</f>
        <v>Wohin   ?</v>
      </c>
      <c r="AB200" t="str">
        <f>IF(F200="","",CONCATENATE(F$1," ",C200," ",B200,"?"))</f>
        <v>Woher   ?</v>
      </c>
      <c r="AC200" t="str">
        <f>CONCATENATE(Z200,AA200,AB200)</f>
        <v>Wo   ?Wohin   ?Woher   ?</v>
      </c>
      <c r="AK200" s="6"/>
      <c r="AL200" s="6"/>
      <c r="AM200" s="9"/>
    </row>
    <row r="201" spans="1:42" hidden="1" x14ac:dyDescent="0.35">
      <c r="A201">
        <v>202</v>
      </c>
      <c r="B201" t="str">
        <f>IF(AL201="Target",AH201,CONCATENATE(AP201," ",AH201))</f>
        <v xml:space="preserve"> </v>
      </c>
      <c r="D201" t="s">
        <v>33</v>
      </c>
      <c r="E201" t="s">
        <v>152</v>
      </c>
      <c r="F201" t="s">
        <v>31</v>
      </c>
      <c r="G201" t="s">
        <v>153</v>
      </c>
      <c r="H201" t="str">
        <f>CONCATENATE(D201,E201,F201," ",G201)</f>
        <v>auf demaufsvom Karussell</v>
      </c>
      <c r="I201" t="s">
        <v>409</v>
      </c>
      <c r="J201" t="s">
        <v>355</v>
      </c>
      <c r="K201" t="s">
        <v>355</v>
      </c>
      <c r="L201" t="s">
        <v>355</v>
      </c>
      <c r="O201" t="str">
        <f>CONCATENATE(M201,N201)</f>
        <v/>
      </c>
      <c r="V201">
        <f>R201</f>
        <v>0</v>
      </c>
      <c r="W201">
        <f>C201</f>
        <v>0</v>
      </c>
      <c r="X201">
        <f>C201</f>
        <v>0</v>
      </c>
      <c r="Y201">
        <f>C201</f>
        <v>0</v>
      </c>
      <c r="Z201" t="str">
        <f>IF(D201="","",CONCATENATE(D$1," ",C201," ",B201,"?"))</f>
        <v>Wo   ?</v>
      </c>
      <c r="AA201" t="str">
        <f>IF(E201="","",CONCATENATE(E$1," ",C201," ",B201,"?"))</f>
        <v>Wohin   ?</v>
      </c>
      <c r="AB201" t="str">
        <f>IF(F201="","",CONCATENATE(F$1," ",C201," ",B201,"?"))</f>
        <v>Woher   ?</v>
      </c>
      <c r="AC201" t="str">
        <f>CONCATENATE(Z201,AA201,AB201)</f>
        <v>Wo   ?Wohin   ?Woher   ?</v>
      </c>
      <c r="AK201" s="6"/>
      <c r="AL201" s="6"/>
      <c r="AM201" s="9"/>
    </row>
    <row r="202" spans="1:42" hidden="1" x14ac:dyDescent="0.35">
      <c r="A202">
        <v>203</v>
      </c>
      <c r="B202" t="str">
        <f>IF(AL202="Target",AH202,CONCATENATE(AP202," ",AH202))</f>
        <v xml:space="preserve"> </v>
      </c>
      <c r="D202" t="s">
        <v>54</v>
      </c>
      <c r="E202" t="s">
        <v>228</v>
      </c>
      <c r="F202" t="s">
        <v>56</v>
      </c>
      <c r="G202" t="s">
        <v>246</v>
      </c>
      <c r="H202" t="str">
        <f>CONCATENATE(D202,E202,F202," ",G202)</f>
        <v>am/iman den/in denvom/aus dem See</v>
      </c>
      <c r="I202" t="s">
        <v>409</v>
      </c>
      <c r="J202" t="s">
        <v>355</v>
      </c>
      <c r="K202" t="s">
        <v>355</v>
      </c>
      <c r="L202" t="s">
        <v>355</v>
      </c>
      <c r="O202" t="str">
        <f>CONCATENATE(M202,N202)</f>
        <v/>
      </c>
      <c r="V202">
        <f>S202</f>
        <v>0</v>
      </c>
      <c r="W202" t="str">
        <f>CONCATENATE(H202," ",G202)</f>
        <v>am/iman den/in denvom/aus dem See See</v>
      </c>
      <c r="X202" t="str">
        <f>CONCATENATE(H202," ",G202)</f>
        <v>am/iman den/in denvom/aus dem See See</v>
      </c>
      <c r="Y202" t="str">
        <f>CONCATENATE(H202," ",G202)</f>
        <v>am/iman den/in denvom/aus dem See See</v>
      </c>
      <c r="Z202" t="str">
        <f>IF(D202="","",CONCATENATE(D$1," ",C202," ",B202,"?"))</f>
        <v>Wo   ?</v>
      </c>
      <c r="AA202" t="str">
        <f>IF(E202="","",CONCATENATE(E$1," ",C202," ",B202,"?"))</f>
        <v>Wohin   ?</v>
      </c>
      <c r="AB202" t="str">
        <f>IF(F202="","",CONCATENATE(F$1," ",C202," ",B202,"?"))</f>
        <v>Woher   ?</v>
      </c>
      <c r="AC202" t="str">
        <f>CONCATENATE(Z202,AA202,AB202)</f>
        <v>Wo   ?Wohin   ?Woher   ?</v>
      </c>
      <c r="AK202" s="6"/>
      <c r="AL202" s="6"/>
      <c r="AM202" s="9"/>
    </row>
    <row r="203" spans="1:42" hidden="1" x14ac:dyDescent="0.35">
      <c r="A203">
        <v>204</v>
      </c>
      <c r="B203" t="str">
        <f>IF(AL203="Target",AH203,CONCATENATE(AP203," ",AH203))</f>
        <v xml:space="preserve"> </v>
      </c>
      <c r="D203" t="s">
        <v>38</v>
      </c>
      <c r="E203" t="s">
        <v>52</v>
      </c>
      <c r="F203" t="s">
        <v>40</v>
      </c>
      <c r="G203" t="s">
        <v>128</v>
      </c>
      <c r="H203" t="str">
        <f>CONCATENATE(D203,E203,F203," ",G203)</f>
        <v>iminsaus dem Gebäude</v>
      </c>
      <c r="I203" t="s">
        <v>409</v>
      </c>
      <c r="J203" t="s">
        <v>355</v>
      </c>
      <c r="K203" t="s">
        <v>355</v>
      </c>
      <c r="L203" t="s">
        <v>355</v>
      </c>
      <c r="O203" t="str">
        <f>CONCATENATE(M203,N203)</f>
        <v/>
      </c>
      <c r="V203">
        <f>T203</f>
        <v>0</v>
      </c>
      <c r="W203" t="str">
        <f>CONCATENATE(K203," ",O203)</f>
        <v xml:space="preserve">xx </v>
      </c>
      <c r="X203" t="str">
        <f>CONCATENATE(K203," ",O203)</f>
        <v xml:space="preserve">xx </v>
      </c>
      <c r="Y203" t="str">
        <f>CONCATENATE(K203," ",O203)</f>
        <v xml:space="preserve">xx </v>
      </c>
      <c r="Z203" t="str">
        <f>IF(D203="","",CONCATENATE(D$1," ",C203," ",B203,"?"))</f>
        <v>Wo   ?</v>
      </c>
      <c r="AA203" t="str">
        <f>IF(E203="","",CONCATENATE(E$1," ",C203," ",B203,"?"))</f>
        <v>Wohin   ?</v>
      </c>
      <c r="AB203" t="str">
        <f>IF(F203="","",CONCATENATE(F$1," ",C203," ",B203,"?"))</f>
        <v>Woher   ?</v>
      </c>
      <c r="AC203" t="str">
        <f>CONCATENATE(Z203,AA203,AB203)</f>
        <v>Wo   ?Wohin   ?Woher   ?</v>
      </c>
      <c r="AK203" s="6"/>
      <c r="AL203" s="6"/>
      <c r="AM203" s="9"/>
    </row>
    <row r="204" spans="1:42" hidden="1" x14ac:dyDescent="0.35">
      <c r="A204">
        <v>205</v>
      </c>
      <c r="B204" t="str">
        <f>IF(AL204="Target",AH204,CONCATENATE(AP204," ",AH204))</f>
        <v xml:space="preserve"> </v>
      </c>
      <c r="D204" t="s">
        <v>38</v>
      </c>
      <c r="E204" t="s">
        <v>52</v>
      </c>
      <c r="F204" t="s">
        <v>40</v>
      </c>
      <c r="G204" t="s">
        <v>177</v>
      </c>
      <c r="H204" t="str">
        <f>CONCATENATE(D204,E204,F204," ",G204)</f>
        <v>iminsaus dem Krankenhaus</v>
      </c>
      <c r="I204" t="s">
        <v>409</v>
      </c>
      <c r="J204" t="s">
        <v>355</v>
      </c>
      <c r="K204" t="s">
        <v>355</v>
      </c>
      <c r="L204" t="s">
        <v>355</v>
      </c>
      <c r="O204" t="str">
        <f>CONCATENATE(M204,N204)</f>
        <v/>
      </c>
      <c r="V204">
        <f>Q204</f>
        <v>0</v>
      </c>
      <c r="W204" t="str">
        <f>B204</f>
        <v xml:space="preserve"> </v>
      </c>
      <c r="X204" t="str">
        <f>B204</f>
        <v xml:space="preserve"> </v>
      </c>
      <c r="Y204" t="str">
        <f>B204</f>
        <v xml:space="preserve"> </v>
      </c>
      <c r="Z204" t="str">
        <f>IF(D204="","",CONCATENATE(D$1," ",C204," ",B204,"?"))</f>
        <v>Wo   ?</v>
      </c>
      <c r="AA204" t="str">
        <f>IF(E204="","",CONCATENATE(E$1," ",C204," ",B204,"?"))</f>
        <v>Wohin   ?</v>
      </c>
      <c r="AB204" t="str">
        <f>IF(F204="","",CONCATENATE(F$1," ",C204," ",B204,"?"))</f>
        <v>Woher   ?</v>
      </c>
      <c r="AC204" t="str">
        <f>CONCATENATE(Z204,AA204,AB204)</f>
        <v>Wo   ?Wohin   ?Woher   ?</v>
      </c>
      <c r="AK204" s="6"/>
      <c r="AL204" s="6"/>
      <c r="AM204" s="9"/>
    </row>
    <row r="205" spans="1:42" hidden="1" x14ac:dyDescent="0.35">
      <c r="A205">
        <v>206</v>
      </c>
      <c r="B205" t="str">
        <f>IF(AL205="Target",AH205,CONCATENATE(AP205," ",AH205))</f>
        <v xml:space="preserve"> </v>
      </c>
      <c r="D205" t="s">
        <v>202</v>
      </c>
      <c r="E205" t="s">
        <v>228</v>
      </c>
      <c r="F205" t="s">
        <v>56</v>
      </c>
      <c r="G205" t="s">
        <v>262</v>
      </c>
      <c r="H205" t="str">
        <f>CONCATENATE(D205,E205,F205," ",G205)</f>
        <v>am/im/auf deman den/in denvom/aus dem Stausee</v>
      </c>
      <c r="I205" t="s">
        <v>409</v>
      </c>
      <c r="J205" t="s">
        <v>355</v>
      </c>
      <c r="K205" t="s">
        <v>355</v>
      </c>
      <c r="L205" t="s">
        <v>355</v>
      </c>
      <c r="O205" t="str">
        <f>CONCATENATE(M205,N205)</f>
        <v/>
      </c>
      <c r="V205">
        <f>R205</f>
        <v>0</v>
      </c>
      <c r="W205">
        <f>C205</f>
        <v>0</v>
      </c>
      <c r="X205">
        <f>C205</f>
        <v>0</v>
      </c>
      <c r="Y205">
        <f>C205</f>
        <v>0</v>
      </c>
      <c r="Z205" t="str">
        <f>IF(D205="","",CONCATENATE(D$1," ",C205," ",B205,"?"))</f>
        <v>Wo   ?</v>
      </c>
      <c r="AA205" t="str">
        <f>IF(E205="","",CONCATENATE(E$1," ",C205," ",B205,"?"))</f>
        <v>Wohin   ?</v>
      </c>
      <c r="AB205" t="str">
        <f>IF(F205="","",CONCATENATE(F$1," ",C205," ",B205,"?"))</f>
        <v>Woher   ?</v>
      </c>
      <c r="AC205" t="str">
        <f>CONCATENATE(Z205,AA205,AB205)</f>
        <v>Wo   ?Wohin   ?Woher   ?</v>
      </c>
      <c r="AK205" s="6"/>
      <c r="AL205" s="6"/>
      <c r="AM205" s="9"/>
    </row>
    <row r="206" spans="1:42" hidden="1" x14ac:dyDescent="0.35">
      <c r="A206">
        <v>207</v>
      </c>
      <c r="B206" t="str">
        <f>IF(AL206="Target",AH206,CONCATENATE(AP206," ",AH206))</f>
        <v xml:space="preserve"> </v>
      </c>
      <c r="D206" t="s">
        <v>35</v>
      </c>
      <c r="E206" t="s">
        <v>36</v>
      </c>
      <c r="F206" t="s">
        <v>37</v>
      </c>
      <c r="G206" t="s">
        <v>268</v>
      </c>
      <c r="H206" t="str">
        <f>CONCATENATE(D206,E206,F206," ",G206)</f>
        <v>in derin dieaus der Tanzschule</v>
      </c>
      <c r="I206" t="s">
        <v>409</v>
      </c>
      <c r="J206" t="s">
        <v>355</v>
      </c>
      <c r="K206" t="s">
        <v>355</v>
      </c>
      <c r="L206" t="s">
        <v>355</v>
      </c>
      <c r="O206" t="str">
        <f>CONCATENATE(M206,N206)</f>
        <v/>
      </c>
      <c r="V206">
        <f>S206</f>
        <v>0</v>
      </c>
      <c r="W206" t="str">
        <f>CONCATENATE(H206," ",G206)</f>
        <v>in derin dieaus der Tanzschule Tanzschule</v>
      </c>
      <c r="X206" t="str">
        <f>CONCATENATE(H206," ",G206)</f>
        <v>in derin dieaus der Tanzschule Tanzschule</v>
      </c>
      <c r="Y206" t="str">
        <f>CONCATENATE(H206," ",G206)</f>
        <v>in derin dieaus der Tanzschule Tanzschule</v>
      </c>
      <c r="Z206" t="str">
        <f>IF(D206="","",CONCATENATE(D$1," ",C206," ",B206,"?"))</f>
        <v>Wo   ?</v>
      </c>
      <c r="AA206" t="str">
        <f>IF(E206="","",CONCATENATE(E$1," ",C206," ",B206,"?"))</f>
        <v>Wohin   ?</v>
      </c>
      <c r="AB206" t="str">
        <f>IF(F206="","",CONCATENATE(F$1," ",C206," ",B206,"?"))</f>
        <v>Woher   ?</v>
      </c>
      <c r="AC206" t="str">
        <f>CONCATENATE(Z206,AA206,AB206)</f>
        <v>Wo   ?Wohin   ?Woher   ?</v>
      </c>
      <c r="AK206" s="6"/>
      <c r="AL206" s="6"/>
      <c r="AM206" s="9"/>
    </row>
    <row r="207" spans="1:42" hidden="1" x14ac:dyDescent="0.35">
      <c r="A207">
        <v>208</v>
      </c>
      <c r="B207" t="str">
        <f>IF(AL207="Target",AH207,CONCATENATE(AP207," ",AH207))</f>
        <v xml:space="preserve"> </v>
      </c>
      <c r="D207" t="s">
        <v>286</v>
      </c>
      <c r="E207" t="s">
        <v>287</v>
      </c>
      <c r="F207" t="s">
        <v>40</v>
      </c>
      <c r="G207" t="s">
        <v>288</v>
      </c>
      <c r="H207" t="str">
        <f>CONCATENATE(D207,E207,F207," ",G207)</f>
        <v>in/imin/in denaus dem Urlaub</v>
      </c>
      <c r="I207" t="s">
        <v>409</v>
      </c>
      <c r="J207" t="s">
        <v>355</v>
      </c>
      <c r="K207" t="s">
        <v>355</v>
      </c>
      <c r="L207" t="s">
        <v>355</v>
      </c>
      <c r="O207" t="str">
        <f>CONCATENATE(M207,N207)</f>
        <v/>
      </c>
      <c r="V207">
        <f>T207</f>
        <v>0</v>
      </c>
      <c r="W207" t="str">
        <f>CONCATENATE(K207," ",O207)</f>
        <v xml:space="preserve">xx </v>
      </c>
      <c r="X207" t="str">
        <f>CONCATENATE(K207," ",O207)</f>
        <v xml:space="preserve">xx </v>
      </c>
      <c r="Y207" t="str">
        <f>CONCATENATE(K207," ",O207)</f>
        <v xml:space="preserve">xx </v>
      </c>
      <c r="Z207" t="str">
        <f>IF(D207="","",CONCATENATE(D$1," ",C207," ",B207,"?"))</f>
        <v>Wo   ?</v>
      </c>
      <c r="AA207" t="str">
        <f>IF(E207="","",CONCATENATE(E$1," ",C207," ",B207,"?"))</f>
        <v>Wohin   ?</v>
      </c>
      <c r="AB207" t="str">
        <f>IF(F207="","",CONCATENATE(F$1," ",C207," ",B207,"?"))</f>
        <v>Woher   ?</v>
      </c>
      <c r="AC207" t="str">
        <f>CONCATENATE(Z207,AA207,AB207)</f>
        <v>Wo   ?Wohin   ?Woher   ?</v>
      </c>
      <c r="AK207" s="6"/>
      <c r="AL207" s="6"/>
      <c r="AM207" s="9"/>
    </row>
    <row r="208" spans="1:42" hidden="1" x14ac:dyDescent="0.35">
      <c r="A208">
        <v>209</v>
      </c>
      <c r="B208" t="str">
        <f>IF(AL208="Target",AH208,CONCATENATE(AP208," ",AH208))</f>
        <v xml:space="preserve"> </v>
      </c>
      <c r="D208" t="s">
        <v>145</v>
      </c>
      <c r="E208" t="s">
        <v>146</v>
      </c>
      <c r="F208" t="s">
        <v>31</v>
      </c>
      <c r="G208" t="s">
        <v>147</v>
      </c>
      <c r="H208" t="str">
        <f>CONCATENATE(D208,E208,F208," ",G208)</f>
        <v>auf dem/beimauf das/zumvom Jubiläum</v>
      </c>
      <c r="I208" t="s">
        <v>409</v>
      </c>
      <c r="J208" t="s">
        <v>355</v>
      </c>
      <c r="K208" t="s">
        <v>355</v>
      </c>
      <c r="L208" t="s">
        <v>355</v>
      </c>
      <c r="O208" t="str">
        <f>CONCATENATE(M208,N208)</f>
        <v/>
      </c>
      <c r="V208">
        <f>Q208</f>
        <v>0</v>
      </c>
      <c r="W208" t="str">
        <f>B208</f>
        <v xml:space="preserve"> </v>
      </c>
      <c r="X208" t="str">
        <f>B208</f>
        <v xml:space="preserve"> </v>
      </c>
      <c r="Y208" t="str">
        <f>B208</f>
        <v xml:space="preserve"> </v>
      </c>
      <c r="Z208" t="str">
        <f>IF(D208="","",CONCATENATE(D$1," ",C208," ",B208,"?"))</f>
        <v>Wo   ?</v>
      </c>
      <c r="AA208" t="str">
        <f>IF(E208="","",CONCATENATE(E$1," ",C208," ",B208,"?"))</f>
        <v>Wohin   ?</v>
      </c>
      <c r="AB208" t="str">
        <f>IF(F208="","",CONCATENATE(F$1," ",C208," ",B208,"?"))</f>
        <v>Woher   ?</v>
      </c>
      <c r="AC208" t="str">
        <f>CONCATENATE(Z208,AA208,AB208)</f>
        <v>Wo   ?Wohin   ?Woher   ?</v>
      </c>
      <c r="AK208" s="6"/>
      <c r="AL208" s="6"/>
      <c r="AM208" s="9"/>
    </row>
    <row r="209" spans="1:42" hidden="1" x14ac:dyDescent="0.35">
      <c r="A209">
        <v>210</v>
      </c>
      <c r="B209" t="str">
        <f>IF(AL209="Target",AH209,CONCATENATE(AP209," ",AH209))</f>
        <v xml:space="preserve"> </v>
      </c>
      <c r="D209" t="s">
        <v>29</v>
      </c>
      <c r="E209" t="s">
        <v>30</v>
      </c>
      <c r="F209" t="s">
        <v>31</v>
      </c>
      <c r="G209" t="s">
        <v>216</v>
      </c>
      <c r="H209" t="str">
        <f>CONCATENATE(D209,E209,F209," ",G209)</f>
        <v>beimzumvom Notar</v>
      </c>
      <c r="I209" t="s">
        <v>409</v>
      </c>
      <c r="J209" t="s">
        <v>355</v>
      </c>
      <c r="K209" t="s">
        <v>355</v>
      </c>
      <c r="L209" t="s">
        <v>355</v>
      </c>
      <c r="O209" t="str">
        <f>CONCATENATE(M209,N209)</f>
        <v/>
      </c>
      <c r="V209">
        <f>R209</f>
        <v>0</v>
      </c>
      <c r="W209">
        <f>C209</f>
        <v>0</v>
      </c>
      <c r="X209">
        <f>C209</f>
        <v>0</v>
      </c>
      <c r="Y209">
        <f>C209</f>
        <v>0</v>
      </c>
      <c r="Z209" t="str">
        <f>IF(D209="","",CONCATENATE(D$1," ",C209," ",B209,"?"))</f>
        <v>Wo   ?</v>
      </c>
      <c r="AA209" t="str">
        <f>IF(E209="","",CONCATENATE(E$1," ",C209," ",B209,"?"))</f>
        <v>Wohin   ?</v>
      </c>
      <c r="AB209" t="str">
        <f>IF(F209="","",CONCATENATE(F$1," ",C209," ",B209,"?"))</f>
        <v>Woher   ?</v>
      </c>
      <c r="AC209" t="str">
        <f>CONCATENATE(Z209,AA209,AB209)</f>
        <v>Wo   ?Wohin   ?Woher   ?</v>
      </c>
      <c r="AK209" s="6"/>
      <c r="AL209" s="6"/>
      <c r="AM209" s="9"/>
    </row>
    <row r="210" spans="1:42" hidden="1" x14ac:dyDescent="0.35">
      <c r="A210">
        <v>211</v>
      </c>
      <c r="B210" t="str">
        <f>IF(AL210="Target",AH210,CONCATENATE(AP210," ",AH210))</f>
        <v xml:space="preserve"> </v>
      </c>
      <c r="D210" t="s">
        <v>108</v>
      </c>
      <c r="E210" t="s">
        <v>109</v>
      </c>
      <c r="F210" t="s">
        <v>44</v>
      </c>
      <c r="G210" t="s">
        <v>291</v>
      </c>
      <c r="H210" t="str">
        <f>CONCATENATE(D210,E210,F210," ",G210)</f>
        <v>bei derzurvon der Verhandlung</v>
      </c>
      <c r="I210" t="s">
        <v>409</v>
      </c>
      <c r="J210" t="s">
        <v>355</v>
      </c>
      <c r="K210" t="s">
        <v>355</v>
      </c>
      <c r="L210" t="s">
        <v>355</v>
      </c>
      <c r="O210" t="str">
        <f>CONCATENATE(M210,N210)</f>
        <v/>
      </c>
      <c r="V210">
        <f>S210</f>
        <v>0</v>
      </c>
      <c r="W210" t="str">
        <f>CONCATENATE(H210," ",G210)</f>
        <v>bei derzurvon der Verhandlung Verhandlung</v>
      </c>
      <c r="X210" t="str">
        <f>CONCATENATE(H210," ",G210)</f>
        <v>bei derzurvon der Verhandlung Verhandlung</v>
      </c>
      <c r="Y210" t="str">
        <f>CONCATENATE(H210," ",G210)</f>
        <v>bei derzurvon der Verhandlung Verhandlung</v>
      </c>
      <c r="Z210" t="str">
        <f>IF(D210="","",CONCATENATE(D$1," ",C210," ",B210,"?"))</f>
        <v>Wo   ?</v>
      </c>
      <c r="AA210" t="str">
        <f>IF(E210="","",CONCATENATE(E$1," ",C210," ",B210,"?"))</f>
        <v>Wohin   ?</v>
      </c>
      <c r="AB210" t="str">
        <f>IF(F210="","",CONCATENATE(F$1," ",C210," ",B210,"?"))</f>
        <v>Woher   ?</v>
      </c>
      <c r="AC210" t="str">
        <f>CONCATENATE(Z210,AA210,AB210)</f>
        <v>Wo   ?Wohin   ?Woher   ?</v>
      </c>
      <c r="AK210" s="6"/>
      <c r="AL210" s="6"/>
      <c r="AM210" s="9"/>
    </row>
    <row r="211" spans="1:42" hidden="1" x14ac:dyDescent="0.35">
      <c r="A211">
        <v>212</v>
      </c>
      <c r="B211" t="str">
        <f>IF(AL211="Target",AH211,CONCATENATE(AP211," ",AH211))</f>
        <v xml:space="preserve"> </v>
      </c>
      <c r="D211" t="s">
        <v>64</v>
      </c>
      <c r="E211" t="s">
        <v>94</v>
      </c>
      <c r="F211" t="s">
        <v>31</v>
      </c>
      <c r="G211" t="s">
        <v>130</v>
      </c>
      <c r="H211" t="str">
        <f>CONCATENATE(D211,E211,F211," ",G211)</f>
        <v>aman den/zumvom Geldautomat</v>
      </c>
      <c r="I211" t="s">
        <v>409</v>
      </c>
      <c r="J211" t="s">
        <v>355</v>
      </c>
      <c r="K211" t="s">
        <v>355</v>
      </c>
      <c r="L211" t="s">
        <v>355</v>
      </c>
      <c r="O211" t="str">
        <f>CONCATENATE(M211,N211)</f>
        <v/>
      </c>
      <c r="V211">
        <f>T211</f>
        <v>0</v>
      </c>
      <c r="W211" t="str">
        <f>CONCATENATE(K211," ",O211)</f>
        <v xml:space="preserve">xx </v>
      </c>
      <c r="X211" t="str">
        <f>CONCATENATE(K211," ",O211)</f>
        <v xml:space="preserve">xx </v>
      </c>
      <c r="Y211" t="str">
        <f>CONCATENATE(K211," ",O211)</f>
        <v xml:space="preserve">xx </v>
      </c>
      <c r="Z211" t="str">
        <f>IF(D211="","",CONCATENATE(D$1," ",C211," ",B211,"?"))</f>
        <v>Wo   ?</v>
      </c>
      <c r="AA211" t="str">
        <f>IF(E211="","",CONCATENATE(E$1," ",C211," ",B211,"?"))</f>
        <v>Wohin   ?</v>
      </c>
      <c r="AB211" t="str">
        <f>IF(F211="","",CONCATENATE(F$1," ",C211," ",B211,"?"))</f>
        <v>Woher   ?</v>
      </c>
      <c r="AC211" t="str">
        <f>CONCATENATE(Z211,AA211,AB211)</f>
        <v>Wo   ?Wohin   ?Woher   ?</v>
      </c>
      <c r="AK211" s="6"/>
      <c r="AL211" s="6"/>
      <c r="AM211" s="9"/>
    </row>
    <row r="212" spans="1:42" hidden="1" x14ac:dyDescent="0.35">
      <c r="A212">
        <v>213</v>
      </c>
      <c r="B212" t="str">
        <f>IF(AL212="Target",AH212,CONCATENATE(AP212," ",AH212))</f>
        <v xml:space="preserve"> </v>
      </c>
      <c r="D212" t="s">
        <v>38</v>
      </c>
      <c r="E212" t="s">
        <v>39</v>
      </c>
      <c r="F212" t="s">
        <v>40</v>
      </c>
      <c r="G212" t="s">
        <v>309</v>
      </c>
      <c r="H212" t="str">
        <f>CONCATENATE(D212,E212,F212," ",G212)</f>
        <v>imin denaus dem Wolkenkratzer</v>
      </c>
      <c r="I212" t="s">
        <v>409</v>
      </c>
      <c r="J212" t="s">
        <v>355</v>
      </c>
      <c r="K212" t="s">
        <v>355</v>
      </c>
      <c r="L212" t="s">
        <v>355</v>
      </c>
      <c r="O212" t="str">
        <f>CONCATENATE(M212,N212)</f>
        <v/>
      </c>
      <c r="V212">
        <f>Q212</f>
        <v>0</v>
      </c>
      <c r="W212" t="str">
        <f>B212</f>
        <v xml:space="preserve"> </v>
      </c>
      <c r="X212" t="str">
        <f>B212</f>
        <v xml:space="preserve"> </v>
      </c>
      <c r="Y212" t="str">
        <f>B212</f>
        <v xml:space="preserve"> </v>
      </c>
      <c r="Z212" t="str">
        <f>IF(D212="","",CONCATENATE(D$1," ",C212," ",B212,"?"))</f>
        <v>Wo   ?</v>
      </c>
      <c r="AA212" t="str">
        <f>IF(E212="","",CONCATENATE(E$1," ",C212," ",B212,"?"))</f>
        <v>Wohin   ?</v>
      </c>
      <c r="AB212" t="str">
        <f>IF(F212="","",CONCATENATE(F$1," ",C212," ",B212,"?"))</f>
        <v>Woher   ?</v>
      </c>
      <c r="AC212" t="str">
        <f>CONCATENATE(Z212,AA212,AB212)</f>
        <v>Wo   ?Wohin   ?Woher   ?</v>
      </c>
      <c r="AK212" s="6"/>
      <c r="AL212" s="6"/>
      <c r="AM212" s="9"/>
    </row>
    <row r="213" spans="1:42" hidden="1" x14ac:dyDescent="0.35">
      <c r="A213">
        <v>214</v>
      </c>
      <c r="B213" t="str">
        <f>IF(AL213="Target",AH213,CONCATENATE(AP213," ",AH213))</f>
        <v xml:space="preserve"> </v>
      </c>
      <c r="D213" t="s">
        <v>38</v>
      </c>
      <c r="E213" t="s">
        <v>52</v>
      </c>
      <c r="F213" t="s">
        <v>40</v>
      </c>
      <c r="G213" t="s">
        <v>142</v>
      </c>
      <c r="H213" t="str">
        <f>CONCATENATE(D213,E213,F213," ",G213)</f>
        <v>iminsaus dem Hotel</v>
      </c>
      <c r="I213" t="s">
        <v>409</v>
      </c>
      <c r="J213" t="s">
        <v>355</v>
      </c>
      <c r="K213" t="s">
        <v>355</v>
      </c>
      <c r="L213" t="s">
        <v>355</v>
      </c>
      <c r="O213" t="str">
        <f>CONCATENATE(M213,N213)</f>
        <v/>
      </c>
      <c r="V213">
        <f>R213</f>
        <v>0</v>
      </c>
      <c r="W213">
        <f>C213</f>
        <v>0</v>
      </c>
      <c r="X213">
        <f>C213</f>
        <v>0</v>
      </c>
      <c r="Y213">
        <f>C213</f>
        <v>0</v>
      </c>
      <c r="Z213" t="str">
        <f>IF(D213="","",CONCATENATE(D$1," ",C213," ",B213,"?"))</f>
        <v>Wo   ?</v>
      </c>
      <c r="AA213" t="str">
        <f>IF(E213="","",CONCATENATE(E$1," ",C213," ",B213,"?"))</f>
        <v>Wohin   ?</v>
      </c>
      <c r="AB213" t="str">
        <f>IF(F213="","",CONCATENATE(F$1," ",C213," ",B213,"?"))</f>
        <v>Woher   ?</v>
      </c>
      <c r="AC213" t="str">
        <f>CONCATENATE(Z213,AA213,AB213)</f>
        <v>Wo   ?Wohin   ?Woher   ?</v>
      </c>
      <c r="AK213" s="6"/>
      <c r="AL213" s="6"/>
      <c r="AM213" s="9"/>
    </row>
    <row r="214" spans="1:42" hidden="1" x14ac:dyDescent="0.35">
      <c r="A214">
        <v>215</v>
      </c>
      <c r="B214" t="str">
        <f>IF(AL214="Target",AH214,CONCATENATE(AP214," ",AH214))</f>
        <v xml:space="preserve"> </v>
      </c>
      <c r="D214" t="s">
        <v>35</v>
      </c>
      <c r="E214" t="s">
        <v>36</v>
      </c>
      <c r="F214" t="s">
        <v>37</v>
      </c>
      <c r="G214" t="s">
        <v>301</v>
      </c>
      <c r="H214" t="str">
        <f>CONCATENATE(D214,E214,F214," ",G214)</f>
        <v>in derin dieaus der Waschmaschine</v>
      </c>
      <c r="I214" t="s">
        <v>409</v>
      </c>
      <c r="J214" t="s">
        <v>355</v>
      </c>
      <c r="K214" t="s">
        <v>355</v>
      </c>
      <c r="L214" t="s">
        <v>355</v>
      </c>
      <c r="O214" t="str">
        <f>CONCATENATE(M214,N214)</f>
        <v/>
      </c>
      <c r="V214">
        <f>S214</f>
        <v>0</v>
      </c>
      <c r="W214" t="str">
        <f>CONCATENATE(H214," ",G214)</f>
        <v>in derin dieaus der Waschmaschine Waschmaschine</v>
      </c>
      <c r="X214" t="str">
        <f>CONCATENATE(H214," ",G214)</f>
        <v>in derin dieaus der Waschmaschine Waschmaschine</v>
      </c>
      <c r="Y214" t="str">
        <f>CONCATENATE(H214," ",G214)</f>
        <v>in derin dieaus der Waschmaschine Waschmaschine</v>
      </c>
      <c r="Z214" t="str">
        <f>IF(D214="","",CONCATENATE(D$1," ",C214," ",B214,"?"))</f>
        <v>Wo   ?</v>
      </c>
      <c r="AA214" t="str">
        <f>IF(E214="","",CONCATENATE(E$1," ",C214," ",B214,"?"))</f>
        <v>Wohin   ?</v>
      </c>
      <c r="AB214" t="str">
        <f>IF(F214="","",CONCATENATE(F$1," ",C214," ",B214,"?"))</f>
        <v>Woher   ?</v>
      </c>
      <c r="AC214" t="str">
        <f>CONCATENATE(Z214,AA214,AB214)</f>
        <v>Wo   ?Wohin   ?Woher   ?</v>
      </c>
      <c r="AK214" s="6"/>
      <c r="AL214" s="6"/>
      <c r="AM214" s="9"/>
    </row>
    <row r="215" spans="1:42" hidden="1" x14ac:dyDescent="0.35">
      <c r="A215">
        <v>216</v>
      </c>
      <c r="B215" t="str">
        <f>IF(AL215="Target",AH215,CONCATENATE(AP215," ",AH215))</f>
        <v xml:space="preserve"> </v>
      </c>
      <c r="D215" t="s">
        <v>38</v>
      </c>
      <c r="E215" t="s">
        <v>39</v>
      </c>
      <c r="F215" t="s">
        <v>40</v>
      </c>
      <c r="G215" t="s">
        <v>239</v>
      </c>
      <c r="H215" t="str">
        <f>CONCATENATE(D215,E215,F215," ",G215)</f>
        <v>imin denaus dem Sattel</v>
      </c>
      <c r="I215" t="s">
        <v>409</v>
      </c>
      <c r="J215" t="s">
        <v>355</v>
      </c>
      <c r="K215" t="s">
        <v>355</v>
      </c>
      <c r="L215" t="s">
        <v>355</v>
      </c>
      <c r="O215" t="str">
        <f>CONCATENATE(M215,N215)</f>
        <v/>
      </c>
      <c r="V215">
        <f>T215</f>
        <v>0</v>
      </c>
      <c r="W215" t="str">
        <f>CONCATENATE(K215," ",O215)</f>
        <v xml:space="preserve">xx </v>
      </c>
      <c r="X215" t="str">
        <f>CONCATENATE(K215," ",O215)</f>
        <v xml:space="preserve">xx </v>
      </c>
      <c r="Y215" t="str">
        <f>CONCATENATE(K215," ",O215)</f>
        <v xml:space="preserve">xx </v>
      </c>
      <c r="Z215" t="str">
        <f>IF(D215="","",CONCATENATE(D$1," ",C215," ",B215,"?"))</f>
        <v>Wo   ?</v>
      </c>
      <c r="AA215" t="str">
        <f>IF(E215="","",CONCATENATE(E$1," ",C215," ",B215,"?"))</f>
        <v>Wohin   ?</v>
      </c>
      <c r="AB215" t="str">
        <f>IF(F215="","",CONCATENATE(F$1," ",C215," ",B215,"?"))</f>
        <v>Woher   ?</v>
      </c>
      <c r="AC215" t="str">
        <f>CONCATENATE(Z215,AA215,AB215)</f>
        <v>Wo   ?Wohin   ?Woher   ?</v>
      </c>
      <c r="AK215" s="6"/>
      <c r="AL215" s="6"/>
      <c r="AM215" s="9"/>
    </row>
    <row r="216" spans="1:42" hidden="1" x14ac:dyDescent="0.35">
      <c r="A216">
        <v>217</v>
      </c>
      <c r="B216" t="str">
        <f>IF(AL216="Target",AH216,CONCATENATE(AP216," ",AH216))</f>
        <v xml:space="preserve"> </v>
      </c>
      <c r="D216" t="s">
        <v>38</v>
      </c>
      <c r="E216" t="s">
        <v>52</v>
      </c>
      <c r="F216" t="s">
        <v>40</v>
      </c>
      <c r="G216" t="s">
        <v>129</v>
      </c>
      <c r="H216" t="str">
        <f>CONCATENATE(D216,E216,F216," ",G216)</f>
        <v>iminsaus dem Gebirge</v>
      </c>
      <c r="I216" t="s">
        <v>409</v>
      </c>
      <c r="J216" t="s">
        <v>355</v>
      </c>
      <c r="K216" t="s">
        <v>355</v>
      </c>
      <c r="L216" t="s">
        <v>355</v>
      </c>
      <c r="O216" t="str">
        <f>CONCATENATE(M216,N216)</f>
        <v/>
      </c>
      <c r="V216">
        <f>Q216</f>
        <v>0</v>
      </c>
      <c r="W216" t="str">
        <f>B216</f>
        <v xml:space="preserve"> </v>
      </c>
      <c r="X216" t="str">
        <f>B216</f>
        <v xml:space="preserve"> </v>
      </c>
      <c r="Y216" t="str">
        <f>B216</f>
        <v xml:space="preserve"> </v>
      </c>
      <c r="Z216" t="str">
        <f>IF(D216="","",CONCATENATE(D$1," ",C216," ",B216,"?"))</f>
        <v>Wo   ?</v>
      </c>
      <c r="AA216" t="str">
        <f>IF(E216="","",CONCATENATE(E$1," ",C216," ",B216,"?"))</f>
        <v>Wohin   ?</v>
      </c>
      <c r="AB216" t="str">
        <f>IF(F216="","",CONCATENATE(F$1," ",C216," ",B216,"?"))</f>
        <v>Woher   ?</v>
      </c>
      <c r="AC216" t="str">
        <f>CONCATENATE(Z216,AA216,AB216)</f>
        <v>Wo   ?Wohin   ?Woher   ?</v>
      </c>
      <c r="AK216" s="6"/>
      <c r="AL216" s="6"/>
      <c r="AM216" s="9"/>
    </row>
    <row r="217" spans="1:42" hidden="1" x14ac:dyDescent="0.35">
      <c r="A217">
        <v>218</v>
      </c>
      <c r="B217" t="str">
        <f>IF(AL217="Target",AH217,CONCATENATE(AP217," ",AH217))</f>
        <v xml:space="preserve"> </v>
      </c>
      <c r="D217" t="s">
        <v>54</v>
      </c>
      <c r="E217" t="s">
        <v>55</v>
      </c>
      <c r="F217" t="s">
        <v>56</v>
      </c>
      <c r="G217" t="s">
        <v>114</v>
      </c>
      <c r="H217" t="str">
        <f>CONCATENATE(D217,E217,F217," ",G217)</f>
        <v>am/iman den/zum/in denvom/aus dem Flughafen</v>
      </c>
      <c r="I217" t="s">
        <v>409</v>
      </c>
      <c r="J217" t="s">
        <v>355</v>
      </c>
      <c r="K217" t="s">
        <v>355</v>
      </c>
      <c r="L217" t="s">
        <v>355</v>
      </c>
      <c r="O217" t="str">
        <f>CONCATENATE(M217,N217)</f>
        <v/>
      </c>
      <c r="V217">
        <f>R217</f>
        <v>0</v>
      </c>
      <c r="W217">
        <f>C217</f>
        <v>0</v>
      </c>
      <c r="X217">
        <f>C217</f>
        <v>0</v>
      </c>
      <c r="Y217">
        <f>C217</f>
        <v>0</v>
      </c>
      <c r="Z217" t="str">
        <f>IF(D217="","",CONCATENATE(D$1," ",C217," ",B217,"?"))</f>
        <v>Wo   ?</v>
      </c>
      <c r="AA217" t="str">
        <f>IF(E217="","",CONCATENATE(E$1," ",C217," ",B217,"?"))</f>
        <v>Wohin   ?</v>
      </c>
      <c r="AB217" t="str">
        <f>IF(F217="","",CONCATENATE(F$1," ",C217," ",B217,"?"))</f>
        <v>Woher   ?</v>
      </c>
      <c r="AC217" t="str">
        <f>CONCATENATE(Z217,AA217,AB217)</f>
        <v>Wo   ?Wohin   ?Woher   ?</v>
      </c>
      <c r="AK217" s="6"/>
      <c r="AL217" s="6"/>
      <c r="AM217" s="9"/>
    </row>
    <row r="218" spans="1:42" hidden="1" x14ac:dyDescent="0.35">
      <c r="A218">
        <v>220</v>
      </c>
      <c r="B218" t="str">
        <f>IF(AL218="Target",AH218,CONCATENATE(AP218," ",AH218))</f>
        <v xml:space="preserve"> </v>
      </c>
      <c r="D218" t="s">
        <v>35</v>
      </c>
      <c r="E218" t="s">
        <v>49</v>
      </c>
      <c r="F218" t="s">
        <v>37</v>
      </c>
      <c r="G218" t="s">
        <v>296</v>
      </c>
      <c r="H218" t="str">
        <f>CONCATENATE(D218,E218,F218," ",G218)</f>
        <v>in derin die/zuraus der Vorlesung</v>
      </c>
      <c r="I218" t="s">
        <v>409</v>
      </c>
      <c r="J218" t="s">
        <v>355</v>
      </c>
      <c r="K218" t="s">
        <v>355</v>
      </c>
      <c r="L218" t="s">
        <v>355</v>
      </c>
      <c r="O218" t="str">
        <f>CONCATENATE(M218,N218)</f>
        <v/>
      </c>
      <c r="V218">
        <f>T218</f>
        <v>0</v>
      </c>
      <c r="W218" t="str">
        <f>CONCATENATE(K218," ",O218)</f>
        <v xml:space="preserve">xx </v>
      </c>
      <c r="X218" t="str">
        <f>CONCATENATE(K218," ",O218)</f>
        <v xml:space="preserve">xx </v>
      </c>
      <c r="Y218" t="str">
        <f>CONCATENATE(K218," ",O218)</f>
        <v xml:space="preserve">xx </v>
      </c>
      <c r="Z218" t="str">
        <f>IF(D218="","",CONCATENATE(D$1," ",C218," ",B218,"?"))</f>
        <v>Wo   ?</v>
      </c>
      <c r="AA218" t="str">
        <f>IF(E218="","",CONCATENATE(E$1," ",C218," ",B218,"?"))</f>
        <v>Wohin   ?</v>
      </c>
      <c r="AB218" t="str">
        <f>IF(F218="","",CONCATENATE(F$1," ",C218," ",B218,"?"))</f>
        <v>Woher   ?</v>
      </c>
      <c r="AC218" t="str">
        <f>CONCATENATE(Z218,AA218,AB218)</f>
        <v>Wo   ?Wohin   ?Woher   ?</v>
      </c>
      <c r="AK218" s="6"/>
      <c r="AL218" s="6"/>
      <c r="AM218" s="9"/>
    </row>
    <row r="219" spans="1:42" hidden="1" x14ac:dyDescent="0.35">
      <c r="A219">
        <v>221</v>
      </c>
      <c r="B219" t="str">
        <f>IF(AL219="Target",AH219,CONCATENATE(AP219," ",AH219))</f>
        <v xml:space="preserve"> </v>
      </c>
      <c r="D219" t="s">
        <v>38</v>
      </c>
      <c r="E219" t="s">
        <v>39</v>
      </c>
      <c r="F219" t="s">
        <v>40</v>
      </c>
      <c r="G219" t="s">
        <v>306</v>
      </c>
      <c r="H219" t="str">
        <f>CONCATENATE(D219,E219,F219," ",G219)</f>
        <v>imin denaus dem Whirlpool</v>
      </c>
      <c r="I219" t="s">
        <v>409</v>
      </c>
      <c r="J219" t="s">
        <v>355</v>
      </c>
      <c r="K219" t="s">
        <v>355</v>
      </c>
      <c r="L219" t="s">
        <v>355</v>
      </c>
      <c r="O219" t="str">
        <f>CONCATENATE(M219,N219)</f>
        <v/>
      </c>
      <c r="V219">
        <f>Q219</f>
        <v>0</v>
      </c>
      <c r="W219" t="str">
        <f>B219</f>
        <v xml:space="preserve"> </v>
      </c>
      <c r="X219" t="str">
        <f>B219</f>
        <v xml:space="preserve"> </v>
      </c>
      <c r="Y219" t="str">
        <f>B219</f>
        <v xml:space="preserve"> </v>
      </c>
      <c r="Z219" t="str">
        <f>IF(D219="","",CONCATENATE(D$1," ",C219," ",B219,"?"))</f>
        <v>Wo   ?</v>
      </c>
      <c r="AA219" t="str">
        <f>IF(E219="","",CONCATENATE(E$1," ",C219," ",B219,"?"))</f>
        <v>Wohin   ?</v>
      </c>
      <c r="AB219" t="str">
        <f>IF(F219="","",CONCATENATE(F$1," ",C219," ",B219,"?"))</f>
        <v>Woher   ?</v>
      </c>
      <c r="AC219" t="str">
        <f>CONCATENATE(Z219,AA219,AB219)</f>
        <v>Wo   ?Wohin   ?Woher   ?</v>
      </c>
      <c r="AK219" s="6"/>
      <c r="AL219" s="6"/>
      <c r="AM219" s="9"/>
    </row>
    <row r="220" spans="1:42" x14ac:dyDescent="0.35">
      <c r="A220">
        <v>222</v>
      </c>
      <c r="B220" t="str">
        <f>IF(AL220="Target",AH220,CONCATENATE(AP220," ",AH220))</f>
        <v>Mika</v>
      </c>
      <c r="C220" t="s">
        <v>425</v>
      </c>
      <c r="D220" t="s">
        <v>38</v>
      </c>
      <c r="G220" t="s">
        <v>84</v>
      </c>
      <c r="H220" t="str">
        <f>CONCATENATE(D220,E220,F220," ",G220)</f>
        <v>im Bus</v>
      </c>
      <c r="I220" t="s">
        <v>409</v>
      </c>
      <c r="J220" t="s">
        <v>319</v>
      </c>
      <c r="K220" t="s">
        <v>321</v>
      </c>
      <c r="L220" t="s">
        <v>422</v>
      </c>
      <c r="M220" t="s">
        <v>423</v>
      </c>
      <c r="O220" t="str">
        <f>CONCATENATE(M220,N220)</f>
        <v>Hobby</v>
      </c>
      <c r="P220" t="s">
        <v>424</v>
      </c>
      <c r="Q220" t="str">
        <f>CONCATENATE("Wer"," ",C220," ",H220,"?")</f>
        <v>Wer zeichnet im Bus?</v>
      </c>
      <c r="R220" t="str">
        <f>CONCATENATE($R$1," ","tat", " ",B220,"?")</f>
        <v>Was tat Mika?</v>
      </c>
      <c r="S220" t="str">
        <f>AC220</f>
        <v>Wo zeichnet Mika?</v>
      </c>
      <c r="T220" t="str">
        <f>AF220</f>
        <v>Was hat Mika begonnen?</v>
      </c>
      <c r="U220" t="s">
        <v>358</v>
      </c>
      <c r="V220" t="str">
        <f>R220</f>
        <v>Was tat Mika?</v>
      </c>
      <c r="W220" t="str">
        <f>C220</f>
        <v>zeichnet</v>
      </c>
      <c r="X220" t="str">
        <f>C220</f>
        <v>zeichnet</v>
      </c>
      <c r="Y220" t="str">
        <f>C220</f>
        <v>zeichnet</v>
      </c>
      <c r="Z220" t="str">
        <f>IF(D220="","",CONCATENATE(D$1," ",C220," ",B220,"?"))</f>
        <v>Wo zeichnet Mika?</v>
      </c>
      <c r="AA220" t="str">
        <f>IF(E220="","",CONCATENATE(E$1," ",C220," ",B220,"?"))</f>
        <v/>
      </c>
      <c r="AB220" t="str">
        <f>IF(F220="","",CONCATENATE(F$1," ",C220," ",B220,"?"))</f>
        <v/>
      </c>
      <c r="AC220" t="str">
        <f>CONCATENATE(Z220,AA220,AB220)</f>
        <v>Wo zeichnet Mika?</v>
      </c>
      <c r="AD220" t="str">
        <f>IF(M220="","",CONCATENATE(M$1," ",J220," ",B220," ",P220,"?"))</f>
        <v>Was hat Mika begonnen?</v>
      </c>
      <c r="AE220" t="str">
        <f>IF(N220="","",CONCATENATE(N$1," ",J220," ",B220," ",P220,"?"))</f>
        <v/>
      </c>
      <c r="AF220" t="str">
        <f>CONCATENATE(AD220,AE220)</f>
        <v>Was hat Mika begonnen?</v>
      </c>
      <c r="AG220" s="6">
        <v>34</v>
      </c>
      <c r="AH220" s="6" t="s">
        <v>632</v>
      </c>
      <c r="AI220" s="6">
        <v>3.6666666666666701</v>
      </c>
      <c r="AJ220" s="6">
        <v>1.21620995994387</v>
      </c>
      <c r="AK220" s="6" t="s">
        <v>673</v>
      </c>
      <c r="AL220" s="6" t="s">
        <v>617</v>
      </c>
      <c r="AM220" s="9" t="s">
        <v>763</v>
      </c>
      <c r="AN220" s="7">
        <v>1570000000</v>
      </c>
      <c r="AO220" s="10" t="s">
        <v>745</v>
      </c>
      <c r="AP220" t="s">
        <v>763</v>
      </c>
    </row>
    <row r="221" spans="1:42" hidden="1" x14ac:dyDescent="0.35">
      <c r="A221">
        <v>223</v>
      </c>
      <c r="B221" t="str">
        <f>IF(AL221="Target",AH221,CONCATENATE(AP221," ",AH221))</f>
        <v xml:space="preserve"> </v>
      </c>
      <c r="D221" t="s">
        <v>35</v>
      </c>
      <c r="E221" t="s">
        <v>36</v>
      </c>
      <c r="F221" t="s">
        <v>37</v>
      </c>
      <c r="G221" t="s">
        <v>151</v>
      </c>
      <c r="H221" t="str">
        <f>CONCATENATE(D221,E221,F221," ",G221)</f>
        <v>in derin dieaus der Kantine</v>
      </c>
      <c r="I221" t="s">
        <v>409</v>
      </c>
      <c r="J221" t="s">
        <v>355</v>
      </c>
      <c r="K221" t="s">
        <v>355</v>
      </c>
      <c r="L221" t="s">
        <v>355</v>
      </c>
      <c r="O221" t="str">
        <f>CONCATENATE(M221,N221)</f>
        <v/>
      </c>
      <c r="V221">
        <f>S221</f>
        <v>0</v>
      </c>
      <c r="W221" t="str">
        <f>CONCATENATE(H221," ",G221)</f>
        <v>in derin dieaus der Kantine Kantine</v>
      </c>
      <c r="X221" t="str">
        <f>CONCATENATE(H221," ",G221)</f>
        <v>in derin dieaus der Kantine Kantine</v>
      </c>
      <c r="Y221" t="str">
        <f>CONCATENATE(H221," ",G221)</f>
        <v>in derin dieaus der Kantine Kantine</v>
      </c>
      <c r="Z221" t="str">
        <f>IF(D221="","",CONCATENATE(D$1," ",C221," ",B221,"?"))</f>
        <v>Wo   ?</v>
      </c>
      <c r="AA221" t="str">
        <f>IF(E221="","",CONCATENATE(E$1," ",C221," ",B221,"?"))</f>
        <v>Wohin   ?</v>
      </c>
      <c r="AB221" t="str">
        <f>IF(F221="","",CONCATENATE(F$1," ",C221," ",B221,"?"))</f>
        <v>Woher   ?</v>
      </c>
      <c r="AC221" t="str">
        <f>CONCATENATE(Z221,AA221,AB221)</f>
        <v>Wo   ?Wohin   ?Woher   ?</v>
      </c>
      <c r="AK221" s="6"/>
      <c r="AL221" s="6"/>
      <c r="AM221" s="9"/>
    </row>
    <row r="222" spans="1:42" hidden="1" x14ac:dyDescent="0.35">
      <c r="A222">
        <v>224</v>
      </c>
      <c r="B222" t="str">
        <f>IF(AL222="Target",AH222,CONCATENATE(AP222," ",AH222))</f>
        <v xml:space="preserve"> </v>
      </c>
      <c r="D222" t="s">
        <v>39</v>
      </c>
      <c r="E222" t="s">
        <v>36</v>
      </c>
      <c r="F222" t="s">
        <v>211</v>
      </c>
      <c r="G222" t="s">
        <v>212</v>
      </c>
      <c r="H222" t="str">
        <f>CONCATENATE(D222,E222,F222," ",G222)</f>
        <v>in denin dieaus den Nachrichten</v>
      </c>
      <c r="I222" t="s">
        <v>409</v>
      </c>
      <c r="J222" t="s">
        <v>355</v>
      </c>
      <c r="K222" t="s">
        <v>355</v>
      </c>
      <c r="L222" t="s">
        <v>355</v>
      </c>
      <c r="O222" t="str">
        <f>CONCATENATE(M222,N222)</f>
        <v/>
      </c>
      <c r="V222">
        <f>T222</f>
        <v>0</v>
      </c>
      <c r="W222" t="str">
        <f>CONCATENATE(K222," ",O222)</f>
        <v xml:space="preserve">xx </v>
      </c>
      <c r="X222" t="str">
        <f>CONCATENATE(K222," ",O222)</f>
        <v xml:space="preserve">xx </v>
      </c>
      <c r="Y222" t="str">
        <f>CONCATENATE(K222," ",O222)</f>
        <v xml:space="preserve">xx </v>
      </c>
      <c r="Z222" t="str">
        <f>IF(D222="","",CONCATENATE(D$1," ",C222," ",B222,"?"))</f>
        <v>Wo   ?</v>
      </c>
      <c r="AA222" t="str">
        <f>IF(E222="","",CONCATENATE(E$1," ",C222," ",B222,"?"))</f>
        <v>Wohin   ?</v>
      </c>
      <c r="AB222" t="str">
        <f>IF(F222="","",CONCATENATE(F$1," ",C222," ",B222,"?"))</f>
        <v>Woher   ?</v>
      </c>
      <c r="AC222" t="str">
        <f>CONCATENATE(Z222,AA222,AB222)</f>
        <v>Wo   ?Wohin   ?Woher   ?</v>
      </c>
      <c r="AK222" s="6"/>
      <c r="AL222" s="6"/>
      <c r="AM222" s="9"/>
    </row>
    <row r="223" spans="1:42" hidden="1" x14ac:dyDescent="0.35">
      <c r="A223">
        <v>225</v>
      </c>
      <c r="B223" t="str">
        <f>IF(AL223="Target",AH223,CONCATENATE(AP223," ",AH223))</f>
        <v xml:space="preserve"> </v>
      </c>
      <c r="D223" t="s">
        <v>115</v>
      </c>
      <c r="E223" t="s">
        <v>66</v>
      </c>
      <c r="F223" t="s">
        <v>44</v>
      </c>
      <c r="G223" t="s">
        <v>266</v>
      </c>
      <c r="H223" t="str">
        <f>CONCATENATE(D223,E223,F223," ",G223)</f>
        <v>auf der/bei derauf die/zurvon der Tagung</v>
      </c>
      <c r="I223" t="s">
        <v>409</v>
      </c>
      <c r="J223" t="s">
        <v>355</v>
      </c>
      <c r="K223" t="s">
        <v>355</v>
      </c>
      <c r="L223" t="s">
        <v>355</v>
      </c>
      <c r="O223" t="str">
        <f>CONCATENATE(M223,N223)</f>
        <v/>
      </c>
      <c r="V223">
        <f>Q223</f>
        <v>0</v>
      </c>
      <c r="W223" t="str">
        <f>B223</f>
        <v xml:space="preserve"> </v>
      </c>
      <c r="X223" t="str">
        <f>B223</f>
        <v xml:space="preserve"> </v>
      </c>
      <c r="Y223" t="str">
        <f>B223</f>
        <v xml:space="preserve"> </v>
      </c>
      <c r="Z223" t="str">
        <f>IF(D223="","",CONCATENATE(D$1," ",C223," ",B223,"?"))</f>
        <v>Wo   ?</v>
      </c>
      <c r="AA223" t="str">
        <f>IF(E223="","",CONCATENATE(E$1," ",C223," ",B223,"?"))</f>
        <v>Wohin   ?</v>
      </c>
      <c r="AB223" t="str">
        <f>IF(F223="","",CONCATENATE(F$1," ",C223," ",B223,"?"))</f>
        <v>Woher   ?</v>
      </c>
      <c r="AC223" t="str">
        <f>CONCATENATE(Z223,AA223,AB223)</f>
        <v>Wo   ?Wohin   ?Woher   ?</v>
      </c>
      <c r="AK223" s="6"/>
      <c r="AL223" s="6"/>
      <c r="AM223" s="9"/>
    </row>
    <row r="224" spans="1:42" hidden="1" x14ac:dyDescent="0.35">
      <c r="A224">
        <v>226</v>
      </c>
      <c r="B224" t="str">
        <f>IF(AL224="Target",AH224,CONCATENATE(AP224," ",AH224))</f>
        <v xml:space="preserve"> </v>
      </c>
      <c r="D224" t="s">
        <v>29</v>
      </c>
      <c r="E224" t="s">
        <v>30</v>
      </c>
      <c r="F224" t="s">
        <v>31</v>
      </c>
      <c r="G224" t="s">
        <v>271</v>
      </c>
      <c r="H224" t="str">
        <f>CONCATENATE(D224,E224,F224," ",G224)</f>
        <v>beimzumvom Tennis</v>
      </c>
      <c r="I224" t="s">
        <v>409</v>
      </c>
      <c r="J224" t="s">
        <v>355</v>
      </c>
      <c r="K224" t="s">
        <v>355</v>
      </c>
      <c r="L224" t="s">
        <v>355</v>
      </c>
      <c r="O224" t="str">
        <f>CONCATENATE(M224,N224)</f>
        <v/>
      </c>
      <c r="V224">
        <f>R224</f>
        <v>0</v>
      </c>
      <c r="W224">
        <f>C224</f>
        <v>0</v>
      </c>
      <c r="X224">
        <f>C224</f>
        <v>0</v>
      </c>
      <c r="Y224">
        <f>C224</f>
        <v>0</v>
      </c>
      <c r="Z224" t="str">
        <f>IF(D224="","",CONCATENATE(D$1," ",C224," ",B224,"?"))</f>
        <v>Wo   ?</v>
      </c>
      <c r="AA224" t="str">
        <f>IF(E224="","",CONCATENATE(E$1," ",C224," ",B224,"?"))</f>
        <v>Wohin   ?</v>
      </c>
      <c r="AB224" t="str">
        <f>IF(F224="","",CONCATENATE(F$1," ",C224," ",B224,"?"))</f>
        <v>Woher   ?</v>
      </c>
      <c r="AC224" t="str">
        <f>CONCATENATE(Z224,AA224,AB224)</f>
        <v>Wo   ?Wohin   ?Woher   ?</v>
      </c>
      <c r="AK224" s="6"/>
      <c r="AL224" s="6"/>
      <c r="AM224" s="9"/>
    </row>
    <row r="225" spans="1:42" hidden="1" x14ac:dyDescent="0.35">
      <c r="A225">
        <v>227</v>
      </c>
      <c r="B225" t="str">
        <f>IF(AL225="Target",AH225,CONCATENATE(AP225," ",AH225))</f>
        <v xml:space="preserve"> </v>
      </c>
      <c r="D225" t="s">
        <v>35</v>
      </c>
      <c r="E225" t="s">
        <v>36</v>
      </c>
      <c r="F225" t="s">
        <v>37</v>
      </c>
      <c r="G225" t="s">
        <v>137</v>
      </c>
      <c r="H225" t="str">
        <f>CONCATENATE(D225,E225,F225," ",G225)</f>
        <v>in derin dieaus der Herberge</v>
      </c>
      <c r="I225" t="s">
        <v>409</v>
      </c>
      <c r="J225" t="s">
        <v>355</v>
      </c>
      <c r="K225" t="s">
        <v>355</v>
      </c>
      <c r="L225" t="s">
        <v>355</v>
      </c>
      <c r="O225" t="str">
        <f>CONCATENATE(M225,N225)</f>
        <v/>
      </c>
      <c r="V225">
        <f>S225</f>
        <v>0</v>
      </c>
      <c r="W225" t="str">
        <f>CONCATENATE(H225," ",G225)</f>
        <v>in derin dieaus der Herberge Herberge</v>
      </c>
      <c r="X225" t="str">
        <f>CONCATENATE(H225," ",G225)</f>
        <v>in derin dieaus der Herberge Herberge</v>
      </c>
      <c r="Y225" t="str">
        <f>CONCATENATE(H225," ",G225)</f>
        <v>in derin dieaus der Herberge Herberge</v>
      </c>
      <c r="Z225" t="str">
        <f>IF(D225="","",CONCATENATE(D$1," ",C225," ",B225,"?"))</f>
        <v>Wo   ?</v>
      </c>
      <c r="AA225" t="str">
        <f>IF(E225="","",CONCATENATE(E$1," ",C225," ",B225,"?"))</f>
        <v>Wohin   ?</v>
      </c>
      <c r="AB225" t="str">
        <f>IF(F225="","",CONCATENATE(F$1," ",C225," ",B225,"?"))</f>
        <v>Woher   ?</v>
      </c>
      <c r="AC225" t="str">
        <f>CONCATENATE(Z225,AA225,AB225)</f>
        <v>Wo   ?Wohin   ?Woher   ?</v>
      </c>
      <c r="AK225" s="6"/>
      <c r="AL225" s="6"/>
      <c r="AM225" s="9"/>
    </row>
    <row r="226" spans="1:42" hidden="1" x14ac:dyDescent="0.35">
      <c r="A226">
        <v>228</v>
      </c>
      <c r="B226" t="str">
        <f>IF(AL226="Target",AH226,CONCATENATE(AP226," ",AH226))</f>
        <v xml:space="preserve"> </v>
      </c>
      <c r="D226" t="s">
        <v>195</v>
      </c>
      <c r="E226" t="s">
        <v>196</v>
      </c>
      <c r="F226" t="s">
        <v>124</v>
      </c>
      <c r="G226" t="s">
        <v>226</v>
      </c>
      <c r="H226" t="str">
        <f>CONCATENATE(D226,E226,F226," ",G226)</f>
        <v>auf der/in derauf die/in dievon der/aus der Polizeiwache</v>
      </c>
      <c r="I226" t="s">
        <v>409</v>
      </c>
      <c r="J226" t="s">
        <v>355</v>
      </c>
      <c r="K226" t="s">
        <v>355</v>
      </c>
      <c r="L226" t="s">
        <v>355</v>
      </c>
      <c r="O226" t="str">
        <f>CONCATENATE(M226,N226)</f>
        <v/>
      </c>
      <c r="V226">
        <f>T226</f>
        <v>0</v>
      </c>
      <c r="W226" t="str">
        <f>CONCATENATE(K226," ",O226)</f>
        <v xml:space="preserve">xx </v>
      </c>
      <c r="X226" t="str">
        <f>CONCATENATE(K226," ",O226)</f>
        <v xml:space="preserve">xx </v>
      </c>
      <c r="Y226" t="str">
        <f>CONCATENATE(K226," ",O226)</f>
        <v xml:space="preserve">xx </v>
      </c>
      <c r="Z226" t="str">
        <f>IF(D226="","",CONCATENATE(D$1," ",C226," ",B226,"?"))</f>
        <v>Wo   ?</v>
      </c>
      <c r="AA226" t="str">
        <f>IF(E226="","",CONCATENATE(E$1," ",C226," ",B226,"?"))</f>
        <v>Wohin   ?</v>
      </c>
      <c r="AB226" t="str">
        <f>IF(F226="","",CONCATENATE(F$1," ",C226," ",B226,"?"))</f>
        <v>Woher   ?</v>
      </c>
      <c r="AC226" t="str">
        <f>CONCATENATE(Z226,AA226,AB226)</f>
        <v>Wo   ?Wohin   ?Woher   ?</v>
      </c>
      <c r="AK226" s="6"/>
      <c r="AL226" s="6"/>
      <c r="AM226" s="9"/>
    </row>
    <row r="227" spans="1:42" hidden="1" x14ac:dyDescent="0.35">
      <c r="A227">
        <v>229</v>
      </c>
      <c r="B227" t="str">
        <f>IF(AL227="Target",AH227,CONCATENATE(AP227," ",AH227))</f>
        <v xml:space="preserve"> </v>
      </c>
      <c r="D227" t="s">
        <v>38</v>
      </c>
      <c r="E227" t="s">
        <v>52</v>
      </c>
      <c r="F227" t="s">
        <v>40</v>
      </c>
      <c r="G227" t="s">
        <v>260</v>
      </c>
      <c r="H227" t="str">
        <f>CONCATENATE(D227,E227,F227," ",G227)</f>
        <v>iminsaus dem Stadtzentrum</v>
      </c>
      <c r="I227" t="s">
        <v>409</v>
      </c>
      <c r="J227" t="s">
        <v>355</v>
      </c>
      <c r="K227" t="s">
        <v>355</v>
      </c>
      <c r="L227" t="s">
        <v>355</v>
      </c>
      <c r="O227" t="str">
        <f>CONCATENATE(M227,N227)</f>
        <v/>
      </c>
      <c r="V227">
        <f>Q227</f>
        <v>0</v>
      </c>
      <c r="W227" t="str">
        <f>B227</f>
        <v xml:space="preserve"> </v>
      </c>
      <c r="X227" t="str">
        <f>B227</f>
        <v xml:space="preserve"> </v>
      </c>
      <c r="Y227" t="str">
        <f>B227</f>
        <v xml:space="preserve"> </v>
      </c>
      <c r="Z227" t="str">
        <f>IF(D227="","",CONCATENATE(D$1," ",C227," ",B227,"?"))</f>
        <v>Wo   ?</v>
      </c>
      <c r="AA227" t="str">
        <f>IF(E227="","",CONCATENATE(E$1," ",C227," ",B227,"?"))</f>
        <v>Wohin   ?</v>
      </c>
      <c r="AB227" t="str">
        <f>IF(F227="","",CONCATENATE(F$1," ",C227," ",B227,"?"))</f>
        <v>Woher   ?</v>
      </c>
      <c r="AC227" t="str">
        <f>CONCATENATE(Z227,AA227,AB227)</f>
        <v>Wo   ?Wohin   ?Woher   ?</v>
      </c>
      <c r="AK227" s="6"/>
      <c r="AL227" s="6"/>
      <c r="AM227" s="9"/>
    </row>
    <row r="228" spans="1:42" hidden="1" x14ac:dyDescent="0.35">
      <c r="A228">
        <v>230</v>
      </c>
      <c r="B228" t="str">
        <f>IF(AL228="Target",AH228,CONCATENATE(AP228," ",AH228))</f>
        <v xml:space="preserve"> </v>
      </c>
      <c r="D228" t="s">
        <v>195</v>
      </c>
      <c r="E228" t="s">
        <v>293</v>
      </c>
      <c r="F228" t="s">
        <v>124</v>
      </c>
      <c r="G228" t="s">
        <v>294</v>
      </c>
      <c r="H228" t="str">
        <f>CONCATENATE(D228,E228,F228," ",G228)</f>
        <v>auf der/in derauf die/in die/zurvon der/aus der Versammlung</v>
      </c>
      <c r="I228" t="s">
        <v>409</v>
      </c>
      <c r="J228" t="s">
        <v>355</v>
      </c>
      <c r="K228" t="s">
        <v>355</v>
      </c>
      <c r="L228" t="s">
        <v>355</v>
      </c>
      <c r="O228" t="str">
        <f>CONCATENATE(M228,N228)</f>
        <v/>
      </c>
      <c r="V228">
        <f>R228</f>
        <v>0</v>
      </c>
      <c r="W228">
        <f>C228</f>
        <v>0</v>
      </c>
      <c r="X228">
        <f>C228</f>
        <v>0</v>
      </c>
      <c r="Y228">
        <f>C228</f>
        <v>0</v>
      </c>
      <c r="Z228" t="str">
        <f>IF(D228="","",CONCATENATE(D$1," ",C228," ",B228,"?"))</f>
        <v>Wo   ?</v>
      </c>
      <c r="AA228" t="str">
        <f>IF(E228="","",CONCATENATE(E$1," ",C228," ",B228,"?"))</f>
        <v>Wohin   ?</v>
      </c>
      <c r="AB228" t="str">
        <f>IF(F228="","",CONCATENATE(F$1," ",C228," ",B228,"?"))</f>
        <v>Woher   ?</v>
      </c>
      <c r="AC228" t="str">
        <f>CONCATENATE(Z228,AA228,AB228)</f>
        <v>Wo   ?Wohin   ?Woher   ?</v>
      </c>
      <c r="AK228" s="6"/>
      <c r="AL228" s="6"/>
      <c r="AM228" s="9"/>
    </row>
    <row r="229" spans="1:42" hidden="1" x14ac:dyDescent="0.35">
      <c r="A229">
        <v>231</v>
      </c>
      <c r="B229" t="str">
        <f>IF(AL229="Target",AH229,CONCATENATE(AP229," ",AH229))</f>
        <v xml:space="preserve"> </v>
      </c>
      <c r="D229" t="s">
        <v>33</v>
      </c>
      <c r="E229" t="s">
        <v>112</v>
      </c>
      <c r="F229" t="s">
        <v>31</v>
      </c>
      <c r="G229" t="s">
        <v>80</v>
      </c>
      <c r="H229" t="str">
        <f>CONCATENATE(D229,E229,F229," ",G229)</f>
        <v>auf demauf den/zumvom Bücherei</v>
      </c>
      <c r="I229" t="s">
        <v>409</v>
      </c>
      <c r="J229" t="s">
        <v>355</v>
      </c>
      <c r="K229" t="s">
        <v>355</v>
      </c>
      <c r="L229" t="s">
        <v>355</v>
      </c>
      <c r="O229" t="str">
        <f>CONCATENATE(M229,N229)</f>
        <v/>
      </c>
      <c r="V229">
        <f>S229</f>
        <v>0</v>
      </c>
      <c r="W229" t="str">
        <f>CONCATENATE(H229," ",G229)</f>
        <v>auf demauf den/zumvom Bücherei Bücherei</v>
      </c>
      <c r="X229" t="str">
        <f>CONCATENATE(H229," ",G229)</f>
        <v>auf demauf den/zumvom Bücherei Bücherei</v>
      </c>
      <c r="Y229" t="str">
        <f>CONCATENATE(H229," ",G229)</f>
        <v>auf demauf den/zumvom Bücherei Bücherei</v>
      </c>
      <c r="Z229" t="str">
        <f>IF(D229="","",CONCATENATE(D$1," ",C229," ",B229,"?"))</f>
        <v>Wo   ?</v>
      </c>
      <c r="AA229" t="str">
        <f>IF(E229="","",CONCATENATE(E$1," ",C229," ",B229,"?"))</f>
        <v>Wohin   ?</v>
      </c>
      <c r="AB229" t="str">
        <f>IF(F229="","",CONCATENATE(F$1," ",C229," ",B229,"?"))</f>
        <v>Woher   ?</v>
      </c>
      <c r="AC229" t="str">
        <f>CONCATENATE(Z229,AA229,AB229)</f>
        <v>Wo   ?Wohin   ?Woher   ?</v>
      </c>
      <c r="AK229" s="6"/>
      <c r="AL229" s="6"/>
      <c r="AM229" s="9"/>
    </row>
    <row r="230" spans="1:42" hidden="1" x14ac:dyDescent="0.35">
      <c r="A230">
        <v>232</v>
      </c>
      <c r="B230" t="str">
        <f>IF(AL230="Target",AH230,CONCATENATE(AP230," ",AH230))</f>
        <v xml:space="preserve"> </v>
      </c>
      <c r="D230" t="s">
        <v>29</v>
      </c>
      <c r="E230" t="s">
        <v>30</v>
      </c>
      <c r="F230" t="s">
        <v>31</v>
      </c>
      <c r="G230" t="s">
        <v>149</v>
      </c>
      <c r="H230" t="str">
        <f>CONCATENATE(D230,E230,F230," ",G230)</f>
        <v>beimzumvom Kaffeetrinken</v>
      </c>
      <c r="I230" t="s">
        <v>409</v>
      </c>
      <c r="J230" t="s">
        <v>355</v>
      </c>
      <c r="K230" t="s">
        <v>355</v>
      </c>
      <c r="L230" t="s">
        <v>355</v>
      </c>
      <c r="O230" t="str">
        <f>CONCATENATE(M230,N230)</f>
        <v/>
      </c>
      <c r="V230">
        <f>T230</f>
        <v>0</v>
      </c>
      <c r="W230" t="str">
        <f>CONCATENATE(K230," ",O230)</f>
        <v xml:space="preserve">xx </v>
      </c>
      <c r="X230" t="str">
        <f>CONCATENATE(K230," ",O230)</f>
        <v xml:space="preserve">xx </v>
      </c>
      <c r="Y230" t="str">
        <f>CONCATENATE(K230," ",O230)</f>
        <v xml:space="preserve">xx </v>
      </c>
      <c r="Z230" t="str">
        <f>IF(D230="","",CONCATENATE(D$1," ",C230," ",B230,"?"))</f>
        <v>Wo   ?</v>
      </c>
      <c r="AA230" t="str">
        <f>IF(E230="","",CONCATENATE(E$1," ",C230," ",B230,"?"))</f>
        <v>Wohin   ?</v>
      </c>
      <c r="AB230" t="str">
        <f>IF(F230="","",CONCATENATE(F$1," ",C230," ",B230,"?"))</f>
        <v>Woher   ?</v>
      </c>
      <c r="AC230" t="str">
        <f>CONCATENATE(Z230,AA230,AB230)</f>
        <v>Wo   ?Wohin   ?Woher   ?</v>
      </c>
      <c r="AK230" s="6"/>
      <c r="AL230" s="6"/>
      <c r="AM230" s="9"/>
    </row>
    <row r="231" spans="1:42" hidden="1" x14ac:dyDescent="0.35">
      <c r="A231">
        <v>233</v>
      </c>
      <c r="B231" t="str">
        <f>IF(AL231="Target",AH231,CONCATENATE(AP231," ",AH231))</f>
        <v xml:space="preserve"> </v>
      </c>
      <c r="D231" t="s">
        <v>115</v>
      </c>
      <c r="E231" t="s">
        <v>66</v>
      </c>
      <c r="F231" t="s">
        <v>44</v>
      </c>
      <c r="G231" t="s">
        <v>314</v>
      </c>
      <c r="H231" t="str">
        <f>CONCATENATE(D231,E231,F231," ",G231)</f>
        <v>auf der/bei derauf die/zurvon der Zeremonie</v>
      </c>
      <c r="I231" t="s">
        <v>409</v>
      </c>
      <c r="J231" t="s">
        <v>355</v>
      </c>
      <c r="K231" t="s">
        <v>355</v>
      </c>
      <c r="L231" t="s">
        <v>355</v>
      </c>
      <c r="O231" t="str">
        <f>CONCATENATE(M231,N231)</f>
        <v/>
      </c>
      <c r="V231">
        <f>Q231</f>
        <v>0</v>
      </c>
      <c r="W231" t="str">
        <f>B231</f>
        <v xml:space="preserve"> </v>
      </c>
      <c r="X231" t="str">
        <f>B231</f>
        <v xml:space="preserve"> </v>
      </c>
      <c r="Y231" t="str">
        <f>B231</f>
        <v xml:space="preserve"> </v>
      </c>
      <c r="Z231" t="str">
        <f>IF(D231="","",CONCATENATE(D$1," ",C231," ",B231,"?"))</f>
        <v>Wo   ?</v>
      </c>
      <c r="AA231" t="str">
        <f>IF(E231="","",CONCATENATE(E$1," ",C231," ",B231,"?"))</f>
        <v>Wohin   ?</v>
      </c>
      <c r="AB231" t="str">
        <f>IF(F231="","",CONCATENATE(F$1," ",C231," ",B231,"?"))</f>
        <v>Woher   ?</v>
      </c>
      <c r="AC231" t="str">
        <f>CONCATENATE(Z231,AA231,AB231)</f>
        <v>Wo   ?Wohin   ?Woher   ?</v>
      </c>
      <c r="AK231" s="6"/>
      <c r="AL231" s="6"/>
      <c r="AM231" s="9"/>
    </row>
    <row r="232" spans="1:42" hidden="1" x14ac:dyDescent="0.35">
      <c r="A232">
        <v>234</v>
      </c>
      <c r="B232" t="str">
        <f>IF(AL232="Target",AH232,CONCATENATE(AP232," ",AH232))</f>
        <v xml:space="preserve"> </v>
      </c>
      <c r="D232" t="s">
        <v>108</v>
      </c>
      <c r="E232" t="s">
        <v>109</v>
      </c>
      <c r="F232" t="s">
        <v>44</v>
      </c>
      <c r="G232" t="s">
        <v>201</v>
      </c>
      <c r="H232" t="str">
        <f>CONCATENATE(D232,E232,F232," ",G232)</f>
        <v>bei derzurvon der Massage</v>
      </c>
      <c r="I232" t="s">
        <v>409</v>
      </c>
      <c r="J232" t="s">
        <v>355</v>
      </c>
      <c r="K232" t="s">
        <v>355</v>
      </c>
      <c r="L232" t="s">
        <v>355</v>
      </c>
      <c r="O232" t="str">
        <f>CONCATENATE(M232,N232)</f>
        <v/>
      </c>
      <c r="V232">
        <f>R232</f>
        <v>0</v>
      </c>
      <c r="W232">
        <f>C232</f>
        <v>0</v>
      </c>
      <c r="X232">
        <f>C232</f>
        <v>0</v>
      </c>
      <c r="Y232">
        <f>C232</f>
        <v>0</v>
      </c>
      <c r="Z232" t="str">
        <f>IF(D232="","",CONCATENATE(D$1," ",C232," ",B232,"?"))</f>
        <v>Wo   ?</v>
      </c>
      <c r="AA232" t="str">
        <f>IF(E232="","",CONCATENATE(E$1," ",C232," ",B232,"?"))</f>
        <v>Wohin   ?</v>
      </c>
      <c r="AB232" t="str">
        <f>IF(F232="","",CONCATENATE(F$1," ",C232," ",B232,"?"))</f>
        <v>Woher   ?</v>
      </c>
      <c r="AC232" t="str">
        <f>CONCATENATE(Z232,AA232,AB232)</f>
        <v>Wo   ?Wohin   ?Woher   ?</v>
      </c>
      <c r="AK232" s="6"/>
      <c r="AL232" s="6"/>
      <c r="AM232" s="9"/>
    </row>
    <row r="233" spans="1:42" hidden="1" x14ac:dyDescent="0.35">
      <c r="A233">
        <v>235</v>
      </c>
      <c r="B233" t="str">
        <f>IF(AL233="Target",AH233,CONCATENATE(AP233," ",AH233))</f>
        <v xml:space="preserve"> </v>
      </c>
      <c r="D233" t="s">
        <v>42</v>
      </c>
      <c r="E233" t="s">
        <v>43</v>
      </c>
      <c r="F233" t="s">
        <v>44</v>
      </c>
      <c r="G233" t="s">
        <v>237</v>
      </c>
      <c r="H233" t="str">
        <f>CONCATENATE(D233,E233,F233," ",G233)</f>
        <v>an deran die/zurvon der Rezeption</v>
      </c>
      <c r="I233" t="s">
        <v>409</v>
      </c>
      <c r="J233" t="s">
        <v>355</v>
      </c>
      <c r="K233" t="s">
        <v>355</v>
      </c>
      <c r="L233" t="s">
        <v>355</v>
      </c>
      <c r="O233" t="str">
        <f>CONCATENATE(M233,N233)</f>
        <v/>
      </c>
      <c r="V233">
        <f>S233</f>
        <v>0</v>
      </c>
      <c r="W233" t="str">
        <f>CONCATENATE(H233," ",G233)</f>
        <v>an deran die/zurvon der Rezeption Rezeption</v>
      </c>
      <c r="X233" t="str">
        <f>CONCATENATE(H233," ",G233)</f>
        <v>an deran die/zurvon der Rezeption Rezeption</v>
      </c>
      <c r="Y233" t="str">
        <f>CONCATENATE(H233," ",G233)</f>
        <v>an deran die/zurvon der Rezeption Rezeption</v>
      </c>
      <c r="Z233" t="str">
        <f>IF(D233="","",CONCATENATE(D$1," ",C233," ",B233,"?"))</f>
        <v>Wo   ?</v>
      </c>
      <c r="AA233" t="str">
        <f>IF(E233="","",CONCATENATE(E$1," ",C233," ",B233,"?"))</f>
        <v>Wohin   ?</v>
      </c>
      <c r="AB233" t="str">
        <f>IF(F233="","",CONCATENATE(F$1," ",C233," ",B233,"?"))</f>
        <v>Woher   ?</v>
      </c>
      <c r="AC233" t="str">
        <f>CONCATENATE(Z233,AA233,AB233)</f>
        <v>Wo   ?Wohin   ?Woher   ?</v>
      </c>
      <c r="AK233" s="6"/>
      <c r="AL233" s="6"/>
      <c r="AM233" s="9"/>
    </row>
    <row r="234" spans="1:42" hidden="1" x14ac:dyDescent="0.35">
      <c r="A234">
        <v>236</v>
      </c>
      <c r="B234" t="str">
        <f>IF(AL234="Target",AH234,CONCATENATE(AP234," ",AH234))</f>
        <v xml:space="preserve"> </v>
      </c>
      <c r="D234" t="s">
        <v>38</v>
      </c>
      <c r="E234" t="s">
        <v>39</v>
      </c>
      <c r="F234" t="s">
        <v>40</v>
      </c>
      <c r="G234" t="s">
        <v>307</v>
      </c>
      <c r="H234" t="str">
        <f>CONCATENATE(D234,E234,F234," ",G234)</f>
        <v>imin denaus dem Wildpark</v>
      </c>
      <c r="I234" t="s">
        <v>409</v>
      </c>
      <c r="J234" t="s">
        <v>355</v>
      </c>
      <c r="K234" t="s">
        <v>355</v>
      </c>
      <c r="L234" t="s">
        <v>355</v>
      </c>
      <c r="O234" t="str">
        <f>CONCATENATE(M234,N234)</f>
        <v/>
      </c>
      <c r="V234">
        <f>T234</f>
        <v>0</v>
      </c>
      <c r="W234" t="str">
        <f>CONCATENATE(K234," ",O234)</f>
        <v xml:space="preserve">xx </v>
      </c>
      <c r="X234" t="str">
        <f>CONCATENATE(K234," ",O234)</f>
        <v xml:space="preserve">xx </v>
      </c>
      <c r="Y234" t="str">
        <f>CONCATENATE(K234," ",O234)</f>
        <v xml:space="preserve">xx </v>
      </c>
      <c r="Z234" t="str">
        <f>IF(D234="","",CONCATENATE(D$1," ",C234," ",B234,"?"))</f>
        <v>Wo   ?</v>
      </c>
      <c r="AA234" t="str">
        <f>IF(E234="","",CONCATENATE(E$1," ",C234," ",B234,"?"))</f>
        <v>Wohin   ?</v>
      </c>
      <c r="AB234" t="str">
        <f>IF(F234="","",CONCATENATE(F$1," ",C234," ",B234,"?"))</f>
        <v>Woher   ?</v>
      </c>
      <c r="AC234" t="str">
        <f>CONCATENATE(Z234,AA234,AB234)</f>
        <v>Wo   ?Wohin   ?Woher   ?</v>
      </c>
      <c r="AK234" s="6"/>
      <c r="AL234" s="6"/>
      <c r="AM234" s="9"/>
    </row>
    <row r="235" spans="1:42" hidden="1" x14ac:dyDescent="0.35">
      <c r="A235">
        <v>237</v>
      </c>
      <c r="B235" t="str">
        <f>IF(AL235="Target",AH235,CONCATENATE(AP235," ",AH235))</f>
        <v xml:space="preserve"> </v>
      </c>
      <c r="D235" t="s">
        <v>61</v>
      </c>
      <c r="E235" t="s">
        <v>66</v>
      </c>
      <c r="F235" t="s">
        <v>44</v>
      </c>
      <c r="G235" t="s">
        <v>99</v>
      </c>
      <c r="H235" t="str">
        <f>CONCATENATE(D235,E235,F235," ",G235)</f>
        <v>auf derauf die/zurvon der Einweihung</v>
      </c>
      <c r="I235" t="s">
        <v>409</v>
      </c>
      <c r="J235" t="s">
        <v>355</v>
      </c>
      <c r="K235" t="s">
        <v>355</v>
      </c>
      <c r="L235" t="s">
        <v>355</v>
      </c>
      <c r="O235" t="str">
        <f>CONCATENATE(M235,N235)</f>
        <v/>
      </c>
      <c r="V235">
        <f>Q235</f>
        <v>0</v>
      </c>
      <c r="W235" t="str">
        <f>B235</f>
        <v xml:space="preserve"> </v>
      </c>
      <c r="X235" t="str">
        <f>B235</f>
        <v xml:space="preserve"> </v>
      </c>
      <c r="Y235" t="str">
        <f>B235</f>
        <v xml:space="preserve"> </v>
      </c>
      <c r="Z235" t="str">
        <f>IF(D235="","",CONCATENATE(D$1," ",C235," ",B235,"?"))</f>
        <v>Wo   ?</v>
      </c>
      <c r="AA235" t="str">
        <f>IF(E235="","",CONCATENATE(E$1," ",C235," ",B235,"?"))</f>
        <v>Wohin   ?</v>
      </c>
      <c r="AB235" t="str">
        <f>IF(F235="","",CONCATENATE(F$1," ",C235," ",B235,"?"))</f>
        <v>Woher   ?</v>
      </c>
      <c r="AC235" t="str">
        <f>CONCATENATE(Z235,AA235,AB235)</f>
        <v>Wo   ?Wohin   ?Woher   ?</v>
      </c>
      <c r="AK235" s="6"/>
      <c r="AL235" s="6"/>
      <c r="AM235" s="9"/>
    </row>
    <row r="236" spans="1:42" hidden="1" x14ac:dyDescent="0.35">
      <c r="A236">
        <v>238</v>
      </c>
      <c r="B236" t="str">
        <f>IF(AL236="Target",AH236,CONCATENATE(AP236," ",AH236))</f>
        <v xml:space="preserve"> </v>
      </c>
      <c r="D236" t="s">
        <v>38</v>
      </c>
      <c r="E236" t="s">
        <v>52</v>
      </c>
      <c r="F236" t="s">
        <v>40</v>
      </c>
      <c r="G236" t="s">
        <v>159</v>
      </c>
      <c r="H236" t="str">
        <f>CONCATENATE(D236,E236,F236," ",G236)</f>
        <v>iminsaus dem Kino</v>
      </c>
      <c r="I236" t="s">
        <v>409</v>
      </c>
      <c r="J236" t="s">
        <v>355</v>
      </c>
      <c r="K236" t="s">
        <v>355</v>
      </c>
      <c r="L236" t="s">
        <v>355</v>
      </c>
      <c r="O236" t="str">
        <f>CONCATENATE(M236,N236)</f>
        <v/>
      </c>
      <c r="V236">
        <f>R236</f>
        <v>0</v>
      </c>
      <c r="W236">
        <f>C236</f>
        <v>0</v>
      </c>
      <c r="X236">
        <f>C236</f>
        <v>0</v>
      </c>
      <c r="Y236">
        <f>C236</f>
        <v>0</v>
      </c>
      <c r="Z236" t="str">
        <f>IF(D236="","",CONCATENATE(D$1," ",C236," ",B236,"?"))</f>
        <v>Wo   ?</v>
      </c>
      <c r="AA236" t="str">
        <f>IF(E236="","",CONCATENATE(E$1," ",C236," ",B236,"?"))</f>
        <v>Wohin   ?</v>
      </c>
      <c r="AB236" t="str">
        <f>IF(F236="","",CONCATENATE(F$1," ",C236," ",B236,"?"))</f>
        <v>Woher   ?</v>
      </c>
      <c r="AC236" t="str">
        <f>CONCATENATE(Z236,AA236,AB236)</f>
        <v>Wo   ?Wohin   ?Woher   ?</v>
      </c>
      <c r="AK236" s="6"/>
      <c r="AL236" s="6"/>
      <c r="AM236" s="9"/>
    </row>
    <row r="237" spans="1:42" hidden="1" x14ac:dyDescent="0.35">
      <c r="A237">
        <v>239</v>
      </c>
      <c r="B237" t="str">
        <f>IF(AL237="Target",AH237,CONCATENATE(AP237," ",AH237))</f>
        <v xml:space="preserve"> </v>
      </c>
      <c r="D237" t="s">
        <v>38</v>
      </c>
      <c r="E237" t="s">
        <v>52</v>
      </c>
      <c r="F237" t="s">
        <v>40</v>
      </c>
      <c r="G237" t="s">
        <v>299</v>
      </c>
      <c r="H237" t="str">
        <f>CONCATENATE(D237,E237,F237," ",G237)</f>
        <v>iminsaus dem Waisenhaus</v>
      </c>
      <c r="I237" t="s">
        <v>409</v>
      </c>
      <c r="J237" t="s">
        <v>355</v>
      </c>
      <c r="K237" t="s">
        <v>355</v>
      </c>
      <c r="L237" t="s">
        <v>355</v>
      </c>
      <c r="O237" t="str">
        <f>CONCATENATE(M237,N237)</f>
        <v/>
      </c>
      <c r="V237">
        <f>S237</f>
        <v>0</v>
      </c>
      <c r="W237" t="str">
        <f>CONCATENATE(H237," ",G237)</f>
        <v>iminsaus dem Waisenhaus Waisenhaus</v>
      </c>
      <c r="X237" t="str">
        <f>CONCATENATE(H237," ",G237)</f>
        <v>iminsaus dem Waisenhaus Waisenhaus</v>
      </c>
      <c r="Y237" t="str">
        <f>CONCATENATE(H237," ",G237)</f>
        <v>iminsaus dem Waisenhaus Waisenhaus</v>
      </c>
      <c r="Z237" t="str">
        <f>IF(D237="","",CONCATENATE(D$1," ",C237," ",B237,"?"))</f>
        <v>Wo   ?</v>
      </c>
      <c r="AA237" t="str">
        <f>IF(E237="","",CONCATENATE(E$1," ",C237," ",B237,"?"))</f>
        <v>Wohin   ?</v>
      </c>
      <c r="AB237" t="str">
        <f>IF(F237="","",CONCATENATE(F$1," ",C237," ",B237,"?"))</f>
        <v>Woher   ?</v>
      </c>
      <c r="AC237" t="str">
        <f>CONCATENATE(Z237,AA237,AB237)</f>
        <v>Wo   ?Wohin   ?Woher   ?</v>
      </c>
      <c r="AK237" s="6"/>
      <c r="AL237" s="6"/>
      <c r="AM237" s="9"/>
    </row>
    <row r="238" spans="1:42" x14ac:dyDescent="0.35">
      <c r="A238">
        <v>240</v>
      </c>
      <c r="B238" t="str">
        <f>IF(AL238="Target",AH238,CONCATENATE(AP238," ",AH238))</f>
        <v>Sam</v>
      </c>
      <c r="C238" t="s">
        <v>425</v>
      </c>
      <c r="D238" t="s">
        <v>35</v>
      </c>
      <c r="G238" t="s">
        <v>297</v>
      </c>
      <c r="H238" t="str">
        <f>CONCATENATE(D238,E238,F238," ",G238)</f>
        <v>in der Vorstadt</v>
      </c>
      <c r="I238" t="s">
        <v>409</v>
      </c>
      <c r="J238" t="s">
        <v>319</v>
      </c>
      <c r="K238" t="s">
        <v>321</v>
      </c>
      <c r="L238" t="s">
        <v>977</v>
      </c>
      <c r="N238" t="s">
        <v>573</v>
      </c>
      <c r="O238" t="str">
        <f>CONCATENATE(M238,N238)</f>
        <v>Model</v>
      </c>
      <c r="P238" t="s">
        <v>966</v>
      </c>
      <c r="Q238" t="str">
        <f>CONCATENATE("Wer"," ",C238," ",H238,"?")</f>
        <v>Wer zeichnet in der Vorstadt?</v>
      </c>
      <c r="R238" t="str">
        <f>CONCATENATE($R$1," ","tat", " ",B238,"?")</f>
        <v>Was tat Sam?</v>
      </c>
      <c r="S238" t="str">
        <f>AC238</f>
        <v>Wo zeichnet Sam?</v>
      </c>
      <c r="T238" t="str">
        <f>AF238</f>
        <v>Wen hat Sam gefunden?</v>
      </c>
      <c r="U238" t="s">
        <v>357</v>
      </c>
      <c r="V238" t="str">
        <f>Q238</f>
        <v>Wer zeichnet in der Vorstadt?</v>
      </c>
      <c r="W238" t="str">
        <f>B238</f>
        <v>Sam</v>
      </c>
      <c r="X238" t="str">
        <f>B238</f>
        <v>Sam</v>
      </c>
      <c r="Y238" t="str">
        <f>B238</f>
        <v>Sam</v>
      </c>
      <c r="Z238" t="str">
        <f>IF(D238="","",CONCATENATE(D$1," ",C238," ",B238,"?"))</f>
        <v>Wo zeichnet Sam?</v>
      </c>
      <c r="AA238" t="str">
        <f>IF(E238="","",CONCATENATE(E$1," ",C238," ",B238,"?"))</f>
        <v/>
      </c>
      <c r="AB238" t="str">
        <f>IF(F238="","",CONCATENATE(F$1," ",C238," ",B238,"?"))</f>
        <v/>
      </c>
      <c r="AC238" t="str">
        <f>CONCATENATE(Z238,AA238,AB238)</f>
        <v>Wo zeichnet Sam?</v>
      </c>
      <c r="AD238" t="str">
        <f>IF(M238="","",CONCATENATE(M$1," ",J238," ",B238," ",P238,"?"))</f>
        <v/>
      </c>
      <c r="AE238" t="str">
        <f>IF(N238="","",CONCATENATE(N$1," ",J238," ",B238," ",P238,"?"))</f>
        <v>Wen hat Sam gefunden?</v>
      </c>
      <c r="AF238" t="str">
        <f>CONCATENATE(AD238,AE238)</f>
        <v>Wen hat Sam gefunden?</v>
      </c>
      <c r="AG238" s="6">
        <v>37</v>
      </c>
      <c r="AH238" s="6" t="s">
        <v>628</v>
      </c>
      <c r="AI238" s="6">
        <v>3.3636363636363602</v>
      </c>
      <c r="AJ238" s="6">
        <v>1.1406736446663299</v>
      </c>
      <c r="AK238" s="6" t="s">
        <v>673</v>
      </c>
      <c r="AL238" s="6" t="s">
        <v>617</v>
      </c>
      <c r="AM238" s="9" t="s">
        <v>763</v>
      </c>
      <c r="AN238" s="7">
        <v>3870000000</v>
      </c>
      <c r="AO238" s="10" t="s">
        <v>755</v>
      </c>
      <c r="AP238" t="s">
        <v>763</v>
      </c>
    </row>
    <row r="239" spans="1:42" hidden="1" x14ac:dyDescent="0.35">
      <c r="AK239" s="6"/>
      <c r="AL239" s="6"/>
      <c r="AM239" s="9"/>
    </row>
    <row r="240" spans="1:42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15"/>
      <c r="AH240" s="15"/>
      <c r="AI240" s="15"/>
      <c r="AJ240" s="15"/>
      <c r="AK240" s="15"/>
      <c r="AL240" s="15"/>
      <c r="AM240" s="16"/>
      <c r="AN240" s="17"/>
      <c r="AO240" s="18"/>
      <c r="AP240" s="2"/>
    </row>
    <row r="241" spans="37:42" x14ac:dyDescent="0.35">
      <c r="AK241" s="6"/>
      <c r="AL241" s="6"/>
      <c r="AM241" s="9"/>
      <c r="AN241" s="9"/>
      <c r="AO241" s="9"/>
      <c r="AP241" s="9"/>
    </row>
  </sheetData>
  <autoFilter ref="A1:AP239" xr:uid="{F402EC68-7E73-463F-8291-08356E03AB75}">
    <filterColumn colId="2">
      <customFilters>
        <customFilter operator="notEqual" val=" "/>
      </customFilters>
    </filterColumn>
  </autoFilter>
  <sortState xmlns:xlrd2="http://schemas.microsoft.com/office/spreadsheetml/2017/richdata2" ref="A2:AP244">
    <sortCondition ref="A2:A244"/>
  </sortState>
  <phoneticPr fontId="1" type="noConversion"/>
  <conditionalFormatting sqref="J2:M2 K3 J242:P1048576 P2:P29 T1:Y1 N3 J1:P1 P31:P241 J4:N241">
    <cfRule type="containsText" dxfId="13" priority="9" operator="containsText" text="xx">
      <formula>NOT(ISERROR(SEARCH("xx",J1)))</formula>
    </cfRule>
  </conditionalFormatting>
  <conditionalFormatting sqref="C17 C20 C28 C22:C26">
    <cfRule type="containsText" dxfId="12" priority="8" operator="containsText" text="xx">
      <formula>NOT(ISERROR(SEARCH("xx",C17)))</formula>
    </cfRule>
  </conditionalFormatting>
  <conditionalFormatting sqref="Q1:S1">
    <cfRule type="containsText" dxfId="11" priority="7" operator="containsText" text="xx">
      <formula>NOT(ISERROR(SEARCH("xx",Q1)))</formula>
    </cfRule>
  </conditionalFormatting>
  <conditionalFormatting sqref="Z1:AF1">
    <cfRule type="containsText" dxfId="10" priority="6" operator="containsText" text="xx">
      <formula>NOT(ISERROR(SEARCH("xx",Z1)))</formula>
    </cfRule>
  </conditionalFormatting>
  <conditionalFormatting sqref="U4:U5 U8:U9 U12 U16:U17 U28:U29 U40:U41 U52:U53 U64:U65 U76:U77 U88:U89 U20:U21 U32:U33 U44:U45 U56:U57 U68:U69 U80:U81 U92 U24 U36 U48 U60 U72 U84">
    <cfRule type="containsText" dxfId="9" priority="4" operator="containsText" text="xx">
      <formula>NOT(ISERROR(SEARCH("xx",U4)))</formula>
    </cfRule>
  </conditionalFormatting>
  <conditionalFormatting sqref="L3:M3">
    <cfRule type="containsText" dxfId="8" priority="3" operator="containsText" text="xx">
      <formula>NOT(ISERROR(SEARCH("xx",L3)))</formula>
    </cfRule>
  </conditionalFormatting>
  <conditionalFormatting sqref="AL1:AM1">
    <cfRule type="containsText" dxfId="7" priority="1" operator="containsText" text="xx">
      <formula>NOT(ISERROR(SEARCH("xx",AL1)))</formula>
    </cfRule>
  </conditionalFormatting>
  <hyperlinks>
    <hyperlink ref="AO137" r:id="rId1" xr:uid="{5CAACF05-DD20-4A20-BDD7-D9FF8DA123E9}"/>
    <hyperlink ref="AO40" r:id="rId2" xr:uid="{DECAF524-4A05-4280-ADC1-EE36F62F1D0A}"/>
    <hyperlink ref="AO51" r:id="rId3" xr:uid="{50931030-5061-46BB-A8ED-EDBAE3DAF0D4}"/>
    <hyperlink ref="AO95" r:id="rId4" xr:uid="{DA4B1541-99D7-4623-8150-48041B4A0EED}"/>
    <hyperlink ref="AO23" r:id="rId5" xr:uid="{D5E59070-A1BC-47DD-B429-57DEC0082209}"/>
    <hyperlink ref="AO16" r:id="rId6" xr:uid="{EE2C1BB6-16D5-4771-812D-6F1BA41A3D37}"/>
    <hyperlink ref="AO101" r:id="rId7" xr:uid="{1A9986DD-1A10-4467-BB08-4D066900B78B}"/>
    <hyperlink ref="AO127" r:id="rId8" xr:uid="{6C22E517-DAE8-4375-97C3-264DF71B86A3}"/>
    <hyperlink ref="AO38" r:id="rId9" xr:uid="{E922947E-134F-4197-84CB-703EDC1F21A2}"/>
    <hyperlink ref="AO30" r:id="rId10" xr:uid="{AD20E5AD-C6A4-49DB-8684-98B8241D219F}"/>
    <hyperlink ref="AO62" r:id="rId11" xr:uid="{574B36BE-9E2F-49F5-8367-5D48EB7F055E}"/>
    <hyperlink ref="AO125" r:id="rId12" xr:uid="{6218A869-E500-4101-8278-DDBBA0CFA4F9}"/>
    <hyperlink ref="AO100" r:id="rId13" xr:uid="{F363912D-0108-4A9A-8E89-2B5D888B2895}"/>
    <hyperlink ref="AO46" r:id="rId14" xr:uid="{BAC62842-5176-4449-8B2C-844C84845404}"/>
    <hyperlink ref="AO5" r:id="rId15" xr:uid="{0F5C5DA9-B87D-417D-89B3-BE2AAF12A292}"/>
    <hyperlink ref="AO89" r:id="rId16" xr:uid="{4414C396-73E4-4522-B8FD-1017557820B3}"/>
    <hyperlink ref="AO106" r:id="rId17" xr:uid="{B058FEA0-CC90-49CE-855A-4B86F1EAA38E}"/>
    <hyperlink ref="AO19" r:id="rId18" xr:uid="{6115DE4C-8190-4285-966F-05C6B28880EC}"/>
    <hyperlink ref="AO27" r:id="rId19" xr:uid="{D9ED3EB0-E06A-41D7-9E95-2006ECCC28BA}"/>
    <hyperlink ref="AO141" r:id="rId20" xr:uid="{82CC9F16-7E9C-4BA6-99D7-08F5C499D02D}"/>
    <hyperlink ref="AO144" r:id="rId21" xr:uid="{E6FAA943-2C9A-4812-BB28-88CBA9B5F187}"/>
    <hyperlink ref="AO112" r:id="rId22" xr:uid="{A64E4ADB-A53B-4D14-A49B-4415EB195CA1}"/>
    <hyperlink ref="AO82" r:id="rId23" xr:uid="{DDD33492-3E3B-4D66-8E29-4626076C04F2}"/>
    <hyperlink ref="AO21" r:id="rId24" xr:uid="{B2E9F6E4-0F33-41AB-8DCA-B4001F5BE6DA}"/>
    <hyperlink ref="AO50" r:id="rId25" xr:uid="{BD8F5050-C63E-411E-B6EC-4E1CC65EC612}"/>
    <hyperlink ref="AO60" r:id="rId26" xr:uid="{F6AC946E-07A2-436C-B338-8718F8F12BF9}"/>
    <hyperlink ref="AO136" r:id="rId27" xr:uid="{FDB2BFC7-C03D-4FFA-9052-B116576E720E}"/>
    <hyperlink ref="AO92" r:id="rId28" xr:uid="{49C52810-1045-4073-9622-3EA7445B5371}"/>
    <hyperlink ref="AO113" r:id="rId29" xr:uid="{4B8E8873-F291-44DB-8152-50F2DB33ED9A}"/>
    <hyperlink ref="AO52" r:id="rId30" xr:uid="{8C8C40B5-9F4A-437F-B53A-66C37AA0593B}"/>
    <hyperlink ref="AO53" r:id="rId31" xr:uid="{18BC6D9E-9A42-4F45-B011-AF3C0D087C7D}"/>
    <hyperlink ref="AO28" r:id="rId32" xr:uid="{2E763CD8-0CC1-4A74-8270-243B2A5B8926}"/>
    <hyperlink ref="AO102" r:id="rId33" xr:uid="{7BAAAAD9-6E07-4F4E-8FB8-3CDD1ABB0688}"/>
    <hyperlink ref="AO116" r:id="rId34" xr:uid="{BA759AA7-48B3-410F-B2C1-CD2C36F03AF9}"/>
    <hyperlink ref="AO42" r:id="rId35" xr:uid="{290D6154-5073-4A98-8405-19EC5CE60B82}"/>
    <hyperlink ref="AO130" r:id="rId36" xr:uid="{88B39198-78EE-4214-BB12-F8E84DB5A1EA}"/>
    <hyperlink ref="AO98" r:id="rId37" xr:uid="{C02943E7-5E70-493B-AF92-892E24F2EE48}"/>
    <hyperlink ref="AO37" r:id="rId38" xr:uid="{F03CF37F-F9C5-479E-B76D-E5238AA49F97}"/>
    <hyperlink ref="AO48" r:id="rId39" xr:uid="{F50A4D2E-A5FF-4FB2-9F9F-16781D5A846B}"/>
    <hyperlink ref="AO70" r:id="rId40" xr:uid="{DDC080DC-ACF8-4DE5-A891-F827EDAE3E3F}"/>
    <hyperlink ref="AO58" r:id="rId41" xr:uid="{94477BB2-DB55-4AAF-BAB2-3FBAD39EC831}"/>
    <hyperlink ref="AO220" r:id="rId42" xr:uid="{69034E32-1B37-4A90-86B1-4FAB2E820671}"/>
    <hyperlink ref="AO35" r:id="rId43" xr:uid="{671FCF10-74EE-4193-8D05-E2BC4D68BA2C}"/>
    <hyperlink ref="AO10" r:id="rId44" xr:uid="{4D93D3FD-A3AC-42DD-BCCD-9466195B9922}"/>
    <hyperlink ref="AO13" r:id="rId45" xr:uid="{2823E785-5AAC-43EC-B04D-EC430FAB2EDD}"/>
    <hyperlink ref="AO94" r:id="rId46" xr:uid="{F67CE282-C687-4DC5-B39E-2E529A2EAC46}"/>
    <hyperlink ref="AO41" r:id="rId47" xr:uid="{9472A550-71F0-4306-9305-A78134E9195D}"/>
    <hyperlink ref="AO15" r:id="rId48" xr:uid="{DD5A850C-59AC-45F8-864E-5EF27ED121D2}"/>
    <hyperlink ref="AO139" r:id="rId49" xr:uid="{CE4827A1-C4A7-4176-95B9-E868693651F2}"/>
    <hyperlink ref="AO64" r:id="rId50" xr:uid="{7A1FEAC7-9F68-45C6-95D1-CBE12A457EB4}"/>
    <hyperlink ref="AO57" r:id="rId51" xr:uid="{4A127E14-6B85-4ABA-A699-FBECAFBF80FE}"/>
    <hyperlink ref="AO238" r:id="rId52" xr:uid="{7248E455-FCE8-4800-A283-9745ABDC977C}"/>
    <hyperlink ref="AO56" r:id="rId53" xr:uid="{57092272-D2B1-4F41-8AC4-6E4228D53786}"/>
    <hyperlink ref="AO25" r:id="rId54" xr:uid="{06C8E473-FA7D-4D3F-9FC9-9B910DFDD6EE}"/>
    <hyperlink ref="AO2" r:id="rId55" xr:uid="{AD53C243-B1ED-4A4B-AE12-11B4E306731C}"/>
    <hyperlink ref="AO74" r:id="rId56" xr:uid="{3B37E2F4-A9B6-4376-8C5E-BF927267DBBE}"/>
    <hyperlink ref="AO20" r:id="rId57" xr:uid="{54D735CC-5B4E-456D-AAD0-DD37F8CD427A}"/>
    <hyperlink ref="AO49" r:id="rId58" xr:uid="{F7159CB9-45BC-4F0F-970B-2E76697FAA7A}"/>
    <hyperlink ref="AO88" r:id="rId59" xr:uid="{101DEF85-D39C-4DE6-8040-D9166133CA11}"/>
  </hyperlinks>
  <pageMargins left="0.7" right="0.7" top="0.78740157499999996" bottom="0.78740157499999996" header="0.3" footer="0.3"/>
  <pageSetup paperSize="9" orientation="portrait" r:id="rId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9B30-2B09-4760-95FE-785EE3F6C69A}">
  <dimension ref="A1:O16"/>
  <sheetViews>
    <sheetView workbookViewId="0">
      <selection activeCell="I1" sqref="I1:O7"/>
    </sheetView>
  </sheetViews>
  <sheetFormatPr baseColWidth="10" defaultRowHeight="14.5" x14ac:dyDescent="0.35"/>
  <cols>
    <col min="1" max="2" width="4.1796875" bestFit="1" customWidth="1"/>
    <col min="3" max="3" width="3.1796875" bestFit="1" customWidth="1"/>
    <col min="4" max="4" width="3.7265625" bestFit="1" customWidth="1"/>
    <col min="5" max="5" width="2.7265625" bestFit="1" customWidth="1"/>
    <col min="6" max="6" width="3.36328125" bestFit="1" customWidth="1"/>
    <col min="7" max="7" width="2.36328125" bestFit="1" customWidth="1"/>
    <col min="9" max="9" width="4.1796875" bestFit="1" customWidth="1"/>
  </cols>
  <sheetData>
    <row r="1" spans="1:15" x14ac:dyDescent="0.35">
      <c r="B1" t="s">
        <v>567</v>
      </c>
      <c r="C1" t="s">
        <v>568</v>
      </c>
      <c r="D1" t="s">
        <v>569</v>
      </c>
      <c r="E1" t="s">
        <v>570</v>
      </c>
      <c r="F1" t="s">
        <v>571</v>
      </c>
      <c r="G1" t="s">
        <v>572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</row>
    <row r="2" spans="1:15" x14ac:dyDescent="0.35">
      <c r="A2" t="s">
        <v>567</v>
      </c>
      <c r="B2" t="s">
        <v>508</v>
      </c>
      <c r="C2" t="s">
        <v>509</v>
      </c>
      <c r="D2" t="s">
        <v>510</v>
      </c>
      <c r="E2" t="s">
        <v>511</v>
      </c>
      <c r="F2" t="s">
        <v>512</v>
      </c>
      <c r="G2" t="s">
        <v>513</v>
      </c>
      <c r="I2" t="s">
        <v>567</v>
      </c>
      <c r="J2" t="s">
        <v>531</v>
      </c>
      <c r="K2" t="s">
        <v>537</v>
      </c>
      <c r="L2" t="s">
        <v>549</v>
      </c>
      <c r="M2" t="s">
        <v>543</v>
      </c>
      <c r="N2" t="s">
        <v>555</v>
      </c>
      <c r="O2" t="s">
        <v>561</v>
      </c>
    </row>
    <row r="3" spans="1:15" x14ac:dyDescent="0.35">
      <c r="A3" t="s">
        <v>568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  <c r="G3" t="s">
        <v>508</v>
      </c>
      <c r="I3" t="s">
        <v>568</v>
      </c>
      <c r="J3" t="s">
        <v>532</v>
      </c>
      <c r="K3" t="s">
        <v>538</v>
      </c>
      <c r="L3" t="s">
        <v>550</v>
      </c>
      <c r="M3" t="s">
        <v>544</v>
      </c>
      <c r="N3" t="s">
        <v>556</v>
      </c>
      <c r="O3" t="s">
        <v>562</v>
      </c>
    </row>
    <row r="4" spans="1:15" x14ac:dyDescent="0.35">
      <c r="A4" t="s">
        <v>569</v>
      </c>
      <c r="B4" t="s">
        <v>510</v>
      </c>
      <c r="C4" t="s">
        <v>511</v>
      </c>
      <c r="D4" t="s">
        <v>512</v>
      </c>
      <c r="E4" t="s">
        <v>513</v>
      </c>
      <c r="F4" t="s">
        <v>508</v>
      </c>
      <c r="G4" t="s">
        <v>509</v>
      </c>
      <c r="I4" t="s">
        <v>569</v>
      </c>
      <c r="J4" t="s">
        <v>533</v>
      </c>
      <c r="K4" t="s">
        <v>539</v>
      </c>
      <c r="L4" t="s">
        <v>551</v>
      </c>
      <c r="M4" t="s">
        <v>545</v>
      </c>
      <c r="N4" t="s">
        <v>557</v>
      </c>
      <c r="O4" t="s">
        <v>563</v>
      </c>
    </row>
    <row r="5" spans="1:15" x14ac:dyDescent="0.35">
      <c r="A5" t="s">
        <v>570</v>
      </c>
      <c r="B5" t="s">
        <v>511</v>
      </c>
      <c r="C5" t="s">
        <v>512</v>
      </c>
      <c r="D5" t="s">
        <v>513</v>
      </c>
      <c r="E5" t="s">
        <v>508</v>
      </c>
      <c r="F5" t="s">
        <v>509</v>
      </c>
      <c r="G5" t="s">
        <v>510</v>
      </c>
      <c r="I5" t="s">
        <v>570</v>
      </c>
      <c r="J5" t="s">
        <v>534</v>
      </c>
      <c r="K5" t="s">
        <v>540</v>
      </c>
      <c r="L5" t="s">
        <v>552</v>
      </c>
      <c r="M5" t="s">
        <v>546</v>
      </c>
      <c r="N5" t="s">
        <v>558</v>
      </c>
      <c r="O5" t="s">
        <v>564</v>
      </c>
    </row>
    <row r="6" spans="1:15" x14ac:dyDescent="0.35">
      <c r="A6" t="s">
        <v>571</v>
      </c>
      <c r="B6" t="s">
        <v>512</v>
      </c>
      <c r="C6" t="s">
        <v>513</v>
      </c>
      <c r="D6" t="s">
        <v>508</v>
      </c>
      <c r="E6" t="s">
        <v>509</v>
      </c>
      <c r="F6" t="s">
        <v>510</v>
      </c>
      <c r="G6" t="s">
        <v>511</v>
      </c>
      <c r="I6" t="s">
        <v>571</v>
      </c>
      <c r="J6" t="s">
        <v>535</v>
      </c>
      <c r="K6" t="s">
        <v>541</v>
      </c>
      <c r="L6" t="s">
        <v>553</v>
      </c>
      <c r="M6" t="s">
        <v>547</v>
      </c>
      <c r="N6" t="s">
        <v>559</v>
      </c>
      <c r="O6" t="s">
        <v>565</v>
      </c>
    </row>
    <row r="7" spans="1:15" x14ac:dyDescent="0.35">
      <c r="A7" t="s">
        <v>572</v>
      </c>
      <c r="B7" t="s">
        <v>513</v>
      </c>
      <c r="C7" t="s">
        <v>508</v>
      </c>
      <c r="D7" t="s">
        <v>509</v>
      </c>
      <c r="E7" t="s">
        <v>510</v>
      </c>
      <c r="F7" t="s">
        <v>511</v>
      </c>
      <c r="G7" t="s">
        <v>512</v>
      </c>
      <c r="I7" t="s">
        <v>572</v>
      </c>
      <c r="J7" t="s">
        <v>536</v>
      </c>
      <c r="K7" t="s">
        <v>542</v>
      </c>
      <c r="L7" t="s">
        <v>554</v>
      </c>
      <c r="M7" t="s">
        <v>548</v>
      </c>
      <c r="N7" t="s">
        <v>560</v>
      </c>
      <c r="O7" t="s">
        <v>566</v>
      </c>
    </row>
    <row r="10" spans="1:15" x14ac:dyDescent="0.35">
      <c r="B10" t="s">
        <v>502</v>
      </c>
      <c r="C10" t="s">
        <v>503</v>
      </c>
      <c r="D10" t="s">
        <v>504</v>
      </c>
      <c r="E10" t="s">
        <v>505</v>
      </c>
      <c r="F10" t="s">
        <v>506</v>
      </c>
      <c r="G10" t="s">
        <v>507</v>
      </c>
    </row>
    <row r="11" spans="1:15" x14ac:dyDescent="0.35">
      <c r="A11" t="s">
        <v>502</v>
      </c>
      <c r="B11" t="s">
        <v>512</v>
      </c>
      <c r="C11" t="s">
        <v>509</v>
      </c>
      <c r="D11" t="s">
        <v>513</v>
      </c>
      <c r="E11" t="s">
        <v>508</v>
      </c>
      <c r="F11" t="s">
        <v>510</v>
      </c>
      <c r="G11" t="s">
        <v>511</v>
      </c>
    </row>
    <row r="12" spans="1:15" x14ac:dyDescent="0.35">
      <c r="A12" t="s">
        <v>503</v>
      </c>
      <c r="B12" t="s">
        <v>509</v>
      </c>
      <c r="C12" t="s">
        <v>510</v>
      </c>
      <c r="D12" t="s">
        <v>511</v>
      </c>
      <c r="E12" t="s">
        <v>512</v>
      </c>
      <c r="F12" t="s">
        <v>513</v>
      </c>
      <c r="G12" t="s">
        <v>508</v>
      </c>
    </row>
    <row r="13" spans="1:15" x14ac:dyDescent="0.35">
      <c r="A13" t="s">
        <v>504</v>
      </c>
      <c r="B13" t="s">
        <v>508</v>
      </c>
      <c r="C13" t="s">
        <v>512</v>
      </c>
      <c r="D13" t="s">
        <v>510</v>
      </c>
      <c r="E13" t="s">
        <v>509</v>
      </c>
      <c r="F13" t="s">
        <v>511</v>
      </c>
      <c r="G13" t="s">
        <v>507</v>
      </c>
    </row>
    <row r="14" spans="1:15" x14ac:dyDescent="0.35">
      <c r="A14" t="s">
        <v>505</v>
      </c>
      <c r="B14" t="s">
        <v>513</v>
      </c>
      <c r="C14" t="s">
        <v>511</v>
      </c>
      <c r="D14" t="s">
        <v>512</v>
      </c>
      <c r="E14" t="s">
        <v>510</v>
      </c>
      <c r="F14" t="s">
        <v>508</v>
      </c>
      <c r="G14" t="s">
        <v>509</v>
      </c>
    </row>
    <row r="15" spans="1:15" x14ac:dyDescent="0.35">
      <c r="A15" t="s">
        <v>506</v>
      </c>
      <c r="B15" t="s">
        <v>511</v>
      </c>
      <c r="C15" t="s">
        <v>508</v>
      </c>
      <c r="D15" t="s">
        <v>509</v>
      </c>
      <c r="E15" t="s">
        <v>513</v>
      </c>
      <c r="F15" t="s">
        <v>512</v>
      </c>
      <c r="G15" t="s">
        <v>510</v>
      </c>
    </row>
    <row r="16" spans="1:15" x14ac:dyDescent="0.35">
      <c r="A16" t="s">
        <v>507</v>
      </c>
      <c r="B16" t="s">
        <v>510</v>
      </c>
      <c r="C16" t="s">
        <v>513</v>
      </c>
      <c r="D16" t="s">
        <v>508</v>
      </c>
      <c r="E16" t="s">
        <v>511</v>
      </c>
      <c r="F16" t="s">
        <v>509</v>
      </c>
      <c r="G16" t="s">
        <v>512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8780-72D5-4FAF-902E-76C0D5076147}">
  <dimension ref="A1:I88"/>
  <sheetViews>
    <sheetView zoomScale="55" zoomScaleNormal="55" workbookViewId="0">
      <selection activeCell="C23" sqref="C23"/>
    </sheetView>
  </sheetViews>
  <sheetFormatPr baseColWidth="10" defaultRowHeight="14.5" x14ac:dyDescent="0.35"/>
  <cols>
    <col min="1" max="7" width="10.90625" style="6"/>
    <col min="8" max="8" width="11.1796875" style="6" bestFit="1" customWidth="1"/>
    <col min="9" max="9" width="39.1796875" style="6" bestFit="1" customWidth="1"/>
    <col min="10" max="11" width="10.90625" style="6"/>
    <col min="12" max="12" width="57.08984375" style="6" customWidth="1"/>
    <col min="13" max="16384" width="10.90625" style="6"/>
  </cols>
  <sheetData>
    <row r="1" spans="1:9" x14ac:dyDescent="0.35">
      <c r="A1" s="6" t="s">
        <v>701</v>
      </c>
      <c r="B1" s="6" t="s">
        <v>356</v>
      </c>
      <c r="C1" s="6" t="s">
        <v>620</v>
      </c>
      <c r="D1" s="6" t="s">
        <v>621</v>
      </c>
      <c r="E1" s="6" t="s">
        <v>622</v>
      </c>
      <c r="F1" s="6" t="s">
        <v>602</v>
      </c>
      <c r="G1" s="6" t="s">
        <v>764</v>
      </c>
      <c r="H1" s="6" t="s">
        <v>596</v>
      </c>
      <c r="I1" s="6" t="s">
        <v>765</v>
      </c>
    </row>
    <row r="2" spans="1:9" x14ac:dyDescent="0.35">
      <c r="A2" s="6">
        <v>1</v>
      </c>
      <c r="B2" s="6" t="s">
        <v>663</v>
      </c>
      <c r="C2" s="6">
        <v>1.2121212121212099</v>
      </c>
      <c r="D2" s="6">
        <v>0.59987372408573203</v>
      </c>
      <c r="E2" s="6" t="s">
        <v>413</v>
      </c>
      <c r="F2" s="6" t="s">
        <v>617</v>
      </c>
      <c r="G2" s="7">
        <v>3091</v>
      </c>
      <c r="H2" s="7">
        <v>2260000000</v>
      </c>
      <c r="I2" s="8" t="s">
        <v>704</v>
      </c>
    </row>
    <row r="3" spans="1:9" x14ac:dyDescent="0.35">
      <c r="A3" s="6">
        <v>2</v>
      </c>
      <c r="B3" s="6" t="s">
        <v>664</v>
      </c>
      <c r="C3" s="6">
        <v>1.24242424242424</v>
      </c>
      <c r="D3" s="6">
        <v>0.56070842636252505</v>
      </c>
      <c r="E3" s="6" t="s">
        <v>413</v>
      </c>
      <c r="F3" s="6" t="s">
        <v>617</v>
      </c>
      <c r="G3" s="9" t="s">
        <v>763</v>
      </c>
      <c r="H3" s="7">
        <v>2550000000</v>
      </c>
      <c r="I3" s="8" t="s">
        <v>714</v>
      </c>
    </row>
    <row r="4" spans="1:9" x14ac:dyDescent="0.35">
      <c r="A4" s="6">
        <v>3</v>
      </c>
      <c r="B4" s="6" t="s">
        <v>659</v>
      </c>
      <c r="C4" s="6">
        <v>1.1818181818181801</v>
      </c>
      <c r="D4" s="6">
        <v>0.46466018864229303</v>
      </c>
      <c r="E4" s="6" t="s">
        <v>413</v>
      </c>
      <c r="F4" s="6" t="s">
        <v>617</v>
      </c>
      <c r="G4" s="9" t="s">
        <v>763</v>
      </c>
      <c r="H4" s="7">
        <v>2590000000</v>
      </c>
      <c r="I4" s="8" t="s">
        <v>715</v>
      </c>
    </row>
    <row r="5" spans="1:9" x14ac:dyDescent="0.35">
      <c r="A5" s="6">
        <v>4</v>
      </c>
      <c r="B5" s="6" t="s">
        <v>648</v>
      </c>
      <c r="C5" s="6">
        <v>1.0909090909090899</v>
      </c>
      <c r="D5" s="6">
        <v>0.38435305739290399</v>
      </c>
      <c r="E5" s="6" t="s">
        <v>413</v>
      </c>
      <c r="F5" s="6" t="s">
        <v>617</v>
      </c>
      <c r="G5" s="9" t="s">
        <v>763</v>
      </c>
      <c r="H5" s="7">
        <v>1970000000</v>
      </c>
      <c r="I5" s="8" t="s">
        <v>717</v>
      </c>
    </row>
    <row r="6" spans="1:9" x14ac:dyDescent="0.35">
      <c r="A6" s="6">
        <v>5</v>
      </c>
      <c r="B6" s="6" t="s">
        <v>656</v>
      </c>
      <c r="C6" s="6">
        <v>1.15151515151515</v>
      </c>
      <c r="D6" s="6">
        <v>0.441673813549952</v>
      </c>
      <c r="E6" s="6" t="s">
        <v>413</v>
      </c>
      <c r="F6" s="6" t="s">
        <v>617</v>
      </c>
      <c r="G6" s="9" t="s">
        <v>763</v>
      </c>
      <c r="H6" s="7">
        <v>2870000000</v>
      </c>
      <c r="I6" s="8" t="s">
        <v>719</v>
      </c>
    </row>
    <row r="7" spans="1:9" x14ac:dyDescent="0.35">
      <c r="A7" s="6">
        <v>6</v>
      </c>
      <c r="B7" s="6" t="s">
        <v>647</v>
      </c>
      <c r="C7" s="6">
        <v>1.0606060606060601</v>
      </c>
      <c r="D7" s="6">
        <v>0.34815531191139598</v>
      </c>
      <c r="E7" s="6" t="s">
        <v>413</v>
      </c>
      <c r="F7" s="6" t="s">
        <v>617</v>
      </c>
      <c r="G7" s="9" t="s">
        <v>763</v>
      </c>
      <c r="H7" s="7">
        <v>1470000000</v>
      </c>
      <c r="I7" s="8" t="s">
        <v>720</v>
      </c>
    </row>
    <row r="8" spans="1:9" x14ac:dyDescent="0.35">
      <c r="A8" s="6">
        <v>7</v>
      </c>
      <c r="B8" s="6" t="s">
        <v>655</v>
      </c>
      <c r="C8" s="6">
        <v>1.15151515151515</v>
      </c>
      <c r="D8" s="6">
        <v>0.36410954062721002</v>
      </c>
      <c r="E8" s="6" t="s">
        <v>413</v>
      </c>
      <c r="F8" s="6" t="s">
        <v>617</v>
      </c>
      <c r="G8" s="9" t="s">
        <v>763</v>
      </c>
      <c r="H8" s="7">
        <v>2370000000</v>
      </c>
      <c r="I8" s="10" t="s">
        <v>724</v>
      </c>
    </row>
    <row r="9" spans="1:9" x14ac:dyDescent="0.35">
      <c r="A9" s="6">
        <v>8</v>
      </c>
      <c r="B9" s="6" t="s">
        <v>649</v>
      </c>
      <c r="C9" s="6">
        <v>1.0909090909090899</v>
      </c>
      <c r="D9" s="6">
        <v>0.38435305739290399</v>
      </c>
      <c r="E9" s="6" t="s">
        <v>413</v>
      </c>
      <c r="F9" s="6" t="s">
        <v>617</v>
      </c>
      <c r="G9" s="9" t="s">
        <v>763</v>
      </c>
      <c r="H9" s="7">
        <v>1810000000</v>
      </c>
      <c r="I9" s="8" t="s">
        <v>727</v>
      </c>
    </row>
    <row r="10" spans="1:9" x14ac:dyDescent="0.35">
      <c r="A10" s="6">
        <v>9</v>
      </c>
      <c r="B10" s="6" t="s">
        <v>657</v>
      </c>
      <c r="C10" s="6">
        <v>1.15151515151515</v>
      </c>
      <c r="D10" s="6">
        <v>0.441673813549952</v>
      </c>
      <c r="E10" s="6" t="s">
        <v>413</v>
      </c>
      <c r="F10" s="6" t="s">
        <v>617</v>
      </c>
      <c r="G10" s="9" t="s">
        <v>763</v>
      </c>
      <c r="H10" s="7">
        <v>1460000000</v>
      </c>
      <c r="I10" s="8" t="s">
        <v>734</v>
      </c>
    </row>
    <row r="11" spans="1:9" x14ac:dyDescent="0.35">
      <c r="A11" s="6">
        <v>10</v>
      </c>
      <c r="B11" s="6" t="s">
        <v>660</v>
      </c>
      <c r="C11" s="6">
        <v>1.1818181818181801</v>
      </c>
      <c r="D11" s="6">
        <v>0.46466018864229303</v>
      </c>
      <c r="E11" s="6" t="s">
        <v>413</v>
      </c>
      <c r="F11" s="6" t="s">
        <v>617</v>
      </c>
      <c r="G11" s="9" t="s">
        <v>763</v>
      </c>
      <c r="H11" s="7">
        <v>1450000000</v>
      </c>
      <c r="I11" s="8" t="s">
        <v>741</v>
      </c>
    </row>
    <row r="12" spans="1:9" x14ac:dyDescent="0.35">
      <c r="A12" s="6">
        <v>11</v>
      </c>
      <c r="B12" s="6" t="s">
        <v>653</v>
      </c>
      <c r="C12" s="6">
        <v>1.12121212121212</v>
      </c>
      <c r="D12" s="6">
        <v>0.41514875026728099</v>
      </c>
      <c r="E12" s="6" t="s">
        <v>413</v>
      </c>
      <c r="F12" s="6" t="s">
        <v>617</v>
      </c>
      <c r="G12" s="9" t="s">
        <v>763</v>
      </c>
      <c r="H12" s="7">
        <v>176000000</v>
      </c>
      <c r="I12" s="10" t="s">
        <v>743</v>
      </c>
    </row>
    <row r="13" spans="1:9" x14ac:dyDescent="0.35">
      <c r="A13" s="6">
        <v>12</v>
      </c>
      <c r="B13" s="6" t="s">
        <v>650</v>
      </c>
      <c r="C13" s="6">
        <v>1.12121212121212</v>
      </c>
      <c r="D13" s="6">
        <v>0.331433982639808</v>
      </c>
      <c r="E13" s="6" t="s">
        <v>413</v>
      </c>
      <c r="F13" s="6" t="s">
        <v>617</v>
      </c>
      <c r="G13" s="9" t="s">
        <v>763</v>
      </c>
      <c r="H13" s="7">
        <v>317000000</v>
      </c>
      <c r="I13" s="8" t="s">
        <v>746</v>
      </c>
    </row>
    <row r="14" spans="1:9" x14ac:dyDescent="0.35">
      <c r="A14" s="6">
        <v>13</v>
      </c>
      <c r="B14" s="6" t="s">
        <v>661</v>
      </c>
      <c r="C14" s="6">
        <v>1.1818181818181801</v>
      </c>
      <c r="D14" s="6">
        <v>0.46466018864229303</v>
      </c>
      <c r="E14" s="6" t="s">
        <v>413</v>
      </c>
      <c r="F14" s="6" t="s">
        <v>617</v>
      </c>
      <c r="G14" s="9" t="s">
        <v>763</v>
      </c>
      <c r="H14" s="7">
        <v>4330000000</v>
      </c>
      <c r="I14" s="8" t="s">
        <v>747</v>
      </c>
    </row>
    <row r="15" spans="1:9" x14ac:dyDescent="0.35">
      <c r="A15" s="6">
        <v>14</v>
      </c>
      <c r="B15" s="6" t="s">
        <v>665</v>
      </c>
      <c r="C15" s="6">
        <v>1.24242424242424</v>
      </c>
      <c r="D15" s="6">
        <v>0.56070842636252505</v>
      </c>
      <c r="E15" s="6" t="s">
        <v>413</v>
      </c>
      <c r="F15" s="6" t="s">
        <v>617</v>
      </c>
      <c r="G15" s="9" t="s">
        <v>763</v>
      </c>
      <c r="H15" s="7">
        <v>146000000</v>
      </c>
      <c r="I15" s="8" t="s">
        <v>748</v>
      </c>
    </row>
    <row r="16" spans="1:9" x14ac:dyDescent="0.35">
      <c r="A16" s="6">
        <v>15</v>
      </c>
      <c r="B16" s="6" t="s">
        <v>662</v>
      </c>
      <c r="C16" s="6">
        <v>1.2121212121212099</v>
      </c>
      <c r="D16" s="6">
        <v>0.54529669433115502</v>
      </c>
      <c r="E16" s="6" t="s">
        <v>413</v>
      </c>
      <c r="F16" s="6" t="s">
        <v>617</v>
      </c>
      <c r="G16" s="9" t="s">
        <v>763</v>
      </c>
      <c r="H16" s="7">
        <v>4710000000</v>
      </c>
      <c r="I16" s="8" t="s">
        <v>749</v>
      </c>
    </row>
    <row r="17" spans="1:9" x14ac:dyDescent="0.35">
      <c r="A17" s="6">
        <v>16</v>
      </c>
      <c r="B17" s="6" t="s">
        <v>651</v>
      </c>
      <c r="C17" s="6">
        <v>1.12121212121212</v>
      </c>
      <c r="D17" s="6">
        <v>0.331433982639808</v>
      </c>
      <c r="E17" s="6" t="s">
        <v>413</v>
      </c>
      <c r="F17" s="6" t="s">
        <v>617</v>
      </c>
      <c r="G17" s="9" t="s">
        <v>763</v>
      </c>
      <c r="H17" s="7">
        <v>4230000000</v>
      </c>
      <c r="I17" s="8" t="s">
        <v>750</v>
      </c>
    </row>
    <row r="18" spans="1:9" x14ac:dyDescent="0.35">
      <c r="A18" s="6">
        <v>17</v>
      </c>
      <c r="B18" s="6" t="s">
        <v>658</v>
      </c>
      <c r="C18" s="6">
        <v>1.15151515151515</v>
      </c>
      <c r="D18" s="6">
        <v>0.441673813549952</v>
      </c>
      <c r="E18" s="6" t="s">
        <v>413</v>
      </c>
      <c r="F18" s="6" t="s">
        <v>617</v>
      </c>
      <c r="G18" s="9" t="s">
        <v>763</v>
      </c>
      <c r="H18" s="7">
        <v>4630000000</v>
      </c>
      <c r="I18" s="8" t="s">
        <v>751</v>
      </c>
    </row>
    <row r="19" spans="1:9" x14ac:dyDescent="0.35">
      <c r="A19" s="6">
        <v>18</v>
      </c>
      <c r="B19" s="6" t="s">
        <v>666</v>
      </c>
      <c r="C19" s="6">
        <v>1.24242424242424</v>
      </c>
      <c r="D19" s="6">
        <v>0.662867965279617</v>
      </c>
      <c r="E19" s="6" t="s">
        <v>413</v>
      </c>
      <c r="F19" s="6" t="s">
        <v>617</v>
      </c>
      <c r="G19" s="9" t="s">
        <v>763</v>
      </c>
      <c r="H19" s="7">
        <v>2970000000</v>
      </c>
      <c r="I19" s="10" t="s">
        <v>757</v>
      </c>
    </row>
    <row r="20" spans="1:9" x14ac:dyDescent="0.35">
      <c r="A20" s="6">
        <v>19</v>
      </c>
      <c r="B20" s="6" t="s">
        <v>654</v>
      </c>
      <c r="C20" s="6">
        <v>1.12121212121212</v>
      </c>
      <c r="D20" s="6">
        <v>0.41514875026728099</v>
      </c>
      <c r="E20" s="6" t="s">
        <v>413</v>
      </c>
      <c r="F20" s="6" t="s">
        <v>617</v>
      </c>
      <c r="G20" s="9" t="s">
        <v>763</v>
      </c>
      <c r="H20" s="7">
        <v>4920000000</v>
      </c>
      <c r="I20" s="8" t="s">
        <v>760</v>
      </c>
    </row>
    <row r="21" spans="1:9" x14ac:dyDescent="0.35">
      <c r="A21" s="6">
        <v>20</v>
      </c>
      <c r="B21" s="6" t="s">
        <v>652</v>
      </c>
      <c r="C21" s="6">
        <v>1.12121212121212</v>
      </c>
      <c r="D21" s="6">
        <v>0.331433982639808</v>
      </c>
      <c r="E21" s="6" t="s">
        <v>413</v>
      </c>
      <c r="F21" s="6" t="s">
        <v>617</v>
      </c>
      <c r="G21" s="9" t="s">
        <v>763</v>
      </c>
      <c r="H21" s="7">
        <v>1700000000</v>
      </c>
      <c r="I21" s="8" t="s">
        <v>761</v>
      </c>
    </row>
    <row r="22" spans="1:9" x14ac:dyDescent="0.35">
      <c r="A22" s="6">
        <v>21</v>
      </c>
      <c r="B22" s="6" t="s">
        <v>645</v>
      </c>
      <c r="C22" s="6">
        <v>4.8787878787878798</v>
      </c>
      <c r="D22" s="6">
        <v>1.2931931351690999</v>
      </c>
      <c r="E22" s="6" t="s">
        <v>673</v>
      </c>
      <c r="F22" s="6" t="s">
        <v>617</v>
      </c>
      <c r="G22" s="7">
        <v>0</v>
      </c>
      <c r="H22" s="7">
        <v>7310000</v>
      </c>
      <c r="I22" s="8" t="s">
        <v>706</v>
      </c>
    </row>
    <row r="23" spans="1:9" x14ac:dyDescent="0.35">
      <c r="A23" s="6">
        <v>22</v>
      </c>
      <c r="B23" s="6" t="s">
        <v>627</v>
      </c>
      <c r="C23" s="6">
        <v>3.3333333333333299</v>
      </c>
      <c r="D23" s="6">
        <v>1.5942605391424201</v>
      </c>
      <c r="E23" s="6" t="s">
        <v>673</v>
      </c>
      <c r="F23" s="6" t="s">
        <v>617</v>
      </c>
      <c r="G23" s="7">
        <v>4</v>
      </c>
      <c r="H23" s="7">
        <v>19800000</v>
      </c>
      <c r="I23" s="8" t="s">
        <v>707</v>
      </c>
    </row>
    <row r="24" spans="1:9" x14ac:dyDescent="0.35">
      <c r="A24" s="6">
        <v>23</v>
      </c>
      <c r="B24" s="6" t="s">
        <v>636</v>
      </c>
      <c r="C24" s="6">
        <v>4</v>
      </c>
      <c r="D24" s="6">
        <v>1.3462912017836299</v>
      </c>
      <c r="E24" s="6" t="s">
        <v>673</v>
      </c>
      <c r="F24" s="6" t="s">
        <v>617</v>
      </c>
      <c r="G24" s="7">
        <v>163</v>
      </c>
      <c r="H24" s="7">
        <v>2680000000</v>
      </c>
      <c r="I24" s="8" t="s">
        <v>709</v>
      </c>
    </row>
    <row r="25" spans="1:9" x14ac:dyDescent="0.35">
      <c r="A25" s="6">
        <v>24</v>
      </c>
      <c r="B25" s="6" t="s">
        <v>644</v>
      </c>
      <c r="C25" s="6">
        <v>4.8484848484848504</v>
      </c>
      <c r="D25" s="6">
        <v>1.9545014089469901</v>
      </c>
      <c r="E25" s="6" t="s">
        <v>673</v>
      </c>
      <c r="F25" s="6" t="s">
        <v>617</v>
      </c>
      <c r="G25" s="7">
        <v>40</v>
      </c>
      <c r="H25" s="7">
        <v>30800000</v>
      </c>
      <c r="I25" s="8" t="s">
        <v>711</v>
      </c>
    </row>
    <row r="26" spans="1:9" x14ac:dyDescent="0.35">
      <c r="A26" s="6">
        <v>25</v>
      </c>
      <c r="B26" s="6" t="s">
        <v>643</v>
      </c>
      <c r="C26" s="6">
        <v>4.7878787878787898</v>
      </c>
      <c r="D26" s="6">
        <v>1.7094877843519301</v>
      </c>
      <c r="E26" s="6" t="s">
        <v>673</v>
      </c>
      <c r="F26" s="6" t="s">
        <v>617</v>
      </c>
      <c r="G26" s="7">
        <v>51</v>
      </c>
      <c r="H26" s="7">
        <v>118000000</v>
      </c>
      <c r="I26" s="8" t="s">
        <v>712</v>
      </c>
    </row>
    <row r="27" spans="1:9" x14ac:dyDescent="0.35">
      <c r="A27" s="6">
        <v>26</v>
      </c>
      <c r="B27" s="6" t="s">
        <v>637</v>
      </c>
      <c r="C27" s="6">
        <v>4.1515151515151496</v>
      </c>
      <c r="D27" s="6">
        <v>1.0344446614371201</v>
      </c>
      <c r="E27" s="6" t="s">
        <v>673</v>
      </c>
      <c r="F27" s="6" t="s">
        <v>617</v>
      </c>
      <c r="G27" s="9" t="s">
        <v>763</v>
      </c>
      <c r="H27" s="7">
        <v>2900000000</v>
      </c>
      <c r="I27" s="8" t="s">
        <v>721</v>
      </c>
    </row>
    <row r="28" spans="1:9" x14ac:dyDescent="0.35">
      <c r="A28" s="6">
        <v>27</v>
      </c>
      <c r="B28" s="6" t="s">
        <v>629</v>
      </c>
      <c r="C28" s="6">
        <v>3.4242424242424199</v>
      </c>
      <c r="D28" s="6">
        <v>1.4583874448835401</v>
      </c>
      <c r="E28" s="6" t="s">
        <v>673</v>
      </c>
      <c r="F28" s="6" t="s">
        <v>617</v>
      </c>
      <c r="G28" s="9" t="s">
        <v>763</v>
      </c>
      <c r="H28" s="7">
        <v>4610000000</v>
      </c>
      <c r="I28" s="8" t="s">
        <v>722</v>
      </c>
    </row>
    <row r="29" spans="1:9" x14ac:dyDescent="0.35">
      <c r="A29" s="6">
        <v>28</v>
      </c>
      <c r="B29" s="6" t="s">
        <v>634</v>
      </c>
      <c r="C29" s="6">
        <v>3.84848484848485</v>
      </c>
      <c r="D29" s="6">
        <v>1.9222579841362999</v>
      </c>
      <c r="E29" s="6" t="s">
        <v>673</v>
      </c>
      <c r="F29" s="6" t="s">
        <v>617</v>
      </c>
      <c r="G29" s="9" t="s">
        <v>763</v>
      </c>
      <c r="H29" s="7">
        <v>49600000</v>
      </c>
      <c r="I29" s="8" t="s">
        <v>725</v>
      </c>
    </row>
    <row r="30" spans="1:9" x14ac:dyDescent="0.35">
      <c r="A30" s="6">
        <v>29</v>
      </c>
      <c r="B30" s="6" t="s">
        <v>641</v>
      </c>
      <c r="C30" s="6">
        <v>4.6969696969696999</v>
      </c>
      <c r="D30" s="6">
        <v>1.0453721970202901</v>
      </c>
      <c r="E30" s="6" t="s">
        <v>673</v>
      </c>
      <c r="F30" s="6" t="s">
        <v>617</v>
      </c>
      <c r="G30" s="9" t="s">
        <v>763</v>
      </c>
      <c r="H30" s="7">
        <v>5070000000</v>
      </c>
      <c r="I30" s="8" t="s">
        <v>729</v>
      </c>
    </row>
    <row r="31" spans="1:9" x14ac:dyDescent="0.35">
      <c r="A31" s="6">
        <v>30</v>
      </c>
      <c r="B31" s="6" t="s">
        <v>631</v>
      </c>
      <c r="C31" s="6">
        <v>3.5757575757575801</v>
      </c>
      <c r="D31" s="6">
        <v>1.56185592786081</v>
      </c>
      <c r="E31" s="6" t="s">
        <v>673</v>
      </c>
      <c r="F31" s="6" t="s">
        <v>617</v>
      </c>
      <c r="G31" s="9" t="s">
        <v>763</v>
      </c>
      <c r="H31" s="7">
        <v>2680000000</v>
      </c>
      <c r="I31" s="8" t="s">
        <v>733</v>
      </c>
    </row>
    <row r="32" spans="1:9" x14ac:dyDescent="0.35">
      <c r="A32" s="6">
        <v>31</v>
      </c>
      <c r="B32" s="6" t="s">
        <v>638</v>
      </c>
      <c r="C32" s="6">
        <v>4.1818181818181799</v>
      </c>
      <c r="D32" s="6">
        <v>1.9914590357095201</v>
      </c>
      <c r="E32" s="6" t="s">
        <v>673</v>
      </c>
      <c r="F32" s="6" t="s">
        <v>617</v>
      </c>
      <c r="G32" s="9" t="s">
        <v>763</v>
      </c>
      <c r="H32" s="7">
        <v>4550000000</v>
      </c>
      <c r="I32" s="8" t="s">
        <v>736</v>
      </c>
    </row>
    <row r="33" spans="1:9" x14ac:dyDescent="0.35">
      <c r="A33" s="6">
        <v>32</v>
      </c>
      <c r="B33" s="6" t="s">
        <v>633</v>
      </c>
      <c r="C33" s="6">
        <v>3.6666666666666701</v>
      </c>
      <c r="D33" s="6">
        <v>1.31497781983829</v>
      </c>
      <c r="E33" s="6" t="s">
        <v>673</v>
      </c>
      <c r="F33" s="6" t="s">
        <v>617</v>
      </c>
      <c r="G33" s="9" t="s">
        <v>763</v>
      </c>
      <c r="H33" s="7">
        <v>109000000</v>
      </c>
      <c r="I33" s="8" t="s">
        <v>738</v>
      </c>
    </row>
    <row r="34" spans="1:9" x14ac:dyDescent="0.35">
      <c r="A34" s="6">
        <v>33</v>
      </c>
      <c r="B34" s="6" t="s">
        <v>639</v>
      </c>
      <c r="C34" s="6">
        <v>4.3030303030303001</v>
      </c>
      <c r="D34" s="6">
        <v>1.6860613957691499</v>
      </c>
      <c r="E34" s="6" t="s">
        <v>673</v>
      </c>
      <c r="F34" s="6" t="s">
        <v>617</v>
      </c>
      <c r="G34" s="9" t="s">
        <v>763</v>
      </c>
      <c r="H34" s="7">
        <v>753000000</v>
      </c>
      <c r="I34" s="8" t="s">
        <v>742</v>
      </c>
    </row>
    <row r="35" spans="1:9" x14ac:dyDescent="0.35">
      <c r="A35" s="6">
        <v>34</v>
      </c>
      <c r="B35" s="6" t="s">
        <v>632</v>
      </c>
      <c r="C35" s="6">
        <v>3.6666666666666701</v>
      </c>
      <c r="D35" s="6">
        <v>1.21620995994387</v>
      </c>
      <c r="E35" s="6" t="s">
        <v>673</v>
      </c>
      <c r="F35" s="6" t="s">
        <v>617</v>
      </c>
      <c r="G35" s="9" t="s">
        <v>763</v>
      </c>
      <c r="H35" s="7">
        <v>1570000000</v>
      </c>
      <c r="I35" s="8" t="s">
        <v>745</v>
      </c>
    </row>
    <row r="36" spans="1:9" x14ac:dyDescent="0.35">
      <c r="A36" s="6">
        <v>35</v>
      </c>
      <c r="B36" s="6" t="s">
        <v>635</v>
      </c>
      <c r="C36" s="6">
        <v>3.9393939393939399</v>
      </c>
      <c r="D36" s="6">
        <v>1.5600359358720299</v>
      </c>
      <c r="E36" s="6" t="s">
        <v>673</v>
      </c>
      <c r="F36" s="6" t="s">
        <v>617</v>
      </c>
      <c r="G36" s="9" t="s">
        <v>763</v>
      </c>
      <c r="H36" s="7">
        <v>2290000000</v>
      </c>
      <c r="I36" s="8" t="s">
        <v>752</v>
      </c>
    </row>
    <row r="37" spans="1:9" x14ac:dyDescent="0.35">
      <c r="A37" s="6">
        <v>36</v>
      </c>
      <c r="B37" s="6" t="s">
        <v>640</v>
      </c>
      <c r="C37" s="6">
        <v>4.6363636363636402</v>
      </c>
      <c r="D37" s="6">
        <v>1.59722771189219</v>
      </c>
      <c r="E37" s="6" t="s">
        <v>673</v>
      </c>
      <c r="F37" s="6" t="s">
        <v>617</v>
      </c>
      <c r="G37" s="9" t="s">
        <v>763</v>
      </c>
      <c r="H37" s="7">
        <v>60300000</v>
      </c>
      <c r="I37" s="8" t="s">
        <v>753</v>
      </c>
    </row>
    <row r="38" spans="1:9" x14ac:dyDescent="0.35">
      <c r="A38" s="6">
        <v>37</v>
      </c>
      <c r="B38" s="6" t="s">
        <v>628</v>
      </c>
      <c r="C38" s="6">
        <v>3.3636363636363602</v>
      </c>
      <c r="D38" s="6">
        <v>1.1406736446663299</v>
      </c>
      <c r="E38" s="6" t="s">
        <v>673</v>
      </c>
      <c r="F38" s="6" t="s">
        <v>617</v>
      </c>
      <c r="G38" s="9" t="s">
        <v>763</v>
      </c>
      <c r="H38" s="7">
        <v>3870000000</v>
      </c>
      <c r="I38" s="8" t="s">
        <v>755</v>
      </c>
    </row>
    <row r="39" spans="1:9" x14ac:dyDescent="0.35">
      <c r="A39" s="6">
        <v>38</v>
      </c>
      <c r="B39" s="6" t="s">
        <v>630</v>
      </c>
      <c r="C39" s="6">
        <v>3.51515151515152</v>
      </c>
      <c r="D39" s="6">
        <v>1.69781499509686</v>
      </c>
      <c r="E39" s="6" t="s">
        <v>673</v>
      </c>
      <c r="F39" s="6" t="s">
        <v>617</v>
      </c>
      <c r="G39" s="9" t="s">
        <v>763</v>
      </c>
      <c r="H39" s="7">
        <v>59600000</v>
      </c>
      <c r="I39" s="8" t="s">
        <v>756</v>
      </c>
    </row>
    <row r="40" spans="1:9" x14ac:dyDescent="0.35">
      <c r="A40" s="6">
        <v>39</v>
      </c>
      <c r="B40" s="6" t="s">
        <v>642</v>
      </c>
      <c r="C40" s="6">
        <v>4.7878787878787898</v>
      </c>
      <c r="D40" s="6">
        <v>1.4525317500311301</v>
      </c>
      <c r="E40" s="6" t="s">
        <v>673</v>
      </c>
      <c r="F40" s="6" t="s">
        <v>617</v>
      </c>
      <c r="G40" s="9" t="s">
        <v>763</v>
      </c>
      <c r="H40" s="7">
        <v>1940000000</v>
      </c>
      <c r="I40" s="8" t="s">
        <v>758</v>
      </c>
    </row>
    <row r="41" spans="1:9" x14ac:dyDescent="0.35">
      <c r="A41" s="6">
        <v>40</v>
      </c>
      <c r="B41" s="6" t="s">
        <v>626</v>
      </c>
      <c r="C41" s="6">
        <v>3.2121212121212102</v>
      </c>
      <c r="D41" s="6">
        <v>1.53617983480076</v>
      </c>
      <c r="E41" s="6" t="s">
        <v>673</v>
      </c>
      <c r="F41" s="6" t="s">
        <v>617</v>
      </c>
      <c r="G41" s="9" t="s">
        <v>763</v>
      </c>
      <c r="H41" s="7">
        <v>2010000000</v>
      </c>
      <c r="I41" s="8" t="s">
        <v>762</v>
      </c>
    </row>
    <row r="42" spans="1:9" x14ac:dyDescent="0.35">
      <c r="A42" s="6">
        <v>41</v>
      </c>
      <c r="B42" s="6" t="s">
        <v>674</v>
      </c>
      <c r="C42" s="6">
        <v>6.9393939393939403</v>
      </c>
      <c r="D42" s="6">
        <v>0.24230584229877999</v>
      </c>
      <c r="E42" s="6" t="s">
        <v>412</v>
      </c>
      <c r="F42" s="6" t="s">
        <v>617</v>
      </c>
      <c r="G42" s="7">
        <v>3187</v>
      </c>
      <c r="H42" s="7">
        <v>4380000000</v>
      </c>
      <c r="I42" s="8" t="s">
        <v>703</v>
      </c>
    </row>
    <row r="43" spans="1:9" x14ac:dyDescent="0.35">
      <c r="A43" s="6">
        <v>42</v>
      </c>
      <c r="B43" s="6" t="s">
        <v>686</v>
      </c>
      <c r="C43" s="6">
        <v>6.8484848484848504</v>
      </c>
      <c r="D43" s="6">
        <v>0.36410954062721002</v>
      </c>
      <c r="E43" s="6" t="s">
        <v>412</v>
      </c>
      <c r="F43" s="6" t="s">
        <v>617</v>
      </c>
      <c r="G43" s="7">
        <v>58</v>
      </c>
      <c r="H43" s="7">
        <v>1310000000</v>
      </c>
      <c r="I43" s="8" t="s">
        <v>705</v>
      </c>
    </row>
    <row r="44" spans="1:9" x14ac:dyDescent="0.35">
      <c r="A44" s="6">
        <v>43</v>
      </c>
      <c r="B44" s="6" t="s">
        <v>678</v>
      </c>
      <c r="C44" s="6">
        <v>6.9090909090909101</v>
      </c>
      <c r="D44" s="6">
        <v>0.291937104060571</v>
      </c>
      <c r="E44" s="6" t="s">
        <v>412</v>
      </c>
      <c r="F44" s="6" t="s">
        <v>617</v>
      </c>
      <c r="G44" s="7">
        <v>153</v>
      </c>
      <c r="H44" s="7">
        <v>2590000000</v>
      </c>
      <c r="I44" s="8" t="s">
        <v>708</v>
      </c>
    </row>
    <row r="45" spans="1:9" x14ac:dyDescent="0.35">
      <c r="A45" s="6">
        <v>44</v>
      </c>
      <c r="B45" s="6" t="s">
        <v>675</v>
      </c>
      <c r="C45" s="6">
        <v>6.9393939393939403</v>
      </c>
      <c r="D45" s="6">
        <v>0.24230584229877999</v>
      </c>
      <c r="E45" s="6" t="s">
        <v>412</v>
      </c>
      <c r="F45" s="6" t="s">
        <v>617</v>
      </c>
      <c r="G45" s="7">
        <v>451</v>
      </c>
      <c r="H45" s="7">
        <v>3310000000</v>
      </c>
      <c r="I45" s="8" t="s">
        <v>710</v>
      </c>
    </row>
    <row r="46" spans="1:9" x14ac:dyDescent="0.35">
      <c r="A46" s="6">
        <v>45</v>
      </c>
      <c r="B46" s="6" t="s">
        <v>687</v>
      </c>
      <c r="C46" s="6">
        <v>6.8484848484848504</v>
      </c>
      <c r="D46" s="6">
        <v>0.36410954062721002</v>
      </c>
      <c r="E46" s="6" t="s">
        <v>412</v>
      </c>
      <c r="F46" s="6" t="s">
        <v>617</v>
      </c>
      <c r="G46" s="9" t="s">
        <v>763</v>
      </c>
      <c r="H46" s="7">
        <v>1940000000</v>
      </c>
      <c r="I46" s="8" t="s">
        <v>713</v>
      </c>
    </row>
    <row r="47" spans="1:9" x14ac:dyDescent="0.35">
      <c r="A47" s="6">
        <v>46</v>
      </c>
      <c r="B47" s="6" t="s">
        <v>691</v>
      </c>
      <c r="C47" s="6">
        <v>6.8181818181818201</v>
      </c>
      <c r="D47" s="6">
        <v>0.46466018864229303</v>
      </c>
      <c r="E47" s="6" t="s">
        <v>412</v>
      </c>
      <c r="F47" s="6" t="s">
        <v>617</v>
      </c>
      <c r="G47" s="9" t="s">
        <v>763</v>
      </c>
      <c r="H47" s="7">
        <v>1800000000</v>
      </c>
      <c r="I47" s="8" t="s">
        <v>716</v>
      </c>
    </row>
    <row r="48" spans="1:9" x14ac:dyDescent="0.35">
      <c r="A48" s="6">
        <v>47</v>
      </c>
      <c r="B48" s="6" t="s">
        <v>688</v>
      </c>
      <c r="C48" s="6">
        <v>6.8484848484848504</v>
      </c>
      <c r="D48" s="6">
        <v>0.441673813549952</v>
      </c>
      <c r="E48" s="6" t="s">
        <v>412</v>
      </c>
      <c r="F48" s="6" t="s">
        <v>617</v>
      </c>
      <c r="G48" s="9" t="s">
        <v>763</v>
      </c>
      <c r="H48" s="7">
        <v>2090000000</v>
      </c>
      <c r="I48" s="8" t="s">
        <v>718</v>
      </c>
    </row>
    <row r="49" spans="1:9" x14ac:dyDescent="0.35">
      <c r="A49" s="6">
        <v>48</v>
      </c>
      <c r="B49" s="6" t="s">
        <v>676</v>
      </c>
      <c r="C49" s="6">
        <v>6.9393939393939403</v>
      </c>
      <c r="D49" s="6">
        <v>0.24230584229877999</v>
      </c>
      <c r="E49" s="6" t="s">
        <v>412</v>
      </c>
      <c r="F49" s="6" t="s">
        <v>617</v>
      </c>
      <c r="G49" s="9" t="s">
        <v>763</v>
      </c>
      <c r="H49" s="7">
        <v>1470000000</v>
      </c>
      <c r="I49" s="10" t="s">
        <v>723</v>
      </c>
    </row>
    <row r="50" spans="1:9" x14ac:dyDescent="0.35">
      <c r="A50" s="6">
        <v>49</v>
      </c>
      <c r="B50" s="6" t="s">
        <v>692</v>
      </c>
      <c r="C50" s="6">
        <v>6.8181818181818201</v>
      </c>
      <c r="D50" s="6">
        <v>0.46466018864229303</v>
      </c>
      <c r="E50" s="6" t="s">
        <v>412</v>
      </c>
      <c r="F50" s="6" t="s">
        <v>617</v>
      </c>
      <c r="G50" s="9" t="s">
        <v>763</v>
      </c>
      <c r="H50" s="7">
        <v>4040000000</v>
      </c>
      <c r="I50" s="8" t="s">
        <v>726</v>
      </c>
    </row>
    <row r="51" spans="1:9" x14ac:dyDescent="0.35">
      <c r="A51" s="6">
        <v>50</v>
      </c>
      <c r="B51" s="6" t="s">
        <v>677</v>
      </c>
      <c r="C51" s="6">
        <v>6.9393939393939403</v>
      </c>
      <c r="D51" s="6">
        <v>0.24230584229877999</v>
      </c>
      <c r="E51" s="6" t="s">
        <v>412</v>
      </c>
      <c r="F51" s="6" t="s">
        <v>617</v>
      </c>
      <c r="G51" s="9" t="s">
        <v>763</v>
      </c>
      <c r="H51" s="7">
        <v>124000000</v>
      </c>
      <c r="I51" s="10" t="s">
        <v>728</v>
      </c>
    </row>
    <row r="52" spans="1:9" x14ac:dyDescent="0.35">
      <c r="A52" s="6">
        <v>51</v>
      </c>
      <c r="B52" s="6" t="s">
        <v>679</v>
      </c>
      <c r="C52" s="6">
        <v>6.9090909090909101</v>
      </c>
      <c r="D52" s="6">
        <v>0.291937104060571</v>
      </c>
      <c r="E52" s="6" t="s">
        <v>412</v>
      </c>
      <c r="F52" s="6" t="s">
        <v>617</v>
      </c>
      <c r="G52" s="9" t="s">
        <v>763</v>
      </c>
      <c r="H52" s="7">
        <v>2250000000</v>
      </c>
      <c r="I52" s="8" t="s">
        <v>730</v>
      </c>
    </row>
    <row r="53" spans="1:9" x14ac:dyDescent="0.35">
      <c r="A53" s="6">
        <v>52</v>
      </c>
      <c r="B53" s="6" t="s">
        <v>683</v>
      </c>
      <c r="C53" s="6">
        <v>6.8787878787878798</v>
      </c>
      <c r="D53" s="6">
        <v>0.331433982639808</v>
      </c>
      <c r="E53" s="6" t="s">
        <v>412</v>
      </c>
      <c r="F53" s="6" t="s">
        <v>617</v>
      </c>
      <c r="G53" s="9" t="s">
        <v>763</v>
      </c>
      <c r="H53" s="7">
        <v>48000000</v>
      </c>
      <c r="I53" s="8" t="s">
        <v>731</v>
      </c>
    </row>
    <row r="54" spans="1:9" x14ac:dyDescent="0.35">
      <c r="A54" s="6">
        <v>53</v>
      </c>
      <c r="B54" s="6" t="s">
        <v>684</v>
      </c>
      <c r="C54" s="6">
        <v>6.8787878787878798</v>
      </c>
      <c r="D54" s="6">
        <v>0.331433982639808</v>
      </c>
      <c r="E54" s="6" t="s">
        <v>412</v>
      </c>
      <c r="F54" s="6" t="s">
        <v>617</v>
      </c>
      <c r="G54" s="9" t="s">
        <v>763</v>
      </c>
      <c r="H54" s="7">
        <v>2320000000</v>
      </c>
      <c r="I54" s="8" t="s">
        <v>732</v>
      </c>
    </row>
    <row r="55" spans="1:9" x14ac:dyDescent="0.35">
      <c r="A55" s="6">
        <v>54</v>
      </c>
      <c r="B55" s="6" t="s">
        <v>693</v>
      </c>
      <c r="C55" s="6">
        <v>6.8181818181818201</v>
      </c>
      <c r="D55" s="6">
        <v>0.46466018864229303</v>
      </c>
      <c r="E55" s="6" t="s">
        <v>412</v>
      </c>
      <c r="F55" s="6" t="s">
        <v>617</v>
      </c>
      <c r="G55" s="9" t="s">
        <v>763</v>
      </c>
      <c r="H55" s="7">
        <v>2280000000</v>
      </c>
      <c r="I55" s="8" t="s">
        <v>735</v>
      </c>
    </row>
    <row r="56" spans="1:9" x14ac:dyDescent="0.35">
      <c r="A56" s="6">
        <v>55</v>
      </c>
      <c r="B56" s="6" t="s">
        <v>690</v>
      </c>
      <c r="C56" s="6">
        <v>6.8181818181818201</v>
      </c>
      <c r="D56" s="6">
        <v>0.39167472590031999</v>
      </c>
      <c r="E56" s="6" t="s">
        <v>412</v>
      </c>
      <c r="F56" s="6" t="s">
        <v>617</v>
      </c>
      <c r="G56" s="9" t="s">
        <v>763</v>
      </c>
      <c r="H56" s="7">
        <v>4810000000</v>
      </c>
      <c r="I56" s="8" t="s">
        <v>737</v>
      </c>
    </row>
    <row r="57" spans="1:9" x14ac:dyDescent="0.35">
      <c r="A57" s="6">
        <v>56</v>
      </c>
      <c r="B57" s="6" t="s">
        <v>689</v>
      </c>
      <c r="C57" s="6">
        <v>6.8484848484848504</v>
      </c>
      <c r="D57" s="6">
        <v>0.441673813549952</v>
      </c>
      <c r="E57" s="6" t="s">
        <v>412</v>
      </c>
      <c r="F57" s="6" t="s">
        <v>617</v>
      </c>
      <c r="G57" s="9" t="s">
        <v>763</v>
      </c>
      <c r="H57" s="7">
        <v>2400000000</v>
      </c>
      <c r="I57" s="8" t="s">
        <v>739</v>
      </c>
    </row>
    <row r="58" spans="1:9" x14ac:dyDescent="0.35">
      <c r="A58" s="6">
        <v>57</v>
      </c>
      <c r="B58" s="6" t="s">
        <v>680</v>
      </c>
      <c r="C58" s="6">
        <v>6.9090909090909101</v>
      </c>
      <c r="D58" s="6">
        <v>0.291937104060571</v>
      </c>
      <c r="E58" s="6" t="s">
        <v>412</v>
      </c>
      <c r="F58" s="6" t="s">
        <v>617</v>
      </c>
      <c r="G58" s="9" t="s">
        <v>763</v>
      </c>
      <c r="H58" s="7">
        <v>17000000</v>
      </c>
      <c r="I58" s="10" t="s">
        <v>740</v>
      </c>
    </row>
    <row r="59" spans="1:9" x14ac:dyDescent="0.35">
      <c r="A59" s="6">
        <v>58</v>
      </c>
      <c r="B59" s="6" t="s">
        <v>685</v>
      </c>
      <c r="C59" s="6">
        <v>6.8787878787878798</v>
      </c>
      <c r="D59" s="6">
        <v>0.331433982639808</v>
      </c>
      <c r="E59" s="6" t="s">
        <v>412</v>
      </c>
      <c r="F59" s="6" t="s">
        <v>617</v>
      </c>
      <c r="G59" s="9" t="s">
        <v>763</v>
      </c>
      <c r="H59" s="7">
        <v>3100000000</v>
      </c>
      <c r="I59" s="8" t="s">
        <v>744</v>
      </c>
    </row>
    <row r="60" spans="1:9" x14ac:dyDescent="0.35">
      <c r="A60" s="6">
        <v>59</v>
      </c>
      <c r="B60" s="6" t="s">
        <v>682</v>
      </c>
      <c r="C60" s="6">
        <v>6.9090909090909101</v>
      </c>
      <c r="D60" s="6">
        <v>0.38435305739290399</v>
      </c>
      <c r="E60" s="6" t="s">
        <v>412</v>
      </c>
      <c r="F60" s="6" t="s">
        <v>617</v>
      </c>
      <c r="G60" s="9" t="s">
        <v>763</v>
      </c>
      <c r="H60" s="7">
        <v>4220000000</v>
      </c>
      <c r="I60" s="8" t="s">
        <v>754</v>
      </c>
    </row>
    <row r="61" spans="1:9" x14ac:dyDescent="0.35">
      <c r="A61" s="6">
        <v>60</v>
      </c>
      <c r="B61" s="6" t="s">
        <v>681</v>
      </c>
      <c r="C61" s="6">
        <v>6.9090909090909101</v>
      </c>
      <c r="D61" s="6">
        <v>0.291937104060571</v>
      </c>
      <c r="E61" s="6" t="s">
        <v>412</v>
      </c>
      <c r="F61" s="6" t="s">
        <v>617</v>
      </c>
      <c r="G61" s="9" t="s">
        <v>763</v>
      </c>
      <c r="H61" s="7">
        <v>2230000000</v>
      </c>
      <c r="I61" s="8" t="s">
        <v>759</v>
      </c>
    </row>
    <row r="62" spans="1:9" x14ac:dyDescent="0.35">
      <c r="G62" s="9"/>
    </row>
    <row r="63" spans="1:9" x14ac:dyDescent="0.35">
      <c r="G63" s="9"/>
      <c r="H63" s="11"/>
      <c r="I63" s="8"/>
    </row>
    <row r="64" spans="1:9" x14ac:dyDescent="0.35">
      <c r="G64" s="9"/>
    </row>
    <row r="65" spans="7:9" x14ac:dyDescent="0.35">
      <c r="G65" s="9"/>
      <c r="H65" s="11"/>
      <c r="I65" s="8"/>
    </row>
    <row r="66" spans="7:9" x14ac:dyDescent="0.35">
      <c r="G66" s="9"/>
      <c r="H66" s="11"/>
      <c r="I66" s="8"/>
    </row>
    <row r="67" spans="7:9" x14ac:dyDescent="0.35">
      <c r="G67" s="9"/>
      <c r="H67" s="11"/>
      <c r="I67" s="8"/>
    </row>
    <row r="68" spans="7:9" x14ac:dyDescent="0.35">
      <c r="G68" s="9"/>
    </row>
    <row r="69" spans="7:9" x14ac:dyDescent="0.35">
      <c r="G69" s="9"/>
    </row>
    <row r="70" spans="7:9" x14ac:dyDescent="0.35">
      <c r="G70" s="9"/>
    </row>
    <row r="71" spans="7:9" x14ac:dyDescent="0.35">
      <c r="G71" s="9"/>
      <c r="H71" s="11"/>
      <c r="I71" s="8"/>
    </row>
    <row r="72" spans="7:9" x14ac:dyDescent="0.35">
      <c r="G72" s="9"/>
    </row>
    <row r="73" spans="7:9" x14ac:dyDescent="0.35">
      <c r="G73" s="9"/>
    </row>
    <row r="74" spans="7:9" x14ac:dyDescent="0.35">
      <c r="G74" s="9"/>
      <c r="H74" s="11"/>
      <c r="I74" s="8"/>
    </row>
    <row r="75" spans="7:9" x14ac:dyDescent="0.35">
      <c r="G75" s="9"/>
    </row>
    <row r="76" spans="7:9" x14ac:dyDescent="0.35">
      <c r="G76" s="9"/>
      <c r="H76" s="11"/>
      <c r="I76" s="8"/>
    </row>
    <row r="77" spans="7:9" x14ac:dyDescent="0.35">
      <c r="G77" s="9"/>
    </row>
    <row r="78" spans="7:9" x14ac:dyDescent="0.35">
      <c r="G78" s="9"/>
      <c r="H78" s="11"/>
      <c r="I78" s="8"/>
    </row>
    <row r="79" spans="7:9" x14ac:dyDescent="0.35">
      <c r="G79" s="9"/>
    </row>
    <row r="80" spans="7:9" x14ac:dyDescent="0.35">
      <c r="G80" s="9"/>
      <c r="H80" s="11"/>
      <c r="I80" s="8"/>
    </row>
    <row r="81" spans="7:9" x14ac:dyDescent="0.35">
      <c r="G81" s="9"/>
      <c r="H81" s="11"/>
      <c r="I81" s="8"/>
    </row>
    <row r="82" spans="7:9" x14ac:dyDescent="0.35">
      <c r="G82" s="9"/>
    </row>
    <row r="83" spans="7:9" x14ac:dyDescent="0.35">
      <c r="G83" s="9"/>
      <c r="H83" s="11"/>
      <c r="I83" s="8"/>
    </row>
    <row r="84" spans="7:9" x14ac:dyDescent="0.35">
      <c r="G84" s="9"/>
    </row>
    <row r="85" spans="7:9" x14ac:dyDescent="0.35">
      <c r="G85" s="9"/>
      <c r="H85" s="11"/>
      <c r="I85" s="8"/>
    </row>
    <row r="86" spans="7:9" x14ac:dyDescent="0.35">
      <c r="G86" s="9"/>
      <c r="H86" s="11"/>
      <c r="I86" s="8"/>
    </row>
    <row r="87" spans="7:9" x14ac:dyDescent="0.35">
      <c r="G87" s="9"/>
      <c r="H87" s="11"/>
      <c r="I87" s="8"/>
    </row>
    <row r="88" spans="7:9" x14ac:dyDescent="0.35">
      <c r="G88" s="9"/>
      <c r="H88" s="11"/>
      <c r="I88" s="8"/>
    </row>
  </sheetData>
  <autoFilter ref="A1:G1" xr:uid="{5E318780-72D5-4FAF-902E-76C0D5076147}"/>
  <sortState xmlns:xlrd2="http://schemas.microsoft.com/office/spreadsheetml/2017/richdata2" ref="A2:I61">
    <sortCondition ref="A2:A61"/>
  </sortState>
  <conditionalFormatting sqref="F1:G1">
    <cfRule type="containsText" dxfId="6" priority="1" operator="containsText" text="xx">
      <formula>NOT(ISERROR(SEARCH("xx",F1)))</formula>
    </cfRule>
  </conditionalFormatting>
  <hyperlinks>
    <hyperlink ref="I42" r:id="rId1" xr:uid="{2E56697A-E2A0-46D4-A4F1-67A6DC82AC97}"/>
    <hyperlink ref="I2" r:id="rId2" xr:uid="{0EFF8781-449A-48A8-93F3-10DA4FAB5AFA}"/>
    <hyperlink ref="I43" r:id="rId3" xr:uid="{1E62D0E2-8EB6-4587-8DE0-56854FD3865F}"/>
    <hyperlink ref="I22" r:id="rId4" xr:uid="{87DC415D-C94B-4898-B197-F3F0DD7603E2}"/>
    <hyperlink ref="I23" r:id="rId5" xr:uid="{2530355D-E348-4321-B662-3C9248692C8A}"/>
    <hyperlink ref="I44" r:id="rId6" xr:uid="{62582F15-27A8-45ED-9323-291768CFBAF4}"/>
    <hyperlink ref="I24" r:id="rId7" xr:uid="{97CC6755-6FD4-4F22-B23A-9652ECD398F3}"/>
    <hyperlink ref="I45" r:id="rId8" xr:uid="{8DEBF527-1290-4159-B6A4-AE1C72BC28A0}"/>
    <hyperlink ref="I25" r:id="rId9" xr:uid="{E376278D-53D8-4819-920E-002FD6A662A5}"/>
    <hyperlink ref="I26" r:id="rId10" xr:uid="{8A80F05C-F811-4307-9DBB-ADA0F6E4CBC3}"/>
    <hyperlink ref="I46" r:id="rId11" xr:uid="{6FBF7737-2E5A-4E20-9726-F98990FBC823}"/>
    <hyperlink ref="I3" r:id="rId12" xr:uid="{97C0775F-D316-4AF4-B689-5E89F0F549F1}"/>
    <hyperlink ref="I4" r:id="rId13" xr:uid="{BC52A2AC-9940-407C-9C18-A93DE01F0731}"/>
    <hyperlink ref="I47" r:id="rId14" xr:uid="{55970C9A-12B3-482B-ADB6-2592093166E0}"/>
    <hyperlink ref="I5" r:id="rId15" xr:uid="{CAB01EA5-5CE0-47E3-99CF-ABD8C35CDD77}"/>
    <hyperlink ref="I48" r:id="rId16" xr:uid="{F703DD7A-CC30-46D4-A0F2-6EBF80973A1B}"/>
    <hyperlink ref="I6" r:id="rId17" xr:uid="{EFAA19CF-5F1D-4842-881D-84F47F0F1B4F}"/>
    <hyperlink ref="I7" r:id="rId18" xr:uid="{BE0AF2F4-2331-4ACE-8ED9-F6E389A779D6}"/>
    <hyperlink ref="I27" r:id="rId19" xr:uid="{52508AF2-08AF-4133-98E0-B47ECCA7A316}"/>
    <hyperlink ref="I28" r:id="rId20" xr:uid="{3CA613F3-7A91-4E52-A8A4-7CC4363423C7}"/>
    <hyperlink ref="I49" r:id="rId21" xr:uid="{8042643A-1A5A-4896-937C-B1C0039D939A}"/>
    <hyperlink ref="I8" r:id="rId22" xr:uid="{C1C99900-28B3-4EF2-A09A-BD08D459E281}"/>
    <hyperlink ref="I29" r:id="rId23" xr:uid="{06301136-C79D-4FB1-91B6-1FE90522FFC5}"/>
    <hyperlink ref="I50" r:id="rId24" xr:uid="{17DED8F2-58B7-4FD9-8AF4-9C1B2C121FBC}"/>
    <hyperlink ref="I9" r:id="rId25" xr:uid="{AE1EB13B-4A57-4316-B0B5-A138A043AF3D}"/>
    <hyperlink ref="I51" r:id="rId26" xr:uid="{08FF8FD3-9170-4E00-8F45-FF962639053C}"/>
    <hyperlink ref="I30" r:id="rId27" xr:uid="{AA42C7BA-B824-44AC-867F-581E7D90355A}"/>
    <hyperlink ref="I52" r:id="rId28" xr:uid="{EBF5A77E-ABD4-4AA8-9AE8-8A6F4C528939}"/>
    <hyperlink ref="I53" r:id="rId29" xr:uid="{7E6052C0-3D03-4C52-A249-6B2B629306F4}"/>
    <hyperlink ref="I54" r:id="rId30" xr:uid="{2A97B85C-97BE-4FC6-A721-CC979C0BF0F3}"/>
    <hyperlink ref="I31" r:id="rId31" xr:uid="{CECFBDDD-A810-4E95-A37C-D21830D5353F}"/>
    <hyperlink ref="I10" r:id="rId32" xr:uid="{9C13AD1B-0138-46AD-ABA0-C356D5DB0718}"/>
    <hyperlink ref="I55" r:id="rId33" xr:uid="{9C996D3E-58CE-4D39-93DD-0CAA3EE2B944}"/>
    <hyperlink ref="I32" r:id="rId34" xr:uid="{76D54820-6212-4217-98F5-A6C8D20293C4}"/>
    <hyperlink ref="I56" r:id="rId35" xr:uid="{FD55B4B3-0AE0-4D81-B813-BE09167FA5A9}"/>
    <hyperlink ref="I33" r:id="rId36" xr:uid="{BA97B02A-EB41-473F-ACA4-DCB4C66D3BB3}"/>
    <hyperlink ref="I57" r:id="rId37" xr:uid="{1A46848F-D76C-46B9-A987-3EA4DEA4710B}"/>
    <hyperlink ref="I58" r:id="rId38" xr:uid="{4DCDECED-F5A8-4FD5-9C4A-0187E12CD386}"/>
    <hyperlink ref="I11" r:id="rId39" xr:uid="{92410490-AED2-44C6-8331-AC948BE5AE2A}"/>
    <hyperlink ref="I34" r:id="rId40" xr:uid="{93187529-5059-4940-A5D7-EB0AEE7395BB}"/>
    <hyperlink ref="I12" r:id="rId41" xr:uid="{B816E84C-891A-4A8A-BA9E-FAF7258C07A8}"/>
    <hyperlink ref="I59" r:id="rId42" xr:uid="{D73411A4-DC08-4160-A97C-481D49E0B844}"/>
    <hyperlink ref="I35" r:id="rId43" xr:uid="{05162744-5AFE-40E2-BF9F-08770D89631D}"/>
    <hyperlink ref="I13" r:id="rId44" xr:uid="{701395E8-8485-4846-8086-BAFF3C3DA03C}"/>
    <hyperlink ref="I14" r:id="rId45" xr:uid="{4297605D-19AE-4BD7-B0C2-9FB9987552C8}"/>
    <hyperlink ref="I15" r:id="rId46" xr:uid="{138A6875-83B0-4AF4-A255-EA17FCCBE2B7}"/>
    <hyperlink ref="I16" r:id="rId47" xr:uid="{CC8CEFDB-DC64-42D9-9F57-4A5ED1C79E89}"/>
    <hyperlink ref="I17" r:id="rId48" xr:uid="{C9C7A28D-5FAC-4CE6-B5D6-027494C3A4DD}"/>
    <hyperlink ref="I18" r:id="rId49" xr:uid="{EFB32A1E-21BA-4ACE-9908-F10A14A2F63A}"/>
    <hyperlink ref="I36" r:id="rId50" xr:uid="{7918EA65-374B-46B2-9585-C2FF34A702E1}"/>
    <hyperlink ref="I37" r:id="rId51" xr:uid="{7E44A742-080D-4F76-AB14-A48C6E7DA990}"/>
    <hyperlink ref="I60" r:id="rId52" xr:uid="{C0168CE6-9C00-4E0E-9DB7-B7C361154D7B}"/>
    <hyperlink ref="I38" r:id="rId53" xr:uid="{A5743CC9-A17B-4F0A-9832-027A3EAB061D}"/>
    <hyperlink ref="I39" r:id="rId54" xr:uid="{C5EC7226-0283-4A00-807D-24D507585C09}"/>
    <hyperlink ref="I19" r:id="rId55" xr:uid="{87758FD1-60E7-4A7F-837E-B09454DE0C72}"/>
    <hyperlink ref="I40" r:id="rId56" xr:uid="{E1059DEE-770D-4EAF-A465-A11C5A08140F}"/>
    <hyperlink ref="I61" r:id="rId57" xr:uid="{98AC51F8-B5B8-4007-AEBD-29733AC4B9E0}"/>
    <hyperlink ref="I20" r:id="rId58" xr:uid="{2B543EE3-C468-42E2-86CB-7316C5A0EC5E}"/>
    <hyperlink ref="I21" r:id="rId59" xr:uid="{F611B379-2052-4D86-96C3-56A2B9677A0F}"/>
    <hyperlink ref="I41" r:id="rId60" xr:uid="{6CE5CE7C-12E9-478E-8D28-11190F104187}"/>
  </hyperlinks>
  <pageMargins left="0.7" right="0.7" top="0.78740157499999996" bottom="0.78740157499999996" header="0.3" footer="0.3"/>
  <pageSetup paperSize="9"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A604-23F4-4D48-8B67-047A133A42FA}">
  <dimension ref="A1:E18"/>
  <sheetViews>
    <sheetView workbookViewId="0">
      <selection activeCell="E8" sqref="E8"/>
    </sheetView>
  </sheetViews>
  <sheetFormatPr baseColWidth="10" defaultRowHeight="14.5" x14ac:dyDescent="0.35"/>
  <sheetData>
    <row r="1" spans="1:5" x14ac:dyDescent="0.35">
      <c r="A1" t="s">
        <v>701</v>
      </c>
      <c r="B1" t="s">
        <v>356</v>
      </c>
      <c r="C1" t="s">
        <v>620</v>
      </c>
      <c r="D1" t="s">
        <v>621</v>
      </c>
      <c r="E1" t="s">
        <v>622</v>
      </c>
    </row>
    <row r="2" spans="1:5" x14ac:dyDescent="0.35">
      <c r="A2" s="2">
        <v>21</v>
      </c>
      <c r="B2" t="s">
        <v>667</v>
      </c>
      <c r="C2">
        <v>1.27272727272727</v>
      </c>
      <c r="D2">
        <v>0.67419986246324204</v>
      </c>
      <c r="E2" t="s">
        <v>413</v>
      </c>
    </row>
    <row r="3" spans="1:5" x14ac:dyDescent="0.35">
      <c r="A3" s="2">
        <v>22</v>
      </c>
      <c r="B3" t="s">
        <v>668</v>
      </c>
      <c r="C3">
        <v>1.27272727272727</v>
      </c>
      <c r="D3">
        <v>0.67419986246324204</v>
      </c>
      <c r="E3" t="s">
        <v>413</v>
      </c>
    </row>
    <row r="4" spans="1:5" x14ac:dyDescent="0.35">
      <c r="A4" s="2">
        <v>23</v>
      </c>
      <c r="B4" t="s">
        <v>669</v>
      </c>
      <c r="C4">
        <v>1.27272727272727</v>
      </c>
      <c r="D4">
        <v>0.71905872816165295</v>
      </c>
      <c r="E4" t="s">
        <v>413</v>
      </c>
    </row>
    <row r="5" spans="1:5" x14ac:dyDescent="0.35">
      <c r="A5" s="2">
        <v>24</v>
      </c>
      <c r="B5" t="s">
        <v>670</v>
      </c>
      <c r="C5">
        <v>1.27272727272727</v>
      </c>
      <c r="D5">
        <v>0.94448157978091596</v>
      </c>
      <c r="E5" t="s">
        <v>413</v>
      </c>
    </row>
    <row r="6" spans="1:5" x14ac:dyDescent="0.35">
      <c r="A6" s="2">
        <v>25</v>
      </c>
      <c r="B6" t="s">
        <v>671</v>
      </c>
      <c r="C6">
        <v>1.27272727272727</v>
      </c>
      <c r="D6">
        <v>1.06866526777352</v>
      </c>
      <c r="E6" t="s">
        <v>413</v>
      </c>
    </row>
    <row r="7" spans="1:5" x14ac:dyDescent="0.35">
      <c r="A7" s="2">
        <v>26</v>
      </c>
      <c r="B7" t="s">
        <v>672</v>
      </c>
      <c r="C7">
        <v>1.27272727272727</v>
      </c>
      <c r="D7">
        <v>1.0975178606954199</v>
      </c>
      <c r="E7" t="s">
        <v>413</v>
      </c>
    </row>
    <row r="8" spans="1:5" x14ac:dyDescent="0.35">
      <c r="A8" s="2">
        <v>27</v>
      </c>
      <c r="B8" t="s">
        <v>623</v>
      </c>
      <c r="C8">
        <v>3.15151515151515</v>
      </c>
      <c r="D8">
        <v>1.6225214197586899</v>
      </c>
      <c r="E8" t="s">
        <v>673</v>
      </c>
    </row>
    <row r="9" spans="1:5" x14ac:dyDescent="0.35">
      <c r="A9" s="2">
        <v>28</v>
      </c>
      <c r="B9" t="s">
        <v>624</v>
      </c>
      <c r="C9">
        <v>3.1818181818181799</v>
      </c>
      <c r="D9">
        <v>1.30992713190814</v>
      </c>
      <c r="E9" t="s">
        <v>673</v>
      </c>
    </row>
    <row r="10" spans="1:5" x14ac:dyDescent="0.35">
      <c r="A10" s="2">
        <v>29</v>
      </c>
      <c r="B10" t="s">
        <v>625</v>
      </c>
      <c r="C10">
        <v>3.1818181818181799</v>
      </c>
      <c r="D10">
        <v>1.5094399924836699</v>
      </c>
      <c r="E10" t="s">
        <v>673</v>
      </c>
    </row>
    <row r="11" spans="1:5" x14ac:dyDescent="0.35">
      <c r="A11" s="2">
        <v>50</v>
      </c>
      <c r="B11" t="s">
        <v>646</v>
      </c>
      <c r="C11">
        <v>4.9696969696969697</v>
      </c>
      <c r="D11">
        <v>1.9603068714624801</v>
      </c>
      <c r="E11" t="s">
        <v>673</v>
      </c>
    </row>
    <row r="12" spans="1:5" x14ac:dyDescent="0.35">
      <c r="A12" s="2">
        <v>71</v>
      </c>
      <c r="B12" t="s">
        <v>694</v>
      </c>
      <c r="C12">
        <v>6.8181818181818201</v>
      </c>
      <c r="D12">
        <v>0.52764485301108599</v>
      </c>
      <c r="E12" t="s">
        <v>412</v>
      </c>
    </row>
    <row r="13" spans="1:5" x14ac:dyDescent="0.35">
      <c r="A13" s="2">
        <v>72</v>
      </c>
      <c r="B13" t="s">
        <v>695</v>
      </c>
      <c r="C13">
        <v>6.7878787878787898</v>
      </c>
      <c r="D13">
        <v>0.59987372408573203</v>
      </c>
      <c r="E13" t="s">
        <v>412</v>
      </c>
    </row>
    <row r="14" spans="1:5" x14ac:dyDescent="0.35">
      <c r="A14" s="2">
        <v>73</v>
      </c>
      <c r="B14" t="s">
        <v>696</v>
      </c>
      <c r="C14">
        <v>6.7575757575757596</v>
      </c>
      <c r="D14">
        <v>0.662867965279617</v>
      </c>
      <c r="E14" t="s">
        <v>412</v>
      </c>
    </row>
    <row r="15" spans="1:5" x14ac:dyDescent="0.35">
      <c r="A15" s="2">
        <v>74</v>
      </c>
      <c r="B15" t="s">
        <v>697</v>
      </c>
      <c r="C15">
        <v>6.7575757575757596</v>
      </c>
      <c r="D15">
        <v>1.06155260792574</v>
      </c>
      <c r="E15" t="s">
        <v>412</v>
      </c>
    </row>
    <row r="16" spans="1:5" x14ac:dyDescent="0.35">
      <c r="A16" s="2">
        <v>75</v>
      </c>
      <c r="B16" t="s">
        <v>698</v>
      </c>
      <c r="C16">
        <v>6.7272727272727302</v>
      </c>
      <c r="D16">
        <v>0.574060497287049</v>
      </c>
      <c r="E16" t="s">
        <v>412</v>
      </c>
    </row>
    <row r="17" spans="1:5" x14ac:dyDescent="0.35">
      <c r="A17" s="2">
        <v>76</v>
      </c>
      <c r="B17" t="s">
        <v>699</v>
      </c>
      <c r="C17">
        <v>6.7272727272727302</v>
      </c>
      <c r="D17">
        <v>0.62613533245254105</v>
      </c>
      <c r="E17" t="s">
        <v>412</v>
      </c>
    </row>
    <row r="18" spans="1:5" x14ac:dyDescent="0.35">
      <c r="A18" s="2">
        <v>77</v>
      </c>
      <c r="B18" t="s">
        <v>700</v>
      </c>
      <c r="C18">
        <v>6.7272727272727302</v>
      </c>
      <c r="D18">
        <v>0.91079385952335801</v>
      </c>
      <c r="E18" t="s">
        <v>412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16-FFC7-4596-89C5-C1BF24EF2C83}">
  <dimension ref="A1:R7"/>
  <sheetViews>
    <sheetView workbookViewId="0">
      <selection activeCell="D16" sqref="D16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CONCATENATE(B2,"_",C2,"_",D2,"_",H2)</f>
        <v>L1_S1_M_m</v>
      </c>
      <c r="B2" t="s">
        <v>523</v>
      </c>
      <c r="C2" t="s">
        <v>514</v>
      </c>
      <c r="D2" t="s">
        <v>520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413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 t="shared" ref="A3:A7" si="2">CONCATENATE(B3,"_",C3,"_",D3,"_",H3)</f>
        <v>L1_S2_M_f</v>
      </c>
      <c r="B3" t="s">
        <v>523</v>
      </c>
      <c r="C3" t="s">
        <v>515</v>
      </c>
      <c r="D3" t="s">
        <v>520</v>
      </c>
      <c r="E3" t="s">
        <v>7</v>
      </c>
      <c r="F3" t="str">
        <f t="shared" si="0"/>
        <v>auf das</v>
      </c>
      <c r="G3" t="s">
        <v>47</v>
      </c>
      <c r="H3" t="s">
        <v>412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 t="shared" si="2"/>
        <v>L1_S3_N_m</v>
      </c>
      <c r="B4" t="s">
        <v>523</v>
      </c>
      <c r="C4" t="s">
        <v>516</v>
      </c>
      <c r="D4" t="s">
        <v>521</v>
      </c>
      <c r="E4" t="s">
        <v>8</v>
      </c>
      <c r="F4" t="str">
        <f t="shared" si="0"/>
        <v>am</v>
      </c>
      <c r="G4" t="s">
        <v>57</v>
      </c>
      <c r="H4" t="s">
        <v>413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 t="shared" si="2"/>
        <v>L1_S4_N_f</v>
      </c>
      <c r="B5" t="s">
        <v>523</v>
      </c>
      <c r="C5" t="s">
        <v>517</v>
      </c>
      <c r="D5" t="s">
        <v>521</v>
      </c>
      <c r="E5" t="s">
        <v>8</v>
      </c>
      <c r="F5" t="str">
        <f t="shared" si="0"/>
        <v>von der</v>
      </c>
      <c r="G5" t="s">
        <v>302</v>
      </c>
      <c r="H5" t="s">
        <v>412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 t="shared" si="2"/>
        <v>L1_S5_F_m</v>
      </c>
      <c r="B6" t="s">
        <v>523</v>
      </c>
      <c r="C6" t="s">
        <v>518</v>
      </c>
      <c r="D6" t="s">
        <v>513</v>
      </c>
      <c r="E6" t="s">
        <v>8</v>
      </c>
      <c r="F6" t="str">
        <f t="shared" si="0"/>
        <v>in der</v>
      </c>
      <c r="G6" t="s">
        <v>93</v>
      </c>
      <c r="H6" t="s">
        <v>413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 t="shared" si="2"/>
        <v>L1_S6_F_f</v>
      </c>
      <c r="B7" t="s">
        <v>523</v>
      </c>
      <c r="C7" t="s">
        <v>519</v>
      </c>
      <c r="D7" t="s">
        <v>513</v>
      </c>
      <c r="E7" t="s">
        <v>9</v>
      </c>
      <c r="F7" t="str">
        <f t="shared" si="0"/>
        <v>von der</v>
      </c>
      <c r="G7" t="s">
        <v>59</v>
      </c>
      <c r="H7" t="s">
        <v>412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11 L1:M1 Q1:R1 I1:K2 Q2 J3:K3 I4:K11 Q3:R11">
    <cfRule type="containsText" dxfId="5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19E-9823-42AC-AE46-3051065D41F8}">
  <dimension ref="A1:R7"/>
  <sheetViews>
    <sheetView workbookViewId="0">
      <selection activeCell="C13" sqref="C13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CONCATENATE(B2,"_",C2,"_",D2,"_",H2)</f>
        <v>L2_S1_M_f</v>
      </c>
      <c r="B2" t="s">
        <v>524</v>
      </c>
      <c r="C2" t="s">
        <v>514</v>
      </c>
      <c r="D2" t="s">
        <v>520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412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 t="shared" ref="A3:A7" si="2">CONCATENATE(B3,"_",C3,"_",D3,"_",H3)</f>
        <v>L2_S2_M_m</v>
      </c>
      <c r="B3" t="s">
        <v>524</v>
      </c>
      <c r="C3" t="s">
        <v>515</v>
      </c>
      <c r="D3" t="s">
        <v>520</v>
      </c>
      <c r="E3" t="s">
        <v>7</v>
      </c>
      <c r="F3" t="str">
        <f t="shared" si="0"/>
        <v>auf das</v>
      </c>
      <c r="G3" t="s">
        <v>47</v>
      </c>
      <c r="H3" t="s">
        <v>413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 t="shared" si="2"/>
        <v>L2_S3_N_f</v>
      </c>
      <c r="B4" t="s">
        <v>524</v>
      </c>
      <c r="C4" t="s">
        <v>516</v>
      </c>
      <c r="D4" t="s">
        <v>521</v>
      </c>
      <c r="E4" t="s">
        <v>8</v>
      </c>
      <c r="F4" t="str">
        <f t="shared" si="0"/>
        <v>am</v>
      </c>
      <c r="G4" t="s">
        <v>57</v>
      </c>
      <c r="H4" t="s">
        <v>412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 t="shared" si="2"/>
        <v>L2_S4_N_m</v>
      </c>
      <c r="B5" t="s">
        <v>524</v>
      </c>
      <c r="C5" t="s">
        <v>517</v>
      </c>
      <c r="D5" t="s">
        <v>521</v>
      </c>
      <c r="E5" t="s">
        <v>8</v>
      </c>
      <c r="F5" t="str">
        <f t="shared" si="0"/>
        <v>von der</v>
      </c>
      <c r="G5" t="s">
        <v>302</v>
      </c>
      <c r="H5" t="s">
        <v>413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 t="shared" si="2"/>
        <v>L2_S5_F_f</v>
      </c>
      <c r="B6" t="s">
        <v>524</v>
      </c>
      <c r="C6" t="s">
        <v>518</v>
      </c>
      <c r="D6" t="s">
        <v>513</v>
      </c>
      <c r="E6" t="s">
        <v>8</v>
      </c>
      <c r="F6" t="str">
        <f t="shared" si="0"/>
        <v>in der</v>
      </c>
      <c r="G6" t="s">
        <v>93</v>
      </c>
      <c r="H6" t="s">
        <v>412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 t="shared" si="2"/>
        <v>L2_S6_F_m</v>
      </c>
      <c r="B7" t="s">
        <v>524</v>
      </c>
      <c r="C7" t="s">
        <v>519</v>
      </c>
      <c r="D7" t="s">
        <v>513</v>
      </c>
      <c r="E7" t="s">
        <v>9</v>
      </c>
      <c r="F7" t="str">
        <f t="shared" si="0"/>
        <v>von der</v>
      </c>
      <c r="G7" t="s">
        <v>59</v>
      </c>
      <c r="H7" t="s">
        <v>413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11 L1:M1 Q1:R1 I1:K2 Q2 J3:K3 I4:K11 Q3:R11">
    <cfRule type="containsText" dxfId="4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EB8-9ED2-4F8E-BA51-A3F9B28347AA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CONCATENATE(B2,"_",C2,"_",D2,"_",H2)</f>
        <v>L3_S1_N_m</v>
      </c>
      <c r="B2" t="s">
        <v>525</v>
      </c>
      <c r="C2" t="s">
        <v>514</v>
      </c>
      <c r="D2" t="s">
        <v>521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413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 t="shared" ref="A3:A7" si="2">CONCATENATE(B3,"_",C3,"_",D3,"_",H3)</f>
        <v>L3_S2_N_f</v>
      </c>
      <c r="B3" t="s">
        <v>525</v>
      </c>
      <c r="C3" t="s">
        <v>515</v>
      </c>
      <c r="D3" t="s">
        <v>521</v>
      </c>
      <c r="E3" t="s">
        <v>7</v>
      </c>
      <c r="F3" t="str">
        <f t="shared" si="0"/>
        <v>auf das</v>
      </c>
      <c r="G3" t="s">
        <v>47</v>
      </c>
      <c r="H3" t="s">
        <v>412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 t="shared" si="2"/>
        <v>L3_S3_F_m</v>
      </c>
      <c r="B4" t="s">
        <v>525</v>
      </c>
      <c r="C4" t="s">
        <v>516</v>
      </c>
      <c r="D4" t="s">
        <v>513</v>
      </c>
      <c r="E4" t="s">
        <v>8</v>
      </c>
      <c r="F4" t="str">
        <f t="shared" si="0"/>
        <v>am</v>
      </c>
      <c r="G4" t="s">
        <v>57</v>
      </c>
      <c r="H4" t="s">
        <v>413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 t="shared" si="2"/>
        <v>L3_S4_F_f</v>
      </c>
      <c r="B5" t="s">
        <v>525</v>
      </c>
      <c r="C5" t="s">
        <v>517</v>
      </c>
      <c r="D5" t="s">
        <v>513</v>
      </c>
      <c r="E5" t="s">
        <v>8</v>
      </c>
      <c r="F5" t="str">
        <f t="shared" si="0"/>
        <v>von der</v>
      </c>
      <c r="G5" t="s">
        <v>302</v>
      </c>
      <c r="H5" t="s">
        <v>412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 t="shared" si="2"/>
        <v>L3_S5_M_m</v>
      </c>
      <c r="B6" t="s">
        <v>525</v>
      </c>
      <c r="C6" t="s">
        <v>518</v>
      </c>
      <c r="D6" t="s">
        <v>520</v>
      </c>
      <c r="E6" t="s">
        <v>8</v>
      </c>
      <c r="F6" t="str">
        <f t="shared" si="0"/>
        <v>in der</v>
      </c>
      <c r="G6" t="s">
        <v>93</v>
      </c>
      <c r="H6" t="s">
        <v>413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 t="shared" si="2"/>
        <v>L3_S6_M_f</v>
      </c>
      <c r="B7" t="s">
        <v>525</v>
      </c>
      <c r="C7" t="s">
        <v>519</v>
      </c>
      <c r="D7" t="s">
        <v>520</v>
      </c>
      <c r="E7" t="s">
        <v>9</v>
      </c>
      <c r="F7" t="str">
        <f t="shared" si="0"/>
        <v>von der</v>
      </c>
      <c r="G7" t="s">
        <v>59</v>
      </c>
      <c r="H7" t="s">
        <v>412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7 L1:M1 Q1:R1 I1:K2 Q2 J3:K3 I4:K7 Q3:R7">
    <cfRule type="containsText" dxfId="3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F0E-8F95-465D-8B71-517084C8C7D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CONCATENATE(B2,"_",C2,"_",D2,"_",H2)</f>
        <v>L4_S1_N_f</v>
      </c>
      <c r="B2" t="s">
        <v>526</v>
      </c>
      <c r="C2" t="s">
        <v>514</v>
      </c>
      <c r="D2" t="s">
        <v>521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412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 t="shared" ref="A3:A7" si="2">CONCATENATE(B3,"_",C3,"_",D3,"_",H3)</f>
        <v>L4_S2_N_m</v>
      </c>
      <c r="B3" t="s">
        <v>526</v>
      </c>
      <c r="C3" t="s">
        <v>515</v>
      </c>
      <c r="D3" t="s">
        <v>521</v>
      </c>
      <c r="E3" t="s">
        <v>7</v>
      </c>
      <c r="F3" t="str">
        <f t="shared" si="0"/>
        <v>auf das</v>
      </c>
      <c r="G3" t="s">
        <v>47</v>
      </c>
      <c r="H3" t="s">
        <v>413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 t="shared" si="2"/>
        <v>L4_S3_F_f</v>
      </c>
      <c r="B4" t="s">
        <v>526</v>
      </c>
      <c r="C4" t="s">
        <v>516</v>
      </c>
      <c r="D4" t="s">
        <v>513</v>
      </c>
      <c r="E4" t="s">
        <v>8</v>
      </c>
      <c r="F4" t="str">
        <f t="shared" si="0"/>
        <v>am</v>
      </c>
      <c r="G4" t="s">
        <v>57</v>
      </c>
      <c r="H4" t="s">
        <v>412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 t="shared" si="2"/>
        <v>L4_S4_F_m</v>
      </c>
      <c r="B5" t="s">
        <v>526</v>
      </c>
      <c r="C5" t="s">
        <v>517</v>
      </c>
      <c r="D5" t="s">
        <v>513</v>
      </c>
      <c r="E5" t="s">
        <v>8</v>
      </c>
      <c r="F5" t="str">
        <f t="shared" si="0"/>
        <v>von der</v>
      </c>
      <c r="G5" t="s">
        <v>302</v>
      </c>
      <c r="H5" t="s">
        <v>413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 t="shared" si="2"/>
        <v>L4_S5_M_f</v>
      </c>
      <c r="B6" t="s">
        <v>526</v>
      </c>
      <c r="C6" t="s">
        <v>518</v>
      </c>
      <c r="D6" t="s">
        <v>520</v>
      </c>
      <c r="E6" t="s">
        <v>8</v>
      </c>
      <c r="F6" t="str">
        <f t="shared" si="0"/>
        <v>in der</v>
      </c>
      <c r="G6" t="s">
        <v>93</v>
      </c>
      <c r="H6" t="s">
        <v>412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 t="shared" si="2"/>
        <v>L4_S6_M_m</v>
      </c>
      <c r="B7" t="s">
        <v>526</v>
      </c>
      <c r="C7" t="s">
        <v>519</v>
      </c>
      <c r="D7" t="s">
        <v>520</v>
      </c>
      <c r="E7" t="s">
        <v>9</v>
      </c>
      <c r="F7" t="str">
        <f t="shared" si="0"/>
        <v>von der</v>
      </c>
      <c r="G7" t="s">
        <v>59</v>
      </c>
      <c r="H7" t="s">
        <v>413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11 L1:M1 Q1:R1 I1:K2 Q2 J3:K3 I4:K11 Q3:R11">
    <cfRule type="containsText" dxfId="2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050-AA07-4936-9946-3D24B3FF5AB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CONCATENATE(B2,"_",C2,"_",D4,"_",H2)</f>
        <v>L5_S1_M_m</v>
      </c>
      <c r="B2" t="s">
        <v>527</v>
      </c>
      <c r="C2" t="s">
        <v>514</v>
      </c>
      <c r="D2" t="s">
        <v>513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413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>CONCATENATE(B3,"_",C3,"_",D5,"_",H3)</f>
        <v>L5_S2_M_f</v>
      </c>
      <c r="B3" t="s">
        <v>527</v>
      </c>
      <c r="C3" t="s">
        <v>515</v>
      </c>
      <c r="D3" t="s">
        <v>513</v>
      </c>
      <c r="E3" t="s">
        <v>7</v>
      </c>
      <c r="F3" t="str">
        <f t="shared" si="0"/>
        <v>auf das</v>
      </c>
      <c r="G3" t="s">
        <v>47</v>
      </c>
      <c r="H3" t="s">
        <v>412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>CONCATENATE(B4,"_",C4,"_",D6,"_",H4)</f>
        <v>L5_S3_N_m</v>
      </c>
      <c r="B4" t="s">
        <v>527</v>
      </c>
      <c r="C4" t="s">
        <v>516</v>
      </c>
      <c r="D4" t="s">
        <v>520</v>
      </c>
      <c r="E4" t="s">
        <v>8</v>
      </c>
      <c r="F4" t="str">
        <f t="shared" si="0"/>
        <v>am</v>
      </c>
      <c r="G4" t="s">
        <v>57</v>
      </c>
      <c r="H4" t="s">
        <v>413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>CONCATENATE(B5,"_",C5,"_",D7,"_",H5)</f>
        <v>L5_S4_N_f</v>
      </c>
      <c r="B5" t="s">
        <v>527</v>
      </c>
      <c r="C5" t="s">
        <v>517</v>
      </c>
      <c r="D5" t="s">
        <v>520</v>
      </c>
      <c r="E5" t="s">
        <v>8</v>
      </c>
      <c r="F5" t="str">
        <f t="shared" si="0"/>
        <v>von der</v>
      </c>
      <c r="G5" t="s">
        <v>302</v>
      </c>
      <c r="H5" t="s">
        <v>412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>CONCATENATE(B6,"_",C6,"_",D2,"_",H6)</f>
        <v>L5_S5_F_m</v>
      </c>
      <c r="B6" t="s">
        <v>527</v>
      </c>
      <c r="C6" t="s">
        <v>518</v>
      </c>
      <c r="D6" t="s">
        <v>521</v>
      </c>
      <c r="E6" t="s">
        <v>8</v>
      </c>
      <c r="F6" t="str">
        <f t="shared" si="0"/>
        <v>in der</v>
      </c>
      <c r="G6" t="s">
        <v>93</v>
      </c>
      <c r="H6" t="s">
        <v>413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>CONCATENATE(B7,"_",C7,"_",D3,"_",H7)</f>
        <v>L5_S6_F_f</v>
      </c>
      <c r="B7" t="s">
        <v>527</v>
      </c>
      <c r="C7" t="s">
        <v>519</v>
      </c>
      <c r="D7" t="s">
        <v>521</v>
      </c>
      <c r="E7" t="s">
        <v>9</v>
      </c>
      <c r="F7" t="str">
        <f t="shared" si="0"/>
        <v>von der</v>
      </c>
      <c r="G7" t="s">
        <v>59</v>
      </c>
      <c r="H7" t="s">
        <v>412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7 L1:M1 Q1:R1 I1:K2 Q2 J3:K3 I4:K7 Q3:R7">
    <cfRule type="containsText" dxfId="1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80-68D0-4F8A-84FD-239F56B5F96F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522</v>
      </c>
      <c r="B1" t="s">
        <v>529</v>
      </c>
      <c r="C1" t="s">
        <v>530</v>
      </c>
      <c r="D1" t="s">
        <v>356</v>
      </c>
      <c r="E1" t="s">
        <v>25</v>
      </c>
      <c r="F1" t="s">
        <v>408</v>
      </c>
      <c r="G1" t="s">
        <v>405</v>
      </c>
      <c r="H1" t="s">
        <v>406</v>
      </c>
      <c r="I1" t="s">
        <v>352</v>
      </c>
      <c r="J1" t="s">
        <v>353</v>
      </c>
      <c r="K1" t="s">
        <v>351</v>
      </c>
      <c r="L1" t="s">
        <v>350</v>
      </c>
      <c r="M1" t="s">
        <v>349</v>
      </c>
      <c r="N1" s="2" t="s">
        <v>26</v>
      </c>
      <c r="O1" s="2" t="s">
        <v>27</v>
      </c>
      <c r="P1" s="2" t="s">
        <v>28</v>
      </c>
      <c r="Q1" s="2" t="s">
        <v>358</v>
      </c>
      <c r="R1" s="2" t="s">
        <v>500</v>
      </c>
    </row>
    <row r="2" spans="1:18" x14ac:dyDescent="0.35">
      <c r="A2" t="str">
        <f>CONCATENATE(B2,"_",C2,"_",D4,"_",H2)</f>
        <v>L6_S1_M_f</v>
      </c>
      <c r="B2" t="s">
        <v>528</v>
      </c>
      <c r="C2" t="s">
        <v>514</v>
      </c>
      <c r="D2" t="s">
        <v>513</v>
      </c>
      <c r="E2" t="s">
        <v>417</v>
      </c>
      <c r="F2" t="str">
        <f t="shared" ref="F2:F7" si="0">CONCATENATE(N2,O2,P2)</f>
        <v>auf dem</v>
      </c>
      <c r="G2" t="s">
        <v>88</v>
      </c>
      <c r="H2" t="s">
        <v>412</v>
      </c>
      <c r="I2" t="s">
        <v>319</v>
      </c>
      <c r="J2" t="s">
        <v>330</v>
      </c>
      <c r="K2" t="s">
        <v>381</v>
      </c>
      <c r="L2" t="str">
        <f t="shared" ref="L2:L7" si="1">CONCATENATE(Q2,R2)</f>
        <v>Steinofen</v>
      </c>
      <c r="M2" t="s">
        <v>419</v>
      </c>
      <c r="N2" t="s">
        <v>33</v>
      </c>
      <c r="Q2" t="s">
        <v>418</v>
      </c>
    </row>
    <row r="3" spans="1:18" x14ac:dyDescent="0.35">
      <c r="A3" t="str">
        <f>CONCATENATE(B3,"_",C3,"_",D5,"_",H3)</f>
        <v>L6_S2_M_m</v>
      </c>
      <c r="B3" t="s">
        <v>528</v>
      </c>
      <c r="C3" t="s">
        <v>515</v>
      </c>
      <c r="D3" t="s">
        <v>513</v>
      </c>
      <c r="E3" t="s">
        <v>7</v>
      </c>
      <c r="F3" t="str">
        <f t="shared" si="0"/>
        <v>auf das</v>
      </c>
      <c r="G3" t="s">
        <v>47</v>
      </c>
      <c r="H3" t="s">
        <v>413</v>
      </c>
      <c r="I3" t="s">
        <v>320</v>
      </c>
      <c r="J3" t="s">
        <v>328</v>
      </c>
      <c r="K3" t="s">
        <v>334</v>
      </c>
      <c r="L3" t="str">
        <f t="shared" si="1"/>
        <v>Anlage</v>
      </c>
      <c r="M3" t="s">
        <v>336</v>
      </c>
      <c r="O3" t="s">
        <v>46</v>
      </c>
      <c r="Q3" t="s">
        <v>335</v>
      </c>
    </row>
    <row r="4" spans="1:18" x14ac:dyDescent="0.35">
      <c r="A4" t="str">
        <f>CONCATENATE(B4,"_",C4,"_",D6,"_",H4)</f>
        <v>L6_S3_N_f</v>
      </c>
      <c r="B4" t="s">
        <v>528</v>
      </c>
      <c r="C4" t="s">
        <v>516</v>
      </c>
      <c r="D4" t="s">
        <v>520</v>
      </c>
      <c r="E4" t="s">
        <v>8</v>
      </c>
      <c r="F4" t="str">
        <f t="shared" si="0"/>
        <v>am</v>
      </c>
      <c r="G4" t="s">
        <v>57</v>
      </c>
      <c r="H4" t="s">
        <v>412</v>
      </c>
      <c r="I4" t="s">
        <v>326</v>
      </c>
      <c r="J4" t="s">
        <v>323</v>
      </c>
      <c r="K4" t="s">
        <v>347</v>
      </c>
      <c r="L4" t="str">
        <f t="shared" si="1"/>
        <v>Nachtzug</v>
      </c>
      <c r="M4" t="s">
        <v>339</v>
      </c>
      <c r="N4" t="s">
        <v>64</v>
      </c>
      <c r="Q4" t="s">
        <v>337</v>
      </c>
    </row>
    <row r="5" spans="1:18" x14ac:dyDescent="0.35">
      <c r="A5" t="str">
        <f>CONCATENATE(B5,"_",C5,"_",D7,"_",H5)</f>
        <v>L6_S4_N_m</v>
      </c>
      <c r="B5" t="s">
        <v>528</v>
      </c>
      <c r="C5" t="s">
        <v>517</v>
      </c>
      <c r="D5" t="s">
        <v>520</v>
      </c>
      <c r="E5" t="s">
        <v>8</v>
      </c>
      <c r="F5" t="str">
        <f t="shared" si="0"/>
        <v>von der</v>
      </c>
      <c r="G5" t="s">
        <v>302</v>
      </c>
      <c r="H5" t="s">
        <v>413</v>
      </c>
      <c r="I5" t="s">
        <v>320</v>
      </c>
      <c r="J5" t="s">
        <v>330</v>
      </c>
      <c r="K5" t="s">
        <v>465</v>
      </c>
      <c r="L5" t="str">
        <f t="shared" si="1"/>
        <v>Abend</v>
      </c>
      <c r="M5" t="s">
        <v>377</v>
      </c>
      <c r="P5" t="s">
        <v>44</v>
      </c>
      <c r="Q5" t="s">
        <v>466</v>
      </c>
    </row>
    <row r="6" spans="1:18" x14ac:dyDescent="0.35">
      <c r="A6" t="str">
        <f>CONCATENATE(B6,"_",C6,"_",D2,"_",H6)</f>
        <v>L6_S5_F_f</v>
      </c>
      <c r="B6" t="s">
        <v>528</v>
      </c>
      <c r="C6" t="s">
        <v>518</v>
      </c>
      <c r="D6" t="s">
        <v>521</v>
      </c>
      <c r="E6" t="s">
        <v>8</v>
      </c>
      <c r="F6" t="str">
        <f t="shared" si="0"/>
        <v>in der</v>
      </c>
      <c r="G6" t="s">
        <v>93</v>
      </c>
      <c r="H6" t="s">
        <v>412</v>
      </c>
      <c r="I6" t="s">
        <v>319</v>
      </c>
      <c r="J6" t="s">
        <v>325</v>
      </c>
      <c r="K6" t="s">
        <v>447</v>
      </c>
      <c r="L6" t="str">
        <f t="shared" si="1"/>
        <v>Haustürschlüssel</v>
      </c>
      <c r="M6" t="s">
        <v>327</v>
      </c>
      <c r="N6" t="s">
        <v>35</v>
      </c>
      <c r="Q6" t="s">
        <v>448</v>
      </c>
    </row>
    <row r="7" spans="1:18" x14ac:dyDescent="0.35">
      <c r="A7" t="str">
        <f>CONCATENATE(B7,"_",C7,"_",D3,"_",H7)</f>
        <v>L6_S6_F_m</v>
      </c>
      <c r="B7" t="s">
        <v>528</v>
      </c>
      <c r="C7" t="s">
        <v>519</v>
      </c>
      <c r="D7" t="s">
        <v>521</v>
      </c>
      <c r="E7" t="s">
        <v>9</v>
      </c>
      <c r="F7" t="str">
        <f t="shared" si="0"/>
        <v>von der</v>
      </c>
      <c r="G7" t="s">
        <v>59</v>
      </c>
      <c r="H7" t="s">
        <v>413</v>
      </c>
      <c r="I7" t="s">
        <v>319</v>
      </c>
      <c r="J7" t="s">
        <v>321</v>
      </c>
      <c r="K7" t="s">
        <v>360</v>
      </c>
      <c r="L7" t="str">
        <f t="shared" si="1"/>
        <v>Solo</v>
      </c>
      <c r="M7" t="s">
        <v>342</v>
      </c>
      <c r="P7" t="s">
        <v>44</v>
      </c>
      <c r="Q7" t="s">
        <v>341</v>
      </c>
    </row>
  </sheetData>
  <phoneticPr fontId="1" type="noConversion"/>
  <conditionalFormatting sqref="M2:M11 L1:M1 Q1:R1 I1:K2 Q2 J3:K3 I4:K11 Q3:R11">
    <cfRule type="containsText" dxfId="0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main</vt:lpstr>
      <vt:lpstr>Items</vt:lpstr>
      <vt:lpstr>Warm-Up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2022-05-03T11:17:47Z</dcterms:modified>
</cp:coreProperties>
</file>