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1\"/>
    </mc:Choice>
  </mc:AlternateContent>
  <xr:revisionPtr revIDLastSave="0" documentId="13_ncr:1_{9A25CC13-EBAB-44ED-A845-9749B5AA53FA}" xr6:coauthVersionLast="47" xr6:coauthVersionMax="47" xr10:uidLastSave="{00000000-0000-0000-0000-000000000000}"/>
  <bookViews>
    <workbookView xWindow="-110" yWindow="-110" windowWidth="19420" windowHeight="10300" xr2:uid="{6457FBF5-FCCD-48BA-B0CF-EBB40759D529}"/>
  </bookViews>
  <sheets>
    <sheet name="list1 (1)" sheetId="1" r:id="rId1"/>
  </sheets>
  <externalReferences>
    <externalReference r:id="rId2"/>
  </externalReferences>
  <definedNames>
    <definedName name="_xlnm._FilterDatabase" localSheetId="0" hidden="1">'list1 (1)'!$A$1:$BV$27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27" i="1" l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X27" i="1"/>
  <c r="W27" i="1"/>
  <c r="Q27" i="1"/>
  <c r="P27" i="1"/>
  <c r="O27" i="1"/>
  <c r="BN26" i="1"/>
  <c r="AZ26" i="1"/>
  <c r="Q26" i="1" s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BU26" i="1" s="1"/>
  <c r="AJ26" i="1"/>
  <c r="AI26" i="1"/>
  <c r="AH26" i="1"/>
  <c r="AG26" i="1"/>
  <c r="AF26" i="1"/>
  <c r="AE26" i="1"/>
  <c r="AD26" i="1"/>
  <c r="AC26" i="1"/>
  <c r="AB26" i="1"/>
  <c r="AA26" i="1"/>
  <c r="Z26" i="1"/>
  <c r="A26" i="1" s="1"/>
  <c r="X26" i="1"/>
  <c r="W26" i="1"/>
  <c r="P26" i="1"/>
  <c r="BA26" i="1" s="1"/>
  <c r="O26" i="1"/>
  <c r="BO25" i="1"/>
  <c r="BI25" i="1"/>
  <c r="BH25" i="1" s="1"/>
  <c r="AZ25" i="1"/>
  <c r="Q25" i="1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BR25" i="1" s="1"/>
  <c r="AJ25" i="1"/>
  <c r="AI25" i="1"/>
  <c r="AH25" i="1"/>
  <c r="AG25" i="1"/>
  <c r="AF25" i="1"/>
  <c r="AE25" i="1"/>
  <c r="AD25" i="1"/>
  <c r="AC25" i="1"/>
  <c r="AB25" i="1"/>
  <c r="AA25" i="1"/>
  <c r="H25" i="1" s="1"/>
  <c r="Z25" i="1"/>
  <c r="X25" i="1"/>
  <c r="W25" i="1"/>
  <c r="P25" i="1"/>
  <c r="BA25" i="1" s="1"/>
  <c r="O25" i="1"/>
  <c r="BN24" i="1"/>
  <c r="BI24" i="1"/>
  <c r="BJ24" i="1" s="1"/>
  <c r="BK24" i="1" s="1"/>
  <c r="BO24" i="1" s="1"/>
  <c r="BH24" i="1"/>
  <c r="BA24" i="1"/>
  <c r="AZ24" i="1"/>
  <c r="Q24" i="1" s="1"/>
  <c r="G24" i="1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BR24" i="1" s="1"/>
  <c r="AJ24" i="1"/>
  <c r="AI24" i="1"/>
  <c r="AH24" i="1"/>
  <c r="AG24" i="1"/>
  <c r="AF24" i="1"/>
  <c r="AE24" i="1"/>
  <c r="AD24" i="1"/>
  <c r="AC24" i="1"/>
  <c r="AB24" i="1"/>
  <c r="AA24" i="1"/>
  <c r="Z24" i="1"/>
  <c r="X24" i="1"/>
  <c r="W24" i="1"/>
  <c r="P24" i="1"/>
  <c r="O24" i="1"/>
  <c r="H24" i="1"/>
  <c r="BN23" i="1"/>
  <c r="BI23" i="1"/>
  <c r="BJ23" i="1" s="1"/>
  <c r="BK23" i="1" s="1"/>
  <c r="BO23" i="1" s="1"/>
  <c r="AZ23" i="1"/>
  <c r="Q23" i="1" s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BP23" i="1" s="1"/>
  <c r="AJ23" i="1"/>
  <c r="AI23" i="1"/>
  <c r="AH23" i="1"/>
  <c r="AG23" i="1"/>
  <c r="AF23" i="1"/>
  <c r="AE23" i="1"/>
  <c r="AD23" i="1"/>
  <c r="AC23" i="1"/>
  <c r="AB23" i="1"/>
  <c r="AA23" i="1"/>
  <c r="Z23" i="1"/>
  <c r="X23" i="1"/>
  <c r="W23" i="1"/>
  <c r="P23" i="1"/>
  <c r="BA23" i="1" s="1"/>
  <c r="O23" i="1"/>
  <c r="A23" i="1"/>
  <c r="BN22" i="1"/>
  <c r="BJ22" i="1"/>
  <c r="BK22" i="1" s="1"/>
  <c r="BO22" i="1" s="1"/>
  <c r="BI22" i="1"/>
  <c r="BH22" i="1"/>
  <c r="BF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BT22" i="1" s="1"/>
  <c r="AJ22" i="1"/>
  <c r="H22" i="1" s="1"/>
  <c r="AI22" i="1"/>
  <c r="AH22" i="1"/>
  <c r="AG22" i="1"/>
  <c r="AF22" i="1"/>
  <c r="AE22" i="1"/>
  <c r="AD22" i="1"/>
  <c r="AC22" i="1"/>
  <c r="AB22" i="1"/>
  <c r="AA22" i="1"/>
  <c r="Z22" i="1"/>
  <c r="X22" i="1"/>
  <c r="W22" i="1"/>
  <c r="P22" i="1"/>
  <c r="O22" i="1"/>
  <c r="BN21" i="1"/>
  <c r="BI21" i="1"/>
  <c r="BH21" i="1" s="1"/>
  <c r="BA21" i="1"/>
  <c r="AZ21" i="1"/>
  <c r="Q21" i="1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O21" i="1"/>
  <c r="BN20" i="1"/>
  <c r="BI20" i="1"/>
  <c r="BJ20" i="1" s="1"/>
  <c r="BK20" i="1" s="1"/>
  <c r="BO20" i="1" s="1"/>
  <c r="BH20" i="1"/>
  <c r="BA20" i="1"/>
  <c r="AZ20" i="1"/>
  <c r="Q20" i="1" s="1"/>
  <c r="AY20" i="1"/>
  <c r="AX20" i="1"/>
  <c r="AW20" i="1"/>
  <c r="AV20" i="1"/>
  <c r="I20" i="1" s="1"/>
  <c r="AU20" i="1"/>
  <c r="AT20" i="1"/>
  <c r="AS20" i="1"/>
  <c r="AR20" i="1"/>
  <c r="AQ20" i="1"/>
  <c r="AP20" i="1"/>
  <c r="AO20" i="1"/>
  <c r="AN20" i="1"/>
  <c r="AM20" i="1"/>
  <c r="AL20" i="1"/>
  <c r="AK20" i="1"/>
  <c r="BP20" i="1" s="1"/>
  <c r="AJ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O20" i="1"/>
  <c r="BO19" i="1"/>
  <c r="BI19" i="1"/>
  <c r="BJ19" i="1" s="1"/>
  <c r="BK19" i="1" s="1"/>
  <c r="BN19" i="1" s="1"/>
  <c r="BA19" i="1"/>
  <c r="BF19" i="1" s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P19" i="1" s="1"/>
  <c r="AJ19" i="1"/>
  <c r="AI19" i="1"/>
  <c r="AH19" i="1"/>
  <c r="AG19" i="1"/>
  <c r="AF19" i="1"/>
  <c r="AE19" i="1"/>
  <c r="AD19" i="1"/>
  <c r="AC19" i="1"/>
  <c r="AB19" i="1"/>
  <c r="AA19" i="1"/>
  <c r="Z19" i="1"/>
  <c r="X19" i="1"/>
  <c r="W19" i="1"/>
  <c r="P19" i="1"/>
  <c r="O19" i="1"/>
  <c r="BQ18" i="1"/>
  <c r="BN18" i="1"/>
  <c r="BI18" i="1"/>
  <c r="BJ18" i="1" s="1"/>
  <c r="BK18" i="1" s="1"/>
  <c r="BO18" i="1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BU18" i="1" s="1"/>
  <c r="AJ18" i="1"/>
  <c r="AI18" i="1"/>
  <c r="AH18" i="1"/>
  <c r="AG18" i="1"/>
  <c r="AF18" i="1"/>
  <c r="AE18" i="1"/>
  <c r="AD18" i="1"/>
  <c r="AC18" i="1"/>
  <c r="AB18" i="1"/>
  <c r="AA18" i="1"/>
  <c r="Z18" i="1"/>
  <c r="A18" i="1" s="1"/>
  <c r="X18" i="1"/>
  <c r="W18" i="1"/>
  <c r="Q18" i="1"/>
  <c r="P18" i="1"/>
  <c r="BA18" i="1" s="1"/>
  <c r="O18" i="1"/>
  <c r="BO17" i="1"/>
  <c r="BI17" i="1"/>
  <c r="BH17" i="1" s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BR17" i="1" s="1"/>
  <c r="AJ17" i="1"/>
  <c r="AI17" i="1"/>
  <c r="AH17" i="1"/>
  <c r="AG17" i="1"/>
  <c r="AF17" i="1"/>
  <c r="AE17" i="1"/>
  <c r="AD17" i="1"/>
  <c r="AC17" i="1"/>
  <c r="AB17" i="1"/>
  <c r="AA17" i="1"/>
  <c r="H17" i="1" s="1"/>
  <c r="G17" i="1" s="1"/>
  <c r="Z17" i="1"/>
  <c r="A17" i="1" s="1"/>
  <c r="X17" i="1"/>
  <c r="W17" i="1"/>
  <c r="Q17" i="1"/>
  <c r="P17" i="1"/>
  <c r="BA17" i="1" s="1"/>
  <c r="O17" i="1"/>
  <c r="BO16" i="1"/>
  <c r="BI16" i="1"/>
  <c r="BJ16" i="1" s="1"/>
  <c r="BK16" i="1" s="1"/>
  <c r="BN16" i="1" s="1"/>
  <c r="BA16" i="1"/>
  <c r="AZ16" i="1"/>
  <c r="Q16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X16" i="1"/>
  <c r="W16" i="1"/>
  <c r="P16" i="1"/>
  <c r="O16" i="1"/>
  <c r="BN15" i="1"/>
  <c r="BI15" i="1"/>
  <c r="BJ15" i="1" s="1"/>
  <c r="BK15" i="1" s="1"/>
  <c r="BO15" i="1" s="1"/>
  <c r="AZ15" i="1"/>
  <c r="Q15" i="1" s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Q15" i="1" s="1"/>
  <c r="AJ15" i="1"/>
  <c r="H15" i="1" s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BA15" i="1" s="1"/>
  <c r="O15" i="1"/>
  <c r="BN14" i="1"/>
  <c r="BI14" i="1"/>
  <c r="BJ14" i="1" s="1"/>
  <c r="BK14" i="1" s="1"/>
  <c r="BO14" i="1" s="1"/>
  <c r="BH14" i="1"/>
  <c r="BA14" i="1"/>
  <c r="AZ14" i="1"/>
  <c r="Q14" i="1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X14" i="1"/>
  <c r="W14" i="1"/>
  <c r="P14" i="1"/>
  <c r="O14" i="1"/>
  <c r="BN13" i="1"/>
  <c r="BI13" i="1"/>
  <c r="BH13" i="1" s="1"/>
  <c r="BA13" i="1"/>
  <c r="AZ13" i="1"/>
  <c r="Q13" i="1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O13" i="1"/>
  <c r="BN12" i="1"/>
  <c r="BI12" i="1"/>
  <c r="BJ12" i="1" s="1"/>
  <c r="BK12" i="1" s="1"/>
  <c r="BO12" i="1" s="1"/>
  <c r="BA12" i="1"/>
  <c r="AZ12" i="1"/>
  <c r="Q12" i="1" s="1"/>
  <c r="AY12" i="1"/>
  <c r="AX12" i="1"/>
  <c r="AW12" i="1"/>
  <c r="AV12" i="1"/>
  <c r="I12" i="1" s="1"/>
  <c r="AU12" i="1"/>
  <c r="AT12" i="1"/>
  <c r="AS12" i="1"/>
  <c r="AR12" i="1"/>
  <c r="AQ12" i="1"/>
  <c r="AP12" i="1"/>
  <c r="AO12" i="1"/>
  <c r="AN12" i="1"/>
  <c r="AM12" i="1"/>
  <c r="AL12" i="1"/>
  <c r="AK12" i="1"/>
  <c r="BP12" i="1" s="1"/>
  <c r="AJ12" i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O12" i="1"/>
  <c r="BO11" i="1"/>
  <c r="BI11" i="1"/>
  <c r="BJ11" i="1" s="1"/>
  <c r="BK11" i="1" s="1"/>
  <c r="BN11" i="1" s="1"/>
  <c r="BA11" i="1"/>
  <c r="AZ11" i="1"/>
  <c r="Q11" i="1" s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P11" i="1" s="1"/>
  <c r="AJ11" i="1"/>
  <c r="AI11" i="1"/>
  <c r="AH11" i="1"/>
  <c r="AG11" i="1"/>
  <c r="AF11" i="1"/>
  <c r="AE11" i="1"/>
  <c r="AD11" i="1"/>
  <c r="AC11" i="1"/>
  <c r="AB11" i="1"/>
  <c r="AA11" i="1"/>
  <c r="Z11" i="1"/>
  <c r="X11" i="1"/>
  <c r="W11" i="1"/>
  <c r="P11" i="1"/>
  <c r="O11" i="1"/>
  <c r="BO10" i="1"/>
  <c r="BI10" i="1"/>
  <c r="BJ10" i="1" s="1"/>
  <c r="BK10" i="1" s="1"/>
  <c r="BN10" i="1" s="1"/>
  <c r="AZ10" i="1"/>
  <c r="Q10" i="1" s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U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BA10" i="1" s="1"/>
  <c r="O10" i="1"/>
  <c r="A10" i="1"/>
  <c r="BO9" i="1"/>
  <c r="BI9" i="1"/>
  <c r="BH9" i="1" s="1"/>
  <c r="AZ9" i="1"/>
  <c r="Q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Q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X9" i="1"/>
  <c r="W9" i="1"/>
  <c r="P9" i="1"/>
  <c r="BA9" i="1" s="1"/>
  <c r="O9" i="1"/>
  <c r="BN8" i="1"/>
  <c r="BI8" i="1"/>
  <c r="BH8" i="1" s="1"/>
  <c r="BA8" i="1"/>
  <c r="AZ8" i="1"/>
  <c r="Q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X8" i="1"/>
  <c r="W8" i="1"/>
  <c r="P8" i="1"/>
  <c r="O8" i="1"/>
  <c r="BU7" i="1"/>
  <c r="BR7" i="1"/>
  <c r="BQ7" i="1"/>
  <c r="BO7" i="1"/>
  <c r="BN7" i="1"/>
  <c r="BJ7" i="1"/>
  <c r="BI7" i="1"/>
  <c r="BH7" i="1" s="1"/>
  <c r="AZ7" i="1"/>
  <c r="X7" i="1"/>
  <c r="W7" i="1"/>
  <c r="Q7" i="1"/>
  <c r="G7" i="1" s="1"/>
  <c r="P7" i="1"/>
  <c r="BA7" i="1" s="1"/>
  <c r="O7" i="1"/>
  <c r="I7" i="1"/>
  <c r="H7" i="1"/>
  <c r="A7" i="1"/>
  <c r="BU6" i="1"/>
  <c r="BR6" i="1"/>
  <c r="BQ6" i="1"/>
  <c r="BN6" i="1"/>
  <c r="AZ6" i="1"/>
  <c r="Q6" i="1" s="1"/>
  <c r="X6" i="1"/>
  <c r="W6" i="1"/>
  <c r="P6" i="1"/>
  <c r="BA6" i="1" s="1"/>
  <c r="O6" i="1"/>
  <c r="I6" i="1"/>
  <c r="H6" i="1"/>
  <c r="G6" i="1" s="1"/>
  <c r="A6" i="1"/>
  <c r="BU5" i="1"/>
  <c r="BR5" i="1"/>
  <c r="BQ5" i="1"/>
  <c r="BN5" i="1"/>
  <c r="BI5" i="1"/>
  <c r="BJ5" i="1" s="1"/>
  <c r="BK5" i="1" s="1"/>
  <c r="BO5" i="1" s="1"/>
  <c r="AZ5" i="1"/>
  <c r="Q5" i="1" s="1"/>
  <c r="X5" i="1"/>
  <c r="W5" i="1"/>
  <c r="P5" i="1"/>
  <c r="BA5" i="1" s="1"/>
  <c r="O5" i="1"/>
  <c r="I5" i="1"/>
  <c r="H5" i="1"/>
  <c r="G5" i="1" s="1"/>
  <c r="BU4" i="1"/>
  <c r="BR4" i="1"/>
  <c r="BP4" i="1"/>
  <c r="BN4" i="1"/>
  <c r="BI4" i="1"/>
  <c r="BJ4" i="1" s="1"/>
  <c r="BK4" i="1" s="1"/>
  <c r="BO4" i="1" s="1"/>
  <c r="BA4" i="1"/>
  <c r="AZ4" i="1"/>
  <c r="A4" i="1" s="1"/>
  <c r="X4" i="1"/>
  <c r="W4" i="1"/>
  <c r="P4" i="1"/>
  <c r="O4" i="1"/>
  <c r="I4" i="1"/>
  <c r="H4" i="1"/>
  <c r="G4" i="1" s="1"/>
  <c r="BU3" i="1"/>
  <c r="BQ3" i="1"/>
  <c r="BP3" i="1"/>
  <c r="AZ3" i="1"/>
  <c r="A3" i="1" s="1"/>
  <c r="X3" i="1"/>
  <c r="W3" i="1"/>
  <c r="P3" i="1"/>
  <c r="BA3" i="1" s="1"/>
  <c r="O3" i="1"/>
  <c r="I3" i="1"/>
  <c r="H3" i="1"/>
  <c r="BU2" i="1"/>
  <c r="BR2" i="1"/>
  <c r="BQ2" i="1"/>
  <c r="BP2" i="1"/>
  <c r="BS2" i="1" s="1"/>
  <c r="BC2" i="1" s="1"/>
  <c r="BN2" i="1"/>
  <c r="BI2" i="1"/>
  <c r="BJ2" i="1" s="1"/>
  <c r="BK2" i="1" s="1"/>
  <c r="BO2" i="1" s="1"/>
  <c r="AZ2" i="1"/>
  <c r="A2" i="1" s="1"/>
  <c r="X2" i="1"/>
  <c r="W2" i="1"/>
  <c r="P2" i="1"/>
  <c r="BA2" i="1" s="1"/>
  <c r="O2" i="1"/>
  <c r="I2" i="1"/>
  <c r="H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26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5" i="1" s="1"/>
  <c r="BV5" i="1" s="1"/>
  <c r="BD5" i="1" s="1"/>
  <c r="BF5" i="1" s="1"/>
  <c r="T1" i="1"/>
  <c r="S1" i="1"/>
  <c r="R1" i="1"/>
  <c r="Q1" i="1"/>
  <c r="P1" i="1"/>
  <c r="O1" i="1"/>
  <c r="N1" i="1"/>
  <c r="M1" i="1"/>
  <c r="BR3" i="1" s="1"/>
  <c r="L1" i="1"/>
  <c r="BQ4" i="1" s="1"/>
  <c r="K1" i="1"/>
  <c r="BP5" i="1" s="1"/>
  <c r="J1" i="1"/>
  <c r="I1" i="1"/>
  <c r="H1" i="1"/>
  <c r="G1" i="1"/>
  <c r="F1" i="1"/>
  <c r="B1" i="1"/>
  <c r="A1" i="1"/>
  <c r="G25" i="1" l="1"/>
  <c r="BS5" i="1"/>
  <c r="BC5" i="1" s="1"/>
  <c r="A9" i="1"/>
  <c r="I13" i="1"/>
  <c r="I21" i="1"/>
  <c r="A20" i="1"/>
  <c r="A22" i="1"/>
  <c r="H12" i="1"/>
  <c r="G12" i="1" s="1"/>
  <c r="I19" i="1"/>
  <c r="I25" i="1"/>
  <c r="H26" i="1"/>
  <c r="G26" i="1" s="1"/>
  <c r="BS4" i="1"/>
  <c r="BC4" i="1" s="1"/>
  <c r="BF4" i="1" s="1"/>
  <c r="A21" i="1"/>
  <c r="H27" i="1"/>
  <c r="BP27" i="1" s="1"/>
  <c r="A14" i="1"/>
  <c r="H14" i="1"/>
  <c r="G14" i="1" s="1"/>
  <c r="H23" i="1"/>
  <c r="G23" i="1" s="1"/>
  <c r="I24" i="1"/>
  <c r="H13" i="1"/>
  <c r="G13" i="1" s="1"/>
  <c r="I17" i="1"/>
  <c r="H18" i="1"/>
  <c r="A25" i="1"/>
  <c r="BJ9" i="1"/>
  <c r="BK9" i="1" s="1"/>
  <c r="BN9" i="1" s="1"/>
  <c r="BB13" i="1"/>
  <c r="BF13" i="1" s="1"/>
  <c r="BH16" i="1"/>
  <c r="BB19" i="1"/>
  <c r="Q22" i="1"/>
  <c r="I22" i="1"/>
  <c r="BB16" i="1"/>
  <c r="BB6" i="1"/>
  <c r="I9" i="1"/>
  <c r="I16" i="1"/>
  <c r="BB5" i="1"/>
  <c r="A24" i="1"/>
  <c r="A27" i="1"/>
  <c r="BH5" i="1"/>
  <c r="H10" i="1"/>
  <c r="G10" i="1" s="1"/>
  <c r="I23" i="1"/>
  <c r="A16" i="1"/>
  <c r="H20" i="1"/>
  <c r="G20" i="1" s="1"/>
  <c r="BB4" i="1"/>
  <c r="A13" i="1"/>
  <c r="BT14" i="1"/>
  <c r="H16" i="1"/>
  <c r="G16" i="1" s="1"/>
  <c r="BR16" i="1"/>
  <c r="A19" i="1"/>
  <c r="BQ10" i="1"/>
  <c r="H19" i="1"/>
  <c r="G19" i="1" s="1"/>
  <c r="I26" i="1"/>
  <c r="BB8" i="1"/>
  <c r="BB11" i="1"/>
  <c r="BF11" i="1" s="1"/>
  <c r="BJ25" i="1"/>
  <c r="BK25" i="1" s="1"/>
  <c r="BN25" i="1" s="1"/>
  <c r="I18" i="1"/>
  <c r="H21" i="1"/>
  <c r="G21" i="1" s="1"/>
  <c r="BB23" i="1"/>
  <c r="I27" i="1"/>
  <c r="BB3" i="1"/>
  <c r="I8" i="1"/>
  <c r="BJ8" i="1"/>
  <c r="BK8" i="1" s="1"/>
  <c r="BO8" i="1" s="1"/>
  <c r="A15" i="1"/>
  <c r="BJ17" i="1"/>
  <c r="BK17" i="1" s="1"/>
  <c r="BN17" i="1" s="1"/>
  <c r="BB21" i="1"/>
  <c r="BQ25" i="1"/>
  <c r="G15" i="1"/>
  <c r="BB15" i="1"/>
  <c r="BQ17" i="1"/>
  <c r="BR23" i="1"/>
  <c r="A8" i="1"/>
  <c r="BR8" i="1"/>
  <c r="A11" i="1"/>
  <c r="G18" i="1"/>
  <c r="BQ26" i="1"/>
  <c r="BR9" i="1"/>
  <c r="BB2" i="1"/>
  <c r="H8" i="1"/>
  <c r="G8" i="1" s="1"/>
  <c r="H11" i="1"/>
  <c r="G11" i="1" s="1"/>
  <c r="BH12" i="1"/>
  <c r="BP15" i="1"/>
  <c r="G22" i="1"/>
  <c r="BB24" i="1"/>
  <c r="BF24" i="1" s="1"/>
  <c r="BB27" i="1"/>
  <c r="BS3" i="1"/>
  <c r="BC3" i="1" s="1"/>
  <c r="BF3" i="1" s="1"/>
  <c r="BI3" i="1" s="1"/>
  <c r="BQ12" i="1"/>
  <c r="BU14" i="1"/>
  <c r="BQ20" i="1"/>
  <c r="BU22" i="1"/>
  <c r="BV22" i="1" s="1"/>
  <c r="BD22" i="1" s="1"/>
  <c r="BP7" i="1"/>
  <c r="BS7" i="1" s="1"/>
  <c r="BC7" i="1" s="1"/>
  <c r="BT9" i="1"/>
  <c r="BR12" i="1"/>
  <c r="BJ13" i="1"/>
  <c r="BK13" i="1" s="1"/>
  <c r="BO13" i="1" s="1"/>
  <c r="BB14" i="1"/>
  <c r="BF14" i="1" s="1"/>
  <c r="BT17" i="1"/>
  <c r="BR20" i="1"/>
  <c r="BJ21" i="1"/>
  <c r="BK21" i="1" s="1"/>
  <c r="BO21" i="1" s="1"/>
  <c r="BB22" i="1"/>
  <c r="BT25" i="1"/>
  <c r="BH2" i="1"/>
  <c r="BT4" i="1"/>
  <c r="BV4" i="1" s="1"/>
  <c r="BD4" i="1" s="1"/>
  <c r="BU9" i="1"/>
  <c r="BU17" i="1"/>
  <c r="BQ23" i="1"/>
  <c r="BU25" i="1"/>
  <c r="BB9" i="1"/>
  <c r="BP10" i="1"/>
  <c r="BH11" i="1"/>
  <c r="BT12" i="1"/>
  <c r="BR15" i="1"/>
  <c r="BB17" i="1"/>
  <c r="BF17" i="1" s="1"/>
  <c r="BP18" i="1"/>
  <c r="BH19" i="1"/>
  <c r="BT20" i="1"/>
  <c r="BB25" i="1"/>
  <c r="BP26" i="1"/>
  <c r="BU12" i="1"/>
  <c r="BU20" i="1"/>
  <c r="G2" i="1"/>
  <c r="Q3" i="1"/>
  <c r="G3" i="1" s="1"/>
  <c r="A5" i="1"/>
  <c r="BT7" i="1"/>
  <c r="BV7" i="1" s="1"/>
  <c r="BD7" i="1" s="1"/>
  <c r="BR10" i="1"/>
  <c r="BB12" i="1"/>
  <c r="BP13" i="1"/>
  <c r="BT15" i="1"/>
  <c r="BR18" i="1"/>
  <c r="BB20" i="1"/>
  <c r="BP21" i="1"/>
  <c r="BT23" i="1"/>
  <c r="BR26" i="1"/>
  <c r="BP6" i="1"/>
  <c r="BS6" i="1" s="1"/>
  <c r="BC6" i="1" s="1"/>
  <c r="BQ13" i="1"/>
  <c r="BU15" i="1"/>
  <c r="BQ21" i="1"/>
  <c r="BU23" i="1"/>
  <c r="BT3" i="1"/>
  <c r="BV3" i="1" s="1"/>
  <c r="BD3" i="1" s="1"/>
  <c r="BT10" i="1"/>
  <c r="BV10" i="1" s="1"/>
  <c r="BD10" i="1" s="1"/>
  <c r="BF10" i="1" s="1"/>
  <c r="BR13" i="1"/>
  <c r="BP16" i="1"/>
  <c r="BT18" i="1"/>
  <c r="BV18" i="1" s="1"/>
  <c r="BD18" i="1" s="1"/>
  <c r="BF18" i="1" s="1"/>
  <c r="BP24" i="1"/>
  <c r="BT26" i="1"/>
  <c r="BV26" i="1" s="1"/>
  <c r="BD26" i="1" s="1"/>
  <c r="BF26" i="1" s="1"/>
  <c r="BI26" i="1" s="1"/>
  <c r="BH4" i="1"/>
  <c r="BB7" i="1"/>
  <c r="BF7" i="1" s="1"/>
  <c r="BQ8" i="1"/>
  <c r="BQ16" i="1"/>
  <c r="BQ24" i="1"/>
  <c r="BB10" i="1"/>
  <c r="BT13" i="1"/>
  <c r="BB18" i="1"/>
  <c r="BT6" i="1"/>
  <c r="BV6" i="1" s="1"/>
  <c r="BD6" i="1" s="1"/>
  <c r="BF6" i="1" s="1"/>
  <c r="BI6" i="1" s="1"/>
  <c r="BU13" i="1"/>
  <c r="BU21" i="1"/>
  <c r="BQ27" i="1"/>
  <c r="BT8" i="1"/>
  <c r="BR11" i="1"/>
  <c r="BP14" i="1"/>
  <c r="BH15" i="1"/>
  <c r="BT16" i="1"/>
  <c r="BR19" i="1"/>
  <c r="BP22" i="1"/>
  <c r="BH23" i="1"/>
  <c r="BT24" i="1"/>
  <c r="BR27" i="1"/>
  <c r="BU8" i="1"/>
  <c r="BQ14" i="1"/>
  <c r="BU16" i="1"/>
  <c r="BQ22" i="1"/>
  <c r="BU24" i="1"/>
  <c r="BT2" i="1"/>
  <c r="BV2" i="1" s="1"/>
  <c r="BD2" i="1" s="1"/>
  <c r="BF2" i="1" s="1"/>
  <c r="BP9" i="1"/>
  <c r="BS9" i="1" s="1"/>
  <c r="BC9" i="1" s="1"/>
  <c r="BH10" i="1"/>
  <c r="BT11" i="1"/>
  <c r="BR14" i="1"/>
  <c r="BP17" i="1"/>
  <c r="BS17" i="1" s="1"/>
  <c r="BC17" i="1" s="1"/>
  <c r="BH18" i="1"/>
  <c r="BR22" i="1"/>
  <c r="BP25" i="1"/>
  <c r="BT27" i="1"/>
  <c r="BU19" i="1"/>
  <c r="BQ19" i="1" l="1"/>
  <c r="G27" i="1"/>
  <c r="BP8" i="1"/>
  <c r="BS25" i="1"/>
  <c r="BC25" i="1" s="1"/>
  <c r="BS15" i="1"/>
  <c r="BC15" i="1" s="1"/>
  <c r="BF15" i="1" s="1"/>
  <c r="BU27" i="1"/>
  <c r="BV27" i="1" s="1"/>
  <c r="BD27" i="1" s="1"/>
  <c r="BQ11" i="1"/>
  <c r="BS11" i="1" s="1"/>
  <c r="BC11" i="1" s="1"/>
  <c r="BU11" i="1"/>
  <c r="BV11" i="1" s="1"/>
  <c r="BD11" i="1" s="1"/>
  <c r="BV24" i="1"/>
  <c r="BD24" i="1" s="1"/>
  <c r="BS23" i="1"/>
  <c r="BC23" i="1" s="1"/>
  <c r="BF23" i="1" s="1"/>
  <c r="BS20" i="1"/>
  <c r="BC20" i="1" s="1"/>
  <c r="BF20" i="1" s="1"/>
  <c r="BV14" i="1"/>
  <c r="BD14" i="1" s="1"/>
  <c r="BS22" i="1"/>
  <c r="BC22" i="1" s="1"/>
  <c r="BT19" i="1"/>
  <c r="BV19" i="1" s="1"/>
  <c r="BD19" i="1" s="1"/>
  <c r="BS12" i="1"/>
  <c r="BC12" i="1" s="1"/>
  <c r="BS19" i="1"/>
  <c r="BC19" i="1" s="1"/>
  <c r="BR21" i="1"/>
  <c r="BS16" i="1"/>
  <c r="BC16" i="1" s="1"/>
  <c r="BS13" i="1"/>
  <c r="BC13" i="1" s="1"/>
  <c r="BV12" i="1"/>
  <c r="BD12" i="1" s="1"/>
  <c r="BF12" i="1" s="1"/>
  <c r="BV15" i="1"/>
  <c r="BD15" i="1" s="1"/>
  <c r="BV9" i="1"/>
  <c r="BD9" i="1" s="1"/>
  <c r="BF9" i="1" s="1"/>
  <c r="BT21" i="1"/>
  <c r="BV21" i="1" s="1"/>
  <c r="BD21" i="1" s="1"/>
  <c r="BF21" i="1" s="1"/>
  <c r="BS8" i="1"/>
  <c r="BC8" i="1" s="1"/>
  <c r="BJ6" i="1"/>
  <c r="BK6" i="1" s="1"/>
  <c r="BO6" i="1" s="1"/>
  <c r="BH6" i="1"/>
  <c r="BS27" i="1"/>
  <c r="BC27" i="1" s="1"/>
  <c r="BF27" i="1" s="1"/>
  <c r="BI27" i="1" s="1"/>
  <c r="BS10" i="1"/>
  <c r="BC10" i="1" s="1"/>
  <c r="BV13" i="1"/>
  <c r="BD13" i="1" s="1"/>
  <c r="BV16" i="1"/>
  <c r="BD16" i="1" s="1"/>
  <c r="BF16" i="1" s="1"/>
  <c r="BS14" i="1"/>
  <c r="BC14" i="1" s="1"/>
  <c r="BS26" i="1"/>
  <c r="BC26" i="1" s="1"/>
  <c r="BH3" i="1"/>
  <c r="BJ3" i="1"/>
  <c r="BK3" i="1" s="1"/>
  <c r="BN3" i="1" s="1"/>
  <c r="BV25" i="1"/>
  <c r="BD25" i="1" s="1"/>
  <c r="BF25" i="1" s="1"/>
  <c r="BV8" i="1"/>
  <c r="BD8" i="1" s="1"/>
  <c r="BF8" i="1" s="1"/>
  <c r="BV23" i="1"/>
  <c r="BD23" i="1" s="1"/>
  <c r="BV20" i="1"/>
  <c r="BD20" i="1" s="1"/>
  <c r="BJ26" i="1"/>
  <c r="BK26" i="1" s="1"/>
  <c r="BO26" i="1" s="1"/>
  <c r="BH26" i="1"/>
  <c r="BS21" i="1"/>
  <c r="BC21" i="1" s="1"/>
  <c r="BS24" i="1"/>
  <c r="BC24" i="1" s="1"/>
  <c r="BS18" i="1"/>
  <c r="BC18" i="1" s="1"/>
  <c r="BV17" i="1"/>
  <c r="BD17" i="1" s="1"/>
  <c r="BJ27" i="1" l="1"/>
  <c r="BK27" i="1" s="1"/>
  <c r="BN27" i="1" s="1"/>
  <c r="BH27" i="1"/>
</calcChain>
</file>

<file path=xl/sharedStrings.xml><?xml version="1.0" encoding="utf-8"?>
<sst xmlns="http://schemas.openxmlformats.org/spreadsheetml/2006/main" count="391" uniqueCount="180">
  <si>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</si>
  <si>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</si>
  <si>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</si>
  <si>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</si>
  <si>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</si>
  <si>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</si>
  <si>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</si>
  <si>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</si>
  <si>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</si>
  <si>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</si>
  <si>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</si>
  <si>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</si>
  <si>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</si>
  <si>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</si>
  <si>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</si>
  <si>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</si>
  <si>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</si>
  <si>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</si>
  <si>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</si>
  <si>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</si>
  <si>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</si>
  <si>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</si>
  <si>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</si>
  <si>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</si>
  <si>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</si>
  <si>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</si>
  <si>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</si>
  <si>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</si>
  <si>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</si>
  <si>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</si>
  <si>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</si>
  <si>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</si>
  <si>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</si>
  <si>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</si>
  <si>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</si>
  <si>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</si>
  <si>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</si>
  <si>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</si>
  <si>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</si>
  <si>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</si>
  <si>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</si>
  <si>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</si>
  <si>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</si>
  <si>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</si>
  <si>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</si>
  <si>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</si>
  <si>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</si>
  <si>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</si>
  <si>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</si>
  <si>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</si>
  <si>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</si>
  <si>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</si>
  <si>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</si>
  <si>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</si>
  <si>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</si>
  <si>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</si>
  <si>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</si>
  <si>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</si>
  <si>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</si>
  <si>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</si>
  <si>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</si>
  <si>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</si>
  <si>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</si>
  <si>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</si>
  <si>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</si>
  <si>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</si>
  <si>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</si>
  <si>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</si>
  <si>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</si>
  <si>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</si>
  <si>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jongliert</t>
  </si>
  <si>
    <t>Freizeitpark</t>
  </si>
  <si>
    <t>einen</t>
  </si>
  <si>
    <t>neuen</t>
  </si>
  <si>
    <t>Job</t>
  </si>
  <si>
    <t>gefunden</t>
  </si>
  <si>
    <t>reitet</t>
  </si>
  <si>
    <t>aus dem</t>
  </si>
  <si>
    <t>Stall</t>
  </si>
  <si>
    <t>Probestunden</t>
  </si>
  <si>
    <t>absolviert</t>
  </si>
  <si>
    <t>landet</t>
  </si>
  <si>
    <t>Anstalt</t>
  </si>
  <si>
    <t>schweren</t>
  </si>
  <si>
    <t>Burnout</t>
  </si>
  <si>
    <t>erlitten</t>
  </si>
  <si>
    <t>springt</t>
  </si>
  <si>
    <t>in den</t>
  </si>
  <si>
    <t>Pool</t>
  </si>
  <si>
    <t>ertrinkendes</t>
  </si>
  <si>
    <t>Kind</t>
  </si>
  <si>
    <t>gesichtet</t>
  </si>
  <si>
    <t>schleicht</t>
  </si>
  <si>
    <t>Palast</t>
  </si>
  <si>
    <t>möchte</t>
  </si>
  <si>
    <t>das</t>
  </si>
  <si>
    <t>teure</t>
  </si>
  <si>
    <t>Porzellan</t>
  </si>
  <si>
    <t>stehlen</t>
  </si>
  <si>
    <t>raucht</t>
  </si>
  <si>
    <t>U-Bahnhof</t>
  </si>
  <si>
    <t>harten</t>
  </si>
  <si>
    <t>Gesetze</t>
  </si>
  <si>
    <t>missachten</t>
  </si>
  <si>
    <t>kniet</t>
  </si>
  <si>
    <t>Moschee</t>
  </si>
  <si>
    <t>wird</t>
  </si>
  <si>
    <t>übliche</t>
  </si>
  <si>
    <t>Gebet</t>
  </si>
  <si>
    <t>halten</t>
  </si>
  <si>
    <t>flüchtet</t>
  </si>
  <si>
    <t>Restaurant</t>
  </si>
  <si>
    <t>hohe</t>
  </si>
  <si>
    <t>Preise</t>
  </si>
  <si>
    <t>unterschätzt</t>
  </si>
  <si>
    <t>Hörsaal</t>
  </si>
  <si>
    <t>findet</t>
  </si>
  <si>
    <t>andauernde</t>
  </si>
  <si>
    <t>Vorlesung</t>
  </si>
  <si>
    <t>langweilig</t>
  </si>
  <si>
    <t>kehrt</t>
  </si>
  <si>
    <t>muss</t>
  </si>
  <si>
    <t>aufgetragenen</t>
  </si>
  <si>
    <t>Sozialstunden</t>
  </si>
  <si>
    <t>abarbeiten</t>
  </si>
  <si>
    <t>schläft</t>
  </si>
  <si>
    <t>Betrieb</t>
  </si>
  <si>
    <t>große</t>
  </si>
  <si>
    <t>Projekt</t>
  </si>
  <si>
    <t>beenden</t>
  </si>
  <si>
    <t>reist</t>
  </si>
  <si>
    <t>Metropole</t>
  </si>
  <si>
    <t>weltbekannte</t>
  </si>
  <si>
    <t>Clubkultur</t>
  </si>
  <si>
    <t>erleben</t>
  </si>
  <si>
    <t>Wer</t>
  </si>
  <si>
    <t>rennt</t>
  </si>
  <si>
    <t>Unfallort</t>
  </si>
  <si>
    <t>notwendigen</t>
  </si>
  <si>
    <t>Verbände</t>
  </si>
  <si>
    <t>dabei</t>
  </si>
  <si>
    <t>steigt</t>
  </si>
  <si>
    <t>Tribüne</t>
  </si>
  <si>
    <t>ehrenvollen</t>
  </si>
  <si>
    <t>Orden</t>
  </si>
  <si>
    <t>erhalten</t>
  </si>
  <si>
    <t>tanzt</t>
  </si>
  <si>
    <t>auf der</t>
  </si>
  <si>
    <t>Veranstaltung</t>
  </si>
  <si>
    <t>eine</t>
  </si>
  <si>
    <t>freundliche</t>
  </si>
  <si>
    <t>Tanzgruppe</t>
  </si>
  <si>
    <t>spaziert</t>
  </si>
  <si>
    <t>Trödelmarkt</t>
  </si>
  <si>
    <t>alte</t>
  </si>
  <si>
    <t>Geschirr</t>
  </si>
  <si>
    <t>ersetzen</t>
  </si>
  <si>
    <t>schreit</t>
  </si>
  <si>
    <t>Sauna</t>
  </si>
  <si>
    <t xml:space="preserve">hat </t>
  </si>
  <si>
    <t>heißen</t>
  </si>
  <si>
    <t>Aufgussstein</t>
  </si>
  <si>
    <t>berührt</t>
  </si>
  <si>
    <t>hüpft</t>
  </si>
  <si>
    <t>Küche</t>
  </si>
  <si>
    <t>den</t>
  </si>
  <si>
    <t>oberen</t>
  </si>
  <si>
    <t>Hängeschrank</t>
  </si>
  <si>
    <t>erreichen</t>
  </si>
  <si>
    <t>betet</t>
  </si>
  <si>
    <t>Fähre</t>
  </si>
  <si>
    <t>Schaukeln</t>
  </si>
  <si>
    <t>satt</t>
  </si>
  <si>
    <t>das kontinuierliche Schaukeln</t>
  </si>
  <si>
    <t>posiert</t>
  </si>
  <si>
    <t>am</t>
  </si>
  <si>
    <t>Klavier</t>
  </si>
  <si>
    <t>Publikum</t>
  </si>
  <si>
    <t>beeindrucken</t>
  </si>
  <si>
    <t>am Flügel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</si>
</sst>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rgb="FF111111"/>
      <name val="Calibri"/>
    </font>
    <font>
      <i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2" fillId="6" borderId="0" xfId="0" applyFont="1" applyFill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</cellXfs>
  <cellStyles count="1">
    <cellStyle name="Standard" xfId="0" builtinId="0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12"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Er</v>
          </cell>
          <cell r="AY12" t="str">
            <v>Sie</v>
          </cell>
          <cell r="AZ12" t="str">
            <v>Sie</v>
          </cell>
        </row>
        <row r="17"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Er</v>
          </cell>
          <cell r="AY17" t="str">
            <v>Sie</v>
          </cell>
          <cell r="AZ17" t="str">
            <v>Sie</v>
          </cell>
        </row>
        <row r="21"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Er</v>
          </cell>
          <cell r="AY21" t="str">
            <v>Sie</v>
          </cell>
          <cell r="AZ21" t="str">
            <v>Sie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31">
          <cell r="Z31">
            <v>72</v>
          </cell>
          <cell r="AA31" t="str">
            <v>Marlin</v>
          </cell>
          <cell r="AB31" t="str">
            <v>n</v>
          </cell>
          <cell r="AC31">
            <v>3.6571428570000002</v>
          </cell>
          <cell r="AD31">
            <v>1.2820676580000001</v>
          </cell>
          <cell r="AE31">
            <v>4</v>
          </cell>
          <cell r="AF31" t="str">
            <v>n</v>
          </cell>
          <cell r="AG31" t="str">
            <v>Target</v>
          </cell>
          <cell r="AH31" t="str">
            <v>NA</v>
          </cell>
          <cell r="AI31">
            <v>109000000</v>
          </cell>
          <cell r="AJ31" t="str">
            <v>NA</v>
          </cell>
          <cell r="AK31" t="str">
            <v>NA</v>
          </cell>
          <cell r="AL31">
            <v>121</v>
          </cell>
          <cell r="AM31" t="str">
            <v>Lea</v>
          </cell>
          <cell r="AN31" t="str">
            <v>f</v>
          </cell>
          <cell r="AO31">
            <v>6.7714285710000004</v>
          </cell>
          <cell r="AP31">
            <v>1.031438581</v>
          </cell>
          <cell r="AQ31">
            <v>7</v>
          </cell>
          <cell r="AR31" t="str">
            <v>f</v>
          </cell>
          <cell r="AS31" t="str">
            <v>Alternative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  <cell r="AX31" t="str">
            <v>Er</v>
          </cell>
          <cell r="AY31" t="str">
            <v>Sie</v>
          </cell>
          <cell r="AZ31" t="str">
            <v>Er</v>
          </cell>
        </row>
        <row r="32">
          <cell r="Z32">
            <v>73</v>
          </cell>
          <cell r="AA32" t="str">
            <v>Jona</v>
          </cell>
          <cell r="AB32" t="str">
            <v>n</v>
          </cell>
          <cell r="AC32">
            <v>3.8</v>
          </cell>
          <cell r="AD32">
            <v>1.9372509330000001</v>
          </cell>
          <cell r="AE32">
            <v>4</v>
          </cell>
          <cell r="AF32" t="str">
            <v>n</v>
          </cell>
          <cell r="AG32" t="str">
            <v>Target</v>
          </cell>
          <cell r="AH32" t="str">
            <v>NA</v>
          </cell>
          <cell r="AI32">
            <v>49600000</v>
          </cell>
          <cell r="AJ32" t="str">
            <v>NA</v>
          </cell>
          <cell r="AK32" t="str">
            <v>NA</v>
          </cell>
          <cell r="AL32">
            <v>23</v>
          </cell>
          <cell r="AM32" t="str">
            <v>Fabian</v>
          </cell>
          <cell r="AN32" t="str">
            <v>m</v>
          </cell>
          <cell r="AO32">
            <v>1.2571428570000001</v>
          </cell>
          <cell r="AP32">
            <v>0.70054000800000005</v>
          </cell>
          <cell r="AQ32">
            <v>1</v>
          </cell>
          <cell r="AR32" t="str">
            <v>m</v>
          </cell>
          <cell r="AS32" t="str">
            <v>Alternative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Er</v>
          </cell>
          <cell r="AY32" t="str">
            <v>Sie</v>
          </cell>
          <cell r="AZ32" t="str">
            <v>Sie</v>
          </cell>
        </row>
        <row r="34"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Er</v>
          </cell>
          <cell r="AY34" t="str">
            <v>Sie</v>
          </cell>
          <cell r="AZ34" t="str">
            <v>Sie</v>
          </cell>
        </row>
        <row r="43"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Er</v>
          </cell>
          <cell r="AY43" t="str">
            <v>Sie</v>
          </cell>
          <cell r="AZ43" t="str">
            <v>Er</v>
          </cell>
        </row>
        <row r="49"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Er</v>
          </cell>
          <cell r="AY49" t="str">
            <v>Sie</v>
          </cell>
          <cell r="AZ49" t="str">
            <v>Er</v>
          </cell>
        </row>
        <row r="61">
          <cell r="Z61">
            <v>143</v>
          </cell>
          <cell r="AA61" t="str">
            <v>Katharina</v>
          </cell>
          <cell r="AB61" t="str">
            <v>f</v>
          </cell>
          <cell r="AC61">
            <v>6.9428571430000003</v>
          </cell>
          <cell r="AD61">
            <v>0.23550410799999999</v>
          </cell>
          <cell r="AE61">
            <v>7</v>
          </cell>
          <cell r="AF61" t="str">
            <v>f</v>
          </cell>
          <cell r="AG61" t="str">
            <v>Target</v>
          </cell>
          <cell r="AH61" t="str">
            <v>NA</v>
          </cell>
          <cell r="AI61">
            <v>124000000</v>
          </cell>
          <cell r="AJ61" t="str">
            <v>NA</v>
          </cell>
          <cell r="AK61" t="str">
            <v>NA</v>
          </cell>
          <cell r="AL61">
            <v>111</v>
          </cell>
          <cell r="AM61" t="str">
            <v>Elisabeth</v>
          </cell>
          <cell r="AN61" t="str">
            <v>f</v>
          </cell>
          <cell r="AO61">
            <v>6.6571428570000002</v>
          </cell>
          <cell r="AP61">
            <v>1.0831016769999999</v>
          </cell>
          <cell r="AQ61">
            <v>7</v>
          </cell>
          <cell r="AR61" t="str">
            <v>f</v>
          </cell>
          <cell r="AS61" t="str">
            <v>Alternative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  <cell r="AX61" t="str">
            <v>Er</v>
          </cell>
          <cell r="AY61" t="str">
            <v>Sie</v>
          </cell>
          <cell r="AZ61" t="str">
            <v>Sie</v>
          </cell>
        </row>
        <row r="63"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  <cell r="AX63" t="str">
            <v>Er</v>
          </cell>
          <cell r="AY63" t="str">
            <v>Sie</v>
          </cell>
          <cell r="AZ63" t="str">
            <v>Er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109">
          <cell r="Z109">
            <v>191</v>
          </cell>
          <cell r="AA109" t="str">
            <v>Astronaut</v>
          </cell>
          <cell r="AB109" t="str">
            <v>NA</v>
          </cell>
          <cell r="AC109">
            <v>5.75</v>
          </cell>
          <cell r="AD109" t="str">
            <v>NA</v>
          </cell>
          <cell r="AE109" t="str">
            <v>NA</v>
          </cell>
          <cell r="AF109" t="str">
            <v>m</v>
          </cell>
          <cell r="AG109" t="str">
            <v>Filler</v>
          </cell>
          <cell r="AH109" t="str">
            <v>NA</v>
          </cell>
          <cell r="AI109" t="str">
            <v>NA</v>
          </cell>
          <cell r="AJ109" t="str">
            <v>Der</v>
          </cell>
          <cell r="AK109" t="str">
            <v>der</v>
          </cell>
          <cell r="AL109">
            <v>48</v>
          </cell>
          <cell r="AM109" t="str">
            <v>Astronautin</v>
          </cell>
          <cell r="AN109" t="str">
            <v>NA</v>
          </cell>
          <cell r="AO109" t="str">
            <v>NA</v>
          </cell>
          <cell r="AP109" t="str">
            <v>NA</v>
          </cell>
          <cell r="AQ109" t="str">
            <v>NA</v>
          </cell>
          <cell r="AR109" t="str">
            <v>NA</v>
          </cell>
          <cell r="AS109" t="str">
            <v>Alternative</v>
          </cell>
          <cell r="AT109" t="str">
            <v>NA</v>
          </cell>
          <cell r="AU109" t="str">
            <v>NA</v>
          </cell>
          <cell r="AV109" t="str">
            <v>Die</v>
          </cell>
          <cell r="AW109" t="str">
            <v>die</v>
          </cell>
          <cell r="AX109" t="str">
            <v>Er</v>
          </cell>
          <cell r="AY109" t="str">
            <v>Sie</v>
          </cell>
          <cell r="AZ109" t="str">
            <v>Er</v>
          </cell>
        </row>
        <row r="112"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  <cell r="AX112" t="str">
            <v>Er</v>
          </cell>
          <cell r="AY112" t="str">
            <v>Sie</v>
          </cell>
          <cell r="AZ112" t="str">
            <v>Sie</v>
          </cell>
        </row>
        <row r="113"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  <cell r="AX113" t="str">
            <v>Er</v>
          </cell>
          <cell r="AY113" t="str">
            <v>Sie</v>
          </cell>
          <cell r="AZ113" t="str">
            <v>Sie</v>
          </cell>
        </row>
        <row r="115"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  <cell r="AX115" t="str">
            <v>Er</v>
          </cell>
          <cell r="AY115" t="str">
            <v>Sie</v>
          </cell>
          <cell r="AZ115" t="str">
            <v>Sie</v>
          </cell>
        </row>
        <row r="116">
          <cell r="Z116">
            <v>198</v>
          </cell>
          <cell r="AA116" t="str">
            <v>Autoverkäufer</v>
          </cell>
          <cell r="AB116" t="str">
            <v>NA</v>
          </cell>
          <cell r="AC116">
            <v>6.25</v>
          </cell>
          <cell r="AD116" t="str">
            <v>NA</v>
          </cell>
          <cell r="AE116" t="str">
            <v>NA</v>
          </cell>
          <cell r="AF116" t="str">
            <v>m</v>
          </cell>
          <cell r="AG116" t="str">
            <v>Filler</v>
          </cell>
          <cell r="AH116" t="str">
            <v>NA</v>
          </cell>
          <cell r="AI116" t="str">
            <v>NA</v>
          </cell>
          <cell r="AJ116" t="str">
            <v>Der</v>
          </cell>
          <cell r="AK116" t="str">
            <v>der</v>
          </cell>
          <cell r="AL116">
            <v>55</v>
          </cell>
          <cell r="AM116" t="str">
            <v>Autoverkäuferin</v>
          </cell>
          <cell r="AN116" t="str">
            <v>NA</v>
          </cell>
          <cell r="AO116" t="str">
            <v>NA</v>
          </cell>
          <cell r="AP116" t="str">
            <v>NA</v>
          </cell>
          <cell r="AQ116" t="str">
            <v>NA</v>
          </cell>
          <cell r="AR116" t="str">
            <v>NA</v>
          </cell>
          <cell r="AS116" t="str">
            <v>Alternative</v>
          </cell>
          <cell r="AT116" t="str">
            <v>NA</v>
          </cell>
          <cell r="AU116" t="str">
            <v>NA</v>
          </cell>
          <cell r="AV116" t="str">
            <v>Die</v>
          </cell>
          <cell r="AW116" t="str">
            <v>die</v>
          </cell>
          <cell r="AX116" t="str">
            <v>Er</v>
          </cell>
          <cell r="AY116" t="str">
            <v>Sie</v>
          </cell>
          <cell r="AZ116" t="str">
            <v>Sie</v>
          </cell>
        </row>
        <row r="121">
          <cell r="Z121">
            <v>203</v>
          </cell>
          <cell r="AA121" t="str">
            <v>Kollege</v>
          </cell>
          <cell r="AB121" t="str">
            <v>NA</v>
          </cell>
          <cell r="AC121">
            <v>6.7</v>
          </cell>
          <cell r="AD121" t="str">
            <v>NA</v>
          </cell>
          <cell r="AE121" t="str">
            <v>NA</v>
          </cell>
          <cell r="AF121" t="str">
            <v>m</v>
          </cell>
          <cell r="AG121" t="str">
            <v>Filler</v>
          </cell>
          <cell r="AH121" t="str">
            <v>NA</v>
          </cell>
          <cell r="AI121" t="str">
            <v>NA</v>
          </cell>
          <cell r="AJ121" t="str">
            <v>Der</v>
          </cell>
          <cell r="AK121" t="str">
            <v>der</v>
          </cell>
          <cell r="AL121">
            <v>60</v>
          </cell>
          <cell r="AM121" t="str">
            <v>Kollegin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Alternative</v>
          </cell>
          <cell r="AT121" t="str">
            <v>NA</v>
          </cell>
          <cell r="AU121" t="str">
            <v>NA</v>
          </cell>
          <cell r="AV121" t="str">
            <v>Die</v>
          </cell>
          <cell r="AW121" t="str">
            <v>die</v>
          </cell>
          <cell r="AX121" t="str">
            <v>Er</v>
          </cell>
          <cell r="AY121" t="str">
            <v>Sie</v>
          </cell>
          <cell r="AZ121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E2CF-499B-4467-9B66-86BB8BB179BF}">
  <dimension ref="A1:CL906"/>
  <sheetViews>
    <sheetView tabSelected="1" zoomScale="70" zoomScaleNormal="70" workbookViewId="0">
      <selection activeCell="F21" sqref="F21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27" si="0">IF(AJ2="NA",AA2,CONCATENATE(AJ2," ",AA2))</f>
        <v>Der Komponist</v>
      </c>
      <c r="I2" s="3" t="str">
        <f t="shared" ref="I2:I27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27" si="2">CONCATENATE(K2,L2,M2," ",N2,".")</f>
        <v>in die Oper.</v>
      </c>
      <c r="P2" s="3" t="str">
        <f t="shared" ref="P2:P27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7" si="4">CONCATENATE(U2,V2)</f>
        <v>Tickets</v>
      </c>
      <c r="X2" s="4" t="str">
        <f t="shared" ref="X2:X27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27" si="6">CONCATENATE("Wer"," ",J2," ",P2,"?")</f>
        <v>Wer geht in die Oper?</v>
      </c>
      <c r="BB2" s="3" t="str">
        <f t="shared" ref="BB2:BB27" si="7">IF(AK2="NA",CONCATENATE($BB$1," ","tat", " ",AA2,"?"),CONCATENATE($BB$1," ","tat", " ",AK2," ",AA2,"?"))</f>
        <v>Was tat der Komponist?</v>
      </c>
      <c r="BC2" s="3" t="str">
        <f t="shared" ref="BC2:BC27" si="8">BS2</f>
        <v>Wohin geht der Komponist?</v>
      </c>
      <c r="BD2" s="3" t="str">
        <f t="shared" ref="BD2:BD27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27" si="10">IF(BI2="NA",0,1)</f>
        <v>0</v>
      </c>
      <c r="BI2" s="3" t="str">
        <f t="shared" ref="BI2:BI27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27" si="12">IF(BM2=1,BK2,BL2)</f>
        <v>0</v>
      </c>
      <c r="BO2" s="3" t="str">
        <f>IF(BM2=0,BK2,BL2)</f>
        <v>NA</v>
      </c>
      <c r="BP2" s="3" t="str">
        <f t="shared" ref="BP2:BP27" si="13">IF(AK2="NA",IF(K2="","",CONCATENATE(K$1," ",J2," ",H2,"?")),IF(K2="","",CONCATENATE(K$1," ",J2," ",AK2," ",AA2,"?")))</f>
        <v/>
      </c>
      <c r="BQ2" s="3" t="str">
        <f t="shared" ref="BQ2:BQ27" si="14">IF(AK2="NA",IF(L2="","",CONCATENATE(L$1," ",J2," ",H2,"?")),IF(L2="","",CONCATENATE(L$1," ",J2," ",AK2," ",AA2,"?")))</f>
        <v>Wohin geht der Komponist?</v>
      </c>
      <c r="BR2" s="3" t="str">
        <f t="shared" ref="BR2:BR27" si="15">IF(AK2="NA",IF(M2="","",CONCATENATE(M$1," ",J2," ",H2,"?")),IF(M2="","",CONCATENATE(M$1," ",J2," ",AK2," ",AA2,"?")))</f>
        <v/>
      </c>
      <c r="BS2" s="3" t="str">
        <f t="shared" ref="BS2:BS27" si="16">CONCATENATE(BP2,BQ2,BR2)</f>
        <v>Wohin geht der Komponist?</v>
      </c>
      <c r="BT2" s="3" t="str">
        <f t="shared" ref="BT2:BT27" si="17">IF(AK2="NA",IF(U2="","",CONCATENATE(U$1," ",R2," ",H2," ",Y2,"?")),IF(U2="","",CONCATENATE(U$1," ",R2," ",AK2," ",AA2," ",Y2,"?")))</f>
        <v>Was hat der Komponist gewonnen?</v>
      </c>
      <c r="BU2" s="3" t="str">
        <f t="shared" ref="BU2:BU27" si="18">IF(AK2="NA",IF(V2="","",CONCATENATE(V$1," ",R2," ",H2," ",Y2,"?")),IF(V2="","",CONCATENATE(V$1," ",R2," ",AK2," ",AA2," ",Y2,"?")))</f>
        <v/>
      </c>
      <c r="BV2" s="3" t="str">
        <f t="shared" ref="BV2:BV27" si="19">CONCATENATE(BT2,BU2)</f>
        <v>Was hat der Komponist gewonnen?</v>
      </c>
    </row>
    <row r="3" spans="1:90" ht="14.25" customHeight="1" x14ac:dyDescent="0.35">
      <c r="A3" s="3" t="str">
        <f t="shared" ref="A3:A27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90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2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90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90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90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90" ht="14.25" customHeight="1" x14ac:dyDescent="0.35">
      <c r="A8" s="1" t="str">
        <f t="shared" si="20"/>
        <v>L1_S16_I16_PSie</v>
      </c>
      <c r="B8" s="1">
        <v>1</v>
      </c>
      <c r="C8" s="1">
        <v>16</v>
      </c>
      <c r="D8" s="5">
        <v>7</v>
      </c>
      <c r="E8">
        <v>1</v>
      </c>
      <c r="F8" s="1">
        <v>16</v>
      </c>
      <c r="G8" s="1" t="str">
        <f t="shared" si="22"/>
        <v>Patrick jongliert im Freizeitpark. Sie hat einen neuen Job gefunden.</v>
      </c>
      <c r="H8" s="1" t="str">
        <f t="shared" si="0"/>
        <v>Patrick</v>
      </c>
      <c r="I8" s="1" t="str">
        <f t="shared" si="1"/>
        <v>Fenja</v>
      </c>
      <c r="J8" s="1" t="s">
        <v>70</v>
      </c>
      <c r="K8" s="1" t="s">
        <v>42</v>
      </c>
      <c r="N8" s="1" t="s">
        <v>71</v>
      </c>
      <c r="O8" s="1" t="str">
        <f t="shared" si="2"/>
        <v>im Freizeitpark.</v>
      </c>
      <c r="P8" s="1" t="str">
        <f t="shared" si="3"/>
        <v>im Freizeitpark</v>
      </c>
      <c r="Q8" s="1" t="str">
        <f t="shared" si="23"/>
        <v>Sie</v>
      </c>
      <c r="R8" s="1" t="s">
        <v>7</v>
      </c>
      <c r="S8" s="1" t="s">
        <v>72</v>
      </c>
      <c r="T8" s="1" t="s">
        <v>73</v>
      </c>
      <c r="U8" s="1" t="s">
        <v>74</v>
      </c>
      <c r="W8" s="1" t="str">
        <f t="shared" si="4"/>
        <v>Job</v>
      </c>
      <c r="X8" s="1" t="str">
        <f t="shared" si="5"/>
        <v>gefunden.</v>
      </c>
      <c r="Y8" s="1" t="s">
        <v>75</v>
      </c>
      <c r="Z8" s="1">
        <f>[1]main!Z17</f>
        <v>16</v>
      </c>
      <c r="AA8" s="1" t="str">
        <f>[1]main!AA17</f>
        <v>Patrick</v>
      </c>
      <c r="AB8" s="1" t="str">
        <f>[1]main!AB17</f>
        <v>m</v>
      </c>
      <c r="AC8" s="1">
        <f>[1]main!AC17</f>
        <v>1.2</v>
      </c>
      <c r="AD8" s="1">
        <f>[1]main!AD17</f>
        <v>0.53136893100000004</v>
      </c>
      <c r="AE8" s="1">
        <f>[1]main!AE17</f>
        <v>1</v>
      </c>
      <c r="AF8" s="2" t="str">
        <f>[1]main!AF17</f>
        <v>m</v>
      </c>
      <c r="AG8" s="1" t="str">
        <f>[1]main!AG17</f>
        <v>Target</v>
      </c>
      <c r="AH8" s="1" t="str">
        <f>[1]main!AH17</f>
        <v>NA</v>
      </c>
      <c r="AI8" s="1">
        <f>[1]main!AI17</f>
        <v>4710000000</v>
      </c>
      <c r="AJ8" s="1" t="str">
        <f>[1]main!AJ17</f>
        <v>NA</v>
      </c>
      <c r="AK8" s="1" t="str">
        <f>[1]main!AK17</f>
        <v>NA</v>
      </c>
      <c r="AL8" s="1">
        <f>[1]main!AL17</f>
        <v>97</v>
      </c>
      <c r="AM8" s="1" t="str">
        <f>[1]main!AM17</f>
        <v>Fenja</v>
      </c>
      <c r="AN8" s="1" t="str">
        <f>[1]main!AN17</f>
        <v>f</v>
      </c>
      <c r="AO8" s="1">
        <f>[1]main!AO17</f>
        <v>6.2857142860000002</v>
      </c>
      <c r="AP8" s="1">
        <f>[1]main!AP17</f>
        <v>1.0166678149999999</v>
      </c>
      <c r="AQ8" s="1">
        <f>[1]main!AQ17</f>
        <v>7</v>
      </c>
      <c r="AR8" s="1" t="str">
        <f>[1]main!AR17</f>
        <v>f</v>
      </c>
      <c r="AS8" s="1" t="str">
        <f>[1]main!AS17</f>
        <v>Alternative</v>
      </c>
      <c r="AT8" s="1" t="str">
        <f>[1]main!AT17</f>
        <v>NA</v>
      </c>
      <c r="AU8" s="1" t="str">
        <f>[1]main!AU17</f>
        <v>NA</v>
      </c>
      <c r="AV8" s="1" t="str">
        <f>[1]main!AV17</f>
        <v>NA</v>
      </c>
      <c r="AW8" s="1" t="str">
        <f>[1]main!AW17</f>
        <v>NA</v>
      </c>
      <c r="AX8" s="1" t="str">
        <f>[1]main!AX17</f>
        <v>Er</v>
      </c>
      <c r="AY8" s="1" t="str">
        <f>[1]main!AY17</f>
        <v>Sie</v>
      </c>
      <c r="AZ8" s="2" t="str">
        <f>[1]main!AZ17</f>
        <v>Sie</v>
      </c>
      <c r="BA8" s="1" t="str">
        <f t="shared" si="6"/>
        <v>Wer jongliert im Freizeitpark?</v>
      </c>
      <c r="BB8" s="3" t="str">
        <f t="shared" si="7"/>
        <v>Was tat Patrick?</v>
      </c>
      <c r="BC8" s="1" t="str">
        <f t="shared" si="8"/>
        <v>Wo jongliert Patrick?</v>
      </c>
      <c r="BD8" s="1" t="str">
        <f t="shared" si="9"/>
        <v>Was hat Patrick gefunden?</v>
      </c>
      <c r="BE8" s="12" t="s">
        <v>21</v>
      </c>
      <c r="BF8" s="1" t="str">
        <f>BD8</f>
        <v>Was hat Patrick gefunden?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IF(BI8="NA","NA",CONCATENATE(S8," ",T8," ",W8))</f>
        <v>NA</v>
      </c>
      <c r="BK8" s="1" t="str">
        <f>IF(BJ8="","",BJ8)</f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jongliert Patrick?</v>
      </c>
      <c r="BQ8" s="1" t="str">
        <f t="shared" si="14"/>
        <v/>
      </c>
      <c r="BR8" s="1" t="str">
        <f t="shared" si="15"/>
        <v/>
      </c>
      <c r="BS8" s="1" t="str">
        <f t="shared" si="16"/>
        <v>Wo jongliert Patrick?</v>
      </c>
      <c r="BT8" s="1" t="str">
        <f t="shared" si="17"/>
        <v>Was hat Patrick gefunden?</v>
      </c>
      <c r="BU8" s="1" t="str">
        <f t="shared" si="18"/>
        <v/>
      </c>
      <c r="BV8" s="1" t="str">
        <f t="shared" si="19"/>
        <v>Was hat Patrick gefunden?</v>
      </c>
    </row>
    <row r="9" spans="1:90" ht="14.25" customHeight="1" x14ac:dyDescent="0.35">
      <c r="A9" s="1" t="str">
        <f t="shared" si="20"/>
        <v>L1_S20_I20_PSie</v>
      </c>
      <c r="B9" s="1">
        <v>1</v>
      </c>
      <c r="C9" s="1">
        <v>20</v>
      </c>
      <c r="D9" s="5">
        <v>8</v>
      </c>
      <c r="E9">
        <v>1</v>
      </c>
      <c r="F9" s="1">
        <v>20</v>
      </c>
      <c r="G9" s="1" t="str">
        <f t="shared" si="22"/>
        <v>Erik reitet aus dem Stall. Sie hat die langweiligen Probestunden absolviert.</v>
      </c>
      <c r="H9" s="1" t="str">
        <f t="shared" si="0"/>
        <v>Erik</v>
      </c>
      <c r="I9" s="1" t="str">
        <f t="shared" si="1"/>
        <v>Maria</v>
      </c>
      <c r="J9" s="1" t="s">
        <v>76</v>
      </c>
      <c r="M9" s="1" t="s">
        <v>77</v>
      </c>
      <c r="N9" s="1" t="s">
        <v>78</v>
      </c>
      <c r="O9" s="1" t="str">
        <f t="shared" si="2"/>
        <v>aus dem Stall.</v>
      </c>
      <c r="P9" s="1" t="str">
        <f t="shared" si="3"/>
        <v>aus dem Stall</v>
      </c>
      <c r="Q9" s="1" t="str">
        <f t="shared" si="23"/>
        <v>Sie</v>
      </c>
      <c r="R9" s="1" t="s">
        <v>7</v>
      </c>
      <c r="S9" s="1" t="s">
        <v>8</v>
      </c>
      <c r="T9" s="1" t="s">
        <v>45</v>
      </c>
      <c r="U9" s="1" t="s">
        <v>79</v>
      </c>
      <c r="W9" s="1" t="str">
        <f t="shared" si="4"/>
        <v>Probestunden</v>
      </c>
      <c r="X9" s="1" t="str">
        <f t="shared" si="5"/>
        <v>absolviert.</v>
      </c>
      <c r="Y9" s="1" t="s">
        <v>80</v>
      </c>
      <c r="Z9" s="1">
        <f>[1]main!Z21</f>
        <v>20</v>
      </c>
      <c r="AA9" s="1" t="str">
        <f>[1]main!AA21</f>
        <v>Erik</v>
      </c>
      <c r="AB9" s="1" t="str">
        <f>[1]main!AB21</f>
        <v>m</v>
      </c>
      <c r="AC9" s="1">
        <f>[1]main!AC21</f>
        <v>1.2571428570000001</v>
      </c>
      <c r="AD9" s="1">
        <f>[1]main!AD21</f>
        <v>0.56061191099999996</v>
      </c>
      <c r="AE9" s="1">
        <f>[1]main!AE21</f>
        <v>1</v>
      </c>
      <c r="AF9" s="2" t="str">
        <f>[1]main!AF21</f>
        <v>m</v>
      </c>
      <c r="AG9" s="1" t="str">
        <f>[1]main!AG21</f>
        <v>Target</v>
      </c>
      <c r="AH9" s="1" t="str">
        <f>[1]main!AH21</f>
        <v>NA</v>
      </c>
      <c r="AI9" s="1">
        <f>[1]main!AI21</f>
        <v>2550000000</v>
      </c>
      <c r="AJ9" s="1" t="str">
        <f>[1]main!AJ21</f>
        <v>NA</v>
      </c>
      <c r="AK9" s="1" t="str">
        <f>[1]main!AK21</f>
        <v>NA</v>
      </c>
      <c r="AL9" s="1">
        <f>[1]main!AL21</f>
        <v>101</v>
      </c>
      <c r="AM9" s="1" t="str">
        <f>[1]main!AM21</f>
        <v>Maria</v>
      </c>
      <c r="AN9" s="1" t="str">
        <f>[1]main!AN21</f>
        <v>n</v>
      </c>
      <c r="AO9" s="1">
        <f>[1]main!AO21</f>
        <v>6.542857143</v>
      </c>
      <c r="AP9" s="1">
        <f>[1]main!AP21</f>
        <v>0.78000215500000003</v>
      </c>
      <c r="AQ9" s="1">
        <f>[1]main!AQ21</f>
        <v>7</v>
      </c>
      <c r="AR9" s="1" t="str">
        <f>[1]main!AR21</f>
        <v>f</v>
      </c>
      <c r="AS9" s="1" t="str">
        <f>[1]main!AS21</f>
        <v>Alternative</v>
      </c>
      <c r="AT9" s="1" t="str">
        <f>[1]main!AT21</f>
        <v>NA</v>
      </c>
      <c r="AU9" s="1" t="str">
        <f>[1]main!AU21</f>
        <v>NA</v>
      </c>
      <c r="AV9" s="1" t="str">
        <f>[1]main!AV21</f>
        <v>NA</v>
      </c>
      <c r="AW9" s="1" t="str">
        <f>[1]main!AW21</f>
        <v>NA</v>
      </c>
      <c r="AX9" s="1" t="str">
        <f>[1]main!AX21</f>
        <v>Er</v>
      </c>
      <c r="AY9" s="1" t="str">
        <f>[1]main!AY21</f>
        <v>Sie</v>
      </c>
      <c r="AZ9" s="2" t="str">
        <f>[1]main!AZ21</f>
        <v>Sie</v>
      </c>
      <c r="BA9" s="1" t="str">
        <f t="shared" si="6"/>
        <v>Wer reitet aus dem Stall?</v>
      </c>
      <c r="BB9" s="3" t="str">
        <f t="shared" si="7"/>
        <v>Was tat Erik?</v>
      </c>
      <c r="BC9" s="1" t="str">
        <f t="shared" si="8"/>
        <v>Woher reitet Erik?</v>
      </c>
      <c r="BD9" s="1" t="str">
        <f t="shared" si="9"/>
        <v>Was hat Erik absolviert?</v>
      </c>
      <c r="BE9" s="12" t="s">
        <v>21</v>
      </c>
      <c r="BF9" s="1" t="str">
        <f>BD9</f>
        <v>Was hat Erik absolviert?</v>
      </c>
      <c r="BG9" s="1">
        <v>3</v>
      </c>
      <c r="BH9" s="1">
        <f t="shared" si="10"/>
        <v>0</v>
      </c>
      <c r="BI9" s="1" t="str">
        <f t="shared" si="11"/>
        <v>NA</v>
      </c>
      <c r="BJ9" s="1" t="str">
        <f>IF(BI9="NA","NA",CONCATENATE(S9," ",T9," ",W9))</f>
        <v>NA</v>
      </c>
      <c r="BK9" s="1" t="str">
        <f t="shared" ref="BK9:BK27" si="24">BJ9</f>
        <v>NA</v>
      </c>
      <c r="BL9" s="1" t="s">
        <v>13</v>
      </c>
      <c r="BM9" s="12">
        <v>1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/>
      </c>
      <c r="BR9" s="1" t="str">
        <f t="shared" si="15"/>
        <v>Woher reitet Erik?</v>
      </c>
      <c r="BS9" s="1" t="str">
        <f t="shared" si="16"/>
        <v>Woher reitet Erik?</v>
      </c>
      <c r="BT9" s="1" t="str">
        <f t="shared" si="17"/>
        <v>Was hat Erik absolviert?</v>
      </c>
      <c r="BU9" s="1" t="str">
        <f t="shared" si="18"/>
        <v/>
      </c>
      <c r="BV9" s="1" t="str">
        <f t="shared" si="19"/>
        <v>Was hat Erik absolviert?</v>
      </c>
    </row>
    <row r="10" spans="1:90" ht="14.25" customHeight="1" x14ac:dyDescent="0.35">
      <c r="A10" s="1" t="str">
        <f t="shared" si="20"/>
        <v>L1_S108_I191_PEr</v>
      </c>
      <c r="B10" s="1">
        <v>1</v>
      </c>
      <c r="C10" s="1">
        <v>108</v>
      </c>
      <c r="D10" s="5">
        <v>9</v>
      </c>
      <c r="E10">
        <v>1</v>
      </c>
      <c r="F10" s="1">
        <v>108</v>
      </c>
      <c r="G10" s="1" t="str">
        <f t="shared" si="22"/>
        <v>Der Astronaut landet in der Anstalt. Er hat einen schweren Burnout erlitten.</v>
      </c>
      <c r="H10" s="1" t="str">
        <f t="shared" si="0"/>
        <v>Der Astronaut</v>
      </c>
      <c r="I10" s="1" t="str">
        <f t="shared" si="1"/>
        <v>Die Astronautin</v>
      </c>
      <c r="J10" s="1" t="s">
        <v>81</v>
      </c>
      <c r="K10" s="1" t="s">
        <v>52</v>
      </c>
      <c r="N10" s="1" t="s">
        <v>82</v>
      </c>
      <c r="O10" s="1" t="str">
        <f t="shared" si="2"/>
        <v>in der Anstalt.</v>
      </c>
      <c r="P10" s="1" t="str">
        <f t="shared" si="3"/>
        <v>in der Anstalt</v>
      </c>
      <c r="Q10" s="1" t="str">
        <f t="shared" si="23"/>
        <v>Er</v>
      </c>
      <c r="R10" s="1" t="s">
        <v>7</v>
      </c>
      <c r="S10" s="1" t="s">
        <v>72</v>
      </c>
      <c r="T10" s="1" t="s">
        <v>83</v>
      </c>
      <c r="U10" s="1" t="s">
        <v>84</v>
      </c>
      <c r="W10" s="1" t="str">
        <f t="shared" si="4"/>
        <v>Burnout</v>
      </c>
      <c r="X10" s="1" t="str">
        <f t="shared" si="5"/>
        <v>erlitten.</v>
      </c>
      <c r="Y10" s="1" t="s">
        <v>85</v>
      </c>
      <c r="Z10" s="1">
        <f>[1]main!Z109</f>
        <v>191</v>
      </c>
      <c r="AA10" s="1" t="str">
        <f>[1]main!AA109</f>
        <v>Astronaut</v>
      </c>
      <c r="AB10" s="1" t="str">
        <f>[1]main!AB109</f>
        <v>NA</v>
      </c>
      <c r="AC10" s="1">
        <f>[1]main!AC109</f>
        <v>5.75</v>
      </c>
      <c r="AD10" s="1" t="str">
        <f>[1]main!AD109</f>
        <v>NA</v>
      </c>
      <c r="AE10" s="1" t="str">
        <f>[1]main!AE109</f>
        <v>NA</v>
      </c>
      <c r="AF10" s="2" t="str">
        <f>[1]main!AF109</f>
        <v>m</v>
      </c>
      <c r="AG10" s="1" t="str">
        <f>[1]main!AG109</f>
        <v>Filler</v>
      </c>
      <c r="AH10" s="1" t="str">
        <f>[1]main!AH109</f>
        <v>NA</v>
      </c>
      <c r="AI10" s="1" t="str">
        <f>[1]main!AI109</f>
        <v>NA</v>
      </c>
      <c r="AJ10" s="1" t="str">
        <f>[1]main!AJ109</f>
        <v>Der</v>
      </c>
      <c r="AK10" s="1" t="str">
        <f>[1]main!AK109</f>
        <v>der</v>
      </c>
      <c r="AL10" s="1">
        <f>[1]main!AL109</f>
        <v>48</v>
      </c>
      <c r="AM10" s="1" t="str">
        <f>[1]main!AM109</f>
        <v>Astronautin</v>
      </c>
      <c r="AN10" s="1" t="str">
        <f>[1]main!AN109</f>
        <v>NA</v>
      </c>
      <c r="AO10" s="1" t="str">
        <f>[1]main!AO109</f>
        <v>NA</v>
      </c>
      <c r="AP10" s="1" t="str">
        <f>[1]main!AP109</f>
        <v>NA</v>
      </c>
      <c r="AQ10" s="1" t="str">
        <f>[1]main!AQ109</f>
        <v>NA</v>
      </c>
      <c r="AR10" s="1" t="str">
        <f>[1]main!AR109</f>
        <v>NA</v>
      </c>
      <c r="AS10" s="1" t="str">
        <f>[1]main!AS109</f>
        <v>Alternative</v>
      </c>
      <c r="AT10" s="1" t="str">
        <f>[1]main!AT109</f>
        <v>NA</v>
      </c>
      <c r="AU10" s="1" t="str">
        <f>[1]main!AU109</f>
        <v>NA</v>
      </c>
      <c r="AV10" s="1" t="str">
        <f>[1]main!AV109</f>
        <v>Die</v>
      </c>
      <c r="AW10" s="1" t="str">
        <f>[1]main!AW109</f>
        <v>die</v>
      </c>
      <c r="AX10" s="1" t="str">
        <f>[1]main!AX109</f>
        <v>Er</v>
      </c>
      <c r="AY10" s="1" t="str">
        <f>[1]main!AY109</f>
        <v>Sie</v>
      </c>
      <c r="AZ10" s="2" t="str">
        <f>[1]main!AZ109</f>
        <v>Er</v>
      </c>
      <c r="BA10" s="1" t="str">
        <f t="shared" si="6"/>
        <v>Wer landet in der Anstalt?</v>
      </c>
      <c r="BB10" s="3" t="str">
        <f t="shared" si="7"/>
        <v>Was tat der Astronaut?</v>
      </c>
      <c r="BC10" s="1" t="str">
        <f t="shared" si="8"/>
        <v>Wo landet der Astronaut?</v>
      </c>
      <c r="BD10" s="1" t="str">
        <f t="shared" si="9"/>
        <v>Was hat der Astronaut erlitten?</v>
      </c>
      <c r="BE10" s="12" t="s">
        <v>21</v>
      </c>
      <c r="BF10" s="1" t="str">
        <f>BD10</f>
        <v>Was hat der Astronaut erlitten?</v>
      </c>
      <c r="BG10" s="1">
        <v>4</v>
      </c>
      <c r="BH10" s="1">
        <f t="shared" si="10"/>
        <v>0</v>
      </c>
      <c r="BI10" s="1" t="str">
        <f t="shared" si="11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21"/>
        <v>NA</v>
      </c>
      <c r="BP10" s="1" t="str">
        <f t="shared" si="13"/>
        <v>Wo landet der Astronaut?</v>
      </c>
      <c r="BQ10" s="1" t="str">
        <f t="shared" si="14"/>
        <v/>
      </c>
      <c r="BR10" s="1" t="str">
        <f t="shared" si="15"/>
        <v/>
      </c>
      <c r="BS10" s="1" t="str">
        <f t="shared" si="16"/>
        <v>Wo landet der Astronaut?</v>
      </c>
      <c r="BT10" s="1" t="str">
        <f t="shared" si="17"/>
        <v>Was hat der Astronaut erlitten?</v>
      </c>
      <c r="BU10" s="1" t="str">
        <f t="shared" si="18"/>
        <v/>
      </c>
      <c r="BV10" s="1" t="str">
        <f t="shared" si="19"/>
        <v>Was hat der Astronaut erlitten?</v>
      </c>
    </row>
    <row r="11" spans="1:90" ht="14.25" customHeight="1" x14ac:dyDescent="0.35">
      <c r="A11" s="1" t="str">
        <f t="shared" si="20"/>
        <v>L1_S42_I125_PEr</v>
      </c>
      <c r="B11" s="1">
        <v>1</v>
      </c>
      <c r="C11" s="1">
        <v>42</v>
      </c>
      <c r="D11" s="5">
        <v>10</v>
      </c>
      <c r="E11">
        <v>1</v>
      </c>
      <c r="F11" s="1">
        <v>42</v>
      </c>
      <c r="G11" s="1" t="str">
        <f t="shared" si="22"/>
        <v>Marie springt in den Pool. Er hat ein ertrinkendes Kind gesichtet.</v>
      </c>
      <c r="H11" s="1" t="str">
        <f t="shared" si="0"/>
        <v>Marie</v>
      </c>
      <c r="I11" s="1" t="str">
        <f t="shared" si="1"/>
        <v>Emil</v>
      </c>
      <c r="J11" s="1" t="s">
        <v>86</v>
      </c>
      <c r="L11" s="1" t="s">
        <v>87</v>
      </c>
      <c r="N11" s="1" t="s">
        <v>88</v>
      </c>
      <c r="O11" s="1" t="str">
        <f t="shared" si="2"/>
        <v>in den Pool.</v>
      </c>
      <c r="P11" s="1" t="str">
        <f t="shared" si="3"/>
        <v>in den Pool</v>
      </c>
      <c r="Q11" s="1" t="str">
        <f t="shared" si="23"/>
        <v>Er</v>
      </c>
      <c r="R11" s="1" t="s">
        <v>7</v>
      </c>
      <c r="S11" s="1" t="s">
        <v>25</v>
      </c>
      <c r="T11" s="1" t="s">
        <v>89</v>
      </c>
      <c r="V11" s="1" t="s">
        <v>90</v>
      </c>
      <c r="W11" s="1" t="str">
        <f t="shared" si="4"/>
        <v>Kind</v>
      </c>
      <c r="X11" s="1" t="str">
        <f t="shared" si="5"/>
        <v>gesichtet.</v>
      </c>
      <c r="Y11" s="1" t="s">
        <v>91</v>
      </c>
      <c r="Z11" s="1">
        <f>[1]main!Z43</f>
        <v>125</v>
      </c>
      <c r="AA11" s="1" t="str">
        <f>[1]main!AA43</f>
        <v>Marie</v>
      </c>
      <c r="AB11" s="1" t="str">
        <f>[1]main!AB43</f>
        <v>f</v>
      </c>
      <c r="AC11" s="1">
        <f>[1]main!AC43</f>
        <v>6.8285714290000001</v>
      </c>
      <c r="AD11" s="1">
        <f>[1]main!AD43</f>
        <v>0.38238526</v>
      </c>
      <c r="AE11" s="1">
        <f>[1]main!AE43</f>
        <v>7</v>
      </c>
      <c r="AF11" s="2" t="str">
        <f>[1]main!AF43</f>
        <v>f</v>
      </c>
      <c r="AG11" s="1" t="str">
        <f>[1]main!AG43</f>
        <v>Target</v>
      </c>
      <c r="AH11" s="1" t="str">
        <f>[1]main!AH43</f>
        <v>NA</v>
      </c>
      <c r="AI11" s="1">
        <f>[1]main!AI43</f>
        <v>4810000000</v>
      </c>
      <c r="AJ11" s="1" t="str">
        <f>[1]main!AJ43</f>
        <v>NA</v>
      </c>
      <c r="AK11" s="1" t="str">
        <f>[1]main!AK43</f>
        <v>NA</v>
      </c>
      <c r="AL11" s="1">
        <f>[1]main!AL43</f>
        <v>44</v>
      </c>
      <c r="AM11" s="1" t="str">
        <f>[1]main!AM43</f>
        <v>Emil</v>
      </c>
      <c r="AN11" s="1" t="str">
        <f>[1]main!AN43</f>
        <v>m</v>
      </c>
      <c r="AO11" s="1">
        <f>[1]main!AO43</f>
        <v>1.628571429</v>
      </c>
      <c r="AP11" s="1">
        <f>[1]main!AP43</f>
        <v>1.2387307139999999</v>
      </c>
      <c r="AQ11" s="1">
        <f>[1]main!AQ43</f>
        <v>1</v>
      </c>
      <c r="AR11" s="1" t="str">
        <f>[1]main!AR43</f>
        <v>m</v>
      </c>
      <c r="AS11" s="1" t="str">
        <f>[1]main!AS43</f>
        <v>Alternative</v>
      </c>
      <c r="AT11" s="1" t="str">
        <f>[1]main!AT43</f>
        <v>NA</v>
      </c>
      <c r="AU11" s="1" t="str">
        <f>[1]main!AU43</f>
        <v>NA</v>
      </c>
      <c r="AV11" s="1" t="str">
        <f>[1]main!AV43</f>
        <v>NA</v>
      </c>
      <c r="AW11" s="1" t="str">
        <f>[1]main!AW43</f>
        <v>NA</v>
      </c>
      <c r="AX11" s="1" t="str">
        <f>[1]main!AX43</f>
        <v>Er</v>
      </c>
      <c r="AY11" s="1" t="str">
        <f>[1]main!AY43</f>
        <v>Sie</v>
      </c>
      <c r="AZ11" s="2" t="str">
        <f>[1]main!AZ43</f>
        <v>Er</v>
      </c>
      <c r="BA11" s="1" t="str">
        <f t="shared" si="6"/>
        <v>Wer springt in den Pool?</v>
      </c>
      <c r="BB11" s="3" t="str">
        <f t="shared" si="7"/>
        <v>Was tat Marie?</v>
      </c>
      <c r="BC11" s="1" t="str">
        <f t="shared" si="8"/>
        <v>Wohin springt Marie?</v>
      </c>
      <c r="BD11" s="1" t="str">
        <f t="shared" si="9"/>
        <v>Wen hat Marie gesichtet?</v>
      </c>
      <c r="BE11" s="1" t="s">
        <v>67</v>
      </c>
      <c r="BF11" s="1" t="str">
        <f>BB11</f>
        <v>Was tat Marie?</v>
      </c>
      <c r="BG11" s="1">
        <v>3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2"/>
        <v>NA</v>
      </c>
      <c r="BO11" s="1" t="str">
        <f t="shared" si="21"/>
        <v>NA</v>
      </c>
      <c r="BP11" s="1" t="str">
        <f t="shared" si="13"/>
        <v/>
      </c>
      <c r="BQ11" s="1" t="str">
        <f t="shared" si="14"/>
        <v>Wohin springt Marie?</v>
      </c>
      <c r="BR11" s="1" t="str">
        <f t="shared" si="15"/>
        <v/>
      </c>
      <c r="BS11" s="1" t="str">
        <f t="shared" si="16"/>
        <v>Wohin springt Marie?</v>
      </c>
      <c r="BT11" s="1" t="str">
        <f t="shared" si="17"/>
        <v/>
      </c>
      <c r="BU11" s="1" t="str">
        <f t="shared" si="18"/>
        <v>Wen hat Marie gesichtet?</v>
      </c>
      <c r="BV11" s="1" t="str">
        <f t="shared" si="19"/>
        <v>Wen hat Marie gesichtet?</v>
      </c>
    </row>
    <row r="12" spans="1:90" ht="14.25" customHeight="1" x14ac:dyDescent="0.35">
      <c r="A12" s="1" t="str">
        <f t="shared" si="20"/>
        <v>L1_S120_I203_PSie</v>
      </c>
      <c r="B12" s="1">
        <v>1</v>
      </c>
      <c r="C12" s="1">
        <v>120</v>
      </c>
      <c r="D12" s="5">
        <v>11</v>
      </c>
      <c r="E12">
        <v>1</v>
      </c>
      <c r="F12" s="1">
        <v>120</v>
      </c>
      <c r="G12" s="1" t="str">
        <f t="shared" si="22"/>
        <v>Der Kollege schleicht in den Palast. Sie möchte das teure Porzellan stehlen.</v>
      </c>
      <c r="H12" s="1" t="str">
        <f t="shared" si="0"/>
        <v>Der Kollege</v>
      </c>
      <c r="I12" s="1" t="str">
        <f t="shared" si="1"/>
        <v>Die Kollegin</v>
      </c>
      <c r="J12" s="1" t="s">
        <v>92</v>
      </c>
      <c r="L12" s="1" t="s">
        <v>87</v>
      </c>
      <c r="N12" s="1" t="s">
        <v>93</v>
      </c>
      <c r="O12" s="1" t="str">
        <f t="shared" si="2"/>
        <v>in den Palast.</v>
      </c>
      <c r="P12" s="1" t="str">
        <f t="shared" si="3"/>
        <v>in den Palast</v>
      </c>
      <c r="Q12" s="1" t="str">
        <f t="shared" si="23"/>
        <v>Sie</v>
      </c>
      <c r="R12" s="1" t="s">
        <v>94</v>
      </c>
      <c r="S12" s="1" t="s">
        <v>95</v>
      </c>
      <c r="T12" s="1" t="s">
        <v>96</v>
      </c>
      <c r="U12" s="1" t="s">
        <v>97</v>
      </c>
      <c r="W12" s="1" t="str">
        <f t="shared" si="4"/>
        <v>Porzellan</v>
      </c>
      <c r="X12" s="1" t="str">
        <f t="shared" si="5"/>
        <v>stehlen.</v>
      </c>
      <c r="Y12" s="1" t="s">
        <v>98</v>
      </c>
      <c r="Z12" s="1">
        <f>[1]main!Z121</f>
        <v>203</v>
      </c>
      <c r="AA12" s="1" t="str">
        <f>[1]main!AA121</f>
        <v>Kollege</v>
      </c>
      <c r="AB12" s="1" t="str">
        <f>[1]main!AB121</f>
        <v>NA</v>
      </c>
      <c r="AC12" s="1">
        <f>[1]main!AC121</f>
        <v>6.7</v>
      </c>
      <c r="AD12" s="1" t="str">
        <f>[1]main!AD121</f>
        <v>NA</v>
      </c>
      <c r="AE12" s="1" t="str">
        <f>[1]main!AE121</f>
        <v>NA</v>
      </c>
      <c r="AF12" s="2" t="str">
        <f>[1]main!AF121</f>
        <v>m</v>
      </c>
      <c r="AG12" s="1" t="str">
        <f>[1]main!AG121</f>
        <v>Filler</v>
      </c>
      <c r="AH12" s="1" t="str">
        <f>[1]main!AH121</f>
        <v>NA</v>
      </c>
      <c r="AI12" s="1" t="str">
        <f>[1]main!AI121</f>
        <v>NA</v>
      </c>
      <c r="AJ12" s="1" t="str">
        <f>[1]main!AJ121</f>
        <v>Der</v>
      </c>
      <c r="AK12" s="1" t="str">
        <f>[1]main!AK121</f>
        <v>der</v>
      </c>
      <c r="AL12" s="1">
        <f>[1]main!AL121</f>
        <v>60</v>
      </c>
      <c r="AM12" s="1" t="str">
        <f>[1]main!AM121</f>
        <v>Kollegin</v>
      </c>
      <c r="AN12" s="1" t="str">
        <f>[1]main!AN121</f>
        <v>NA</v>
      </c>
      <c r="AO12" s="1" t="str">
        <f>[1]main!AO121</f>
        <v>NA</v>
      </c>
      <c r="AP12" s="1" t="str">
        <f>[1]main!AP121</f>
        <v>NA</v>
      </c>
      <c r="AQ12" s="1" t="str">
        <f>[1]main!AQ121</f>
        <v>NA</v>
      </c>
      <c r="AR12" s="1" t="str">
        <f>[1]main!AR121</f>
        <v>NA</v>
      </c>
      <c r="AS12" s="1" t="str">
        <f>[1]main!AS121</f>
        <v>Alternative</v>
      </c>
      <c r="AT12" s="1" t="str">
        <f>[1]main!AT121</f>
        <v>NA</v>
      </c>
      <c r="AU12" s="1" t="str">
        <f>[1]main!AU121</f>
        <v>NA</v>
      </c>
      <c r="AV12" s="1" t="str">
        <f>[1]main!AV121</f>
        <v>Die</v>
      </c>
      <c r="AW12" s="1" t="str">
        <f>[1]main!AW121</f>
        <v>die</v>
      </c>
      <c r="AX12" s="1" t="str">
        <f>[1]main!AX121</f>
        <v>Er</v>
      </c>
      <c r="AY12" s="1" t="str">
        <f>[1]main!AY121</f>
        <v>Sie</v>
      </c>
      <c r="AZ12" s="2" t="str">
        <f>[1]main!AZ121</f>
        <v>Sie</v>
      </c>
      <c r="BA12" s="1" t="str">
        <f t="shared" si="6"/>
        <v>Wer schleicht in den Palast?</v>
      </c>
      <c r="BB12" s="3" t="str">
        <f t="shared" si="7"/>
        <v>Was tat der Kollege?</v>
      </c>
      <c r="BC12" s="1" t="str">
        <f t="shared" si="8"/>
        <v>Wohin schleicht der Kollege?</v>
      </c>
      <c r="BD12" s="1" t="str">
        <f t="shared" si="9"/>
        <v>Was möchte der Kollege stehlen?</v>
      </c>
      <c r="BE12" s="12" t="s">
        <v>21</v>
      </c>
      <c r="BF12" s="1" t="str">
        <f>BD12</f>
        <v>Was möchte der Kollege stehlen?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IF(BI12="NA","NA",CONCATENATE(S12," ",T12," ",W12))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/>
      </c>
      <c r="BQ12" s="1" t="str">
        <f t="shared" si="14"/>
        <v>Wohin schleicht der Kollege?</v>
      </c>
      <c r="BR12" s="1" t="str">
        <f t="shared" si="15"/>
        <v/>
      </c>
      <c r="BS12" s="1" t="str">
        <f t="shared" si="16"/>
        <v>Wohin schleicht der Kollege?</v>
      </c>
      <c r="BT12" s="1" t="str">
        <f t="shared" si="17"/>
        <v>Was möchte der Kollege stehlen?</v>
      </c>
      <c r="BU12" s="1" t="str">
        <f t="shared" si="18"/>
        <v/>
      </c>
      <c r="BV12" s="1" t="str">
        <f t="shared" si="19"/>
        <v>Was möchte der Kollege stehlen?</v>
      </c>
    </row>
    <row r="13" spans="1:90" ht="14.25" customHeight="1" x14ac:dyDescent="0.35">
      <c r="A13" s="1" t="str">
        <f t="shared" si="20"/>
        <v>L1_S114_I197_PSie</v>
      </c>
      <c r="B13" s="1">
        <v>1</v>
      </c>
      <c r="C13" s="1">
        <v>114</v>
      </c>
      <c r="D13" s="5">
        <v>12</v>
      </c>
      <c r="E13">
        <v>1</v>
      </c>
      <c r="F13" s="1">
        <v>114</v>
      </c>
      <c r="G13" s="1" t="str">
        <f t="shared" si="22"/>
        <v>Der Schweißer raucht im U-Bahnhof. Sie möchte die harten Gesetze missachten.</v>
      </c>
      <c r="H13" s="1" t="str">
        <f t="shared" si="0"/>
        <v>Der Schweißer</v>
      </c>
      <c r="I13" s="1" t="str">
        <f t="shared" si="1"/>
        <v>Die Schweißerin</v>
      </c>
      <c r="J13" s="1" t="s">
        <v>99</v>
      </c>
      <c r="K13" s="1" t="s">
        <v>42</v>
      </c>
      <c r="N13" s="1" t="s">
        <v>100</v>
      </c>
      <c r="O13" s="1" t="str">
        <f t="shared" si="2"/>
        <v>im U-Bahnhof.</v>
      </c>
      <c r="P13" s="1" t="str">
        <f t="shared" si="3"/>
        <v>im U-Bahnhof</v>
      </c>
      <c r="Q13" s="1" t="str">
        <f t="shared" si="23"/>
        <v>Sie</v>
      </c>
      <c r="R13" s="1" t="s">
        <v>94</v>
      </c>
      <c r="S13" s="1" t="s">
        <v>8</v>
      </c>
      <c r="T13" s="1" t="s">
        <v>101</v>
      </c>
      <c r="U13" s="1" t="s">
        <v>102</v>
      </c>
      <c r="W13" s="1" t="str">
        <f t="shared" si="4"/>
        <v>Gesetze</v>
      </c>
      <c r="X13" s="1" t="str">
        <f t="shared" si="5"/>
        <v>missachten.</v>
      </c>
      <c r="Y13" s="1" t="s">
        <v>103</v>
      </c>
      <c r="Z13" s="1">
        <f>[1]main!Z115</f>
        <v>197</v>
      </c>
      <c r="AA13" s="1" t="str">
        <f>[1]main!AA115</f>
        <v>Schweißer</v>
      </c>
      <c r="AB13" s="1" t="str">
        <f>[1]main!AB115</f>
        <v>NA</v>
      </c>
      <c r="AC13" s="1">
        <f>[1]main!AC115</f>
        <v>6.2249999999999996</v>
      </c>
      <c r="AD13" s="1" t="str">
        <f>[1]main!AD115</f>
        <v>NA</v>
      </c>
      <c r="AE13" s="1" t="str">
        <f>[1]main!AE115</f>
        <v>NA</v>
      </c>
      <c r="AF13" s="2" t="str">
        <f>[1]main!AF115</f>
        <v>m</v>
      </c>
      <c r="AG13" s="1" t="str">
        <f>[1]main!AG115</f>
        <v>Filler</v>
      </c>
      <c r="AH13" s="1" t="str">
        <f>[1]main!AH115</f>
        <v>NA</v>
      </c>
      <c r="AI13" s="1" t="str">
        <f>[1]main!AI115</f>
        <v>NA</v>
      </c>
      <c r="AJ13" s="1" t="str">
        <f>[1]main!AJ115</f>
        <v>Der</v>
      </c>
      <c r="AK13" s="1" t="str">
        <f>[1]main!AK115</f>
        <v>der</v>
      </c>
      <c r="AL13" s="1">
        <f>[1]main!AL115</f>
        <v>54</v>
      </c>
      <c r="AM13" s="1" t="str">
        <f>[1]main!AM115</f>
        <v>Schweißerin</v>
      </c>
      <c r="AN13" s="1" t="str">
        <f>[1]main!AN115</f>
        <v>NA</v>
      </c>
      <c r="AO13" s="1" t="str">
        <f>[1]main!AO115</f>
        <v>NA</v>
      </c>
      <c r="AP13" s="1" t="str">
        <f>[1]main!AP115</f>
        <v>NA</v>
      </c>
      <c r="AQ13" s="1" t="str">
        <f>[1]main!AQ115</f>
        <v>NA</v>
      </c>
      <c r="AR13" s="1" t="str">
        <f>[1]main!AR115</f>
        <v>NA</v>
      </c>
      <c r="AS13" s="1" t="str">
        <f>[1]main!AS115</f>
        <v>Alternative</v>
      </c>
      <c r="AT13" s="1" t="str">
        <f>[1]main!AT115</f>
        <v>NA</v>
      </c>
      <c r="AU13" s="1" t="str">
        <f>[1]main!AU115</f>
        <v>NA</v>
      </c>
      <c r="AV13" s="1" t="str">
        <f>[1]main!AV115</f>
        <v>Die</v>
      </c>
      <c r="AW13" s="1" t="str">
        <f>[1]main!AW115</f>
        <v>die</v>
      </c>
      <c r="AX13" s="1" t="str">
        <f>[1]main!AX115</f>
        <v>Er</v>
      </c>
      <c r="AY13" s="1" t="str">
        <f>[1]main!AY115</f>
        <v>Sie</v>
      </c>
      <c r="AZ13" s="2" t="str">
        <f>[1]main!AZ115</f>
        <v>Sie</v>
      </c>
      <c r="BA13" s="1" t="str">
        <f t="shared" si="6"/>
        <v>Wer raucht im U-Bahnhof?</v>
      </c>
      <c r="BB13" s="3" t="str">
        <f t="shared" si="7"/>
        <v>Was tat der Schweißer?</v>
      </c>
      <c r="BC13" s="1" t="str">
        <f t="shared" si="8"/>
        <v>Wo raucht der Schweißer?</v>
      </c>
      <c r="BD13" s="1" t="str">
        <f t="shared" si="9"/>
        <v>Was möchte der Schweißer missachten?</v>
      </c>
      <c r="BE13" s="1" t="s">
        <v>67</v>
      </c>
      <c r="BF13" s="1" t="str">
        <f>BB13</f>
        <v>Was tat der Schweißer?</v>
      </c>
      <c r="BG13" s="1">
        <v>2</v>
      </c>
      <c r="BH13" s="1">
        <f t="shared" si="10"/>
        <v>0</v>
      </c>
      <c r="BI13" s="1" t="str">
        <f t="shared" si="11"/>
        <v>NA</v>
      </c>
      <c r="BJ13" s="1" t="str">
        <f>IF(BI13="NA","NA",J13)</f>
        <v>NA</v>
      </c>
      <c r="BK13" s="1" t="str">
        <f t="shared" si="24"/>
        <v>NA</v>
      </c>
      <c r="BL13" s="1" t="s">
        <v>13</v>
      </c>
      <c r="BM13" s="12">
        <v>0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raucht der Schweißer?</v>
      </c>
      <c r="BQ13" s="1" t="str">
        <f t="shared" si="14"/>
        <v/>
      </c>
      <c r="BR13" s="1" t="str">
        <f t="shared" si="15"/>
        <v/>
      </c>
      <c r="BS13" s="1" t="str">
        <f t="shared" si="16"/>
        <v>Wo raucht der Schweißer?</v>
      </c>
      <c r="BT13" s="1" t="str">
        <f t="shared" si="17"/>
        <v>Was möchte der Schweißer missachten?</v>
      </c>
      <c r="BU13" s="1" t="str">
        <f t="shared" si="18"/>
        <v/>
      </c>
      <c r="BV13" s="1" t="str">
        <f t="shared" si="19"/>
        <v>Was möchte der Schweißer missachten?</v>
      </c>
    </row>
    <row r="14" spans="1:90" ht="14.25" customHeight="1" x14ac:dyDescent="0.35">
      <c r="A14" s="1" t="str">
        <f t="shared" si="20"/>
        <v>L1_S62_I145_PEr</v>
      </c>
      <c r="B14" s="1">
        <v>1</v>
      </c>
      <c r="C14" s="1">
        <v>62</v>
      </c>
      <c r="D14" s="5">
        <v>13</v>
      </c>
      <c r="E14">
        <v>1</v>
      </c>
      <c r="F14" s="1">
        <v>62</v>
      </c>
      <c r="G14" s="1" t="str">
        <f t="shared" si="22"/>
        <v>Die Stabturnerin kniet in der Moschee. Er wird das übliche Gebet halten.</v>
      </c>
      <c r="H14" s="1" t="str">
        <f t="shared" si="0"/>
        <v>Die Stabturnerin</v>
      </c>
      <c r="I14" s="1" t="str">
        <f t="shared" si="1"/>
        <v>Der Stabturner</v>
      </c>
      <c r="J14" s="1" t="s">
        <v>104</v>
      </c>
      <c r="K14" s="1" t="s">
        <v>52</v>
      </c>
      <c r="N14" s="1" t="s">
        <v>105</v>
      </c>
      <c r="O14" s="1" t="str">
        <f t="shared" si="2"/>
        <v>in der Moschee.</v>
      </c>
      <c r="P14" s="1" t="str">
        <f t="shared" si="3"/>
        <v>in der Moschee</v>
      </c>
      <c r="Q14" s="1" t="str">
        <f t="shared" si="23"/>
        <v>Er</v>
      </c>
      <c r="R14" s="1" t="s">
        <v>106</v>
      </c>
      <c r="S14" s="1" t="s">
        <v>95</v>
      </c>
      <c r="T14" s="1" t="s">
        <v>107</v>
      </c>
      <c r="U14" s="1" t="s">
        <v>108</v>
      </c>
      <c r="W14" s="1" t="str">
        <f t="shared" si="4"/>
        <v>Gebet</v>
      </c>
      <c r="X14" s="1" t="str">
        <f t="shared" si="5"/>
        <v>halten.</v>
      </c>
      <c r="Y14" s="1" t="s">
        <v>109</v>
      </c>
      <c r="Z14" s="1">
        <f>[1]main!Z63</f>
        <v>145</v>
      </c>
      <c r="AA14" s="1" t="str">
        <f>[1]main!AA63</f>
        <v>Stabturnerin</v>
      </c>
      <c r="AB14" s="1" t="str">
        <f>[1]main!AB63</f>
        <v>NA</v>
      </c>
      <c r="AC14" s="1">
        <f>[1]main!AC63</f>
        <v>1.4</v>
      </c>
      <c r="AD14" s="1" t="str">
        <f>[1]main!AD63</f>
        <v>NA</v>
      </c>
      <c r="AE14" s="1" t="str">
        <f>[1]main!AE63</f>
        <v>NA</v>
      </c>
      <c r="AF14" s="2" t="str">
        <f>[1]main!AF63</f>
        <v>f</v>
      </c>
      <c r="AG14" s="1" t="str">
        <f>[1]main!AG63</f>
        <v>Filler</v>
      </c>
      <c r="AH14" s="1" t="str">
        <f>[1]main!AH63</f>
        <v>NA</v>
      </c>
      <c r="AI14" s="1" t="str">
        <f>[1]main!AI63</f>
        <v>NA</v>
      </c>
      <c r="AJ14" s="1" t="str">
        <f>[1]main!AJ63</f>
        <v>Die</v>
      </c>
      <c r="AK14" s="1" t="str">
        <f>[1]main!AK63</f>
        <v>die</v>
      </c>
      <c r="AL14" s="1">
        <f>[1]main!AL63</f>
        <v>2</v>
      </c>
      <c r="AM14" s="1" t="str">
        <f>[1]main!AM63</f>
        <v>Stabturner</v>
      </c>
      <c r="AN14" s="1" t="str">
        <f>[1]main!AN63</f>
        <v>NA</v>
      </c>
      <c r="AO14" s="1" t="str">
        <f>[1]main!AO63</f>
        <v>NA</v>
      </c>
      <c r="AP14" s="1" t="str">
        <f>[1]main!AP63</f>
        <v>NA</v>
      </c>
      <c r="AQ14" s="1" t="str">
        <f>[1]main!AQ63</f>
        <v>NA</v>
      </c>
      <c r="AR14" s="1" t="str">
        <f>[1]main!AR63</f>
        <v>NA</v>
      </c>
      <c r="AS14" s="1" t="str">
        <f>[1]main!AS63</f>
        <v>Alternative</v>
      </c>
      <c r="AT14" s="1" t="str">
        <f>[1]main!AT63</f>
        <v>NA</v>
      </c>
      <c r="AU14" s="1" t="str">
        <f>[1]main!AU63</f>
        <v>NA</v>
      </c>
      <c r="AV14" s="1" t="str">
        <f>[1]main!AV63</f>
        <v>Der</v>
      </c>
      <c r="AW14" s="1" t="str">
        <f>[1]main!AW63</f>
        <v>der</v>
      </c>
      <c r="AX14" s="1" t="str">
        <f>[1]main!AX63</f>
        <v>Er</v>
      </c>
      <c r="AY14" s="1" t="str">
        <f>[1]main!AY63</f>
        <v>Sie</v>
      </c>
      <c r="AZ14" s="2" t="str">
        <f>[1]main!AZ63</f>
        <v>Er</v>
      </c>
      <c r="BA14" s="1" t="str">
        <f t="shared" si="6"/>
        <v>Wer kniet in der Moschee?</v>
      </c>
      <c r="BB14" s="3" t="str">
        <f t="shared" si="7"/>
        <v>Was tat die Stabturnerin?</v>
      </c>
      <c r="BC14" s="1" t="str">
        <f t="shared" si="8"/>
        <v>Wo kniet die Stabturnerin?</v>
      </c>
      <c r="BD14" s="1" t="str">
        <f t="shared" si="9"/>
        <v>Was wird die Stabturnerin halten?</v>
      </c>
      <c r="BE14" s="1" t="s">
        <v>67</v>
      </c>
      <c r="BF14" s="1" t="str">
        <f>BB14</f>
        <v>Was tat die Stabturnerin?</v>
      </c>
      <c r="BG14" s="1">
        <v>3</v>
      </c>
      <c r="BH14" s="1">
        <f t="shared" si="10"/>
        <v>0</v>
      </c>
      <c r="BI14" s="1" t="str">
        <f t="shared" si="11"/>
        <v>NA</v>
      </c>
      <c r="BJ14" s="1" t="str">
        <f>IF(BI14="NA","NA",J14)</f>
        <v>NA</v>
      </c>
      <c r="BK14" s="1" t="str">
        <f t="shared" si="24"/>
        <v>NA</v>
      </c>
      <c r="BL14" s="1" t="s">
        <v>13</v>
      </c>
      <c r="BM14" s="12">
        <v>0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kniet die Stabturnerin?</v>
      </c>
      <c r="BQ14" s="1" t="str">
        <f t="shared" si="14"/>
        <v/>
      </c>
      <c r="BR14" s="1" t="str">
        <f t="shared" si="15"/>
        <v/>
      </c>
      <c r="BS14" s="1" t="str">
        <f t="shared" si="16"/>
        <v>Wo kniet die Stabturnerin?</v>
      </c>
      <c r="BT14" s="1" t="str">
        <f t="shared" si="17"/>
        <v>Was wird die Stabturnerin halten?</v>
      </c>
      <c r="BU14" s="1" t="str">
        <f t="shared" si="18"/>
        <v/>
      </c>
      <c r="BV14" s="12" t="str">
        <f t="shared" si="19"/>
        <v>Was wird die Stabturnerin halten?</v>
      </c>
    </row>
    <row r="15" spans="1:90" ht="14.25" customHeight="1" x14ac:dyDescent="0.35">
      <c r="A15" s="1" t="str">
        <f t="shared" si="20"/>
        <v>L1_S11_I11_PSie</v>
      </c>
      <c r="B15" s="1">
        <v>1</v>
      </c>
      <c r="C15" s="1">
        <v>11</v>
      </c>
      <c r="D15" s="5">
        <v>14</v>
      </c>
      <c r="E15">
        <v>1</v>
      </c>
      <c r="F15" s="1">
        <v>11</v>
      </c>
      <c r="G15" s="1" t="str">
        <f t="shared" si="22"/>
        <v>Lukas flüchtet aus dem Restaurant. Sie hat die hohe Preise unterschätzt.</v>
      </c>
      <c r="H15" s="1" t="str">
        <f t="shared" si="0"/>
        <v>Lukas</v>
      </c>
      <c r="I15" s="1" t="str">
        <f t="shared" si="1"/>
        <v>Sanja</v>
      </c>
      <c r="J15" s="13" t="s">
        <v>110</v>
      </c>
      <c r="M15" s="1" t="s">
        <v>77</v>
      </c>
      <c r="N15" s="1" t="s">
        <v>111</v>
      </c>
      <c r="O15" s="1" t="str">
        <f t="shared" si="2"/>
        <v>aus dem Restaurant.</v>
      </c>
      <c r="P15" s="1" t="str">
        <f t="shared" si="3"/>
        <v>aus dem Restaurant</v>
      </c>
      <c r="Q15" s="1" t="str">
        <f t="shared" si="23"/>
        <v>Sie</v>
      </c>
      <c r="R15" s="1" t="s">
        <v>7</v>
      </c>
      <c r="S15" s="1" t="s">
        <v>8</v>
      </c>
      <c r="T15" s="1" t="s">
        <v>112</v>
      </c>
      <c r="U15" s="1" t="s">
        <v>113</v>
      </c>
      <c r="W15" s="1" t="str">
        <f t="shared" si="4"/>
        <v>Preise</v>
      </c>
      <c r="X15" s="1" t="str">
        <f t="shared" si="5"/>
        <v>unterschätzt.</v>
      </c>
      <c r="Y15" s="1" t="s">
        <v>114</v>
      </c>
      <c r="Z15" s="1">
        <f>[1]main!Z12</f>
        <v>11</v>
      </c>
      <c r="AA15" s="1" t="str">
        <f>[1]main!AA12</f>
        <v>Lukas</v>
      </c>
      <c r="AB15" s="1" t="str">
        <f>[1]main!AB12</f>
        <v>m</v>
      </c>
      <c r="AC15" s="1">
        <f>[1]main!AC12</f>
        <v>1.1428571430000001</v>
      </c>
      <c r="AD15" s="1">
        <f>[1]main!AD12</f>
        <v>0.42996970800000001</v>
      </c>
      <c r="AE15" s="1">
        <f>[1]main!AE12</f>
        <v>1</v>
      </c>
      <c r="AF15" s="2" t="str">
        <f>[1]main!AF12</f>
        <v>m</v>
      </c>
      <c r="AG15" s="1" t="str">
        <f>[1]main!AG12</f>
        <v>Target</v>
      </c>
      <c r="AH15" s="1" t="str">
        <f>[1]main!AH12</f>
        <v>NA</v>
      </c>
      <c r="AI15" s="1">
        <f>[1]main!AI12</f>
        <v>1460000000</v>
      </c>
      <c r="AJ15" s="1" t="str">
        <f>[1]main!AJ12</f>
        <v>NA</v>
      </c>
      <c r="AK15" s="1" t="str">
        <f>[1]main!AK12</f>
        <v>NA</v>
      </c>
      <c r="AL15" s="1">
        <f>[1]main!AL12</f>
        <v>92</v>
      </c>
      <c r="AM15" s="1" t="str">
        <f>[1]main!AM12</f>
        <v>Sanja</v>
      </c>
      <c r="AN15" s="1" t="str">
        <f>[1]main!AN12</f>
        <v>n</v>
      </c>
      <c r="AO15" s="1">
        <f>[1]main!AO12</f>
        <v>5.9428571430000003</v>
      </c>
      <c r="AP15" s="1">
        <f>[1]main!AP12</f>
        <v>1.3491360450000001</v>
      </c>
      <c r="AQ15" s="1">
        <f>[1]main!AQ12</f>
        <v>6</v>
      </c>
      <c r="AR15" s="1" t="str">
        <f>[1]main!AR12</f>
        <v>n</v>
      </c>
      <c r="AS15" s="1" t="str">
        <f>[1]main!AS12</f>
        <v>Alternative</v>
      </c>
      <c r="AT15" s="1" t="str">
        <f>[1]main!AT12</f>
        <v>NA</v>
      </c>
      <c r="AU15" s="1" t="str">
        <f>[1]main!AU12</f>
        <v>NA</v>
      </c>
      <c r="AV15" s="1" t="str">
        <f>[1]main!AV12</f>
        <v>NA</v>
      </c>
      <c r="AW15" s="1" t="str">
        <f>[1]main!AW12</f>
        <v>NA</v>
      </c>
      <c r="AX15" s="1" t="str">
        <f>[1]main!AX12</f>
        <v>Er</v>
      </c>
      <c r="AY15" s="1" t="str">
        <f>[1]main!AY12</f>
        <v>Sie</v>
      </c>
      <c r="AZ15" s="2" t="str">
        <f>[1]main!AZ12</f>
        <v>Sie</v>
      </c>
      <c r="BA15" s="1" t="str">
        <f t="shared" si="6"/>
        <v>Wer flüchtet aus dem Restaurant?</v>
      </c>
      <c r="BB15" s="3" t="str">
        <f t="shared" si="7"/>
        <v>Was tat Lukas?</v>
      </c>
      <c r="BC15" s="1" t="str">
        <f t="shared" si="8"/>
        <v>Woher flüchtet Lukas?</v>
      </c>
      <c r="BD15" s="1" t="str">
        <f t="shared" si="9"/>
        <v>Was hat Lukas unterschätzt?</v>
      </c>
      <c r="BE15" s="1" t="s">
        <v>32</v>
      </c>
      <c r="BF15" s="1" t="str">
        <f>BC15</f>
        <v>Woher flüchtet Lukas?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IF(BI15="NA","NA",P15)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2"/>
        <v>NA</v>
      </c>
      <c r="BO15" s="1" t="str">
        <f t="shared" si="21"/>
        <v>NA</v>
      </c>
      <c r="BP15" s="1" t="str">
        <f t="shared" si="13"/>
        <v/>
      </c>
      <c r="BQ15" s="1" t="str">
        <f t="shared" si="14"/>
        <v/>
      </c>
      <c r="BR15" s="1" t="str">
        <f t="shared" si="15"/>
        <v>Woher flüchtet Lukas?</v>
      </c>
      <c r="BS15" s="1" t="str">
        <f t="shared" si="16"/>
        <v>Woher flüchtet Lukas?</v>
      </c>
      <c r="BT15" s="1" t="str">
        <f t="shared" si="17"/>
        <v>Was hat Lukas unterschätzt?</v>
      </c>
      <c r="BU15" s="1" t="str">
        <f t="shared" si="18"/>
        <v/>
      </c>
      <c r="BV15" s="1" t="str">
        <f t="shared" si="19"/>
        <v>Was hat Lukas unterschätzt?</v>
      </c>
    </row>
    <row r="16" spans="1:90" ht="14.25" customHeight="1" x14ac:dyDescent="0.35">
      <c r="A16" s="1" t="str">
        <f t="shared" si="20"/>
        <v>L1_S112_I195_PSie</v>
      </c>
      <c r="B16" s="1">
        <v>1</v>
      </c>
      <c r="C16" s="1">
        <v>112</v>
      </c>
      <c r="D16" s="5">
        <v>15</v>
      </c>
      <c r="E16">
        <v>1</v>
      </c>
      <c r="F16" s="1">
        <v>112</v>
      </c>
      <c r="G16" s="1" t="str">
        <f t="shared" si="22"/>
        <v>Der Fischer simst im Hörsaal. Sie findet die andauernde Vorlesung langweilig.</v>
      </c>
      <c r="H16" s="1" t="str">
        <f t="shared" si="0"/>
        <v>Der Fischer</v>
      </c>
      <c r="I16" s="1" t="str">
        <f t="shared" si="1"/>
        <v>Die Fischerin</v>
      </c>
      <c r="J16" s="1" t="s">
        <v>41</v>
      </c>
      <c r="K16" s="1" t="s">
        <v>42</v>
      </c>
      <c r="N16" s="1" t="s">
        <v>115</v>
      </c>
      <c r="O16" s="1" t="str">
        <f t="shared" si="2"/>
        <v>im Hörsaal.</v>
      </c>
      <c r="P16" s="1" t="str">
        <f t="shared" si="3"/>
        <v>im Hörsaal</v>
      </c>
      <c r="Q16" s="1" t="str">
        <f t="shared" si="23"/>
        <v>Sie</v>
      </c>
      <c r="R16" s="1" t="s">
        <v>116</v>
      </c>
      <c r="S16" s="1" t="s">
        <v>8</v>
      </c>
      <c r="T16" s="1" t="s">
        <v>117</v>
      </c>
      <c r="U16" s="1" t="s">
        <v>118</v>
      </c>
      <c r="W16" s="1" t="str">
        <f t="shared" si="4"/>
        <v>Vorlesung</v>
      </c>
      <c r="X16" s="1" t="str">
        <f t="shared" si="5"/>
        <v>langweilig.</v>
      </c>
      <c r="Y16" s="1" t="s">
        <v>119</v>
      </c>
      <c r="Z16" s="1">
        <f>[1]main!Z113</f>
        <v>195</v>
      </c>
      <c r="AA16" s="1" t="str">
        <f>[1]main!AA113</f>
        <v>Fischer</v>
      </c>
      <c r="AB16" s="1" t="str">
        <f>[1]main!AB113</f>
        <v>NA</v>
      </c>
      <c r="AC16" s="1">
        <f>[1]main!AC113</f>
        <v>6.15</v>
      </c>
      <c r="AD16" s="1" t="str">
        <f>[1]main!AD113</f>
        <v>NA</v>
      </c>
      <c r="AE16" s="1" t="str">
        <f>[1]main!AE113</f>
        <v>NA</v>
      </c>
      <c r="AF16" s="2" t="str">
        <f>[1]main!AF113</f>
        <v>m</v>
      </c>
      <c r="AG16" s="1" t="str">
        <f>[1]main!AG113</f>
        <v>Filler</v>
      </c>
      <c r="AH16" s="1" t="str">
        <f>[1]main!AH113</f>
        <v>NA</v>
      </c>
      <c r="AI16" s="1" t="str">
        <f>[1]main!AI113</f>
        <v>NA</v>
      </c>
      <c r="AJ16" s="1" t="str">
        <f>[1]main!AJ113</f>
        <v>Der</v>
      </c>
      <c r="AK16" s="1" t="str">
        <f>[1]main!AK113</f>
        <v>der</v>
      </c>
      <c r="AL16" s="1">
        <f>[1]main!AL113</f>
        <v>52</v>
      </c>
      <c r="AM16" s="1" t="str">
        <f>[1]main!AM113</f>
        <v>Fischerin</v>
      </c>
      <c r="AN16" s="1" t="str">
        <f>[1]main!AN113</f>
        <v>NA</v>
      </c>
      <c r="AO16" s="1" t="str">
        <f>[1]main!AO113</f>
        <v>NA</v>
      </c>
      <c r="AP16" s="1" t="str">
        <f>[1]main!AP113</f>
        <v>NA</v>
      </c>
      <c r="AQ16" s="1" t="str">
        <f>[1]main!AQ113</f>
        <v>NA</v>
      </c>
      <c r="AR16" s="1" t="str">
        <f>[1]main!AR113</f>
        <v>NA</v>
      </c>
      <c r="AS16" s="1" t="str">
        <f>[1]main!AS113</f>
        <v>Alternative</v>
      </c>
      <c r="AT16" s="1" t="str">
        <f>[1]main!AT113</f>
        <v>NA</v>
      </c>
      <c r="AU16" s="1" t="str">
        <f>[1]main!AU113</f>
        <v>NA</v>
      </c>
      <c r="AV16" s="1" t="str">
        <f>[1]main!AV113</f>
        <v>Die</v>
      </c>
      <c r="AW16" s="1" t="str">
        <f>[1]main!AW113</f>
        <v>die</v>
      </c>
      <c r="AX16" s="1" t="str">
        <f>[1]main!AX113</f>
        <v>Er</v>
      </c>
      <c r="AY16" s="1" t="str">
        <f>[1]main!AY113</f>
        <v>Sie</v>
      </c>
      <c r="AZ16" s="2" t="str">
        <f>[1]main!AZ113</f>
        <v>Sie</v>
      </c>
      <c r="BA16" s="1" t="str">
        <f t="shared" si="6"/>
        <v>Wer simst im Hörsaal?</v>
      </c>
      <c r="BB16" s="3" t="str">
        <f t="shared" si="7"/>
        <v>Was tat der Fischer?</v>
      </c>
      <c r="BC16" s="1" t="str">
        <f t="shared" si="8"/>
        <v>Wo simst der Fischer?</v>
      </c>
      <c r="BD16" s="1" t="str">
        <f t="shared" si="9"/>
        <v>Was findet der Fischer langweilig?</v>
      </c>
      <c r="BE16" s="12" t="s">
        <v>21</v>
      </c>
      <c r="BF16" s="1" t="str">
        <f>BD16</f>
        <v>Was findet der Fischer langweilig?</v>
      </c>
      <c r="BG16" s="1">
        <v>3</v>
      </c>
      <c r="BH16" s="1">
        <f t="shared" si="10"/>
        <v>0</v>
      </c>
      <c r="BI16" s="1" t="str">
        <f t="shared" si="11"/>
        <v>NA</v>
      </c>
      <c r="BJ16" s="1" t="str">
        <f>IF(BI16="NA","NA",CONCATENATE(S16," ",T16," ",W16))</f>
        <v>NA</v>
      </c>
      <c r="BK16" s="1" t="str">
        <f t="shared" si="24"/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simst der Fischer?</v>
      </c>
      <c r="BQ16" s="1" t="str">
        <f t="shared" si="14"/>
        <v/>
      </c>
      <c r="BR16" s="1" t="str">
        <f t="shared" si="15"/>
        <v/>
      </c>
      <c r="BS16" s="1" t="str">
        <f t="shared" si="16"/>
        <v>Wo simst der Fischer?</v>
      </c>
      <c r="BT16" s="1" t="str">
        <f t="shared" si="17"/>
        <v>Was findet der Fischer langweilig?</v>
      </c>
      <c r="BU16" s="1" t="str">
        <f t="shared" si="18"/>
        <v/>
      </c>
      <c r="BV16" s="1" t="str">
        <f t="shared" si="19"/>
        <v>Was findet der Fischer langweilig?</v>
      </c>
    </row>
    <row r="17" spans="1:74" ht="14.25" customHeight="1" x14ac:dyDescent="0.35">
      <c r="A17" s="1" t="str">
        <f t="shared" si="20"/>
        <v>L1_S30_I72_PEr</v>
      </c>
      <c r="B17" s="1">
        <v>1</v>
      </c>
      <c r="C17" s="1">
        <v>30</v>
      </c>
      <c r="D17" s="5">
        <v>16</v>
      </c>
      <c r="E17">
        <v>1</v>
      </c>
      <c r="F17" s="1">
        <v>30</v>
      </c>
      <c r="G17" s="1" t="str">
        <f t="shared" si="22"/>
        <v>Marlin kehrt im Stall. Er muss die aufgetragenen Sozialstunden abarbeiten.</v>
      </c>
      <c r="H17" s="1" t="str">
        <f t="shared" si="0"/>
        <v>Marlin</v>
      </c>
      <c r="I17" s="1" t="str">
        <f t="shared" si="1"/>
        <v>Lea</v>
      </c>
      <c r="J17" s="1" t="s">
        <v>120</v>
      </c>
      <c r="K17" s="1" t="s">
        <v>42</v>
      </c>
      <c r="N17" s="1" t="s">
        <v>78</v>
      </c>
      <c r="O17" s="1" t="str">
        <f t="shared" si="2"/>
        <v>im Stall.</v>
      </c>
      <c r="P17" s="1" t="str">
        <f t="shared" si="3"/>
        <v>im Stall</v>
      </c>
      <c r="Q17" s="1" t="str">
        <f t="shared" si="23"/>
        <v>Er</v>
      </c>
      <c r="R17" s="1" t="s">
        <v>121</v>
      </c>
      <c r="S17" s="1" t="s">
        <v>8</v>
      </c>
      <c r="T17" s="1" t="s">
        <v>122</v>
      </c>
      <c r="U17" s="1" t="s">
        <v>123</v>
      </c>
      <c r="W17" s="1" t="str">
        <f t="shared" si="4"/>
        <v>Sozialstunden</v>
      </c>
      <c r="X17" s="1" t="str">
        <f t="shared" si="5"/>
        <v>abarbeiten.</v>
      </c>
      <c r="Y17" s="1" t="s">
        <v>124</v>
      </c>
      <c r="Z17" s="1">
        <f>[1]main!Z31</f>
        <v>72</v>
      </c>
      <c r="AA17" s="1" t="str">
        <f>[1]main!AA31</f>
        <v>Marlin</v>
      </c>
      <c r="AB17" s="1" t="str">
        <f>[1]main!AB31</f>
        <v>n</v>
      </c>
      <c r="AC17" s="1">
        <f>[1]main!AC31</f>
        <v>3.6571428570000002</v>
      </c>
      <c r="AD17" s="1">
        <f>[1]main!AD31</f>
        <v>1.2820676580000001</v>
      </c>
      <c r="AE17" s="1">
        <f>[1]main!AE31</f>
        <v>4</v>
      </c>
      <c r="AF17" s="2" t="str">
        <f>[1]main!AF31</f>
        <v>n</v>
      </c>
      <c r="AG17" s="1" t="str">
        <f>[1]main!AG31</f>
        <v>Target</v>
      </c>
      <c r="AH17" s="1" t="str">
        <f>[1]main!AH31</f>
        <v>NA</v>
      </c>
      <c r="AI17" s="1">
        <f>[1]main!AI31</f>
        <v>109000000</v>
      </c>
      <c r="AJ17" s="1" t="str">
        <f>[1]main!AJ31</f>
        <v>NA</v>
      </c>
      <c r="AK17" s="1" t="str">
        <f>[1]main!AK31</f>
        <v>NA</v>
      </c>
      <c r="AL17" s="1">
        <f>[1]main!AL31</f>
        <v>121</v>
      </c>
      <c r="AM17" s="1" t="str">
        <f>[1]main!AM31</f>
        <v>Lea</v>
      </c>
      <c r="AN17" s="1" t="str">
        <f>[1]main!AN31</f>
        <v>f</v>
      </c>
      <c r="AO17" s="1">
        <f>[1]main!AO31</f>
        <v>6.7714285710000004</v>
      </c>
      <c r="AP17" s="1">
        <f>[1]main!AP31</f>
        <v>1.031438581</v>
      </c>
      <c r="AQ17" s="1">
        <f>[1]main!AQ31</f>
        <v>7</v>
      </c>
      <c r="AR17" s="1" t="str">
        <f>[1]main!AR31</f>
        <v>f</v>
      </c>
      <c r="AS17" s="1" t="str">
        <f>[1]main!AS31</f>
        <v>Alternative</v>
      </c>
      <c r="AT17" s="1" t="str">
        <f>[1]main!AT31</f>
        <v>NA</v>
      </c>
      <c r="AU17" s="1" t="str">
        <f>[1]main!AU31</f>
        <v>NA</v>
      </c>
      <c r="AV17" s="1" t="str">
        <f>[1]main!AV31</f>
        <v>NA</v>
      </c>
      <c r="AW17" s="1" t="str">
        <f>[1]main!AW31</f>
        <v>NA</v>
      </c>
      <c r="AX17" s="1" t="str">
        <f>[1]main!AX31</f>
        <v>Er</v>
      </c>
      <c r="AY17" s="1" t="str">
        <f>[1]main!AY31</f>
        <v>Sie</v>
      </c>
      <c r="AZ17" s="2" t="str">
        <f>[1]main!AZ31</f>
        <v>Er</v>
      </c>
      <c r="BA17" s="1" t="str">
        <f t="shared" si="6"/>
        <v>Wer kehrt im Stall?</v>
      </c>
      <c r="BB17" s="3" t="str">
        <f t="shared" si="7"/>
        <v>Was tat Marlin?</v>
      </c>
      <c r="BC17" s="1" t="str">
        <f t="shared" si="8"/>
        <v>Wo kehrt Marlin?</v>
      </c>
      <c r="BD17" s="1" t="str">
        <f t="shared" si="9"/>
        <v>Was muss Marlin abarbeiten?</v>
      </c>
      <c r="BE17" s="1" t="s">
        <v>67</v>
      </c>
      <c r="BF17" s="1" t="str">
        <f>BB17</f>
        <v>Was tat Marlin?</v>
      </c>
      <c r="BG17" s="1">
        <v>4</v>
      </c>
      <c r="BH17" s="1">
        <f t="shared" si="10"/>
        <v>0</v>
      </c>
      <c r="BI17" s="1" t="str">
        <f t="shared" si="11"/>
        <v>NA</v>
      </c>
      <c r="BJ17" s="1" t="str">
        <f>IF(BI17="NA","NA",J17)</f>
        <v>NA</v>
      </c>
      <c r="BK17" s="1" t="str">
        <f t="shared" si="24"/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>Wo kehrt Marlin?</v>
      </c>
      <c r="BQ17" s="1" t="str">
        <f t="shared" si="14"/>
        <v/>
      </c>
      <c r="BR17" s="1" t="str">
        <f t="shared" si="15"/>
        <v/>
      </c>
      <c r="BS17" s="1" t="str">
        <f t="shared" si="16"/>
        <v>Wo kehrt Marlin?</v>
      </c>
      <c r="BT17" s="1" t="str">
        <f t="shared" si="17"/>
        <v>Was muss Marlin abarbeiten?</v>
      </c>
      <c r="BU17" s="1" t="str">
        <f t="shared" si="18"/>
        <v/>
      </c>
      <c r="BV17" s="1" t="str">
        <f t="shared" si="19"/>
        <v>Was muss Marlin abarbeiten?</v>
      </c>
    </row>
    <row r="18" spans="1:74" ht="14.25" customHeight="1" x14ac:dyDescent="0.35">
      <c r="A18" s="1" t="str">
        <f t="shared" si="20"/>
        <v>L1_S48_I131_PEr</v>
      </c>
      <c r="B18" s="1">
        <v>1</v>
      </c>
      <c r="C18" s="1">
        <v>48</v>
      </c>
      <c r="D18" s="5">
        <v>17</v>
      </c>
      <c r="E18">
        <v>1</v>
      </c>
      <c r="F18" s="1">
        <v>48</v>
      </c>
      <c r="G18" s="1" t="str">
        <f t="shared" si="22"/>
        <v>Lina schläft im Betrieb. Er möchte das große Projekt beenden.</v>
      </c>
      <c r="H18" s="1" t="str">
        <f t="shared" si="0"/>
        <v>Lina</v>
      </c>
      <c r="I18" s="1" t="str">
        <f t="shared" si="1"/>
        <v>Gabriel</v>
      </c>
      <c r="J18" s="1" t="s">
        <v>125</v>
      </c>
      <c r="K18" s="1" t="s">
        <v>42</v>
      </c>
      <c r="N18" s="1" t="s">
        <v>126</v>
      </c>
      <c r="O18" s="1" t="str">
        <f t="shared" si="2"/>
        <v>im Betrieb.</v>
      </c>
      <c r="P18" s="1" t="str">
        <f t="shared" si="3"/>
        <v>im Betrieb</v>
      </c>
      <c r="Q18" s="1" t="str">
        <f t="shared" si="23"/>
        <v>Er</v>
      </c>
      <c r="R18" s="1" t="s">
        <v>94</v>
      </c>
      <c r="S18" s="1" t="s">
        <v>95</v>
      </c>
      <c r="T18" s="1" t="s">
        <v>127</v>
      </c>
      <c r="U18" s="1" t="s">
        <v>128</v>
      </c>
      <c r="W18" s="1" t="str">
        <f t="shared" si="4"/>
        <v>Projekt</v>
      </c>
      <c r="X18" s="1" t="str">
        <f t="shared" si="5"/>
        <v>beenden.</v>
      </c>
      <c r="Y18" s="1" t="s">
        <v>129</v>
      </c>
      <c r="Z18" s="1">
        <f>[1]main!Z49</f>
        <v>131</v>
      </c>
      <c r="AA18" s="1" t="str">
        <f>[1]main!AA49</f>
        <v>Lina</v>
      </c>
      <c r="AB18" s="1" t="str">
        <f>[1]main!AB49</f>
        <v>f</v>
      </c>
      <c r="AC18" s="1">
        <f>[1]main!AC49</f>
        <v>6.8571428570000004</v>
      </c>
      <c r="AD18" s="1">
        <f>[1]main!AD49</f>
        <v>0.35503580099999998</v>
      </c>
      <c r="AE18" s="1">
        <f>[1]main!AE49</f>
        <v>7</v>
      </c>
      <c r="AF18" s="2" t="str">
        <f>[1]main!AF49</f>
        <v>f</v>
      </c>
      <c r="AG18" s="1" t="str">
        <f>[1]main!AG49</f>
        <v>Target</v>
      </c>
      <c r="AH18" s="1" t="str">
        <f>[1]main!AH49</f>
        <v>NA</v>
      </c>
      <c r="AI18" s="1">
        <f>[1]main!AI49</f>
        <v>2320000000</v>
      </c>
      <c r="AJ18" s="1" t="str">
        <f>[1]main!AJ49</f>
        <v>NA</v>
      </c>
      <c r="AK18" s="1" t="str">
        <f>[1]main!AK49</f>
        <v>NA</v>
      </c>
      <c r="AL18" s="1">
        <f>[1]main!AL49</f>
        <v>50</v>
      </c>
      <c r="AM18" s="1" t="str">
        <f>[1]main!AM49</f>
        <v>Gabriel</v>
      </c>
      <c r="AN18" s="1" t="str">
        <f>[1]main!AN49</f>
        <v>m</v>
      </c>
      <c r="AO18" s="1">
        <f>[1]main!AO49</f>
        <v>1.8571428569999999</v>
      </c>
      <c r="AP18" s="1">
        <f>[1]main!AP49</f>
        <v>1.3750477459999999</v>
      </c>
      <c r="AQ18" s="1">
        <f>[1]main!AQ49</f>
        <v>1</v>
      </c>
      <c r="AR18" s="1" t="str">
        <f>[1]main!AR49</f>
        <v>m</v>
      </c>
      <c r="AS18" s="1" t="str">
        <f>[1]main!AS49</f>
        <v>Alternative</v>
      </c>
      <c r="AT18" s="1" t="str">
        <f>[1]main!AT49</f>
        <v>NA</v>
      </c>
      <c r="AU18" s="1" t="str">
        <f>[1]main!AU49</f>
        <v>NA</v>
      </c>
      <c r="AV18" s="1" t="str">
        <f>[1]main!AV49</f>
        <v>NA</v>
      </c>
      <c r="AW18" s="1" t="str">
        <f>[1]main!AW49</f>
        <v>NA</v>
      </c>
      <c r="AX18" s="1" t="str">
        <f>[1]main!AX49</f>
        <v>Er</v>
      </c>
      <c r="AY18" s="1" t="str">
        <f>[1]main!AY49</f>
        <v>Sie</v>
      </c>
      <c r="AZ18" s="2" t="str">
        <f>[1]main!AZ49</f>
        <v>Er</v>
      </c>
      <c r="BA18" s="1" t="str">
        <f t="shared" si="6"/>
        <v>Wer schläft im Betrieb?</v>
      </c>
      <c r="BB18" s="3" t="str">
        <f t="shared" si="7"/>
        <v>Was tat Lina?</v>
      </c>
      <c r="BC18" s="1" t="str">
        <f t="shared" si="8"/>
        <v>Wo schläft Lina?</v>
      </c>
      <c r="BD18" s="1" t="str">
        <f t="shared" si="9"/>
        <v>Was möchte Lina beenden?</v>
      </c>
      <c r="BE18" s="12" t="s">
        <v>21</v>
      </c>
      <c r="BF18" s="1" t="str">
        <f>BD18</f>
        <v>Was möchte Lina beenden?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IF(BI18="NA","NA",CONCATENATE(S18," ",T18," ",W18))</f>
        <v>NA</v>
      </c>
      <c r="BK18" s="1" t="str">
        <f t="shared" si="24"/>
        <v>NA</v>
      </c>
      <c r="BL18" s="1" t="s">
        <v>13</v>
      </c>
      <c r="BM18" s="12">
        <v>0</v>
      </c>
      <c r="BN18" s="1" t="str">
        <f t="shared" si="12"/>
        <v>NA</v>
      </c>
      <c r="BO18" s="1" t="str">
        <f t="shared" si="21"/>
        <v>NA</v>
      </c>
      <c r="BP18" s="1" t="str">
        <f t="shared" si="13"/>
        <v>Wo schläft Lina?</v>
      </c>
      <c r="BQ18" s="1" t="str">
        <f t="shared" si="14"/>
        <v/>
      </c>
      <c r="BR18" s="1" t="str">
        <f t="shared" si="15"/>
        <v/>
      </c>
      <c r="BS18" s="1" t="str">
        <f t="shared" si="16"/>
        <v>Wo schläft Lina?</v>
      </c>
      <c r="BT18" s="1" t="str">
        <f t="shared" si="17"/>
        <v>Was möchte Lina beenden?</v>
      </c>
      <c r="BU18" s="1" t="str">
        <f t="shared" si="18"/>
        <v/>
      </c>
      <c r="BV18" s="1" t="str">
        <f t="shared" si="19"/>
        <v>Was möchte Lina beenden?</v>
      </c>
    </row>
    <row r="19" spans="1:74" ht="14.25" customHeight="1" x14ac:dyDescent="0.35">
      <c r="A19" s="1" t="str">
        <f t="shared" si="20"/>
        <v>L1_S5_I5_PEr</v>
      </c>
      <c r="B19" s="1">
        <v>1</v>
      </c>
      <c r="C19" s="1">
        <v>5</v>
      </c>
      <c r="D19" s="5">
        <v>18</v>
      </c>
      <c r="E19">
        <v>1</v>
      </c>
      <c r="F19" s="1">
        <v>5</v>
      </c>
      <c r="G19" s="1" t="str">
        <f t="shared" si="22"/>
        <v>Paul reist in die Metropole. Er möchte die weltbekannte Clubkultur erleben.</v>
      </c>
      <c r="H19" s="1" t="str">
        <f t="shared" si="0"/>
        <v>Paul</v>
      </c>
      <c r="I19" s="1" t="str">
        <f t="shared" si="1"/>
        <v>Hannes</v>
      </c>
      <c r="J19" s="13" t="s">
        <v>130</v>
      </c>
      <c r="L19" s="1" t="s">
        <v>4</v>
      </c>
      <c r="N19" s="1" t="s">
        <v>131</v>
      </c>
      <c r="O19" s="1" t="str">
        <f t="shared" si="2"/>
        <v>in die Metropole.</v>
      </c>
      <c r="P19" s="1" t="str">
        <f t="shared" si="3"/>
        <v>in die Metropole</v>
      </c>
      <c r="Q19" s="1" t="str">
        <f t="shared" si="23"/>
        <v>Er</v>
      </c>
      <c r="R19" s="1" t="s">
        <v>94</v>
      </c>
      <c r="S19" s="1" t="s">
        <v>8</v>
      </c>
      <c r="T19" s="1" t="s">
        <v>132</v>
      </c>
      <c r="U19" s="1" t="s">
        <v>133</v>
      </c>
      <c r="W19" s="1" t="str">
        <f t="shared" si="4"/>
        <v>Clubkultur</v>
      </c>
      <c r="X19" s="1" t="str">
        <f t="shared" si="5"/>
        <v>erleben.</v>
      </c>
      <c r="Y19" s="1" t="s">
        <v>134</v>
      </c>
      <c r="Z19" s="1">
        <f>[1]main!Z6</f>
        <v>5</v>
      </c>
      <c r="AA19" s="1" t="str">
        <f>[1]main!AA6</f>
        <v>Paul</v>
      </c>
      <c r="AB19" s="1" t="str">
        <f>[1]main!AB6</f>
        <v>m</v>
      </c>
      <c r="AC19" s="1">
        <f>[1]main!AC6</f>
        <v>1.114285714</v>
      </c>
      <c r="AD19" s="1">
        <f>[1]main!AD6</f>
        <v>0.322802851</v>
      </c>
      <c r="AE19" s="1">
        <f>[1]main!AE6</f>
        <v>1</v>
      </c>
      <c r="AF19" s="2" t="str">
        <f>[1]main!AF6</f>
        <v>m</v>
      </c>
      <c r="AG19" s="1" t="str">
        <f>[1]main!AG6</f>
        <v>Target</v>
      </c>
      <c r="AH19" s="1" t="str">
        <f>[1]main!AH6</f>
        <v>NA</v>
      </c>
      <c r="AI19" s="1">
        <f>[1]main!AI6</f>
        <v>4230000000</v>
      </c>
      <c r="AJ19" s="1" t="str">
        <f>[1]main!AJ6</f>
        <v>NA</v>
      </c>
      <c r="AK19" s="1" t="str">
        <f>[1]main!AK6</f>
        <v>NA</v>
      </c>
      <c r="AL19" s="1">
        <f>[1]main!AL6</f>
        <v>37</v>
      </c>
      <c r="AM19" s="1" t="str">
        <f>[1]main!AM6</f>
        <v>Hannes</v>
      </c>
      <c r="AN19" s="1" t="str">
        <f>[1]main!AN6</f>
        <v>m</v>
      </c>
      <c r="AO19" s="1">
        <f>[1]main!AO6</f>
        <v>1.5142857139999999</v>
      </c>
      <c r="AP19" s="1">
        <f>[1]main!AP6</f>
        <v>0.95089520000000005</v>
      </c>
      <c r="AQ19" s="1">
        <f>[1]main!AQ6</f>
        <v>1</v>
      </c>
      <c r="AR19" s="1" t="str">
        <f>[1]main!AR6</f>
        <v>m</v>
      </c>
      <c r="AS19" s="1" t="str">
        <f>[1]main!AS6</f>
        <v>Alternative</v>
      </c>
      <c r="AT19" s="1" t="str">
        <f>[1]main!AT6</f>
        <v>NA</v>
      </c>
      <c r="AU19" s="1" t="str">
        <f>[1]main!AU6</f>
        <v>NA</v>
      </c>
      <c r="AV19" s="1" t="str">
        <f>[1]main!AV6</f>
        <v>NA</v>
      </c>
      <c r="AW19" s="1" t="str">
        <f>[1]main!AW6</f>
        <v>NA</v>
      </c>
      <c r="AX19" s="1" t="str">
        <f>[1]main!AX6</f>
        <v>Er</v>
      </c>
      <c r="AY19" s="1" t="str">
        <f>[1]main!AY6</f>
        <v>Sie</v>
      </c>
      <c r="AZ19" s="2" t="str">
        <f>[1]main!AZ6</f>
        <v>Er</v>
      </c>
      <c r="BA19" s="1" t="str">
        <f t="shared" si="6"/>
        <v>Wer reist in die Metropole?</v>
      </c>
      <c r="BB19" s="3" t="str">
        <f t="shared" si="7"/>
        <v>Was tat Paul?</v>
      </c>
      <c r="BC19" s="1" t="str">
        <f t="shared" si="8"/>
        <v>Wohin reist Paul?</v>
      </c>
      <c r="BD19" s="1" t="str">
        <f t="shared" si="9"/>
        <v>Was möchte Paul erleben?</v>
      </c>
      <c r="BE19" s="1" t="s">
        <v>135</v>
      </c>
      <c r="BF19" s="1" t="str">
        <f>BA19</f>
        <v>Wer reist in die Metropole?</v>
      </c>
      <c r="BG19" s="1">
        <v>2</v>
      </c>
      <c r="BH19" s="1">
        <f t="shared" si="10"/>
        <v>0</v>
      </c>
      <c r="BI19" s="1" t="str">
        <f t="shared" si="11"/>
        <v>NA</v>
      </c>
      <c r="BJ19" s="1" t="str">
        <f>IF(BI19="NA","NA",H19)</f>
        <v>NA</v>
      </c>
      <c r="BK19" s="1" t="str">
        <f t="shared" si="24"/>
        <v>NA</v>
      </c>
      <c r="BL19" s="1" t="s">
        <v>13</v>
      </c>
      <c r="BM19" s="12">
        <v>1</v>
      </c>
      <c r="BN19" s="1" t="str">
        <f t="shared" si="12"/>
        <v>NA</v>
      </c>
      <c r="BO19" s="1" t="str">
        <f t="shared" si="21"/>
        <v>NA</v>
      </c>
      <c r="BP19" s="1" t="str">
        <f t="shared" si="13"/>
        <v/>
      </c>
      <c r="BQ19" s="1" t="str">
        <f t="shared" si="14"/>
        <v>Wohin reist Paul?</v>
      </c>
      <c r="BR19" s="1" t="str">
        <f t="shared" si="15"/>
        <v/>
      </c>
      <c r="BS19" s="1" t="str">
        <f t="shared" si="16"/>
        <v>Wohin reist Paul?</v>
      </c>
      <c r="BT19" s="1" t="str">
        <f t="shared" si="17"/>
        <v>Was möchte Paul erleben?</v>
      </c>
      <c r="BU19" s="1" t="str">
        <f t="shared" si="18"/>
        <v/>
      </c>
      <c r="BV19" s="14" t="str">
        <f t="shared" si="19"/>
        <v>Was möchte Paul erleben?</v>
      </c>
    </row>
    <row r="20" spans="1:74" ht="14.25" customHeight="1" x14ac:dyDescent="0.35">
      <c r="A20" s="1" t="str">
        <f t="shared" si="20"/>
        <v>L1_S111_I194_PSie</v>
      </c>
      <c r="B20" s="1">
        <v>1</v>
      </c>
      <c r="C20" s="1">
        <v>111</v>
      </c>
      <c r="D20" s="5">
        <v>19</v>
      </c>
      <c r="E20">
        <v>1</v>
      </c>
      <c r="F20" s="1">
        <v>111</v>
      </c>
      <c r="G20" s="1" t="str">
        <f t="shared" si="22"/>
        <v>Der Stellvertreter rennt zum Unfallort. Sie hat die notwendigen Verbände dabei.</v>
      </c>
      <c r="H20" s="1" t="str">
        <f t="shared" si="0"/>
        <v>Der Stellvertreter</v>
      </c>
      <c r="I20" s="1" t="str">
        <f t="shared" si="1"/>
        <v>Die Stellvertreterin</v>
      </c>
      <c r="J20" s="1" t="s">
        <v>136</v>
      </c>
      <c r="L20" s="1" t="s">
        <v>34</v>
      </c>
      <c r="N20" s="1" t="s">
        <v>137</v>
      </c>
      <c r="O20" s="1" t="str">
        <f t="shared" si="2"/>
        <v>zum Unfallort.</v>
      </c>
      <c r="P20" s="1" t="str">
        <f t="shared" si="3"/>
        <v>zum Unfallort</v>
      </c>
      <c r="Q20" s="1" t="str">
        <f t="shared" si="23"/>
        <v>Sie</v>
      </c>
      <c r="R20" s="1" t="s">
        <v>7</v>
      </c>
      <c r="S20" s="1" t="s">
        <v>8</v>
      </c>
      <c r="T20" s="1" t="s">
        <v>138</v>
      </c>
      <c r="U20" s="1" t="s">
        <v>139</v>
      </c>
      <c r="W20" s="1" t="str">
        <f t="shared" si="4"/>
        <v>Verbände</v>
      </c>
      <c r="X20" s="1" t="str">
        <f t="shared" si="5"/>
        <v>dabei.</v>
      </c>
      <c r="Y20" s="1" t="s">
        <v>140</v>
      </c>
      <c r="Z20" s="1">
        <f>[1]main!Z112</f>
        <v>194</v>
      </c>
      <c r="AA20" s="1" t="str">
        <f>[1]main!AA112</f>
        <v>Stellvertreter</v>
      </c>
      <c r="AB20" s="1" t="str">
        <f>[1]main!AB112</f>
        <v>NA</v>
      </c>
      <c r="AC20" s="1">
        <f>[1]main!AC112</f>
        <v>6.05</v>
      </c>
      <c r="AD20" s="1" t="str">
        <f>[1]main!AD112</f>
        <v>NA</v>
      </c>
      <c r="AE20" s="1" t="str">
        <f>[1]main!AE112</f>
        <v>NA</v>
      </c>
      <c r="AF20" s="2" t="str">
        <f>[1]main!AF112</f>
        <v>m</v>
      </c>
      <c r="AG20" s="1" t="str">
        <f>[1]main!AG112</f>
        <v>Filler</v>
      </c>
      <c r="AH20" s="1" t="str">
        <f>[1]main!AH112</f>
        <v>NA</v>
      </c>
      <c r="AI20" s="1" t="str">
        <f>[1]main!AI112</f>
        <v>NA</v>
      </c>
      <c r="AJ20" s="1" t="str">
        <f>[1]main!AJ112</f>
        <v>Der</v>
      </c>
      <c r="AK20" s="1" t="str">
        <f>[1]main!AK112</f>
        <v>der</v>
      </c>
      <c r="AL20" s="1">
        <f>[1]main!AL112</f>
        <v>51</v>
      </c>
      <c r="AM20" s="1" t="str">
        <f>[1]main!AM112</f>
        <v>Stellvertreterin</v>
      </c>
      <c r="AN20" s="1" t="str">
        <f>[1]main!AN112</f>
        <v>NA</v>
      </c>
      <c r="AO20" s="1" t="str">
        <f>[1]main!AO112</f>
        <v>NA</v>
      </c>
      <c r="AP20" s="1" t="str">
        <f>[1]main!AP112</f>
        <v>NA</v>
      </c>
      <c r="AQ20" s="1" t="str">
        <f>[1]main!AQ112</f>
        <v>NA</v>
      </c>
      <c r="AR20" s="1" t="str">
        <f>[1]main!AR112</f>
        <v>NA</v>
      </c>
      <c r="AS20" s="1" t="str">
        <f>[1]main!AS112</f>
        <v>Alternative</v>
      </c>
      <c r="AT20" s="1" t="str">
        <f>[1]main!AT112</f>
        <v>NA</v>
      </c>
      <c r="AU20" s="1" t="str">
        <f>[1]main!AU112</f>
        <v>NA</v>
      </c>
      <c r="AV20" s="1" t="str">
        <f>[1]main!AV112</f>
        <v>Die</v>
      </c>
      <c r="AW20" s="1" t="str">
        <f>[1]main!AW112</f>
        <v>die</v>
      </c>
      <c r="AX20" s="1" t="str">
        <f>[1]main!AX112</f>
        <v>Er</v>
      </c>
      <c r="AY20" s="1" t="str">
        <f>[1]main!AY112</f>
        <v>Sie</v>
      </c>
      <c r="AZ20" s="2" t="str">
        <f>[1]main!AZ112</f>
        <v>Sie</v>
      </c>
      <c r="BA20" s="1" t="str">
        <f t="shared" si="6"/>
        <v>Wer rennt zum Unfallort?</v>
      </c>
      <c r="BB20" s="3" t="str">
        <f t="shared" si="7"/>
        <v>Was tat der Stellvertreter?</v>
      </c>
      <c r="BC20" s="1" t="str">
        <f t="shared" si="8"/>
        <v>Wohin rennt der Stellvertreter?</v>
      </c>
      <c r="BD20" s="1" t="str">
        <f t="shared" si="9"/>
        <v>Was hat der Stellvertreter dabei?</v>
      </c>
      <c r="BE20" s="1" t="s">
        <v>32</v>
      </c>
      <c r="BF20" s="1" t="str">
        <f>BC20</f>
        <v>Wohin rennt der Stellvertreter?</v>
      </c>
      <c r="BG20" s="1">
        <v>2</v>
      </c>
      <c r="BH20" s="1">
        <f t="shared" si="10"/>
        <v>0</v>
      </c>
      <c r="BI20" s="1" t="str">
        <f t="shared" si="11"/>
        <v>NA</v>
      </c>
      <c r="BJ20" s="1" t="str">
        <f>IF(BI20="NA","NA",P20)</f>
        <v>NA</v>
      </c>
      <c r="BK20" s="1" t="str">
        <f t="shared" si="24"/>
        <v>NA</v>
      </c>
      <c r="BL20" s="1" t="s">
        <v>13</v>
      </c>
      <c r="BM20" s="12">
        <v>0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rennt der Stellvertreter?</v>
      </c>
      <c r="BR20" s="1" t="str">
        <f t="shared" si="15"/>
        <v/>
      </c>
      <c r="BS20" s="1" t="str">
        <f t="shared" si="16"/>
        <v>Wohin rennt der Stellvertreter?</v>
      </c>
      <c r="BT20" s="1" t="str">
        <f t="shared" si="17"/>
        <v>Was hat der Stellvertreter dabei?</v>
      </c>
      <c r="BU20" s="1" t="str">
        <f t="shared" si="18"/>
        <v/>
      </c>
      <c r="BV20" s="1" t="str">
        <f t="shared" si="19"/>
        <v>Was hat der Stellvertreter dabei?</v>
      </c>
    </row>
    <row r="21" spans="1:74" ht="14.25" customHeight="1" x14ac:dyDescent="0.35">
      <c r="A21" s="1" t="str">
        <f t="shared" si="20"/>
        <v>L1_S60_I143_PSie</v>
      </c>
      <c r="B21" s="1">
        <v>1</v>
      </c>
      <c r="C21" s="1">
        <v>60</v>
      </c>
      <c r="D21" s="5">
        <v>20</v>
      </c>
      <c r="E21">
        <v>1</v>
      </c>
      <c r="F21" s="1">
        <v>60</v>
      </c>
      <c r="G21" s="1" t="str">
        <f t="shared" si="22"/>
        <v>Katharina steigt von der Tribüne. Sie hat einen ehrenvollen Orden erhalten.</v>
      </c>
      <c r="H21" s="1" t="str">
        <f t="shared" si="0"/>
        <v>Katharina</v>
      </c>
      <c r="I21" s="1" t="str">
        <f t="shared" si="1"/>
        <v>Elisabeth</v>
      </c>
      <c r="J21" s="1" t="s">
        <v>141</v>
      </c>
      <c r="M21" s="1" t="s">
        <v>23</v>
      </c>
      <c r="N21" s="1" t="s">
        <v>142</v>
      </c>
      <c r="O21" s="1" t="str">
        <f t="shared" si="2"/>
        <v>von der Tribüne.</v>
      </c>
      <c r="P21" s="1" t="str">
        <f t="shared" si="3"/>
        <v>von der Tribüne</v>
      </c>
      <c r="Q21" s="1" t="str">
        <f t="shared" si="23"/>
        <v>Sie</v>
      </c>
      <c r="R21" s="1" t="s">
        <v>7</v>
      </c>
      <c r="S21" s="1" t="s">
        <v>72</v>
      </c>
      <c r="T21" s="1" t="s">
        <v>143</v>
      </c>
      <c r="U21" s="1" t="s">
        <v>144</v>
      </c>
      <c r="W21" s="1" t="str">
        <f t="shared" si="4"/>
        <v>Orden</v>
      </c>
      <c r="X21" s="1" t="str">
        <f t="shared" si="5"/>
        <v>erhalten.</v>
      </c>
      <c r="Y21" s="1" t="s">
        <v>145</v>
      </c>
      <c r="Z21" s="1">
        <f>[1]main!Z61</f>
        <v>143</v>
      </c>
      <c r="AA21" s="1" t="str">
        <f>[1]main!AA61</f>
        <v>Katharina</v>
      </c>
      <c r="AB21" s="1" t="str">
        <f>[1]main!AB61</f>
        <v>f</v>
      </c>
      <c r="AC21" s="1">
        <f>[1]main!AC61</f>
        <v>6.9428571430000003</v>
      </c>
      <c r="AD21" s="1">
        <f>[1]main!AD61</f>
        <v>0.23550410799999999</v>
      </c>
      <c r="AE21" s="1">
        <f>[1]main!AE61</f>
        <v>7</v>
      </c>
      <c r="AF21" s="2" t="str">
        <f>[1]main!AF61</f>
        <v>f</v>
      </c>
      <c r="AG21" s="1" t="str">
        <f>[1]main!AG61</f>
        <v>Target</v>
      </c>
      <c r="AH21" s="1" t="str">
        <f>[1]main!AH61</f>
        <v>NA</v>
      </c>
      <c r="AI21" s="1">
        <f>[1]main!AI61</f>
        <v>124000000</v>
      </c>
      <c r="AJ21" s="1" t="str">
        <f>[1]main!AJ61</f>
        <v>NA</v>
      </c>
      <c r="AK21" s="1" t="str">
        <f>[1]main!AK61</f>
        <v>NA</v>
      </c>
      <c r="AL21" s="1">
        <f>[1]main!AL61</f>
        <v>111</v>
      </c>
      <c r="AM21" s="1" t="str">
        <f>[1]main!AM61</f>
        <v>Elisabeth</v>
      </c>
      <c r="AN21" s="1" t="str">
        <f>[1]main!AN61</f>
        <v>f</v>
      </c>
      <c r="AO21" s="1">
        <f>[1]main!AO61</f>
        <v>6.6571428570000002</v>
      </c>
      <c r="AP21" s="1">
        <f>[1]main!AP61</f>
        <v>1.0831016769999999</v>
      </c>
      <c r="AQ21" s="1">
        <f>[1]main!AQ61</f>
        <v>7</v>
      </c>
      <c r="AR21" s="1" t="str">
        <f>[1]main!AR61</f>
        <v>f</v>
      </c>
      <c r="AS21" s="1" t="str">
        <f>[1]main!AS61</f>
        <v>Alternative</v>
      </c>
      <c r="AT21" s="1" t="str">
        <f>[1]main!AT61</f>
        <v>NA</v>
      </c>
      <c r="AU21" s="1" t="str">
        <f>[1]main!AU61</f>
        <v>NA</v>
      </c>
      <c r="AV21" s="1" t="str">
        <f>[1]main!AV61</f>
        <v>NA</v>
      </c>
      <c r="AW21" s="1" t="str">
        <f>[1]main!AW61</f>
        <v>NA</v>
      </c>
      <c r="AX21" s="1" t="str">
        <f>[1]main!AX61</f>
        <v>Er</v>
      </c>
      <c r="AY21" s="1" t="str">
        <f>[1]main!AY61</f>
        <v>Sie</v>
      </c>
      <c r="AZ21" s="2" t="str">
        <f>[1]main!AZ61</f>
        <v>Sie</v>
      </c>
      <c r="BA21" s="1" t="str">
        <f t="shared" si="6"/>
        <v>Wer steigt von der Tribüne?</v>
      </c>
      <c r="BB21" s="3" t="str">
        <f t="shared" si="7"/>
        <v>Was tat Katharina?</v>
      </c>
      <c r="BC21" s="1" t="str">
        <f t="shared" si="8"/>
        <v>Woher steigt Katharina?</v>
      </c>
      <c r="BD21" s="1" t="str">
        <f t="shared" si="9"/>
        <v>Was hat Katharina erhalten?</v>
      </c>
      <c r="BE21" s="12" t="s">
        <v>21</v>
      </c>
      <c r="BF21" s="1" t="str">
        <f>BD21</f>
        <v>Was hat Katharina erhalten?</v>
      </c>
      <c r="BG21" s="1">
        <v>2</v>
      </c>
      <c r="BH21" s="1">
        <f t="shared" si="10"/>
        <v>0</v>
      </c>
      <c r="BI21" s="1" t="str">
        <f t="shared" si="11"/>
        <v>NA</v>
      </c>
      <c r="BJ21" s="1" t="str">
        <f>IF(BI21="NA","NA",CONCATENATE(S21," ",T21," ",W21))</f>
        <v>NA</v>
      </c>
      <c r="BK21" s="1" t="str">
        <f t="shared" si="24"/>
        <v>NA</v>
      </c>
      <c r="BL21" s="1" t="s">
        <v>13</v>
      </c>
      <c r="BM21" s="12">
        <v>0</v>
      </c>
      <c r="BN21" s="1" t="str">
        <f t="shared" si="12"/>
        <v>NA</v>
      </c>
      <c r="BO21" s="1" t="str">
        <f t="shared" si="21"/>
        <v>NA</v>
      </c>
      <c r="BP21" s="1" t="str">
        <f t="shared" si="13"/>
        <v/>
      </c>
      <c r="BQ21" s="1" t="str">
        <f t="shared" si="14"/>
        <v/>
      </c>
      <c r="BR21" s="1" t="str">
        <f t="shared" si="15"/>
        <v>Woher steigt Katharina?</v>
      </c>
      <c r="BS21" s="1" t="str">
        <f t="shared" si="16"/>
        <v>Woher steigt Katharina?</v>
      </c>
      <c r="BT21" s="1" t="str">
        <f t="shared" si="17"/>
        <v>Was hat Katharina erhalten?</v>
      </c>
      <c r="BU21" s="1" t="str">
        <f t="shared" si="18"/>
        <v/>
      </c>
      <c r="BV21" s="12" t="str">
        <f t="shared" si="19"/>
        <v>Was hat Katharina erhalten?</v>
      </c>
    </row>
    <row r="22" spans="1:74" ht="14.25" customHeight="1" x14ac:dyDescent="0.35">
      <c r="A22" s="1" t="str">
        <f t="shared" si="20"/>
        <v>L1_S33_I75_PSie</v>
      </c>
      <c r="B22" s="1">
        <v>1</v>
      </c>
      <c r="C22" s="1">
        <v>33</v>
      </c>
      <c r="D22" s="5">
        <v>21</v>
      </c>
      <c r="E22">
        <v>1</v>
      </c>
      <c r="F22" s="1">
        <v>33</v>
      </c>
      <c r="G22" s="1" t="str">
        <f t="shared" si="22"/>
        <v>Charlie tanzt auf der Veranstaltung. Sie hat eine freundliche Tanzgruppe gefunden.</v>
      </c>
      <c r="H22" s="1" t="str">
        <f t="shared" si="0"/>
        <v>Charlie</v>
      </c>
      <c r="I22" s="1" t="str">
        <f t="shared" si="1"/>
        <v>Hans</v>
      </c>
      <c r="J22" s="1" t="s">
        <v>146</v>
      </c>
      <c r="K22" s="1" t="s">
        <v>147</v>
      </c>
      <c r="N22" s="1" t="s">
        <v>148</v>
      </c>
      <c r="O22" s="1" t="str">
        <f t="shared" si="2"/>
        <v>auf der Veranstaltung.</v>
      </c>
      <c r="P22" s="1" t="str">
        <f t="shared" si="3"/>
        <v>auf der Veranstaltung</v>
      </c>
      <c r="Q22" s="1" t="str">
        <f t="shared" si="23"/>
        <v>Sie</v>
      </c>
      <c r="R22" s="1" t="s">
        <v>7</v>
      </c>
      <c r="S22" s="1" t="s">
        <v>149</v>
      </c>
      <c r="T22" s="1" t="s">
        <v>150</v>
      </c>
      <c r="V22" s="1" t="s">
        <v>151</v>
      </c>
      <c r="W22" s="1" t="str">
        <f t="shared" si="4"/>
        <v>Tanzgruppe</v>
      </c>
      <c r="X22" s="1" t="str">
        <f t="shared" si="5"/>
        <v>gefunden.</v>
      </c>
      <c r="Y22" s="1" t="s">
        <v>75</v>
      </c>
      <c r="Z22" s="1">
        <f>[1]main!Z34</f>
        <v>75</v>
      </c>
      <c r="AA22" s="1" t="str">
        <f>[1]main!AA34</f>
        <v>Charlie</v>
      </c>
      <c r="AB22" s="1" t="str">
        <f>[1]main!AB34</f>
        <v>n</v>
      </c>
      <c r="AC22" s="1">
        <f>[1]main!AC34</f>
        <v>3.9714285710000001</v>
      </c>
      <c r="AD22" s="1">
        <f>[1]main!AD34</f>
        <v>1.3169866290000001</v>
      </c>
      <c r="AE22" s="1">
        <f>[1]main!AE34</f>
        <v>4</v>
      </c>
      <c r="AF22" s="2" t="str">
        <f>[1]main!AF34</f>
        <v>n</v>
      </c>
      <c r="AG22" s="1" t="str">
        <f>[1]main!AG34</f>
        <v>Target</v>
      </c>
      <c r="AH22" s="1">
        <f>[1]main!AH34</f>
        <v>163</v>
      </c>
      <c r="AI22" s="1">
        <f>[1]main!AI34</f>
        <v>2680000000</v>
      </c>
      <c r="AJ22" s="1" t="str">
        <f>[1]main!AJ34</f>
        <v>NA</v>
      </c>
      <c r="AK22" s="1" t="str">
        <f>[1]main!AK34</f>
        <v>NA</v>
      </c>
      <c r="AL22" s="1">
        <f>[1]main!AL34</f>
        <v>25</v>
      </c>
      <c r="AM22" s="1" t="str">
        <f>[1]main!AM34</f>
        <v>Hans</v>
      </c>
      <c r="AN22" s="1" t="str">
        <f>[1]main!AN34</f>
        <v>m</v>
      </c>
      <c r="AO22" s="1">
        <f>[1]main!AO34</f>
        <v>1.2571428570000001</v>
      </c>
      <c r="AP22" s="1">
        <f>[1]main!AP34</f>
        <v>1.038745203</v>
      </c>
      <c r="AQ22" s="1">
        <f>[1]main!AQ34</f>
        <v>1</v>
      </c>
      <c r="AR22" s="1" t="str">
        <f>[1]main!AR34</f>
        <v>m</v>
      </c>
      <c r="AS22" s="1" t="str">
        <f>[1]main!AS34</f>
        <v>Alternative</v>
      </c>
      <c r="AT22" s="1" t="str">
        <f>[1]main!AT34</f>
        <v>NA</v>
      </c>
      <c r="AU22" s="1" t="str">
        <f>[1]main!AU34</f>
        <v>NA</v>
      </c>
      <c r="AV22" s="1" t="str">
        <f>[1]main!AV34</f>
        <v>NA</v>
      </c>
      <c r="AW22" s="1" t="str">
        <f>[1]main!AW34</f>
        <v>NA</v>
      </c>
      <c r="AX22" s="1" t="str">
        <f>[1]main!AX34</f>
        <v>Er</v>
      </c>
      <c r="AY22" s="1" t="str">
        <f>[1]main!AY34</f>
        <v>Sie</v>
      </c>
      <c r="AZ22" s="2" t="str">
        <f>[1]main!AZ34</f>
        <v>Sie</v>
      </c>
      <c r="BA22" s="1" t="str">
        <f t="shared" si="6"/>
        <v>Wer tanzt auf der Veranstaltung?</v>
      </c>
      <c r="BB22" s="3" t="str">
        <f t="shared" si="7"/>
        <v>Was tat Charlie?</v>
      </c>
      <c r="BC22" s="1" t="str">
        <f t="shared" si="8"/>
        <v>Wo tanzt Charlie?</v>
      </c>
      <c r="BD22" s="1" t="str">
        <f t="shared" si="9"/>
        <v>Wen hat Charlie gefunden?</v>
      </c>
      <c r="BE22" s="1" t="s">
        <v>135</v>
      </c>
      <c r="BF22" s="1" t="str">
        <f>BA22</f>
        <v>Wer tanzt auf der Veranstaltung?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IF(BI22="NA","NA",H22)</f>
        <v>NA</v>
      </c>
      <c r="BK22" s="1" t="str">
        <f t="shared" si="24"/>
        <v>NA</v>
      </c>
      <c r="BL22" s="1" t="s">
        <v>13</v>
      </c>
      <c r="BM22" s="12">
        <v>0</v>
      </c>
      <c r="BN22" s="1" t="str">
        <f t="shared" si="12"/>
        <v>NA</v>
      </c>
      <c r="BO22" s="1" t="str">
        <f t="shared" si="21"/>
        <v>NA</v>
      </c>
      <c r="BP22" s="1" t="str">
        <f t="shared" si="13"/>
        <v>Wo tanzt Charlie?</v>
      </c>
      <c r="BQ22" s="1" t="str">
        <f t="shared" si="14"/>
        <v/>
      </c>
      <c r="BR22" s="1" t="str">
        <f t="shared" si="15"/>
        <v/>
      </c>
      <c r="BS22" s="1" t="str">
        <f t="shared" si="16"/>
        <v>Wo tanzt Charlie?</v>
      </c>
      <c r="BT22" s="1" t="str">
        <f t="shared" si="17"/>
        <v/>
      </c>
      <c r="BU22" s="1" t="str">
        <f t="shared" si="18"/>
        <v>Wen hat Charlie gefunden?</v>
      </c>
      <c r="BV22" s="1" t="str">
        <f t="shared" si="19"/>
        <v>Wen hat Charlie gefunden?</v>
      </c>
    </row>
    <row r="23" spans="1:74" ht="14.25" customHeight="1" x14ac:dyDescent="0.35">
      <c r="A23" s="1" t="str">
        <f t="shared" si="20"/>
        <v>L1_S115_I198_PSie</v>
      </c>
      <c r="B23" s="1">
        <v>1</v>
      </c>
      <c r="C23" s="1">
        <v>115</v>
      </c>
      <c r="D23" s="5">
        <v>22</v>
      </c>
      <c r="E23">
        <v>1</v>
      </c>
      <c r="F23" s="1">
        <v>115</v>
      </c>
      <c r="G23" s="1" t="str">
        <f t="shared" si="22"/>
        <v>Der Autoverkäufer spaziert zum Trödelmarkt. Sie möchte das alte Geschirr ersetzen.</v>
      </c>
      <c r="H23" s="1" t="str">
        <f t="shared" si="0"/>
        <v>Der Autoverkäufer</v>
      </c>
      <c r="I23" s="1" t="str">
        <f t="shared" si="1"/>
        <v>Die Autoverkäuferin</v>
      </c>
      <c r="J23" s="1" t="s">
        <v>152</v>
      </c>
      <c r="L23" s="1" t="s">
        <v>34</v>
      </c>
      <c r="N23" s="1" t="s">
        <v>153</v>
      </c>
      <c r="O23" s="1" t="str">
        <f t="shared" si="2"/>
        <v>zum Trödelmarkt.</v>
      </c>
      <c r="P23" s="1" t="str">
        <f t="shared" si="3"/>
        <v>zum Trödelmarkt</v>
      </c>
      <c r="Q23" s="1" t="str">
        <f t="shared" si="23"/>
        <v>Sie</v>
      </c>
      <c r="R23" s="1" t="s">
        <v>94</v>
      </c>
      <c r="S23" s="1" t="s">
        <v>95</v>
      </c>
      <c r="T23" s="1" t="s">
        <v>154</v>
      </c>
      <c r="U23" s="1" t="s">
        <v>155</v>
      </c>
      <c r="W23" s="1" t="str">
        <f t="shared" si="4"/>
        <v>Geschirr</v>
      </c>
      <c r="X23" s="1" t="str">
        <f t="shared" si="5"/>
        <v>ersetzen.</v>
      </c>
      <c r="Y23" s="1" t="s">
        <v>156</v>
      </c>
      <c r="Z23" s="1">
        <f>[1]main!Z116</f>
        <v>198</v>
      </c>
      <c r="AA23" s="1" t="str">
        <f>[1]main!AA116</f>
        <v>Autoverkäufer</v>
      </c>
      <c r="AB23" s="1" t="str">
        <f>[1]main!AB116</f>
        <v>NA</v>
      </c>
      <c r="AC23" s="1">
        <f>[1]main!AC116</f>
        <v>6.25</v>
      </c>
      <c r="AD23" s="1" t="str">
        <f>[1]main!AD116</f>
        <v>NA</v>
      </c>
      <c r="AE23" s="1" t="str">
        <f>[1]main!AE116</f>
        <v>NA</v>
      </c>
      <c r="AF23" s="2" t="str">
        <f>[1]main!AF116</f>
        <v>m</v>
      </c>
      <c r="AG23" s="1" t="str">
        <f>[1]main!AG116</f>
        <v>Filler</v>
      </c>
      <c r="AH23" s="1" t="str">
        <f>[1]main!AH116</f>
        <v>NA</v>
      </c>
      <c r="AI23" s="1" t="str">
        <f>[1]main!AI116</f>
        <v>NA</v>
      </c>
      <c r="AJ23" s="1" t="str">
        <f>[1]main!AJ116</f>
        <v>Der</v>
      </c>
      <c r="AK23" s="1" t="str">
        <f>[1]main!AK116</f>
        <v>der</v>
      </c>
      <c r="AL23" s="1">
        <f>[1]main!AL116</f>
        <v>55</v>
      </c>
      <c r="AM23" s="1" t="str">
        <f>[1]main!AM116</f>
        <v>Autoverkäuferin</v>
      </c>
      <c r="AN23" s="1" t="str">
        <f>[1]main!AN116</f>
        <v>NA</v>
      </c>
      <c r="AO23" s="1" t="str">
        <f>[1]main!AO116</f>
        <v>NA</v>
      </c>
      <c r="AP23" s="1" t="str">
        <f>[1]main!AP116</f>
        <v>NA</v>
      </c>
      <c r="AQ23" s="1" t="str">
        <f>[1]main!AQ116</f>
        <v>NA</v>
      </c>
      <c r="AR23" s="1" t="str">
        <f>[1]main!AR116</f>
        <v>NA</v>
      </c>
      <c r="AS23" s="1" t="str">
        <f>[1]main!AS116</f>
        <v>Alternative</v>
      </c>
      <c r="AT23" s="1" t="str">
        <f>[1]main!AT116</f>
        <v>NA</v>
      </c>
      <c r="AU23" s="1" t="str">
        <f>[1]main!AU116</f>
        <v>NA</v>
      </c>
      <c r="AV23" s="1" t="str">
        <f>[1]main!AV116</f>
        <v>Die</v>
      </c>
      <c r="AW23" s="1" t="str">
        <f>[1]main!AW116</f>
        <v>die</v>
      </c>
      <c r="AX23" s="1" t="str">
        <f>[1]main!AX116</f>
        <v>Er</v>
      </c>
      <c r="AY23" s="1" t="str">
        <f>[1]main!AY116</f>
        <v>Sie</v>
      </c>
      <c r="AZ23" s="2" t="str">
        <f>[1]main!AZ116</f>
        <v>Sie</v>
      </c>
      <c r="BA23" s="1" t="str">
        <f t="shared" si="6"/>
        <v>Wer spaziert zum Trödelmarkt?</v>
      </c>
      <c r="BB23" s="3" t="str">
        <f t="shared" si="7"/>
        <v>Was tat der Autoverkäufer?</v>
      </c>
      <c r="BC23" s="1" t="str">
        <f t="shared" si="8"/>
        <v>Wohin spaziert der Autoverkäufer?</v>
      </c>
      <c r="BD23" s="1" t="str">
        <f t="shared" si="9"/>
        <v>Was möchte der Autoverkäufer ersetzen?</v>
      </c>
      <c r="BE23" s="1" t="s">
        <v>32</v>
      </c>
      <c r="BF23" s="1" t="str">
        <f>BC23</f>
        <v>Wohin spaziert der Autoverkäufer?</v>
      </c>
      <c r="BG23" s="1">
        <v>3</v>
      </c>
      <c r="BH23" s="1">
        <f t="shared" si="10"/>
        <v>0</v>
      </c>
      <c r="BI23" s="1" t="str">
        <f t="shared" si="11"/>
        <v>NA</v>
      </c>
      <c r="BJ23" s="1" t="str">
        <f>IF(BI23="NA","NA",P23)</f>
        <v>NA</v>
      </c>
      <c r="BK23" s="1" t="str">
        <f t="shared" si="24"/>
        <v>NA</v>
      </c>
      <c r="BL23" s="1" t="s">
        <v>13</v>
      </c>
      <c r="BM23" s="12">
        <v>0</v>
      </c>
      <c r="BN23" s="1" t="str">
        <f t="shared" si="12"/>
        <v>NA</v>
      </c>
      <c r="BO23" s="1" t="str">
        <f t="shared" si="21"/>
        <v>NA</v>
      </c>
      <c r="BP23" s="1" t="str">
        <f t="shared" si="13"/>
        <v/>
      </c>
      <c r="BQ23" s="1" t="str">
        <f t="shared" si="14"/>
        <v>Wohin spaziert der Autoverkäufer?</v>
      </c>
      <c r="BR23" s="1" t="str">
        <f t="shared" si="15"/>
        <v/>
      </c>
      <c r="BS23" s="1" t="str">
        <f t="shared" si="16"/>
        <v>Wohin spaziert der Autoverkäufer?</v>
      </c>
      <c r="BT23" s="1" t="str">
        <f t="shared" si="17"/>
        <v>Was möchte der Autoverkäufer ersetzen?</v>
      </c>
      <c r="BU23" s="1" t="str">
        <f t="shared" si="18"/>
        <v/>
      </c>
      <c r="BV23" s="1" t="str">
        <f t="shared" si="19"/>
        <v>Was möchte der Autoverkäufer ersetzen?</v>
      </c>
    </row>
    <row r="24" spans="1:74" ht="14.25" customHeight="1" x14ac:dyDescent="0.35">
      <c r="A24" s="1" t="str">
        <f t="shared" si="20"/>
        <v>L1_S2_I2_PEr</v>
      </c>
      <c r="B24" s="1">
        <v>1</v>
      </c>
      <c r="C24" s="1">
        <v>2</v>
      </c>
      <c r="D24" s="5">
        <v>23</v>
      </c>
      <c r="E24">
        <v>1</v>
      </c>
      <c r="F24" s="1">
        <v>2</v>
      </c>
      <c r="G24" s="1" t="str">
        <f t="shared" si="22"/>
        <v>Georg schreit in der Sauna. Er hat  einen heißen Aufgussstein berührt.</v>
      </c>
      <c r="H24" s="1" t="str">
        <f t="shared" si="0"/>
        <v>Georg</v>
      </c>
      <c r="I24" s="1" t="str">
        <f t="shared" si="1"/>
        <v>Raphael</v>
      </c>
      <c r="J24" s="1" t="s">
        <v>157</v>
      </c>
      <c r="K24" s="1" t="s">
        <v>52</v>
      </c>
      <c r="N24" s="1" t="s">
        <v>158</v>
      </c>
      <c r="O24" s="1" t="str">
        <f t="shared" si="2"/>
        <v>in der Sauna.</v>
      </c>
      <c r="P24" s="1" t="str">
        <f t="shared" si="3"/>
        <v>in der Sauna</v>
      </c>
      <c r="Q24" s="1" t="str">
        <f t="shared" si="23"/>
        <v>Er</v>
      </c>
      <c r="R24" s="1" t="s">
        <v>159</v>
      </c>
      <c r="S24" s="1" t="s">
        <v>72</v>
      </c>
      <c r="T24" s="1" t="s">
        <v>160</v>
      </c>
      <c r="U24" s="1" t="s">
        <v>161</v>
      </c>
      <c r="W24" s="1" t="str">
        <f t="shared" si="4"/>
        <v>Aufgussstein</v>
      </c>
      <c r="X24" s="1" t="str">
        <f t="shared" si="5"/>
        <v>berührt.</v>
      </c>
      <c r="Y24" s="1" t="s">
        <v>162</v>
      </c>
      <c r="Z24" s="1">
        <f>[1]main!Z3</f>
        <v>2</v>
      </c>
      <c r="AA24" s="1" t="str">
        <f>[1]main!AA3</f>
        <v>Georg</v>
      </c>
      <c r="AB24" s="1" t="str">
        <f>[1]main!AB3</f>
        <v>m</v>
      </c>
      <c r="AC24" s="1">
        <f>[1]main!AC3</f>
        <v>1.085714286</v>
      </c>
      <c r="AD24" s="1">
        <f>[1]main!AD3</f>
        <v>0.37349136300000002</v>
      </c>
      <c r="AE24" s="1">
        <f>[1]main!AE3</f>
        <v>1</v>
      </c>
      <c r="AF24" s="2" t="str">
        <f>[1]main!AF3</f>
        <v>m</v>
      </c>
      <c r="AG24" s="1" t="str">
        <f>[1]main!AG3</f>
        <v>Target</v>
      </c>
      <c r="AH24" s="1" t="str">
        <f>[1]main!AH3</f>
        <v>NA</v>
      </c>
      <c r="AI24" s="1">
        <f>[1]main!AI3</f>
        <v>1970000000</v>
      </c>
      <c r="AJ24" s="1" t="str">
        <f>[1]main!AJ3</f>
        <v>NA</v>
      </c>
      <c r="AK24" s="1" t="str">
        <f>[1]main!AK3</f>
        <v>NA</v>
      </c>
      <c r="AL24" s="1">
        <f>[1]main!AL3</f>
        <v>34</v>
      </c>
      <c r="AM24" s="1" t="str">
        <f>[1]main!AM3</f>
        <v>Raphael</v>
      </c>
      <c r="AN24" s="1" t="str">
        <f>[1]main!AN3</f>
        <v>m</v>
      </c>
      <c r="AO24" s="1">
        <f>[1]main!AO3</f>
        <v>1.457142857</v>
      </c>
      <c r="AP24" s="1">
        <f>[1]main!AP3</f>
        <v>0.88593111999999996</v>
      </c>
      <c r="AQ24" s="1">
        <f>[1]main!AQ3</f>
        <v>1</v>
      </c>
      <c r="AR24" s="1" t="str">
        <f>[1]main!AR3</f>
        <v>m</v>
      </c>
      <c r="AS24" s="1" t="str">
        <f>[1]main!AS3</f>
        <v>Alternative</v>
      </c>
      <c r="AT24" s="1" t="str">
        <f>[1]main!AT3</f>
        <v>NA</v>
      </c>
      <c r="AU24" s="1" t="str">
        <f>[1]main!AU3</f>
        <v>NA</v>
      </c>
      <c r="AV24" s="1" t="str">
        <f>[1]main!AV3</f>
        <v>NA</v>
      </c>
      <c r="AW24" s="1" t="str">
        <f>[1]main!AW3</f>
        <v>NA</v>
      </c>
      <c r="AX24" s="1" t="str">
        <f>[1]main!AX3</f>
        <v>Er</v>
      </c>
      <c r="AY24" s="1" t="str">
        <f>[1]main!AY3</f>
        <v>Sie</v>
      </c>
      <c r="AZ24" s="2" t="str">
        <f>[1]main!AZ3</f>
        <v>Er</v>
      </c>
      <c r="BA24" s="1" t="str">
        <f t="shared" si="6"/>
        <v>Wer schreit in der Sauna?</v>
      </c>
      <c r="BB24" s="3" t="str">
        <f t="shared" si="7"/>
        <v>Was tat Georg?</v>
      </c>
      <c r="BC24" s="1" t="str">
        <f t="shared" si="8"/>
        <v>Wo schreit Georg?</v>
      </c>
      <c r="BD24" s="1" t="str">
        <f t="shared" si="9"/>
        <v>Was hat  Georg berührt?</v>
      </c>
      <c r="BE24" s="1" t="s">
        <v>67</v>
      </c>
      <c r="BF24" s="1" t="str">
        <f>BB24</f>
        <v>Was tat Georg?</v>
      </c>
      <c r="BG24" s="1">
        <v>3</v>
      </c>
      <c r="BH24" s="1">
        <f t="shared" si="10"/>
        <v>0</v>
      </c>
      <c r="BI24" s="1" t="str">
        <f t="shared" si="11"/>
        <v>NA</v>
      </c>
      <c r="BJ24" s="1" t="str">
        <f>IF(BI24="NA","NA",J24)</f>
        <v>NA</v>
      </c>
      <c r="BK24" s="1" t="str">
        <f t="shared" si="24"/>
        <v>NA</v>
      </c>
      <c r="BL24" s="1" t="s">
        <v>13</v>
      </c>
      <c r="BM24" s="12">
        <v>0</v>
      </c>
      <c r="BN24" s="1" t="str">
        <f t="shared" si="12"/>
        <v>NA</v>
      </c>
      <c r="BO24" s="1" t="str">
        <f t="shared" si="21"/>
        <v>NA</v>
      </c>
      <c r="BP24" s="1" t="str">
        <f t="shared" si="13"/>
        <v>Wo schreit Georg?</v>
      </c>
      <c r="BQ24" s="1" t="str">
        <f t="shared" si="14"/>
        <v/>
      </c>
      <c r="BR24" s="1" t="str">
        <f t="shared" si="15"/>
        <v/>
      </c>
      <c r="BS24" s="1" t="str">
        <f t="shared" si="16"/>
        <v>Wo schreit Georg?</v>
      </c>
      <c r="BT24" s="1" t="str">
        <f t="shared" si="17"/>
        <v>Was hat  Georg berührt?</v>
      </c>
      <c r="BU24" s="1" t="str">
        <f t="shared" si="18"/>
        <v/>
      </c>
      <c r="BV24" s="1" t="str">
        <f t="shared" si="19"/>
        <v>Was hat  Georg berührt?</v>
      </c>
    </row>
    <row r="25" spans="1:74" ht="14.25" customHeight="1" x14ac:dyDescent="0.35">
      <c r="A25" s="1" t="str">
        <f t="shared" si="20"/>
        <v>L1_S24_I66_PEr</v>
      </c>
      <c r="B25" s="1">
        <v>1</v>
      </c>
      <c r="C25" s="1">
        <v>24</v>
      </c>
      <c r="D25" s="5">
        <v>24</v>
      </c>
      <c r="E25">
        <v>1</v>
      </c>
      <c r="F25" s="1">
        <v>24</v>
      </c>
      <c r="G25" s="1" t="str">
        <f t="shared" si="22"/>
        <v>Sam hüpft in der Küche. Er möchte den oberen Hängeschrank erreichen.</v>
      </c>
      <c r="H25" s="1" t="str">
        <f t="shared" si="0"/>
        <v>Sam</v>
      </c>
      <c r="I25" s="1" t="str">
        <f t="shared" si="1"/>
        <v>Selina</v>
      </c>
      <c r="J25" s="1" t="s">
        <v>163</v>
      </c>
      <c r="K25" s="1" t="s">
        <v>52</v>
      </c>
      <c r="N25" s="1" t="s">
        <v>164</v>
      </c>
      <c r="O25" s="1" t="str">
        <f t="shared" si="2"/>
        <v>in der Küche.</v>
      </c>
      <c r="P25" s="1" t="str">
        <f t="shared" si="3"/>
        <v>in der Küche</v>
      </c>
      <c r="Q25" s="1" t="str">
        <f t="shared" si="23"/>
        <v>Er</v>
      </c>
      <c r="R25" s="1" t="s">
        <v>94</v>
      </c>
      <c r="S25" s="1" t="s">
        <v>165</v>
      </c>
      <c r="T25" s="1" t="s">
        <v>166</v>
      </c>
      <c r="U25" s="1" t="s">
        <v>167</v>
      </c>
      <c r="W25" s="1" t="str">
        <f t="shared" si="4"/>
        <v>Hängeschrank</v>
      </c>
      <c r="X25" s="1" t="str">
        <f t="shared" si="5"/>
        <v>erreichen.</v>
      </c>
      <c r="Y25" s="1" t="s">
        <v>168</v>
      </c>
      <c r="Z25" s="1">
        <f>[1]main!Z25</f>
        <v>66</v>
      </c>
      <c r="AA25" s="1" t="str">
        <f>[1]main!AA25</f>
        <v>Sam</v>
      </c>
      <c r="AB25" s="1" t="str">
        <f>[1]main!AB25</f>
        <v>n</v>
      </c>
      <c r="AC25" s="1">
        <f>[1]main!AC25</f>
        <v>3.3142857139999999</v>
      </c>
      <c r="AD25" s="1">
        <f>[1]main!AD25</f>
        <v>1.18250553</v>
      </c>
      <c r="AE25" s="1">
        <f>[1]main!AE25</f>
        <v>4</v>
      </c>
      <c r="AF25" s="2" t="str">
        <f>[1]main!AF25</f>
        <v>n</v>
      </c>
      <c r="AG25" s="1" t="str">
        <f>[1]main!AG25</f>
        <v>Target</v>
      </c>
      <c r="AH25" s="1" t="str">
        <f>[1]main!AH25</f>
        <v>NA</v>
      </c>
      <c r="AI25" s="1">
        <f>[1]main!AI25</f>
        <v>3870000000</v>
      </c>
      <c r="AJ25" s="1" t="str">
        <f>[1]main!AJ25</f>
        <v>NA</v>
      </c>
      <c r="AK25" s="1" t="str">
        <f>[1]main!AK25</f>
        <v>NA</v>
      </c>
      <c r="AL25" s="1">
        <f>[1]main!AL25</f>
        <v>115</v>
      </c>
      <c r="AM25" s="1" t="str">
        <f>[1]main!AM25</f>
        <v>Selina</v>
      </c>
      <c r="AN25" s="1" t="str">
        <f>[1]main!AN25</f>
        <v>f</v>
      </c>
      <c r="AO25" s="1">
        <f>[1]main!AO25</f>
        <v>6.6857142859999996</v>
      </c>
      <c r="AP25" s="1">
        <f>[1]main!AP25</f>
        <v>1.078436465</v>
      </c>
      <c r="AQ25" s="1">
        <f>[1]main!AQ25</f>
        <v>7</v>
      </c>
      <c r="AR25" s="1" t="str">
        <f>[1]main!AR25</f>
        <v>f</v>
      </c>
      <c r="AS25" s="1" t="str">
        <f>[1]main!AS25</f>
        <v>Alternative</v>
      </c>
      <c r="AT25" s="1" t="str">
        <f>[1]main!AT25</f>
        <v>NA</v>
      </c>
      <c r="AU25" s="1" t="str">
        <f>[1]main!AU25</f>
        <v>NA</v>
      </c>
      <c r="AV25" s="1" t="str">
        <f>[1]main!AV25</f>
        <v>NA</v>
      </c>
      <c r="AW25" s="1" t="str">
        <f>[1]main!AW25</f>
        <v>NA</v>
      </c>
      <c r="AX25" s="1" t="str">
        <f>[1]main!AX25</f>
        <v>Er</v>
      </c>
      <c r="AY25" s="1" t="str">
        <f>[1]main!AY25</f>
        <v>Sie</v>
      </c>
      <c r="AZ25" s="2" t="str">
        <f>[1]main!AZ25</f>
        <v>Er</v>
      </c>
      <c r="BA25" s="1" t="str">
        <f t="shared" si="6"/>
        <v>Wer hüpft in der Küche?</v>
      </c>
      <c r="BB25" s="3" t="str">
        <f t="shared" si="7"/>
        <v>Was tat Sam?</v>
      </c>
      <c r="BC25" s="1" t="str">
        <f t="shared" si="8"/>
        <v>Wo hüpft Sam?</v>
      </c>
      <c r="BD25" s="1" t="str">
        <f t="shared" si="9"/>
        <v>Was möchte Sam erreichen?</v>
      </c>
      <c r="BE25" s="12" t="s">
        <v>21</v>
      </c>
      <c r="BF25" s="1" t="str">
        <f>BD25</f>
        <v>Was möchte Sam erreichen?</v>
      </c>
      <c r="BG25" s="1">
        <v>3</v>
      </c>
      <c r="BH25" s="1">
        <f t="shared" si="10"/>
        <v>0</v>
      </c>
      <c r="BI25" s="1" t="str">
        <f t="shared" si="11"/>
        <v>NA</v>
      </c>
      <c r="BJ25" s="1" t="str">
        <f>IF(BI25="NA","NA",CONCATENATE(S25," ",T25," ",W25))</f>
        <v>NA</v>
      </c>
      <c r="BK25" s="1" t="str">
        <f t="shared" si="24"/>
        <v>NA</v>
      </c>
      <c r="BL25" s="1" t="s">
        <v>13</v>
      </c>
      <c r="BM25" s="12">
        <v>1</v>
      </c>
      <c r="BN25" s="1" t="str">
        <f t="shared" si="12"/>
        <v>NA</v>
      </c>
      <c r="BO25" s="1" t="str">
        <f t="shared" si="21"/>
        <v>NA</v>
      </c>
      <c r="BP25" s="1" t="str">
        <f t="shared" si="13"/>
        <v>Wo hüpft Sam?</v>
      </c>
      <c r="BQ25" s="1" t="str">
        <f t="shared" si="14"/>
        <v/>
      </c>
      <c r="BR25" s="1" t="str">
        <f t="shared" si="15"/>
        <v/>
      </c>
      <c r="BS25" s="1" t="str">
        <f t="shared" si="16"/>
        <v>Wo hüpft Sam?</v>
      </c>
      <c r="BT25" s="1" t="str">
        <f t="shared" si="17"/>
        <v>Was möchte Sam erreichen?</v>
      </c>
      <c r="BU25" s="1" t="str">
        <f t="shared" si="18"/>
        <v/>
      </c>
      <c r="BV25" s="1" t="str">
        <f t="shared" si="19"/>
        <v>Was möchte Sam erreichen?</v>
      </c>
    </row>
    <row r="26" spans="1:74" ht="14.25" customHeight="1" x14ac:dyDescent="0.35">
      <c r="A26" s="1" t="str">
        <f t="shared" si="20"/>
        <v>L1_S76_I159_PSie</v>
      </c>
      <c r="B26" s="1">
        <v>1</v>
      </c>
      <c r="C26" s="1">
        <v>76</v>
      </c>
      <c r="D26" s="5">
        <v>25</v>
      </c>
      <c r="E26">
        <v>1</v>
      </c>
      <c r="F26" s="1">
        <v>76</v>
      </c>
      <c r="G26" s="1" t="str">
        <f t="shared" si="22"/>
        <v>Die Turnerin betet auf der Fähre. Sie hat das andauernde Schaukeln satt.</v>
      </c>
      <c r="H26" s="1" t="str">
        <f t="shared" si="0"/>
        <v>Die Turnerin</v>
      </c>
      <c r="I26" s="1" t="str">
        <f t="shared" si="1"/>
        <v>Der Turner</v>
      </c>
      <c r="J26" s="1" t="s">
        <v>169</v>
      </c>
      <c r="K26" s="1" t="s">
        <v>147</v>
      </c>
      <c r="N26" s="1" t="s">
        <v>170</v>
      </c>
      <c r="O26" s="1" t="str">
        <f t="shared" si="2"/>
        <v>auf der Fähre.</v>
      </c>
      <c r="P26" s="1" t="str">
        <f t="shared" si="3"/>
        <v>auf der Fähre</v>
      </c>
      <c r="Q26" s="1" t="str">
        <f t="shared" si="23"/>
        <v>Sie</v>
      </c>
      <c r="R26" s="1" t="s">
        <v>7</v>
      </c>
      <c r="S26" s="1" t="s">
        <v>95</v>
      </c>
      <c r="T26" s="1" t="s">
        <v>117</v>
      </c>
      <c r="U26" s="1" t="s">
        <v>171</v>
      </c>
      <c r="W26" s="1" t="str">
        <f t="shared" si="4"/>
        <v>Schaukeln</v>
      </c>
      <c r="X26" s="1" t="str">
        <f t="shared" si="5"/>
        <v>satt.</v>
      </c>
      <c r="Y26" s="1" t="s">
        <v>172</v>
      </c>
      <c r="Z26" s="1">
        <f>[1]main!Z77</f>
        <v>159</v>
      </c>
      <c r="AA26" s="1" t="str">
        <f>[1]main!AA77</f>
        <v>Turnerin</v>
      </c>
      <c r="AB26" s="1" t="str">
        <f>[1]main!AB77</f>
        <v>NA</v>
      </c>
      <c r="AC26" s="1">
        <f>[1]main!AC77</f>
        <v>2.5</v>
      </c>
      <c r="AD26" s="1" t="str">
        <f>[1]main!AD77</f>
        <v>NA</v>
      </c>
      <c r="AE26" s="1" t="str">
        <f>[1]main!AE77</f>
        <v>NA</v>
      </c>
      <c r="AF26" s="2" t="str">
        <f>[1]main!AF77</f>
        <v>f</v>
      </c>
      <c r="AG26" s="1" t="str">
        <f>[1]main!AG77</f>
        <v>Filler</v>
      </c>
      <c r="AH26" s="1" t="str">
        <f>[1]main!AH77</f>
        <v>NA</v>
      </c>
      <c r="AI26" s="1" t="str">
        <f>[1]main!AI77</f>
        <v>NA</v>
      </c>
      <c r="AJ26" s="1" t="str">
        <f>[1]main!AJ77</f>
        <v>Die</v>
      </c>
      <c r="AK26" s="1" t="str">
        <f>[1]main!AK77</f>
        <v>die</v>
      </c>
      <c r="AL26" s="1">
        <f>[1]main!AL77</f>
        <v>16</v>
      </c>
      <c r="AM26" s="1" t="str">
        <f>[1]main!AM77</f>
        <v>Turner</v>
      </c>
      <c r="AN26" s="1" t="str">
        <f>[1]main!AN77</f>
        <v>NA</v>
      </c>
      <c r="AO26" s="1" t="str">
        <f>[1]main!AO77</f>
        <v>NA</v>
      </c>
      <c r="AP26" s="1" t="str">
        <f>[1]main!AP77</f>
        <v>NA</v>
      </c>
      <c r="AQ26" s="1" t="str">
        <f>[1]main!AQ77</f>
        <v>NA</v>
      </c>
      <c r="AR26" s="1" t="str">
        <f>[1]main!AR77</f>
        <v>NA</v>
      </c>
      <c r="AS26" s="1" t="str">
        <f>[1]main!AS77</f>
        <v>Alternative</v>
      </c>
      <c r="AT26" s="1" t="str">
        <f>[1]main!AT77</f>
        <v>NA</v>
      </c>
      <c r="AU26" s="1" t="str">
        <f>[1]main!AU77</f>
        <v>NA</v>
      </c>
      <c r="AV26" s="1" t="str">
        <f>[1]main!AV77</f>
        <v>Der</v>
      </c>
      <c r="AW26" s="1" t="str">
        <f>[1]main!AW77</f>
        <v>der</v>
      </c>
      <c r="AX26" s="1" t="str">
        <f>[1]main!AX77</f>
        <v>Er</v>
      </c>
      <c r="AY26" s="1" t="str">
        <f>[1]main!AY77</f>
        <v>Sie</v>
      </c>
      <c r="AZ26" s="2" t="str">
        <f>[1]main!AZ77</f>
        <v>Sie</v>
      </c>
      <c r="BA26" s="1" t="str">
        <f t="shared" si="6"/>
        <v>Wer betet auf der Fähre?</v>
      </c>
      <c r="BB26" s="3" t="str">
        <f t="shared" si="7"/>
        <v>Was tat die Turnerin?</v>
      </c>
      <c r="BC26" s="1" t="str">
        <f t="shared" si="8"/>
        <v>Wo betet die Turnerin?</v>
      </c>
      <c r="BD26" s="1" t="str">
        <f t="shared" si="9"/>
        <v>Was hat die Turnerin satt?</v>
      </c>
      <c r="BE26" s="12" t="s">
        <v>21</v>
      </c>
      <c r="BF26" s="1" t="str">
        <f>BD26</f>
        <v>Was hat die Turnerin satt?</v>
      </c>
      <c r="BG26" s="1">
        <v>1</v>
      </c>
      <c r="BH26" s="1">
        <f t="shared" si="10"/>
        <v>1</v>
      </c>
      <c r="BI26" s="1" t="str">
        <f t="shared" si="11"/>
        <v>Was hat die Turnerin satt?</v>
      </c>
      <c r="BJ26" s="1" t="str">
        <f>IF(BI26="NA","NA",CONCATENATE(S26," ",T26," ",W26))</f>
        <v>das andauernde Schaukeln</v>
      </c>
      <c r="BK26" s="1" t="str">
        <f t="shared" si="24"/>
        <v>das andauernde Schaukeln</v>
      </c>
      <c r="BL26" s="1" t="s">
        <v>173</v>
      </c>
      <c r="BM26" s="12">
        <v>0</v>
      </c>
      <c r="BN26" s="1" t="str">
        <f t="shared" si="12"/>
        <v>das kontinuierliche Schaukeln</v>
      </c>
      <c r="BO26" s="1" t="str">
        <f t="shared" si="21"/>
        <v>das andauernde Schaukeln</v>
      </c>
      <c r="BP26" s="1" t="str">
        <f t="shared" si="13"/>
        <v>Wo betet die Turnerin?</v>
      </c>
      <c r="BQ26" s="1" t="str">
        <f t="shared" si="14"/>
        <v/>
      </c>
      <c r="BR26" s="1" t="str">
        <f t="shared" si="15"/>
        <v/>
      </c>
      <c r="BS26" s="1" t="str">
        <f t="shared" si="16"/>
        <v>Wo betet die Turnerin?</v>
      </c>
      <c r="BT26" s="1" t="str">
        <f t="shared" si="17"/>
        <v>Was hat die Turnerin satt?</v>
      </c>
      <c r="BU26" s="1" t="str">
        <f t="shared" si="18"/>
        <v/>
      </c>
      <c r="BV26" s="1" t="str">
        <f t="shared" si="19"/>
        <v>Was hat die Turnerin satt?</v>
      </c>
    </row>
    <row r="27" spans="1:74" ht="14" customHeight="1" x14ac:dyDescent="0.35">
      <c r="A27" s="1" t="str">
        <f t="shared" si="20"/>
        <v>L1_S31_I73_PSie</v>
      </c>
      <c r="B27" s="1">
        <v>1</v>
      </c>
      <c r="C27" s="1">
        <v>31</v>
      </c>
      <c r="D27" s="5">
        <v>26</v>
      </c>
      <c r="E27">
        <v>1</v>
      </c>
      <c r="F27" s="1">
        <v>31</v>
      </c>
      <c r="G27" s="1" t="str">
        <f t="shared" si="22"/>
        <v>Jona posiert am Klavier. Sie möchte das große Publikum beeindrucken.</v>
      </c>
      <c r="H27" s="1" t="str">
        <f t="shared" si="0"/>
        <v>Jona</v>
      </c>
      <c r="I27" s="1" t="str">
        <f t="shared" si="1"/>
        <v>Fabian</v>
      </c>
      <c r="J27" s="1" t="s">
        <v>174</v>
      </c>
      <c r="K27" s="1" t="s">
        <v>175</v>
      </c>
      <c r="N27" s="1" t="s">
        <v>176</v>
      </c>
      <c r="O27" s="1" t="str">
        <f t="shared" si="2"/>
        <v>am Klavier.</v>
      </c>
      <c r="P27" s="1" t="str">
        <f t="shared" si="3"/>
        <v>am Klavier</v>
      </c>
      <c r="Q27" s="1" t="str">
        <f t="shared" si="23"/>
        <v>Sie</v>
      </c>
      <c r="R27" s="1" t="s">
        <v>94</v>
      </c>
      <c r="S27" s="1" t="s">
        <v>95</v>
      </c>
      <c r="T27" s="1" t="s">
        <v>127</v>
      </c>
      <c r="V27" s="1" t="s">
        <v>177</v>
      </c>
      <c r="W27" s="1" t="str">
        <f t="shared" si="4"/>
        <v>Publikum</v>
      </c>
      <c r="X27" s="1" t="str">
        <f t="shared" si="5"/>
        <v>beeindrucken.</v>
      </c>
      <c r="Y27" s="1" t="s">
        <v>178</v>
      </c>
      <c r="Z27" s="1">
        <f>[1]main!Z32</f>
        <v>73</v>
      </c>
      <c r="AA27" s="1" t="str">
        <f>[1]main!AA32</f>
        <v>Jona</v>
      </c>
      <c r="AB27" s="1" t="str">
        <f>[1]main!AB32</f>
        <v>n</v>
      </c>
      <c r="AC27" s="1">
        <f>[1]main!AC32</f>
        <v>3.8</v>
      </c>
      <c r="AD27" s="1">
        <f>[1]main!AD32</f>
        <v>1.9372509330000001</v>
      </c>
      <c r="AE27" s="1">
        <f>[1]main!AE32</f>
        <v>4</v>
      </c>
      <c r="AF27" s="2" t="str">
        <f>[1]main!AF32</f>
        <v>n</v>
      </c>
      <c r="AG27" s="1" t="str">
        <f>[1]main!AG32</f>
        <v>Target</v>
      </c>
      <c r="AH27" s="1" t="str">
        <f>[1]main!AH32</f>
        <v>NA</v>
      </c>
      <c r="AI27" s="1">
        <f>[1]main!AI32</f>
        <v>49600000</v>
      </c>
      <c r="AJ27" s="1" t="str">
        <f>[1]main!AJ32</f>
        <v>NA</v>
      </c>
      <c r="AK27" s="1" t="str">
        <f>[1]main!AK32</f>
        <v>NA</v>
      </c>
      <c r="AL27" s="1">
        <f>[1]main!AL32</f>
        <v>23</v>
      </c>
      <c r="AM27" s="1" t="str">
        <f>[1]main!AM32</f>
        <v>Fabian</v>
      </c>
      <c r="AN27" s="1" t="str">
        <f>[1]main!AN32</f>
        <v>m</v>
      </c>
      <c r="AO27" s="1">
        <f>[1]main!AO32</f>
        <v>1.2571428570000001</v>
      </c>
      <c r="AP27" s="1">
        <f>[1]main!AP32</f>
        <v>0.70054000800000005</v>
      </c>
      <c r="AQ27" s="1">
        <f>[1]main!AQ32</f>
        <v>1</v>
      </c>
      <c r="AR27" s="1" t="str">
        <f>[1]main!AR32</f>
        <v>m</v>
      </c>
      <c r="AS27" s="1" t="str">
        <f>[1]main!AS32</f>
        <v>Alternative</v>
      </c>
      <c r="AT27" s="1" t="str">
        <f>[1]main!AT32</f>
        <v>NA</v>
      </c>
      <c r="AU27" s="1" t="str">
        <f>[1]main!AU32</f>
        <v>NA</v>
      </c>
      <c r="AV27" s="1" t="str">
        <f>[1]main!AV32</f>
        <v>NA</v>
      </c>
      <c r="AW27" s="1" t="str">
        <f>[1]main!AW32</f>
        <v>NA</v>
      </c>
      <c r="AX27" s="1" t="str">
        <f>[1]main!AX32</f>
        <v>Er</v>
      </c>
      <c r="AY27" s="1" t="str">
        <f>[1]main!AY32</f>
        <v>Sie</v>
      </c>
      <c r="AZ27" s="2" t="str">
        <f>[1]main!AZ32</f>
        <v>Sie</v>
      </c>
      <c r="BA27" s="1" t="str">
        <f t="shared" si="6"/>
        <v>Wer posiert am Klavier?</v>
      </c>
      <c r="BB27" s="3" t="str">
        <f t="shared" si="7"/>
        <v>Was tat Jona?</v>
      </c>
      <c r="BC27" s="1" t="str">
        <f t="shared" si="8"/>
        <v>Wo posiert Jona?</v>
      </c>
      <c r="BD27" s="1" t="str">
        <f t="shared" si="9"/>
        <v>Wen möchte Jona beeindrucken?</v>
      </c>
      <c r="BE27" s="1" t="s">
        <v>32</v>
      </c>
      <c r="BF27" s="1" t="str">
        <f>BC27</f>
        <v>Wo posiert Jona?</v>
      </c>
      <c r="BG27" s="1">
        <v>1</v>
      </c>
      <c r="BH27" s="1">
        <f t="shared" si="10"/>
        <v>1</v>
      </c>
      <c r="BI27" s="1" t="str">
        <f t="shared" si="11"/>
        <v>Wo posiert Jona?</v>
      </c>
      <c r="BJ27" s="1" t="str">
        <f>IF(BI27="NA","NA",P27)</f>
        <v>am Klavier</v>
      </c>
      <c r="BK27" s="1" t="str">
        <f t="shared" si="24"/>
        <v>am Klavier</v>
      </c>
      <c r="BL27" s="1" t="s">
        <v>179</v>
      </c>
      <c r="BM27" s="12">
        <v>1</v>
      </c>
      <c r="BN27" s="1" t="str">
        <f t="shared" si="12"/>
        <v>am Klavier</v>
      </c>
      <c r="BO27" s="1" t="str">
        <f t="shared" si="21"/>
        <v>am Flügel</v>
      </c>
      <c r="BP27" s="1" t="str">
        <f t="shared" si="13"/>
        <v>Wo posiert Jona?</v>
      </c>
      <c r="BQ27" s="1" t="str">
        <f t="shared" si="14"/>
        <v/>
      </c>
      <c r="BR27" s="1" t="str">
        <f t="shared" si="15"/>
        <v/>
      </c>
      <c r="BS27" s="1" t="str">
        <f t="shared" si="16"/>
        <v>Wo posiert Jona?</v>
      </c>
      <c r="BT27" s="1" t="str">
        <f t="shared" si="17"/>
        <v/>
      </c>
      <c r="BU27" s="1" t="str">
        <f t="shared" si="18"/>
        <v>Wen möchte Jona beeindrucken?</v>
      </c>
      <c r="BV27" s="1" t="str">
        <f t="shared" si="19"/>
        <v>Wen möchte Jona beeindrucken?</v>
      </c>
    </row>
    <row r="28" spans="1:7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4.25" customHeight="1" x14ac:dyDescent="0.35"/>
    <row r="230" spans="1:73" ht="14.25" customHeight="1" x14ac:dyDescent="0.35"/>
    <row r="231" spans="1:73" ht="14.25" customHeight="1" x14ac:dyDescent="0.35"/>
    <row r="232" spans="1:73" ht="14.25" customHeight="1" x14ac:dyDescent="0.35"/>
    <row r="233" spans="1:73" ht="14.25" customHeight="1" x14ac:dyDescent="0.35"/>
    <row r="234" spans="1:73" ht="14.25" customHeight="1" x14ac:dyDescent="0.35"/>
    <row r="235" spans="1:73" ht="14.25" customHeight="1" x14ac:dyDescent="0.35"/>
    <row r="236" spans="1:73" ht="14.25" customHeight="1" x14ac:dyDescent="0.35"/>
    <row r="237" spans="1:73" ht="14.25" customHeight="1" x14ac:dyDescent="0.35"/>
    <row r="238" spans="1:73" ht="14.25" customHeight="1" x14ac:dyDescent="0.35"/>
    <row r="239" spans="1:73" ht="14.25" customHeight="1" x14ac:dyDescent="0.35"/>
    <row r="240" spans="1:73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</sheetData>
  <autoFilter ref="A1:BV27" xr:uid="{00000000-0001-0000-0700-000000000000}">
    <sortState xmlns:xlrd2="http://schemas.microsoft.com/office/spreadsheetml/2017/richdata2" ref="A2:BV27">
      <sortCondition ref="D1:D27"/>
    </sortState>
  </autoFilter>
  <conditionalFormatting sqref="R8:U8 R10:V27 S9 V9 X8:Y27">
    <cfRule type="containsText" dxfId="7" priority="6" operator="containsText" text="xx">
      <formula>NOT(ISERROR(SEARCH(("xx"),(R8))))</formula>
    </cfRule>
  </conditionalFormatting>
  <conditionalFormatting sqref="J23 J26">
    <cfRule type="containsText" dxfId="6" priority="7" operator="containsText" text="xx">
      <formula>NOT(ISERROR(SEARCH(("xx"),(J23))))</formula>
    </cfRule>
  </conditionalFormatting>
  <conditionalFormatting sqref="T9:U9">
    <cfRule type="containsText" dxfId="5" priority="8" operator="containsText" text="xx">
      <formula>NOT(ISERROR(SEARCH(("xx"),(T9))))</formula>
    </cfRule>
  </conditionalFormatting>
  <conditionalFormatting sqref="BE11 BE15">
    <cfRule type="containsText" dxfId="4" priority="3" operator="containsText" text="xx">
      <formula>NOT(ISERROR(SEARCH(("xx"),(BE11))))</formula>
    </cfRule>
  </conditionalFormatting>
  <conditionalFormatting sqref="BE19 BE23">
    <cfRule type="containsText" dxfId="3" priority="4" operator="containsText" text="xx">
      <formula>NOT(ISERROR(SEARCH(("xx"),(BE19))))</formula>
    </cfRule>
  </conditionalFormatting>
  <conditionalFormatting sqref="BE27">
    <cfRule type="containsText" dxfId="2" priority="5" operator="containsText" text="xx">
      <formula>NOT(ISERROR(SEARCH(("xx"),(BE27))))</formula>
    </cfRule>
  </conditionalFormatting>
  <conditionalFormatting sqref="R2:V7 X2:Y7">
    <cfRule type="containsText" dxfId="1" priority="1" operator="containsText" text="xx">
      <formula>NOT(ISERROR(SEARCH(("xx"),(R2))))</formula>
    </cfRule>
  </conditionalFormatting>
  <conditionalFormatting sqref="BE7">
    <cfRule type="containsText" dxfId="0" priority="2" operator="containsText" text="xx">
      <formula>NOT(ISERROR(SEARCH(("xx"),(BE7))))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2022-05-10T08:49:32Z</dcterms:created>
  <dcterms:modified xsi:type="dcterms:W3CDTF">2022-05-10T11:23:07Z</dcterms:modified>
</cp:coreProperties>
</file>