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1\"/>
    </mc:Choice>
  </mc:AlternateContent>
  <xr:revisionPtr revIDLastSave="0" documentId="13_ncr:1_{1C42C816-461F-4D71-A941-2E443CBEB642}" xr6:coauthVersionLast="47" xr6:coauthVersionMax="47" xr10:uidLastSave="{00000000-0000-0000-0000-000000000000}"/>
  <bookViews>
    <workbookView xWindow="-110" yWindow="-110" windowWidth="19420" windowHeight="10300" xr2:uid="{09959DCC-7ADB-4085-95BF-F94A57DE514B}"/>
  </bookViews>
  <sheets>
    <sheet name="list1 (2)" sheetId="1" r:id="rId1"/>
  </sheets>
  <externalReferences>
    <externalReference r:id="rId2"/>
  </externalReferences>
  <definedNames>
    <definedName name="_xlnm._FilterDatabase" localSheetId="0" hidden="1">'list1 (2)'!$A$1:$BV$22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2" i="1" l="1"/>
  <c r="Q22" i="1" s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BU22" i="1" s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P22" i="1"/>
  <c r="BA22" i="1" s="1"/>
  <c r="BF22" i="1" s="1"/>
  <c r="BI22" i="1" s="1"/>
  <c r="O22" i="1"/>
  <c r="I22" i="1"/>
  <c r="BL22" i="1" s="1"/>
  <c r="BN22" i="1" s="1"/>
  <c r="BR21" i="1"/>
  <c r="BQ21" i="1"/>
  <c r="BO21" i="1"/>
  <c r="BI21" i="1"/>
  <c r="BJ21" i="1" s="1"/>
  <c r="BK21" i="1" s="1"/>
  <c r="BN21" i="1" s="1"/>
  <c r="BH21" i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AI21" i="1"/>
  <c r="AH21" i="1"/>
  <c r="AG21" i="1"/>
  <c r="AF21" i="1"/>
  <c r="AE21" i="1"/>
  <c r="AD21" i="1"/>
  <c r="AC21" i="1"/>
  <c r="AB21" i="1"/>
  <c r="AA21" i="1"/>
  <c r="H21" i="1" s="1"/>
  <c r="Z21" i="1"/>
  <c r="X21" i="1"/>
  <c r="W21" i="1"/>
  <c r="P21" i="1"/>
  <c r="BA21" i="1" s="1"/>
  <c r="BF21" i="1" s="1"/>
  <c r="O21" i="1"/>
  <c r="A21" i="1"/>
  <c r="BO20" i="1"/>
  <c r="BI20" i="1"/>
  <c r="BJ20" i="1" s="1"/>
  <c r="BK20" i="1" s="1"/>
  <c r="BN20" i="1" s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BA20" i="1" s="1"/>
  <c r="O20" i="1"/>
  <c r="I20" i="1"/>
  <c r="BU19" i="1"/>
  <c r="AZ19" i="1"/>
  <c r="AY19" i="1"/>
  <c r="AX19" i="1"/>
  <c r="AW19" i="1"/>
  <c r="AV19" i="1"/>
  <c r="I19" i="1" s="1"/>
  <c r="BL19" i="1" s="1"/>
  <c r="BO19" i="1" s="1"/>
  <c r="AU19" i="1"/>
  <c r="AT19" i="1"/>
  <c r="AS19" i="1"/>
  <c r="AR19" i="1"/>
  <c r="AQ19" i="1"/>
  <c r="AP19" i="1"/>
  <c r="AO19" i="1"/>
  <c r="AN19" i="1"/>
  <c r="AM19" i="1"/>
  <c r="AL19" i="1"/>
  <c r="AK19" i="1"/>
  <c r="BT19" i="1" s="1"/>
  <c r="BV19" i="1" s="1"/>
  <c r="BD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X19" i="1"/>
  <c r="W19" i="1"/>
  <c r="Q19" i="1"/>
  <c r="P19" i="1"/>
  <c r="BA19" i="1" s="1"/>
  <c r="BF19" i="1" s="1"/>
  <c r="BI19" i="1" s="1"/>
  <c r="O19" i="1"/>
  <c r="A19" i="1"/>
  <c r="BQ18" i="1"/>
  <c r="BN18" i="1"/>
  <c r="AZ18" i="1"/>
  <c r="Q18" i="1" s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BP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O18" i="1"/>
  <c r="I18" i="1"/>
  <c r="A18" i="1"/>
  <c r="BO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BB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O17" i="1"/>
  <c r="BQ16" i="1"/>
  <c r="BP16" i="1"/>
  <c r="BO16" i="1"/>
  <c r="BI16" i="1"/>
  <c r="BJ16" i="1" s="1"/>
  <c r="BK16" i="1" s="1"/>
  <c r="BN16" i="1" s="1"/>
  <c r="BH16" i="1"/>
  <c r="BA16" i="1"/>
  <c r="AZ16" i="1"/>
  <c r="Q16" i="1" s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P16" i="1"/>
  <c r="O16" i="1"/>
  <c r="A16" i="1"/>
  <c r="BN15" i="1"/>
  <c r="BI15" i="1"/>
  <c r="BJ15" i="1" s="1"/>
  <c r="BK15" i="1" s="1"/>
  <c r="BO15" i="1" s="1"/>
  <c r="AZ15" i="1"/>
  <c r="A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R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Q15" i="1"/>
  <c r="P15" i="1"/>
  <c r="BA15" i="1" s="1"/>
  <c r="BF15" i="1" s="1"/>
  <c r="O15" i="1"/>
  <c r="I15" i="1"/>
  <c r="H15" i="1"/>
  <c r="G15" i="1" s="1"/>
  <c r="BO14" i="1"/>
  <c r="AZ14" i="1"/>
  <c r="Q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P14" i="1"/>
  <c r="BA14" i="1" s="1"/>
  <c r="O14" i="1"/>
  <c r="I14" i="1"/>
  <c r="BR13" i="1"/>
  <c r="BQ13" i="1"/>
  <c r="BO13" i="1"/>
  <c r="AZ13" i="1"/>
  <c r="Q13" i="1" s="1"/>
  <c r="G13" i="1" s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BA13" i="1" s="1"/>
  <c r="O13" i="1"/>
  <c r="H13" i="1"/>
  <c r="A13" i="1"/>
  <c r="BN12" i="1"/>
  <c r="BA12" i="1"/>
  <c r="AZ12" i="1"/>
  <c r="AY12" i="1"/>
  <c r="AX12" i="1"/>
  <c r="AW12" i="1"/>
  <c r="AV12" i="1"/>
  <c r="I12" i="1" s="1"/>
  <c r="AU12" i="1"/>
  <c r="AT12" i="1"/>
  <c r="AS12" i="1"/>
  <c r="AR12" i="1"/>
  <c r="AQ12" i="1"/>
  <c r="AP12" i="1"/>
  <c r="AO12" i="1"/>
  <c r="AN12" i="1"/>
  <c r="AM12" i="1"/>
  <c r="AL12" i="1"/>
  <c r="AK12" i="1"/>
  <c r="BT12" i="1" s="1"/>
  <c r="AJ12" i="1"/>
  <c r="AI12" i="1"/>
  <c r="AH12" i="1"/>
  <c r="AG12" i="1"/>
  <c r="AF12" i="1"/>
  <c r="AE12" i="1"/>
  <c r="AD12" i="1"/>
  <c r="AC12" i="1"/>
  <c r="AB12" i="1"/>
  <c r="AA12" i="1"/>
  <c r="Z12" i="1"/>
  <c r="X12" i="1"/>
  <c r="W12" i="1"/>
  <c r="Q12" i="1"/>
  <c r="P12" i="1"/>
  <c r="O12" i="1"/>
  <c r="G12" i="1" s="1"/>
  <c r="H12" i="1"/>
  <c r="A12" i="1"/>
  <c r="BP11" i="1"/>
  <c r="BN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AI11" i="1"/>
  <c r="AH11" i="1"/>
  <c r="AG11" i="1"/>
  <c r="AF11" i="1"/>
  <c r="AE11" i="1"/>
  <c r="AD11" i="1"/>
  <c r="AC11" i="1"/>
  <c r="AB11" i="1"/>
  <c r="AA11" i="1"/>
  <c r="H11" i="1" s="1"/>
  <c r="G11" i="1" s="1"/>
  <c r="Z11" i="1"/>
  <c r="X11" i="1"/>
  <c r="W11" i="1"/>
  <c r="Q11" i="1"/>
  <c r="P11" i="1"/>
  <c r="BA11" i="1" s="1"/>
  <c r="O11" i="1"/>
  <c r="A11" i="1"/>
  <c r="BQ10" i="1"/>
  <c r="BN10" i="1"/>
  <c r="BJ10" i="1"/>
  <c r="BK10" i="1" s="1"/>
  <c r="BO10" i="1" s="1"/>
  <c r="BI10" i="1"/>
  <c r="BH10" i="1" s="1"/>
  <c r="BA10" i="1"/>
  <c r="BF10" i="1" s="1"/>
  <c r="AZ10" i="1"/>
  <c r="Q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P10" i="1" s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O10" i="1"/>
  <c r="I10" i="1"/>
  <c r="A10" i="1"/>
  <c r="BO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B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O9" i="1"/>
  <c r="BQ8" i="1"/>
  <c r="AZ8" i="1"/>
  <c r="Q8" i="1" s="1"/>
  <c r="AY8" i="1"/>
  <c r="AX8" i="1"/>
  <c r="AW8" i="1"/>
  <c r="AV8" i="1"/>
  <c r="I8" i="1" s="1"/>
  <c r="BL8" i="1" s="1"/>
  <c r="BO8" i="1" s="1"/>
  <c r="AU8" i="1"/>
  <c r="AT8" i="1"/>
  <c r="AS8" i="1"/>
  <c r="AR8" i="1"/>
  <c r="AQ8" i="1"/>
  <c r="AP8" i="1"/>
  <c r="AO8" i="1"/>
  <c r="AN8" i="1"/>
  <c r="AM8" i="1"/>
  <c r="AL8" i="1"/>
  <c r="AK8" i="1"/>
  <c r="BU8" i="1" s="1"/>
  <c r="AJ8" i="1"/>
  <c r="AI8" i="1"/>
  <c r="AH8" i="1"/>
  <c r="AG8" i="1"/>
  <c r="AF8" i="1"/>
  <c r="AE8" i="1"/>
  <c r="AD8" i="1"/>
  <c r="AC8" i="1"/>
  <c r="AB8" i="1"/>
  <c r="AA8" i="1"/>
  <c r="H8" i="1" s="1"/>
  <c r="G8" i="1" s="1"/>
  <c r="Z8" i="1"/>
  <c r="X8" i="1"/>
  <c r="W8" i="1"/>
  <c r="P8" i="1"/>
  <c r="BA8" i="1" s="1"/>
  <c r="BF8" i="1" s="1"/>
  <c r="BI8" i="1" s="1"/>
  <c r="O8" i="1"/>
  <c r="A8" i="1"/>
  <c r="BT7" i="1"/>
  <c r="BR7" i="1"/>
  <c r="BO7" i="1"/>
  <c r="BI7" i="1"/>
  <c r="BJ7" i="1" s="1"/>
  <c r="BK7" i="1" s="1"/>
  <c r="BN7" i="1" s="1"/>
  <c r="AZ7" i="1"/>
  <c r="A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P7" i="1" s="1"/>
  <c r="AJ7" i="1"/>
  <c r="H7" i="1" s="1"/>
  <c r="AI7" i="1"/>
  <c r="AH7" i="1"/>
  <c r="AG7" i="1"/>
  <c r="AF7" i="1"/>
  <c r="AE7" i="1"/>
  <c r="AD7" i="1"/>
  <c r="AC7" i="1"/>
  <c r="AB7" i="1"/>
  <c r="AA7" i="1"/>
  <c r="Z7" i="1"/>
  <c r="X7" i="1"/>
  <c r="W7" i="1"/>
  <c r="P7" i="1"/>
  <c r="BA7" i="1" s="1"/>
  <c r="O7" i="1"/>
  <c r="I7" i="1"/>
  <c r="AZ6" i="1"/>
  <c r="AY6" i="1"/>
  <c r="AX6" i="1"/>
  <c r="AW6" i="1"/>
  <c r="AV6" i="1"/>
  <c r="I6" i="1" s="1"/>
  <c r="BL6" i="1" s="1"/>
  <c r="BN6" i="1" s="1"/>
  <c r="AU6" i="1"/>
  <c r="AT6" i="1"/>
  <c r="AS6" i="1"/>
  <c r="AR6" i="1"/>
  <c r="AQ6" i="1"/>
  <c r="AP6" i="1"/>
  <c r="AO6" i="1"/>
  <c r="AN6" i="1"/>
  <c r="AM6" i="1"/>
  <c r="AL6" i="1"/>
  <c r="AK6" i="1"/>
  <c r="BT6" i="1" s="1"/>
  <c r="AJ6" i="1"/>
  <c r="AI6" i="1"/>
  <c r="AH6" i="1"/>
  <c r="AG6" i="1"/>
  <c r="AF6" i="1"/>
  <c r="AE6" i="1"/>
  <c r="AD6" i="1"/>
  <c r="AC6" i="1"/>
  <c r="AB6" i="1"/>
  <c r="AA6" i="1"/>
  <c r="H6" i="1" s="1"/>
  <c r="G6" i="1" s="1"/>
  <c r="Z6" i="1"/>
  <c r="A6" i="1" s="1"/>
  <c r="X6" i="1"/>
  <c r="W6" i="1"/>
  <c r="Q6" i="1"/>
  <c r="P6" i="1"/>
  <c r="BA6" i="1" s="1"/>
  <c r="BF6" i="1" s="1"/>
  <c r="BI6" i="1" s="1"/>
  <c r="O6" i="1"/>
  <c r="BU5" i="1"/>
  <c r="BQ5" i="1"/>
  <c r="BO5" i="1"/>
  <c r="BN5" i="1"/>
  <c r="AZ5" i="1"/>
  <c r="Q5" i="1" s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P5" i="1" s="1"/>
  <c r="AJ5" i="1"/>
  <c r="H5" i="1" s="1"/>
  <c r="G5" i="1" s="1"/>
  <c r="AI5" i="1"/>
  <c r="AH5" i="1"/>
  <c r="AG5" i="1"/>
  <c r="AF5" i="1"/>
  <c r="AE5" i="1"/>
  <c r="AD5" i="1"/>
  <c r="AC5" i="1"/>
  <c r="AB5" i="1"/>
  <c r="AA5" i="1"/>
  <c r="Z5" i="1"/>
  <c r="X5" i="1"/>
  <c r="W5" i="1"/>
  <c r="P5" i="1"/>
  <c r="BA5" i="1" s="1"/>
  <c r="O5" i="1"/>
  <c r="BR4" i="1"/>
  <c r="BQ4" i="1"/>
  <c r="BN4" i="1"/>
  <c r="BI4" i="1"/>
  <c r="BJ4" i="1" s="1"/>
  <c r="BK4" i="1" s="1"/>
  <c r="BO4" i="1" s="1"/>
  <c r="BH4" i="1"/>
  <c r="BB4" i="1"/>
  <c r="BF4" i="1" s="1"/>
  <c r="AZ4" i="1"/>
  <c r="Q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U4" i="1" s="1"/>
  <c r="AJ4" i="1"/>
  <c r="H4" i="1" s="1"/>
  <c r="G4" i="1" s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P4" i="1"/>
  <c r="BA4" i="1" s="1"/>
  <c r="O4" i="1"/>
  <c r="I4" i="1"/>
  <c r="BN3" i="1"/>
  <c r="AZ3" i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BU3" i="1" s="1"/>
  <c r="AJ3" i="1"/>
  <c r="H3" i="1" s="1"/>
  <c r="G3" i="1" s="1"/>
  <c r="AI3" i="1"/>
  <c r="AH3" i="1"/>
  <c r="AG3" i="1"/>
  <c r="AF3" i="1"/>
  <c r="AE3" i="1"/>
  <c r="AD3" i="1"/>
  <c r="AC3" i="1"/>
  <c r="AB3" i="1"/>
  <c r="AA3" i="1"/>
  <c r="Z3" i="1"/>
  <c r="A3" i="1" s="1"/>
  <c r="X3" i="1"/>
  <c r="W3" i="1"/>
  <c r="Q3" i="1"/>
  <c r="P3" i="1"/>
  <c r="BA3" i="1" s="1"/>
  <c r="O3" i="1"/>
  <c r="BU2" i="1"/>
  <c r="BR2" i="1"/>
  <c r="BQ2" i="1"/>
  <c r="BO2" i="1"/>
  <c r="BN2" i="1"/>
  <c r="AZ2" i="1"/>
  <c r="A2" i="1" s="1"/>
  <c r="X2" i="1"/>
  <c r="W2" i="1"/>
  <c r="P2" i="1"/>
  <c r="BA2" i="1" s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6" i="1" s="1"/>
  <c r="U1" i="1"/>
  <c r="BT4" i="1" s="1"/>
  <c r="BV4" i="1" s="1"/>
  <c r="BD4" i="1" s="1"/>
  <c r="T1" i="1"/>
  <c r="S1" i="1"/>
  <c r="R1" i="1"/>
  <c r="Q1" i="1"/>
  <c r="P1" i="1"/>
  <c r="O1" i="1"/>
  <c r="N1" i="1"/>
  <c r="M1" i="1"/>
  <c r="BR18" i="1" s="1"/>
  <c r="L1" i="1"/>
  <c r="BQ7" i="1" s="1"/>
  <c r="K1" i="1"/>
  <c r="BP2" i="1" s="1"/>
  <c r="BS2" i="1" s="1"/>
  <c r="BC2" i="1" s="1"/>
  <c r="J1" i="1"/>
  <c r="I1" i="1"/>
  <c r="H1" i="1"/>
  <c r="G1" i="1"/>
  <c r="F1" i="1"/>
  <c r="B1" i="1"/>
  <c r="A1" i="1"/>
  <c r="BH6" i="1" l="1"/>
  <c r="BJ6" i="1"/>
  <c r="BK6" i="1" s="1"/>
  <c r="BO6" i="1" s="1"/>
  <c r="G21" i="1"/>
  <c r="BJ22" i="1"/>
  <c r="BK22" i="1" s="1"/>
  <c r="BO22" i="1" s="1"/>
  <c r="BH22" i="1"/>
  <c r="BJ8" i="1"/>
  <c r="BK8" i="1" s="1"/>
  <c r="BN8" i="1" s="1"/>
  <c r="BH8" i="1"/>
  <c r="BS18" i="1"/>
  <c r="BC18" i="1" s="1"/>
  <c r="BT20" i="1"/>
  <c r="BV20" i="1" s="1"/>
  <c r="BD20" i="1" s="1"/>
  <c r="BF20" i="1" s="1"/>
  <c r="BH19" i="1"/>
  <c r="BJ19" i="1"/>
  <c r="BK19" i="1" s="1"/>
  <c r="BN19" i="1" s="1"/>
  <c r="BV6" i="1"/>
  <c r="BD6" i="1" s="1"/>
  <c r="BS7" i="1"/>
  <c r="BC7" i="1" s="1"/>
  <c r="A5" i="1"/>
  <c r="BR5" i="1"/>
  <c r="BS5" i="1" s="1"/>
  <c r="BC5" i="1" s="1"/>
  <c r="BU7" i="1"/>
  <c r="BV7" i="1" s="1"/>
  <c r="BD7" i="1" s="1"/>
  <c r="BR10" i="1"/>
  <c r="BS10" i="1" s="1"/>
  <c r="BC10" i="1" s="1"/>
  <c r="BB12" i="1"/>
  <c r="BP13" i="1"/>
  <c r="BS13" i="1" s="1"/>
  <c r="BC13" i="1" s="1"/>
  <c r="BT15" i="1"/>
  <c r="BV15" i="1" s="1"/>
  <c r="BD15" i="1" s="1"/>
  <c r="BU20" i="1"/>
  <c r="BU12" i="1"/>
  <c r="BV12" i="1" s="1"/>
  <c r="BD12" i="1" s="1"/>
  <c r="BT2" i="1"/>
  <c r="BV2" i="1" s="1"/>
  <c r="BD2" i="1" s="1"/>
  <c r="BB7" i="1"/>
  <c r="BF7" i="1" s="1"/>
  <c r="BU15" i="1"/>
  <c r="BB20" i="1"/>
  <c r="BP21" i="1"/>
  <c r="BS21" i="1" s="1"/>
  <c r="BC21" i="1" s="1"/>
  <c r="BT5" i="1"/>
  <c r="BV5" i="1" s="1"/>
  <c r="BD5" i="1" s="1"/>
  <c r="Q7" i="1"/>
  <c r="G7" i="1" s="1"/>
  <c r="BP8" i="1"/>
  <c r="BT10" i="1"/>
  <c r="BB15" i="1"/>
  <c r="BT18" i="1"/>
  <c r="BV18" i="1" s="1"/>
  <c r="BD18" i="1" s="1"/>
  <c r="BF18" i="1" s="1"/>
  <c r="BI18" i="1" s="1"/>
  <c r="Q20" i="1"/>
  <c r="G20" i="1" s="1"/>
  <c r="BP3" i="1"/>
  <c r="BU10" i="1"/>
  <c r="BU18" i="1"/>
  <c r="BB2" i="1"/>
  <c r="BF2" i="1" s="1"/>
  <c r="BI2" i="1" s="1"/>
  <c r="BQ3" i="1"/>
  <c r="BR8" i="1"/>
  <c r="BB10" i="1"/>
  <c r="BT13" i="1"/>
  <c r="BV13" i="1" s="1"/>
  <c r="BD13" i="1" s="1"/>
  <c r="BF13" i="1" s="1"/>
  <c r="BI13" i="1" s="1"/>
  <c r="BR16" i="1"/>
  <c r="BS16" i="1" s="1"/>
  <c r="BC16" i="1" s="1"/>
  <c r="BB18" i="1"/>
  <c r="BR3" i="1"/>
  <c r="BB5" i="1"/>
  <c r="BF5" i="1" s="1"/>
  <c r="BI5" i="1" s="1"/>
  <c r="BP6" i="1"/>
  <c r="BH7" i="1"/>
  <c r="BQ11" i="1"/>
  <c r="BS11" i="1" s="1"/>
  <c r="BC11" i="1" s="1"/>
  <c r="BF11" i="1" s="1"/>
  <c r="BI11" i="1" s="1"/>
  <c r="BU13" i="1"/>
  <c r="BP19" i="1"/>
  <c r="BH20" i="1"/>
  <c r="BT21" i="1"/>
  <c r="BV21" i="1" s="1"/>
  <c r="BD21" i="1" s="1"/>
  <c r="BQ6" i="1"/>
  <c r="BT8" i="1"/>
  <c r="BV8" i="1" s="1"/>
  <c r="BD8" i="1" s="1"/>
  <c r="BR11" i="1"/>
  <c r="BP14" i="1"/>
  <c r="BH15" i="1"/>
  <c r="BT16" i="1"/>
  <c r="BQ19" i="1"/>
  <c r="BU21" i="1"/>
  <c r="BT3" i="1"/>
  <c r="BV3" i="1" s="1"/>
  <c r="BD3" i="1" s="1"/>
  <c r="BR6" i="1"/>
  <c r="BB8" i="1"/>
  <c r="BQ14" i="1"/>
  <c r="BU16" i="1"/>
  <c r="BR19" i="1"/>
  <c r="BP9" i="1"/>
  <c r="BS9" i="1" s="1"/>
  <c r="BC9" i="1" s="1"/>
  <c r="BF9" i="1" s="1"/>
  <c r="BI9" i="1" s="1"/>
  <c r="BT11" i="1"/>
  <c r="BV11" i="1" s="1"/>
  <c r="BD11" i="1" s="1"/>
  <c r="BR14" i="1"/>
  <c r="BP17" i="1"/>
  <c r="BS17" i="1" s="1"/>
  <c r="BC17" i="1" s="1"/>
  <c r="BP22" i="1"/>
  <c r="BS22" i="1" s="1"/>
  <c r="BC22" i="1" s="1"/>
  <c r="BB3" i="1"/>
  <c r="BP4" i="1"/>
  <c r="BS4" i="1" s="1"/>
  <c r="BC4" i="1" s="1"/>
  <c r="BQ9" i="1"/>
  <c r="BQ17" i="1"/>
  <c r="BQ22" i="1"/>
  <c r="BB6" i="1"/>
  <c r="BR9" i="1"/>
  <c r="BB11" i="1"/>
  <c r="BP12" i="1"/>
  <c r="BT14" i="1"/>
  <c r="BR17" i="1"/>
  <c r="BR22" i="1"/>
  <c r="BQ12" i="1"/>
  <c r="BU14" i="1"/>
  <c r="BP20" i="1"/>
  <c r="BS20" i="1" s="1"/>
  <c r="BC20" i="1" s="1"/>
  <c r="BT9" i="1"/>
  <c r="BV9" i="1" s="1"/>
  <c r="BD9" i="1" s="1"/>
  <c r="BR12" i="1"/>
  <c r="BP15" i="1"/>
  <c r="BS15" i="1" s="1"/>
  <c r="BC15" i="1" s="1"/>
  <c r="BT17" i="1"/>
  <c r="BQ20" i="1"/>
  <c r="BT22" i="1"/>
  <c r="BV22" i="1" s="1"/>
  <c r="BD22" i="1" s="1"/>
  <c r="BU9" i="1"/>
  <c r="BQ15" i="1"/>
  <c r="BU17" i="1"/>
  <c r="BB22" i="1"/>
  <c r="BH11" i="1" l="1"/>
  <c r="BJ11" i="1"/>
  <c r="BK11" i="1" s="1"/>
  <c r="BO11" i="1" s="1"/>
  <c r="BJ2" i="1"/>
  <c r="BH2" i="1"/>
  <c r="BJ9" i="1"/>
  <c r="BK9" i="1" s="1"/>
  <c r="BN9" i="1" s="1"/>
  <c r="BH9" i="1"/>
  <c r="BS19" i="1"/>
  <c r="BC19" i="1" s="1"/>
  <c r="BS3" i="1"/>
  <c r="BC3" i="1" s="1"/>
  <c r="BF3" i="1" s="1"/>
  <c r="BI3" i="1" s="1"/>
  <c r="BV14" i="1"/>
  <c r="BD14" i="1" s="1"/>
  <c r="BS12" i="1"/>
  <c r="BC12" i="1" s="1"/>
  <c r="BF12" i="1" s="1"/>
  <c r="BI12" i="1" s="1"/>
  <c r="BJ18" i="1"/>
  <c r="BK18" i="1" s="1"/>
  <c r="BO18" i="1" s="1"/>
  <c r="BH18" i="1"/>
  <c r="BS6" i="1"/>
  <c r="BC6" i="1" s="1"/>
  <c r="BV10" i="1"/>
  <c r="BD10" i="1" s="1"/>
  <c r="BJ5" i="1"/>
  <c r="BH5" i="1"/>
  <c r="BS8" i="1"/>
  <c r="BC8" i="1" s="1"/>
  <c r="BV17" i="1"/>
  <c r="BD17" i="1" s="1"/>
  <c r="BF17" i="1" s="1"/>
  <c r="BI17" i="1" s="1"/>
  <c r="BV16" i="1"/>
  <c r="BD16" i="1" s="1"/>
  <c r="BF16" i="1" s="1"/>
  <c r="BJ13" i="1"/>
  <c r="BK13" i="1" s="1"/>
  <c r="BN13" i="1" s="1"/>
  <c r="BH13" i="1"/>
  <c r="BS14" i="1"/>
  <c r="BC14" i="1" s="1"/>
  <c r="BF14" i="1" s="1"/>
  <c r="BI14" i="1" s="1"/>
  <c r="BJ12" i="1" l="1"/>
  <c r="BK12" i="1" s="1"/>
  <c r="BO12" i="1" s="1"/>
  <c r="BH12" i="1"/>
  <c r="BH3" i="1"/>
  <c r="BJ3" i="1"/>
  <c r="BK3" i="1" s="1"/>
  <c r="BO3" i="1" s="1"/>
  <c r="BJ14" i="1"/>
  <c r="BK14" i="1" s="1"/>
  <c r="BN14" i="1" s="1"/>
  <c r="BH14" i="1"/>
  <c r="BJ17" i="1"/>
  <c r="BK17" i="1" s="1"/>
  <c r="BN17" i="1" s="1"/>
  <c r="BH17" i="1"/>
</calcChain>
</file>

<file path=xl/sharedStrings.xml><?xml version="1.0" encoding="utf-8"?>
<sst xmlns="http://schemas.openxmlformats.org/spreadsheetml/2006/main" count="236" uniqueCount="149">
  <si>
    <t>List_Ordered</t>
  </si>
  <si>
    <t>List_Randomized</t>
  </si>
  <si>
    <t>Block</t>
  </si>
  <si>
    <t>kniet</t>
  </si>
  <si>
    <t>im</t>
  </si>
  <si>
    <t>Garten</t>
  </si>
  <si>
    <t>Sie</t>
  </si>
  <si>
    <t>hat</t>
  </si>
  <si>
    <t>ein</t>
  </si>
  <si>
    <t>tolles</t>
  </si>
  <si>
    <t>Hochbeet</t>
  </si>
  <si>
    <t>angelegt</t>
  </si>
  <si>
    <t>Gymnasiallehrerin</t>
  </si>
  <si>
    <t>NA</t>
  </si>
  <si>
    <t>Dummy</t>
  </si>
  <si>
    <t>Die</t>
  </si>
  <si>
    <t>die</t>
  </si>
  <si>
    <t>Gymnasiallehrer</t>
  </si>
  <si>
    <t>Alternative</t>
  </si>
  <si>
    <t>Der</t>
  </si>
  <si>
    <t>der</t>
  </si>
  <si>
    <t>Er</t>
  </si>
  <si>
    <t>Was</t>
  </si>
  <si>
    <t>im Garten knien</t>
  </si>
  <si>
    <t>im Garten stehen</t>
  </si>
  <si>
    <t>segelt</t>
  </si>
  <si>
    <t>in der</t>
  </si>
  <si>
    <t>Bucht</t>
  </si>
  <si>
    <t>gebrauchtes</t>
  </si>
  <si>
    <t>Boot</t>
  </si>
  <si>
    <t>gekauft</t>
  </si>
  <si>
    <t>Wo_Wohin_Woher</t>
  </si>
  <si>
    <t>in dem Hafen</t>
  </si>
  <si>
    <t>erwacht</t>
  </si>
  <si>
    <t>Villa</t>
  </si>
  <si>
    <t>einen</t>
  </si>
  <si>
    <t>ausgelassenen</t>
  </si>
  <si>
    <t>Abend</t>
  </si>
  <si>
    <t>gehabt</t>
  </si>
  <si>
    <t>marschiert</t>
  </si>
  <si>
    <t>aus dem</t>
  </si>
  <si>
    <t>Rathaus</t>
  </si>
  <si>
    <t>das</t>
  </si>
  <si>
    <t>goldene</t>
  </si>
  <si>
    <t>Buch</t>
  </si>
  <si>
    <t>beschmutzt</t>
  </si>
  <si>
    <t>aus dem Rathaus marschieren</t>
  </si>
  <si>
    <t>aus dem Rathaus spazieren</t>
  </si>
  <si>
    <t>joggt</t>
  </si>
  <si>
    <t>vor der</t>
  </si>
  <si>
    <t>Ampel</t>
  </si>
  <si>
    <t>muss</t>
  </si>
  <si>
    <t>auf</t>
  </si>
  <si>
    <t>Ampelmännchen</t>
  </si>
  <si>
    <t>warten</t>
  </si>
  <si>
    <t>Wer</t>
  </si>
  <si>
    <t>spaziert</t>
  </si>
  <si>
    <t>in die</t>
  </si>
  <si>
    <t>Kneipe</t>
  </si>
  <si>
    <t>eine</t>
  </si>
  <si>
    <t>saftige</t>
  </si>
  <si>
    <t>Gehaltserhöhung</t>
  </si>
  <si>
    <t>erhalten</t>
  </si>
  <si>
    <t>faulenzt</t>
  </si>
  <si>
    <t>Café</t>
  </si>
  <si>
    <t>stätischen</t>
  </si>
  <si>
    <t>Netzausfall</t>
  </si>
  <si>
    <t>erlitten</t>
  </si>
  <si>
    <t>stolpert</t>
  </si>
  <si>
    <t>aus der</t>
  </si>
  <si>
    <t>neue</t>
  </si>
  <si>
    <t>Craftbier</t>
  </si>
  <si>
    <t>genossen</t>
  </si>
  <si>
    <t>aus der Bar</t>
  </si>
  <si>
    <t>kommt</t>
  </si>
  <si>
    <t>Verhör</t>
  </si>
  <si>
    <t>leckere</t>
  </si>
  <si>
    <t>Schokotafel</t>
  </si>
  <si>
    <t>geklaut</t>
  </si>
  <si>
    <t>in den</t>
  </si>
  <si>
    <t>Altbau</t>
  </si>
  <si>
    <t>wichtige</t>
  </si>
  <si>
    <t>Wohnungsbesichtigung</t>
  </si>
  <si>
    <t>vereinbart</t>
  </si>
  <si>
    <t>in den Neubau</t>
  </si>
  <si>
    <t>starrt</t>
  </si>
  <si>
    <t>auf den</t>
  </si>
  <si>
    <t>Schulhof</t>
  </si>
  <si>
    <t>potenziellen</t>
  </si>
  <si>
    <t>Profispieler</t>
  </si>
  <si>
    <t>gefunden</t>
  </si>
  <si>
    <t>in den Kindergarten</t>
  </si>
  <si>
    <t>klettert</t>
  </si>
  <si>
    <t>Kletterhalle</t>
  </si>
  <si>
    <t>möchte</t>
  </si>
  <si>
    <t>sexy</t>
  </si>
  <si>
    <t>Sommerbody</t>
  </si>
  <si>
    <t>bekommen</t>
  </si>
  <si>
    <t>Wen_Was</t>
  </si>
  <si>
    <t>den sexy Sommerbody</t>
  </si>
  <si>
    <t>zeichnet</t>
  </si>
  <si>
    <t>Vorstadt</t>
  </si>
  <si>
    <t>schönes</t>
  </si>
  <si>
    <t>Model</t>
  </si>
  <si>
    <t>in der Innenstadt</t>
  </si>
  <si>
    <t>rodelt</t>
  </si>
  <si>
    <t>vom</t>
  </si>
  <si>
    <t>Hügel</t>
  </si>
  <si>
    <t>diesen</t>
  </si>
  <si>
    <t>weißen</t>
  </si>
  <si>
    <t>Winter</t>
  </si>
  <si>
    <t>Spaß</t>
  </si>
  <si>
    <t>fliegt</t>
  </si>
  <si>
    <t>Mannschaft</t>
  </si>
  <si>
    <t>den</t>
  </si>
  <si>
    <t>strengen</t>
  </si>
  <si>
    <t>Schiedsrichter</t>
  </si>
  <si>
    <t>angespuckt</t>
  </si>
  <si>
    <t>raucht</t>
  </si>
  <si>
    <t>vor dem</t>
  </si>
  <si>
    <t>Zeitungsstand</t>
  </si>
  <si>
    <t>Zigarette</t>
  </si>
  <si>
    <t>verdient</t>
  </si>
  <si>
    <t>die leckere Kippe</t>
  </si>
  <si>
    <t>fällt</t>
  </si>
  <si>
    <t>Bett</t>
  </si>
  <si>
    <t>schlimmen</t>
  </si>
  <si>
    <t>Albtraum</t>
  </si>
  <si>
    <t>einen schecklichen Albtraum</t>
  </si>
  <si>
    <t>flüchtet</t>
  </si>
  <si>
    <t>Besprechung</t>
  </si>
  <si>
    <t>endlosen</t>
  </si>
  <si>
    <t>Streitigkeiten</t>
  </si>
  <si>
    <t>satt</t>
  </si>
  <si>
    <t>parkt</t>
  </si>
  <si>
    <t>auf dem</t>
  </si>
  <si>
    <t>Radweg</t>
  </si>
  <si>
    <t>starkes</t>
  </si>
  <si>
    <t>Zeichen</t>
  </si>
  <si>
    <t>setzen</t>
  </si>
  <si>
    <t>jubelt</t>
  </si>
  <si>
    <t>Flohmarkt</t>
  </si>
  <si>
    <t>wertvolle</t>
  </si>
  <si>
    <t>Rarität</t>
  </si>
  <si>
    <t>ersteigert</t>
  </si>
  <si>
    <t>flitzt</t>
  </si>
  <si>
    <t>Behörde</t>
  </si>
  <si>
    <t>letzten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</si>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</sst>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3" borderId="0" xfId="0" applyFont="1" applyFill="1" applyAlignment="1">
      <alignment horizontal="right" wrapText="1"/>
    </xf>
    <xf numFmtId="0" fontId="3" fillId="6" borderId="0" xfId="0" applyFont="1" applyFill="1" applyAlignment="1">
      <alignment horizontal="right" wrapText="1"/>
    </xf>
    <xf numFmtId="0" fontId="2" fillId="4" borderId="0" xfId="0" applyFont="1" applyFill="1"/>
    <xf numFmtId="0" fontId="3" fillId="0" borderId="0" xfId="0" applyFont="1"/>
    <xf numFmtId="0" fontId="2" fillId="7" borderId="0" xfId="0" applyFont="1" applyFill="1"/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47DF-9884-48C2-9FC1-87CE35A059DC}">
  <dimension ref="A1:CL901"/>
  <sheetViews>
    <sheetView tabSelected="1" zoomScale="70" zoomScaleNormal="70" workbookViewId="0">
      <selection activeCell="A27" sqref="A27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3" t="str">
        <f t="shared" ref="A2:A22" si="0">CONCATENATE("L",B2,"_S",F2,"_I",Z2,"_P",AZ2)</f>
        <v>L_S134_I79_PSie</v>
      </c>
      <c r="B2" s="4"/>
      <c r="C2" s="5">
        <v>14</v>
      </c>
      <c r="D2" s="6">
        <v>27</v>
      </c>
      <c r="E2" s="7">
        <v>1.9</v>
      </c>
      <c r="F2" s="3">
        <v>134</v>
      </c>
      <c r="G2" s="3" t="str">
        <f>CONCATENATE(H2," ",J2," ",P2," ",Q2," ",R2," ",S2," ",T2," ",W2," ",Y2)</f>
        <v>Die Gymnasiallehrerin kniet im Garten Sie hat ein tolles Hochbeet angelegt</v>
      </c>
      <c r="H2" s="3" t="str">
        <f t="shared" ref="H2:H22" si="1">IF(AJ2="NA",AA2,CONCATENATE(AJ2," ",AA2))</f>
        <v>Die Gymnasiallehrerin</v>
      </c>
      <c r="I2" s="3" t="str">
        <f t="shared" ref="I2:I22" si="2">IF(AV2="NA",AM2,CONCATENATE(AV2," ",AM2))</f>
        <v>Der Gymnasiallehrer</v>
      </c>
      <c r="J2" s="4" t="s">
        <v>3</v>
      </c>
      <c r="K2" s="3" t="s">
        <v>4</v>
      </c>
      <c r="L2" s="3"/>
      <c r="M2" s="3"/>
      <c r="N2" s="3" t="s">
        <v>5</v>
      </c>
      <c r="O2" s="3" t="str">
        <f t="shared" ref="O2:O22" si="3">CONCATENATE(K2,L2,M2," ",N2,".")</f>
        <v>im Garten.</v>
      </c>
      <c r="P2" s="3" t="str">
        <f t="shared" ref="P2:P22" si="4">CONCATENATE(K2,L2,M2," ",N2)</f>
        <v>im Garten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2" si="5">CONCATENATE(U2,V2)</f>
        <v>Hochbeet</v>
      </c>
      <c r="X2" s="4" t="str">
        <f t="shared" ref="X2:X22" si="6">CONCATENATE(Y2,".")</f>
        <v>angelegt.</v>
      </c>
      <c r="Y2" s="4" t="s">
        <v>11</v>
      </c>
      <c r="Z2" s="3">
        <v>79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79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8" t="s">
        <v>18</v>
      </c>
      <c r="AT2" s="3" t="s">
        <v>13</v>
      </c>
      <c r="AU2" s="3" t="s">
        <v>13</v>
      </c>
      <c r="AV2" s="4" t="s">
        <v>19</v>
      </c>
      <c r="AW2" s="5" t="s">
        <v>20</v>
      </c>
      <c r="AX2" s="9" t="s">
        <v>21</v>
      </c>
      <c r="AY2" s="9" t="s">
        <v>6</v>
      </c>
      <c r="AZ2" s="10" t="str">
        <f>AY2</f>
        <v>Sie</v>
      </c>
      <c r="BA2" s="3" t="str">
        <f t="shared" ref="BA2:BA22" si="7">CONCATENATE("Wer"," ",J2," ",P2,"?")</f>
        <v>Wer kniet im Garten?</v>
      </c>
      <c r="BB2" s="11" t="str">
        <f t="shared" ref="BB2:BB22" si="8">IF(AK2="NA",CONCATENATE($BB$1," ","tat", " ",AA2,"?"),CONCATENATE($BB$1," ","tat", " ",AK2," ",AA2,"?"))</f>
        <v>Was tat die Gymnasiallehrerin?</v>
      </c>
      <c r="BC2" s="3" t="str">
        <f t="shared" ref="BC2:BC22" si="9">BS2</f>
        <v>Wo kniet die Gymnasiallehrerin?</v>
      </c>
      <c r="BD2" s="3" t="str">
        <f t="shared" ref="BD2:BD22" si="10">BV2</f>
        <v>Was hat die Gymnasiallehrerin angelegt?</v>
      </c>
      <c r="BE2" s="3" t="s">
        <v>22</v>
      </c>
      <c r="BF2" s="3" t="str">
        <f>BB2</f>
        <v>Was tat die Gymnasiallehrerin?</v>
      </c>
      <c r="BG2" s="5">
        <v>1</v>
      </c>
      <c r="BH2" s="3">
        <f t="shared" ref="BH2:BH22" si="11">IF(BI2="NA",0,1)</f>
        <v>1</v>
      </c>
      <c r="BI2" s="3" t="str">
        <f t="shared" ref="BI2:BI22" si="12">IF(BG2=1,BF2,"NA")</f>
        <v>Was tat die Gymnasiallehrerin?</v>
      </c>
      <c r="BJ2" s="3" t="str">
        <f>IF(BI2="NA","NA",J2)</f>
        <v>kniet</v>
      </c>
      <c r="BK2" s="3" t="s">
        <v>23</v>
      </c>
      <c r="BL2" s="4" t="s">
        <v>24</v>
      </c>
      <c r="BM2" s="5">
        <v>1</v>
      </c>
      <c r="BN2" s="3" t="str">
        <f t="shared" ref="BN2:BN22" si="13">IF(BM2=1,BK2,BL2)</f>
        <v>im Garten knien</v>
      </c>
      <c r="BO2" s="3" t="str">
        <f t="shared" ref="BO2:BO22" si="14">IF(BM2=0,BK2,BL2)</f>
        <v>im Garten stehen</v>
      </c>
      <c r="BP2" s="3" t="str">
        <f t="shared" ref="BP2:BP22" si="15">IF(AK2="NA",IF(K2="","",CONCATENATE(K$1," ",J2," ",H2,"?")),IF(K2="","",CONCATENATE(K$1," ",J2," ",AK2," ",AA2,"?")))</f>
        <v>Wo kniet die Gymnasiallehrerin?</v>
      </c>
      <c r="BQ2" s="3" t="str">
        <f t="shared" ref="BQ2:BQ22" si="16">IF(AK2="NA",IF(L2="","",CONCATENATE(L$1," ",J2," ",H2,"?")),IF(L2="","",CONCATENATE(L$1," ",J2," ",AK2," ",AA2,"?")))</f>
        <v/>
      </c>
      <c r="BR2" s="3" t="str">
        <f t="shared" ref="BR2:BR22" si="17">IF(AK2="NA",IF(M2="","",CONCATENATE(M$1," ",J2," ",H2,"?")),IF(M2="","",CONCATENATE(M$1," ",J2," ",AK2," ",AA2,"?")))</f>
        <v/>
      </c>
      <c r="BS2" s="3" t="str">
        <f t="shared" ref="BS2:BS22" si="18">CONCATENATE(BP2,BQ2,BR2)</f>
        <v>Wo kniet die Gymnasiallehrerin?</v>
      </c>
      <c r="BT2" s="3" t="str">
        <f t="shared" ref="BT2:BT22" si="19">IF(AK2="NA",IF(U2="","",CONCATENATE(U$1," ",R2," ",H2," ",Y2,"?")),IF(U2="","",CONCATENATE(U$1," ",R2," ",AK2," ",AA2," ",Y2,"?")))</f>
        <v>Was hat die Gymnasiallehrerin angelegt?</v>
      </c>
      <c r="BU2" s="3" t="str">
        <f t="shared" ref="BU2:BU22" si="20">IF(AK2="NA",IF(V2="","",CONCATENATE(V$1," ",R2," ",H2," ",Y2,"?")),IF(V2="","",CONCATENATE(V$1," ",R2," ",AK2," ",AA2," ",Y2,"?")))</f>
        <v/>
      </c>
      <c r="BV2" s="3" t="str">
        <f t="shared" ref="BV2:BV22" si="21">CONCATENATE(BT2,BU2)</f>
        <v>Was hat die Gymnasiallehrerin angelegt?</v>
      </c>
    </row>
    <row r="3" spans="1:90" ht="14.25" customHeight="1" x14ac:dyDescent="0.35">
      <c r="A3" s="1" t="str">
        <f t="shared" si="0"/>
        <v>L1_S79_I162_PSie</v>
      </c>
      <c r="B3" s="1">
        <v>1</v>
      </c>
      <c r="C3" s="1">
        <v>79</v>
      </c>
      <c r="D3" s="6">
        <v>28</v>
      </c>
      <c r="E3">
        <v>2</v>
      </c>
      <c r="F3" s="1">
        <v>79</v>
      </c>
      <c r="G3" s="1" t="str">
        <f t="shared" ref="G3:G22" si="22">CONCATENATE(H3," ",J3," ",O3," ",Q3," ",R3," ",S3," ",T3," ",W3," ",X3)</f>
        <v>Die Telefonistin segelt in der Bucht. Sie hat ein gebrauchtes Boot gekauft.</v>
      </c>
      <c r="H3" s="1" t="str">
        <f t="shared" si="1"/>
        <v>Die Telefonistin</v>
      </c>
      <c r="I3" s="1" t="str">
        <f t="shared" si="2"/>
        <v>Der Telefonist</v>
      </c>
      <c r="J3" s="1" t="s">
        <v>25</v>
      </c>
      <c r="K3" s="1" t="s">
        <v>26</v>
      </c>
      <c r="N3" s="1" t="s">
        <v>27</v>
      </c>
      <c r="O3" s="1" t="str">
        <f t="shared" si="3"/>
        <v>in der Bucht.</v>
      </c>
      <c r="P3" s="1" t="str">
        <f t="shared" si="4"/>
        <v>in der Bucht</v>
      </c>
      <c r="Q3" s="1" t="str">
        <f t="shared" ref="Q3:Q22" si="23">AZ3</f>
        <v>Sie</v>
      </c>
      <c r="R3" s="1" t="s">
        <v>7</v>
      </c>
      <c r="S3" s="1" t="s">
        <v>8</v>
      </c>
      <c r="T3" s="1" t="s">
        <v>28</v>
      </c>
      <c r="U3" s="1" t="s">
        <v>29</v>
      </c>
      <c r="W3" s="1" t="str">
        <f t="shared" si="5"/>
        <v>Boot</v>
      </c>
      <c r="X3" s="1" t="str">
        <f t="shared" si="6"/>
        <v>gekauft.</v>
      </c>
      <c r="Y3" s="1" t="s">
        <v>30</v>
      </c>
      <c r="Z3" s="1">
        <f>[1]main!Z80</f>
        <v>162</v>
      </c>
      <c r="AA3" s="1" t="str">
        <f>[1]main!AA80</f>
        <v>Telefonistin</v>
      </c>
      <c r="AB3" s="1" t="str">
        <f>[1]main!AB80</f>
        <v>NA</v>
      </c>
      <c r="AC3" s="1">
        <f>[1]main!AC80</f>
        <v>2.7749999999999999</v>
      </c>
      <c r="AD3" s="1" t="str">
        <f>[1]main!AD80</f>
        <v>NA</v>
      </c>
      <c r="AE3" s="1" t="str">
        <f>[1]main!AE80</f>
        <v>NA</v>
      </c>
      <c r="AF3" s="2" t="str">
        <f>[1]main!AF80</f>
        <v>f</v>
      </c>
      <c r="AG3" s="1" t="str">
        <f>[1]main!AG80</f>
        <v>Filler</v>
      </c>
      <c r="AH3" s="1" t="str">
        <f>[1]main!AH80</f>
        <v>NA</v>
      </c>
      <c r="AI3" s="1" t="str">
        <f>[1]main!AI80</f>
        <v>NA</v>
      </c>
      <c r="AJ3" s="1" t="str">
        <f>[1]main!AJ80</f>
        <v>Die</v>
      </c>
      <c r="AK3" s="1" t="str">
        <f>[1]main!AK80</f>
        <v>die</v>
      </c>
      <c r="AL3" s="1">
        <f>[1]main!AL80</f>
        <v>19</v>
      </c>
      <c r="AM3" s="1" t="str">
        <f>[1]main!AM80</f>
        <v>Telefonist</v>
      </c>
      <c r="AN3" s="1" t="str">
        <f>[1]main!AN80</f>
        <v>NA</v>
      </c>
      <c r="AO3" s="1" t="str">
        <f>[1]main!AO80</f>
        <v>NA</v>
      </c>
      <c r="AP3" s="1" t="str">
        <f>[1]main!AP80</f>
        <v>NA</v>
      </c>
      <c r="AQ3" s="1" t="str">
        <f>[1]main!AQ80</f>
        <v>NA</v>
      </c>
      <c r="AR3" s="1" t="str">
        <f>[1]main!AR80</f>
        <v>NA</v>
      </c>
      <c r="AS3" s="1" t="str">
        <f>[1]main!AS80</f>
        <v>Alternative</v>
      </c>
      <c r="AT3" s="1" t="str">
        <f>[1]main!AT80</f>
        <v>NA</v>
      </c>
      <c r="AU3" s="1" t="str">
        <f>[1]main!AU80</f>
        <v>NA</v>
      </c>
      <c r="AV3" s="1" t="str">
        <f>[1]main!AV80</f>
        <v>Der</v>
      </c>
      <c r="AW3" s="1" t="str">
        <f>[1]main!AW80</f>
        <v>der</v>
      </c>
      <c r="AX3" s="1" t="str">
        <f>[1]main!AX80</f>
        <v>Er</v>
      </c>
      <c r="AY3" s="1" t="str">
        <f>[1]main!AY80</f>
        <v>Sie</v>
      </c>
      <c r="AZ3" s="2" t="str">
        <f>[1]main!AZ80</f>
        <v>Sie</v>
      </c>
      <c r="BA3" s="1" t="str">
        <f t="shared" si="7"/>
        <v>Wer segelt in der Bucht?</v>
      </c>
      <c r="BB3" s="11" t="str">
        <f t="shared" si="8"/>
        <v>Was tat die Telefonistin?</v>
      </c>
      <c r="BC3" s="1" t="str">
        <f t="shared" si="9"/>
        <v>Wo segelt die Telefonistin?</v>
      </c>
      <c r="BD3" s="1" t="str">
        <f t="shared" si="10"/>
        <v>Was hat die Telefonistin gekauft?</v>
      </c>
      <c r="BE3" s="1" t="s">
        <v>31</v>
      </c>
      <c r="BF3" s="1" t="str">
        <f>BC3</f>
        <v>Wo segelt die Telefonistin?</v>
      </c>
      <c r="BG3" s="1">
        <v>1</v>
      </c>
      <c r="BH3" s="1">
        <f t="shared" si="11"/>
        <v>1</v>
      </c>
      <c r="BI3" s="1" t="str">
        <f t="shared" si="12"/>
        <v>Wo segelt die Telefonistin?</v>
      </c>
      <c r="BJ3" s="1" t="str">
        <f>IF(BI3="NA","NA",P3)</f>
        <v>in der Bucht</v>
      </c>
      <c r="BK3" s="1" t="str">
        <f>BJ3</f>
        <v>in der Bucht</v>
      </c>
      <c r="BL3" s="1" t="s">
        <v>32</v>
      </c>
      <c r="BM3" s="12">
        <v>0</v>
      </c>
      <c r="BN3" s="1" t="str">
        <f t="shared" si="13"/>
        <v>in dem Hafen</v>
      </c>
      <c r="BO3" s="1" t="str">
        <f t="shared" si="14"/>
        <v>in der Bucht</v>
      </c>
      <c r="BP3" s="1" t="str">
        <f t="shared" si="15"/>
        <v>Wo segelt die Telefonistin?</v>
      </c>
      <c r="BQ3" s="1" t="str">
        <f t="shared" si="16"/>
        <v/>
      </c>
      <c r="BR3" s="1" t="str">
        <f t="shared" si="17"/>
        <v/>
      </c>
      <c r="BS3" s="1" t="str">
        <f t="shared" si="18"/>
        <v>Wo segelt die Telefonistin?</v>
      </c>
      <c r="BT3" s="1" t="str">
        <f t="shared" si="19"/>
        <v>Was hat die Telefonistin gekauft?</v>
      </c>
      <c r="BU3" s="1" t="str">
        <f t="shared" si="20"/>
        <v/>
      </c>
      <c r="BV3" s="1" t="str">
        <f t="shared" si="21"/>
        <v>Was hat die Telefonistin gekauft?</v>
      </c>
    </row>
    <row r="4" spans="1:90" ht="14.25" customHeight="1" x14ac:dyDescent="0.35">
      <c r="A4" s="1" t="str">
        <f t="shared" si="0"/>
        <v>L1_S98_I181_PSie</v>
      </c>
      <c r="B4" s="1">
        <v>1</v>
      </c>
      <c r="C4" s="1">
        <v>98</v>
      </c>
      <c r="D4" s="6">
        <v>29</v>
      </c>
      <c r="E4">
        <v>2</v>
      </c>
      <c r="F4" s="1">
        <v>98</v>
      </c>
      <c r="G4" s="1" t="str">
        <f t="shared" si="22"/>
        <v>Der Physiker erwacht in der Villa. Sie hat einen ausgelassenen Abend gehabt.</v>
      </c>
      <c r="H4" s="1" t="str">
        <f t="shared" si="1"/>
        <v>Der Physiker</v>
      </c>
      <c r="I4" s="1" t="str">
        <f t="shared" si="2"/>
        <v>Die Physikerin</v>
      </c>
      <c r="J4" s="1" t="s">
        <v>33</v>
      </c>
      <c r="K4" s="1" t="s">
        <v>26</v>
      </c>
      <c r="N4" s="1" t="s">
        <v>34</v>
      </c>
      <c r="O4" s="1" t="str">
        <f t="shared" si="3"/>
        <v>in der Villa.</v>
      </c>
      <c r="P4" s="1" t="str">
        <f t="shared" si="4"/>
        <v>in der Villa</v>
      </c>
      <c r="Q4" s="1" t="str">
        <f t="shared" si="23"/>
        <v>Sie</v>
      </c>
      <c r="R4" s="1" t="s">
        <v>7</v>
      </c>
      <c r="S4" s="1" t="s">
        <v>35</v>
      </c>
      <c r="T4" s="1" t="s">
        <v>36</v>
      </c>
      <c r="U4" s="1" t="s">
        <v>37</v>
      </c>
      <c r="W4" s="1" t="str">
        <f t="shared" si="5"/>
        <v>Abend</v>
      </c>
      <c r="X4" s="1" t="str">
        <f t="shared" si="6"/>
        <v>gehabt.</v>
      </c>
      <c r="Y4" s="1" t="s">
        <v>38</v>
      </c>
      <c r="Z4" s="1">
        <f>[1]main!Z99</f>
        <v>181</v>
      </c>
      <c r="AA4" s="1" t="str">
        <f>[1]main!AA99</f>
        <v>Physiker</v>
      </c>
      <c r="AB4" s="1" t="str">
        <f>[1]main!AB99</f>
        <v>NA</v>
      </c>
      <c r="AC4" s="1">
        <f>[1]main!AC99</f>
        <v>4.75</v>
      </c>
      <c r="AD4" s="1" t="str">
        <f>[1]main!AD99</f>
        <v>NA</v>
      </c>
      <c r="AE4" s="1" t="str">
        <f>[1]main!AE99</f>
        <v>NA</v>
      </c>
      <c r="AF4" s="2" t="str">
        <f>[1]main!AF99</f>
        <v>m</v>
      </c>
      <c r="AG4" s="1" t="str">
        <f>[1]main!AG99</f>
        <v>Filler</v>
      </c>
      <c r="AH4" s="1" t="str">
        <f>[1]main!AH99</f>
        <v>NA</v>
      </c>
      <c r="AI4" s="1" t="str">
        <f>[1]main!AI99</f>
        <v>NA</v>
      </c>
      <c r="AJ4" s="1" t="str">
        <f>[1]main!AJ99</f>
        <v>Der</v>
      </c>
      <c r="AK4" s="1" t="str">
        <f>[1]main!AK99</f>
        <v>der</v>
      </c>
      <c r="AL4" s="1">
        <f>[1]main!AL99</f>
        <v>38</v>
      </c>
      <c r="AM4" s="1" t="str">
        <f>[1]main!AM99</f>
        <v>Physikerin</v>
      </c>
      <c r="AN4" s="1" t="str">
        <f>[1]main!AN99</f>
        <v>NA</v>
      </c>
      <c r="AO4" s="1" t="str">
        <f>[1]main!AO99</f>
        <v>NA</v>
      </c>
      <c r="AP4" s="1" t="str">
        <f>[1]main!AP99</f>
        <v>NA</v>
      </c>
      <c r="AQ4" s="1" t="str">
        <f>[1]main!AQ99</f>
        <v>NA</v>
      </c>
      <c r="AR4" s="1" t="str">
        <f>[1]main!AR99</f>
        <v>NA</v>
      </c>
      <c r="AS4" s="1" t="str">
        <f>[1]main!AS99</f>
        <v>Alternative</v>
      </c>
      <c r="AT4" s="1" t="str">
        <f>[1]main!AT99</f>
        <v>NA</v>
      </c>
      <c r="AU4" s="1" t="str">
        <f>[1]main!AU99</f>
        <v>NA</v>
      </c>
      <c r="AV4" s="1" t="str">
        <f>[1]main!AV99</f>
        <v>Die</v>
      </c>
      <c r="AW4" s="1" t="str">
        <f>[1]main!AW99</f>
        <v>die</v>
      </c>
      <c r="AX4" s="1" t="str">
        <f>[1]main!AX99</f>
        <v>Er</v>
      </c>
      <c r="AY4" s="1" t="str">
        <f>[1]main!AY99</f>
        <v>Sie</v>
      </c>
      <c r="AZ4" s="2" t="str">
        <f>[1]main!AZ99</f>
        <v>Sie</v>
      </c>
      <c r="BA4" s="1" t="str">
        <f t="shared" si="7"/>
        <v>Wer erwacht in der Villa?</v>
      </c>
      <c r="BB4" s="11" t="str">
        <f t="shared" si="8"/>
        <v>Was tat der Physiker?</v>
      </c>
      <c r="BC4" s="1" t="str">
        <f t="shared" si="9"/>
        <v>Wo erwacht der Physiker?</v>
      </c>
      <c r="BD4" s="1" t="str">
        <f t="shared" si="10"/>
        <v>Was hat der Physiker gehabt?</v>
      </c>
      <c r="BE4" s="1" t="s">
        <v>22</v>
      </c>
      <c r="BF4" s="1" t="str">
        <f>BB4</f>
        <v>Was tat der Physiker?</v>
      </c>
      <c r="BG4" s="1">
        <v>3</v>
      </c>
      <c r="BH4" s="1">
        <f t="shared" si="11"/>
        <v>0</v>
      </c>
      <c r="BI4" s="1" t="str">
        <f t="shared" si="12"/>
        <v>NA</v>
      </c>
      <c r="BJ4" s="1" t="str">
        <f>IF(BI4="NA","NA",J4)</f>
        <v>NA</v>
      </c>
      <c r="BK4" s="1" t="str">
        <f>BJ4</f>
        <v>NA</v>
      </c>
      <c r="BL4" s="1" t="s">
        <v>13</v>
      </c>
      <c r="BM4" s="12">
        <v>0</v>
      </c>
      <c r="BN4" s="1" t="str">
        <f t="shared" si="13"/>
        <v>NA</v>
      </c>
      <c r="BO4" s="1" t="str">
        <f t="shared" si="14"/>
        <v>NA</v>
      </c>
      <c r="BP4" s="1" t="str">
        <f t="shared" si="15"/>
        <v>Wo erwacht der Physiker?</v>
      </c>
      <c r="BQ4" s="1" t="str">
        <f t="shared" si="16"/>
        <v/>
      </c>
      <c r="BR4" s="1" t="str">
        <f t="shared" si="17"/>
        <v/>
      </c>
      <c r="BS4" s="1" t="str">
        <f t="shared" si="18"/>
        <v>Wo erwacht der Physiker?</v>
      </c>
      <c r="BT4" s="1" t="str">
        <f t="shared" si="19"/>
        <v>Was hat der Physiker gehabt?</v>
      </c>
      <c r="BU4" s="1" t="str">
        <f t="shared" si="20"/>
        <v/>
      </c>
      <c r="BV4" s="1" t="str">
        <f t="shared" si="21"/>
        <v>Was hat der Physiker gehabt?</v>
      </c>
    </row>
    <row r="5" spans="1:90" ht="14.25" customHeight="1" x14ac:dyDescent="0.35">
      <c r="A5" s="1" t="str">
        <f t="shared" si="0"/>
        <v>L1_S54_I137_PSie</v>
      </c>
      <c r="B5" s="1">
        <v>1</v>
      </c>
      <c r="C5" s="1">
        <v>54</v>
      </c>
      <c r="D5" s="6">
        <v>30</v>
      </c>
      <c r="E5">
        <v>2</v>
      </c>
      <c r="F5" s="1">
        <v>54</v>
      </c>
      <c r="G5" s="1" t="str">
        <f t="shared" si="22"/>
        <v>Rosa marschiert aus dem Rathaus. Sie hat das goldene Buch beschmutzt.</v>
      </c>
      <c r="H5" s="1" t="str">
        <f t="shared" si="1"/>
        <v>Rosa</v>
      </c>
      <c r="I5" s="1" t="str">
        <f t="shared" si="2"/>
        <v>Ida</v>
      </c>
      <c r="J5" s="1" t="s">
        <v>39</v>
      </c>
      <c r="M5" s="1" t="s">
        <v>40</v>
      </c>
      <c r="N5" s="1" t="s">
        <v>41</v>
      </c>
      <c r="O5" s="1" t="str">
        <f t="shared" si="3"/>
        <v>aus dem Rathaus.</v>
      </c>
      <c r="P5" s="1" t="str">
        <f t="shared" si="4"/>
        <v>aus dem Rathaus</v>
      </c>
      <c r="Q5" s="1" t="str">
        <f t="shared" si="23"/>
        <v>Sie</v>
      </c>
      <c r="R5" s="1" t="s">
        <v>7</v>
      </c>
      <c r="S5" s="1" t="s">
        <v>42</v>
      </c>
      <c r="T5" s="1" t="s">
        <v>43</v>
      </c>
      <c r="U5" s="1" t="s">
        <v>44</v>
      </c>
      <c r="W5" s="1" t="str">
        <f t="shared" si="5"/>
        <v>Buch</v>
      </c>
      <c r="X5" s="1" t="str">
        <f t="shared" si="6"/>
        <v>beschmutzt.</v>
      </c>
      <c r="Y5" s="1" t="s">
        <v>45</v>
      </c>
      <c r="Z5" s="1">
        <f>[1]main!Z55</f>
        <v>137</v>
      </c>
      <c r="AA5" s="1" t="str">
        <f>[1]main!AA55</f>
        <v>Rosa</v>
      </c>
      <c r="AB5" s="1" t="str">
        <f>[1]main!AB55</f>
        <v>f</v>
      </c>
      <c r="AC5" s="1">
        <f>[1]main!AC55</f>
        <v>6.8857142859999998</v>
      </c>
      <c r="AD5" s="1">
        <f>[1]main!AD55</f>
        <v>0.40376380499999998</v>
      </c>
      <c r="AE5" s="1">
        <f>[1]main!AE55</f>
        <v>7</v>
      </c>
      <c r="AF5" s="2" t="str">
        <f>[1]main!AF55</f>
        <v>f</v>
      </c>
      <c r="AG5" s="1" t="str">
        <f>[1]main!AG55</f>
        <v>Target</v>
      </c>
      <c r="AH5" s="1" t="str">
        <f>[1]main!AH55</f>
        <v>NA</v>
      </c>
      <c r="AI5" s="1">
        <f>[1]main!AI55</f>
        <v>4220000000</v>
      </c>
      <c r="AJ5" s="1" t="str">
        <f>[1]main!AJ55</f>
        <v>NA</v>
      </c>
      <c r="AK5" s="1" t="str">
        <f>[1]main!AK55</f>
        <v>NA</v>
      </c>
      <c r="AL5" s="1">
        <f>[1]main!AL55</f>
        <v>105</v>
      </c>
      <c r="AM5" s="1" t="str">
        <f>[1]main!AM55</f>
        <v>Ida</v>
      </c>
      <c r="AN5" s="1" t="str">
        <f>[1]main!AN55</f>
        <v>f</v>
      </c>
      <c r="AO5" s="1">
        <f>[1]main!AO55</f>
        <v>6.5714285710000002</v>
      </c>
      <c r="AP5" s="1">
        <f>[1]main!AP55</f>
        <v>0.73906595600000002</v>
      </c>
      <c r="AQ5" s="1">
        <f>[1]main!AQ55</f>
        <v>7</v>
      </c>
      <c r="AR5" s="1" t="str">
        <f>[1]main!AR55</f>
        <v>f</v>
      </c>
      <c r="AS5" s="1" t="str">
        <f>[1]main!AS55</f>
        <v>Alternative</v>
      </c>
      <c r="AT5" s="1" t="str">
        <f>[1]main!AT55</f>
        <v>NA</v>
      </c>
      <c r="AU5" s="1" t="str">
        <f>[1]main!AU55</f>
        <v>NA</v>
      </c>
      <c r="AV5" s="1" t="str">
        <f>[1]main!AV55</f>
        <v>NA</v>
      </c>
      <c r="AW5" s="1" t="str">
        <f>[1]main!AW55</f>
        <v>NA</v>
      </c>
      <c r="AX5" s="1" t="str">
        <f>[1]main!AX55</f>
        <v>Er</v>
      </c>
      <c r="AY5" s="1" t="str">
        <f>[1]main!AY55</f>
        <v>Sie</v>
      </c>
      <c r="AZ5" s="2" t="str">
        <f>[1]main!AZ55</f>
        <v>Sie</v>
      </c>
      <c r="BA5" s="1" t="str">
        <f t="shared" si="7"/>
        <v>Wer marschiert aus dem Rathaus?</v>
      </c>
      <c r="BB5" s="11" t="str">
        <f t="shared" si="8"/>
        <v>Was tat Rosa?</v>
      </c>
      <c r="BC5" s="1" t="str">
        <f t="shared" si="9"/>
        <v>Woher marschiert Rosa?</v>
      </c>
      <c r="BD5" s="1" t="str">
        <f t="shared" si="10"/>
        <v>Was hat Rosa beschmutzt?</v>
      </c>
      <c r="BE5" s="1" t="s">
        <v>22</v>
      </c>
      <c r="BF5" s="1" t="str">
        <f>BB5</f>
        <v>Was tat Rosa?</v>
      </c>
      <c r="BG5" s="1">
        <v>1</v>
      </c>
      <c r="BH5" s="1">
        <f t="shared" si="11"/>
        <v>1</v>
      </c>
      <c r="BI5" s="1" t="str">
        <f t="shared" si="12"/>
        <v>Was tat Rosa?</v>
      </c>
      <c r="BJ5" s="1" t="str">
        <f>IF(BI5="NA","NA",J5)</f>
        <v>marschiert</v>
      </c>
      <c r="BK5" s="13" t="s">
        <v>46</v>
      </c>
      <c r="BL5" s="13" t="s">
        <v>47</v>
      </c>
      <c r="BM5" s="12">
        <v>0</v>
      </c>
      <c r="BN5" s="1" t="str">
        <f t="shared" si="13"/>
        <v>aus dem Rathaus spazieren</v>
      </c>
      <c r="BO5" s="1" t="str">
        <f t="shared" si="14"/>
        <v>aus dem Rathaus marschieren</v>
      </c>
      <c r="BP5" s="1" t="str">
        <f t="shared" si="15"/>
        <v/>
      </c>
      <c r="BQ5" s="1" t="str">
        <f t="shared" si="16"/>
        <v/>
      </c>
      <c r="BR5" s="1" t="str">
        <f t="shared" si="17"/>
        <v>Woher marschiert Rosa?</v>
      </c>
      <c r="BS5" s="1" t="str">
        <f t="shared" si="18"/>
        <v>Woher marschiert Rosa?</v>
      </c>
      <c r="BT5" s="1" t="str">
        <f t="shared" si="19"/>
        <v>Was hat Rosa beschmutzt?</v>
      </c>
      <c r="BU5" s="1" t="str">
        <f t="shared" si="20"/>
        <v/>
      </c>
      <c r="BV5" s="1" t="str">
        <f t="shared" si="21"/>
        <v>Was hat Rosa beschmutzt?</v>
      </c>
    </row>
    <row r="6" spans="1:90" ht="14.25" customHeight="1" x14ac:dyDescent="0.35">
      <c r="A6" s="1" t="str">
        <f t="shared" si="0"/>
        <v>L1_S109_I192_PEr</v>
      </c>
      <c r="B6" s="1">
        <v>1</v>
      </c>
      <c r="C6" s="1">
        <v>109</v>
      </c>
      <c r="D6" s="6">
        <v>31</v>
      </c>
      <c r="E6">
        <v>2</v>
      </c>
      <c r="F6" s="1">
        <v>109</v>
      </c>
      <c r="G6" s="1" t="str">
        <f t="shared" si="22"/>
        <v>Der Pfandleiher joggt vor der Ampel. Er muss auf das Ampelmännchen warten.</v>
      </c>
      <c r="H6" s="1" t="str">
        <f t="shared" si="1"/>
        <v>Der Pfandleiher</v>
      </c>
      <c r="I6" s="1" t="str">
        <f t="shared" si="2"/>
        <v>Die Pfandleiherin</v>
      </c>
      <c r="J6" s="1" t="s">
        <v>48</v>
      </c>
      <c r="K6" s="1" t="s">
        <v>49</v>
      </c>
      <c r="N6" s="1" t="s">
        <v>50</v>
      </c>
      <c r="O6" s="1" t="str">
        <f t="shared" si="3"/>
        <v>vor der Ampel.</v>
      </c>
      <c r="P6" s="1" t="str">
        <f t="shared" si="4"/>
        <v>vor der Ampel</v>
      </c>
      <c r="Q6" s="1" t="str">
        <f t="shared" si="23"/>
        <v>Er</v>
      </c>
      <c r="R6" s="1" t="s">
        <v>51</v>
      </c>
      <c r="S6" s="1" t="s">
        <v>52</v>
      </c>
      <c r="T6" s="1" t="s">
        <v>42</v>
      </c>
      <c r="V6" s="1" t="s">
        <v>53</v>
      </c>
      <c r="W6" s="1" t="str">
        <f t="shared" si="5"/>
        <v>Ampelmännchen</v>
      </c>
      <c r="X6" s="1" t="str">
        <f t="shared" si="6"/>
        <v>warten.</v>
      </c>
      <c r="Y6" s="1" t="s">
        <v>54</v>
      </c>
      <c r="Z6" s="1">
        <f>[1]main!Z110</f>
        <v>192</v>
      </c>
      <c r="AA6" s="1" t="str">
        <f>[1]main!AA110</f>
        <v>Pfandleiher</v>
      </c>
      <c r="AB6" s="1" t="str">
        <f>[1]main!AB110</f>
        <v>NA</v>
      </c>
      <c r="AC6" s="1">
        <f>[1]main!AC110</f>
        <v>5.85</v>
      </c>
      <c r="AD6" s="1" t="str">
        <f>[1]main!AD110</f>
        <v>NA</v>
      </c>
      <c r="AE6" s="1" t="str">
        <f>[1]main!AE110</f>
        <v>NA</v>
      </c>
      <c r="AF6" s="2" t="str">
        <f>[1]main!AF110</f>
        <v>m</v>
      </c>
      <c r="AG6" s="1" t="str">
        <f>[1]main!AG110</f>
        <v>Filler</v>
      </c>
      <c r="AH6" s="1" t="str">
        <f>[1]main!AH110</f>
        <v>NA</v>
      </c>
      <c r="AI6" s="1" t="str">
        <f>[1]main!AI110</f>
        <v>NA</v>
      </c>
      <c r="AJ6" s="1" t="str">
        <f>[1]main!AJ110</f>
        <v>Der</v>
      </c>
      <c r="AK6" s="1" t="str">
        <f>[1]main!AK110</f>
        <v>der</v>
      </c>
      <c r="AL6" s="1">
        <f>[1]main!AL110</f>
        <v>49</v>
      </c>
      <c r="AM6" s="1" t="str">
        <f>[1]main!AM110</f>
        <v>Pfandleiherin</v>
      </c>
      <c r="AN6" s="1" t="str">
        <f>[1]main!AN110</f>
        <v>NA</v>
      </c>
      <c r="AO6" s="1" t="str">
        <f>[1]main!AO110</f>
        <v>NA</v>
      </c>
      <c r="AP6" s="1" t="str">
        <f>[1]main!AP110</f>
        <v>NA</v>
      </c>
      <c r="AQ6" s="1" t="str">
        <f>[1]main!AQ110</f>
        <v>NA</v>
      </c>
      <c r="AR6" s="1" t="str">
        <f>[1]main!AR110</f>
        <v>NA</v>
      </c>
      <c r="AS6" s="1" t="str">
        <f>[1]main!AS110</f>
        <v>Alternative</v>
      </c>
      <c r="AT6" s="1" t="str">
        <f>[1]main!AT110</f>
        <v>NA</v>
      </c>
      <c r="AU6" s="1" t="str">
        <f>[1]main!AU110</f>
        <v>NA</v>
      </c>
      <c r="AV6" s="1" t="str">
        <f>[1]main!AV110</f>
        <v>Die</v>
      </c>
      <c r="AW6" s="1" t="str">
        <f>[1]main!AW110</f>
        <v>die</v>
      </c>
      <c r="AX6" s="1" t="str">
        <f>[1]main!AX110</f>
        <v>Er</v>
      </c>
      <c r="AY6" s="1" t="str">
        <f>[1]main!AY110</f>
        <v>Sie</v>
      </c>
      <c r="AZ6" s="2" t="str">
        <f>[1]main!AZ110</f>
        <v>Er</v>
      </c>
      <c r="BA6" s="1" t="str">
        <f t="shared" si="7"/>
        <v>Wer joggt vor der Ampel?</v>
      </c>
      <c r="BB6" s="11" t="str">
        <f t="shared" si="8"/>
        <v>Was tat der Pfandleiher?</v>
      </c>
      <c r="BC6" s="1" t="str">
        <f t="shared" si="9"/>
        <v>Wo joggt der Pfandleiher?</v>
      </c>
      <c r="BD6" s="1" t="str">
        <f t="shared" si="10"/>
        <v>Wen muss der Pfandleiher warten?</v>
      </c>
      <c r="BE6" s="1" t="s">
        <v>55</v>
      </c>
      <c r="BF6" s="1" t="str">
        <f>BA6</f>
        <v>Wer joggt vor der Ampel?</v>
      </c>
      <c r="BG6" s="1">
        <v>1</v>
      </c>
      <c r="BH6" s="1">
        <f t="shared" si="11"/>
        <v>1</v>
      </c>
      <c r="BI6" s="1" t="str">
        <f t="shared" si="12"/>
        <v>Wer joggt vor der Ampel?</v>
      </c>
      <c r="BJ6" s="1" t="str">
        <f>IF(BI6="NA","NA",H6)</f>
        <v>Der Pfandleiher</v>
      </c>
      <c r="BK6" s="1" t="str">
        <f t="shared" ref="BK6:BK22" si="24">BJ6</f>
        <v>Der Pfandleiher</v>
      </c>
      <c r="BL6" s="1" t="str">
        <f>I6</f>
        <v>Die Pfandleiherin</v>
      </c>
      <c r="BM6" s="12">
        <v>0</v>
      </c>
      <c r="BN6" s="1" t="str">
        <f t="shared" si="13"/>
        <v>Die Pfandleiherin</v>
      </c>
      <c r="BO6" s="1" t="str">
        <f t="shared" si="14"/>
        <v>Der Pfandleiher</v>
      </c>
      <c r="BP6" s="1" t="str">
        <f t="shared" si="15"/>
        <v>Wo joggt der Pfandleiher?</v>
      </c>
      <c r="BQ6" s="1" t="str">
        <f t="shared" si="16"/>
        <v/>
      </c>
      <c r="BR6" s="1" t="str">
        <f t="shared" si="17"/>
        <v/>
      </c>
      <c r="BS6" s="1" t="str">
        <f t="shared" si="18"/>
        <v>Wo joggt der Pfandleiher?</v>
      </c>
      <c r="BT6" s="1" t="str">
        <f t="shared" si="19"/>
        <v/>
      </c>
      <c r="BU6" s="1" t="str">
        <f t="shared" si="20"/>
        <v>Wen muss der Pfandleiher warten?</v>
      </c>
      <c r="BV6" s="1" t="str">
        <f t="shared" si="21"/>
        <v>Wen muss der Pfandleiher warten?</v>
      </c>
    </row>
    <row r="7" spans="1:90" ht="14.25" customHeight="1" x14ac:dyDescent="0.35">
      <c r="A7" s="1" t="str">
        <f t="shared" si="0"/>
        <v>L1_S90_I173_PEr</v>
      </c>
      <c r="B7" s="1">
        <v>1</v>
      </c>
      <c r="C7" s="1">
        <v>90</v>
      </c>
      <c r="D7" s="6">
        <v>32</v>
      </c>
      <c r="E7">
        <v>2</v>
      </c>
      <c r="F7" s="1">
        <v>90</v>
      </c>
      <c r="G7" s="1" t="str">
        <f t="shared" si="22"/>
        <v>Die Künstlerin spaziert in die Kneipe. Er hat eine saftige Gehaltserhöhung erhalten.</v>
      </c>
      <c r="H7" s="1" t="str">
        <f t="shared" si="1"/>
        <v>Die Künstlerin</v>
      </c>
      <c r="I7" s="1" t="str">
        <f t="shared" si="2"/>
        <v>Der Künstler</v>
      </c>
      <c r="J7" s="1" t="s">
        <v>56</v>
      </c>
      <c r="L7" s="1" t="s">
        <v>57</v>
      </c>
      <c r="N7" s="1" t="s">
        <v>58</v>
      </c>
      <c r="O7" s="1" t="str">
        <f t="shared" si="3"/>
        <v>in die Kneipe.</v>
      </c>
      <c r="P7" s="1" t="str">
        <f t="shared" si="4"/>
        <v>in die Kneipe</v>
      </c>
      <c r="Q7" s="1" t="str">
        <f t="shared" si="23"/>
        <v>Er</v>
      </c>
      <c r="R7" s="1" t="s">
        <v>7</v>
      </c>
      <c r="S7" s="1" t="s">
        <v>59</v>
      </c>
      <c r="T7" s="1" t="s">
        <v>60</v>
      </c>
      <c r="U7" s="1" t="s">
        <v>61</v>
      </c>
      <c r="W7" s="1" t="str">
        <f t="shared" si="5"/>
        <v>Gehaltserhöhung</v>
      </c>
      <c r="X7" s="1" t="str">
        <f t="shared" si="6"/>
        <v>erhalten.</v>
      </c>
      <c r="Y7" s="1" t="s">
        <v>62</v>
      </c>
      <c r="Z7" s="1">
        <f>[1]main!Z91</f>
        <v>173</v>
      </c>
      <c r="AA7" s="1" t="str">
        <f>[1]main!AA91</f>
        <v>Künstlerin</v>
      </c>
      <c r="AB7" s="1" t="str">
        <f>[1]main!AB91</f>
        <v>NA</v>
      </c>
      <c r="AC7" s="1">
        <f>[1]main!AC91</f>
        <v>3.9249999999999998</v>
      </c>
      <c r="AD7" s="1" t="str">
        <f>[1]main!AD91</f>
        <v>NA</v>
      </c>
      <c r="AE7" s="1" t="str">
        <f>[1]main!AE91</f>
        <v>NA</v>
      </c>
      <c r="AF7" s="2" t="str">
        <f>[1]main!AF91</f>
        <v>f</v>
      </c>
      <c r="AG7" s="1" t="str">
        <f>[1]main!AG91</f>
        <v>Filler</v>
      </c>
      <c r="AH7" s="1" t="str">
        <f>[1]main!AH91</f>
        <v>NA</v>
      </c>
      <c r="AI7" s="1" t="str">
        <f>[1]main!AI91</f>
        <v>NA</v>
      </c>
      <c r="AJ7" s="1" t="str">
        <f>[1]main!AJ91</f>
        <v>Die</v>
      </c>
      <c r="AK7" s="1" t="str">
        <f>[1]main!AK91</f>
        <v>die</v>
      </c>
      <c r="AL7" s="1">
        <f>[1]main!AL91</f>
        <v>30</v>
      </c>
      <c r="AM7" s="1" t="str">
        <f>[1]main!AM91</f>
        <v>Künstler</v>
      </c>
      <c r="AN7" s="1" t="str">
        <f>[1]main!AN91</f>
        <v>NA</v>
      </c>
      <c r="AO7" s="1" t="str">
        <f>[1]main!AO91</f>
        <v>NA</v>
      </c>
      <c r="AP7" s="1" t="str">
        <f>[1]main!AP91</f>
        <v>NA</v>
      </c>
      <c r="AQ7" s="1" t="str">
        <f>[1]main!AQ91</f>
        <v>NA</v>
      </c>
      <c r="AR7" s="1" t="str">
        <f>[1]main!AR91</f>
        <v>NA</v>
      </c>
      <c r="AS7" s="1" t="str">
        <f>[1]main!AS91</f>
        <v>Alternative</v>
      </c>
      <c r="AT7" s="1" t="str">
        <f>[1]main!AT91</f>
        <v>NA</v>
      </c>
      <c r="AU7" s="1" t="str">
        <f>[1]main!AU91</f>
        <v>NA</v>
      </c>
      <c r="AV7" s="1" t="str">
        <f>[1]main!AV91</f>
        <v>Der</v>
      </c>
      <c r="AW7" s="1" t="str">
        <f>[1]main!AW91</f>
        <v>der</v>
      </c>
      <c r="AX7" s="1" t="str">
        <f>[1]main!AX91</f>
        <v>Er</v>
      </c>
      <c r="AY7" s="1" t="str">
        <f>[1]main!AY91</f>
        <v>Sie</v>
      </c>
      <c r="AZ7" s="2" t="str">
        <f>[1]main!AZ91</f>
        <v>Er</v>
      </c>
      <c r="BA7" s="1" t="str">
        <f t="shared" si="7"/>
        <v>Wer spaziert in die Kneipe?</v>
      </c>
      <c r="BB7" s="11" t="str">
        <f t="shared" si="8"/>
        <v>Was tat die Künstlerin?</v>
      </c>
      <c r="BC7" s="1" t="str">
        <f t="shared" si="9"/>
        <v>Wohin spaziert die Künstlerin?</v>
      </c>
      <c r="BD7" s="1" t="str">
        <f t="shared" si="10"/>
        <v>Was hat die Künstlerin erhalten?</v>
      </c>
      <c r="BE7" s="1" t="s">
        <v>22</v>
      </c>
      <c r="BF7" s="1" t="str">
        <f>BB7</f>
        <v>Was tat die Künstlerin?</v>
      </c>
      <c r="BG7" s="1">
        <v>2</v>
      </c>
      <c r="BH7" s="1">
        <f t="shared" si="11"/>
        <v>0</v>
      </c>
      <c r="BI7" s="1" t="str">
        <f t="shared" si="12"/>
        <v>NA</v>
      </c>
      <c r="BJ7" s="1" t="str">
        <f>IF(BI7="NA","NA",J7)</f>
        <v>NA</v>
      </c>
      <c r="BK7" s="1" t="str">
        <f t="shared" si="24"/>
        <v>NA</v>
      </c>
      <c r="BL7" s="1" t="s">
        <v>13</v>
      </c>
      <c r="BM7" s="12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>Wohin spaziert die Künstlerin?</v>
      </c>
      <c r="BR7" s="1" t="str">
        <f t="shared" si="17"/>
        <v/>
      </c>
      <c r="BS7" s="1" t="str">
        <f t="shared" si="18"/>
        <v>Wohin spaziert die Künstlerin?</v>
      </c>
      <c r="BT7" s="1" t="str">
        <f t="shared" si="19"/>
        <v>Was hat die Künstlerin erhalten?</v>
      </c>
      <c r="BU7" s="1" t="str">
        <f t="shared" si="20"/>
        <v/>
      </c>
      <c r="BV7" s="1" t="str">
        <f t="shared" si="21"/>
        <v>Was hat die Künstlerin erhalten?</v>
      </c>
    </row>
    <row r="8" spans="1:90" ht="14.25" customHeight="1" x14ac:dyDescent="0.35">
      <c r="A8" s="1" t="str">
        <f t="shared" si="0"/>
        <v>L1_S65_I148_PEr</v>
      </c>
      <c r="B8" s="1">
        <v>1</v>
      </c>
      <c r="C8" s="1">
        <v>65</v>
      </c>
      <c r="D8" s="6">
        <v>33</v>
      </c>
      <c r="E8">
        <v>2</v>
      </c>
      <c r="F8" s="1">
        <v>65</v>
      </c>
      <c r="G8" s="1" t="str">
        <f t="shared" si="22"/>
        <v>Die Stepptänzerin faulenzt im Café. Er hat einen stätischen Netzausfall erlitten.</v>
      </c>
      <c r="H8" s="1" t="str">
        <f t="shared" si="1"/>
        <v>Die Stepptänzerin</v>
      </c>
      <c r="I8" s="1" t="str">
        <f t="shared" si="2"/>
        <v>Der Stepptänzer</v>
      </c>
      <c r="J8" s="1" t="s">
        <v>63</v>
      </c>
      <c r="K8" s="1" t="s">
        <v>4</v>
      </c>
      <c r="N8" s="1" t="s">
        <v>64</v>
      </c>
      <c r="O8" s="1" t="str">
        <f t="shared" si="3"/>
        <v>im Café.</v>
      </c>
      <c r="P8" s="1" t="str">
        <f t="shared" si="4"/>
        <v>im Café</v>
      </c>
      <c r="Q8" s="1" t="str">
        <f t="shared" si="23"/>
        <v>Er</v>
      </c>
      <c r="R8" s="1" t="s">
        <v>7</v>
      </c>
      <c r="S8" s="1" t="s">
        <v>35</v>
      </c>
      <c r="T8" s="1" t="s">
        <v>65</v>
      </c>
      <c r="U8" s="1" t="s">
        <v>66</v>
      </c>
      <c r="W8" s="1" t="str">
        <f t="shared" si="5"/>
        <v>Netzausfall</v>
      </c>
      <c r="X8" s="1" t="str">
        <f t="shared" si="6"/>
        <v>erlitten.</v>
      </c>
      <c r="Y8" s="1" t="s">
        <v>67</v>
      </c>
      <c r="Z8" s="1">
        <f>[1]main!Z66</f>
        <v>148</v>
      </c>
      <c r="AA8" s="1" t="str">
        <f>[1]main!AA66</f>
        <v>Stepptänzerin</v>
      </c>
      <c r="AB8" s="1" t="str">
        <f>[1]main!AB66</f>
        <v>NA</v>
      </c>
      <c r="AC8" s="1">
        <f>[1]main!AC66</f>
        <v>1.7</v>
      </c>
      <c r="AD8" s="1" t="str">
        <f>[1]main!AD66</f>
        <v>NA</v>
      </c>
      <c r="AE8" s="1" t="str">
        <f>[1]main!AE66</f>
        <v>NA</v>
      </c>
      <c r="AF8" s="2" t="str">
        <f>[1]main!AF66</f>
        <v>f</v>
      </c>
      <c r="AG8" s="1" t="str">
        <f>[1]main!AG66</f>
        <v>Filler</v>
      </c>
      <c r="AH8" s="1" t="str">
        <f>[1]main!AH66</f>
        <v>NA</v>
      </c>
      <c r="AI8" s="1" t="str">
        <f>[1]main!AI66</f>
        <v>NA</v>
      </c>
      <c r="AJ8" s="1" t="str">
        <f>[1]main!AJ66</f>
        <v>Die</v>
      </c>
      <c r="AK8" s="1" t="str">
        <f>[1]main!AK66</f>
        <v>die</v>
      </c>
      <c r="AL8" s="1">
        <f>[1]main!AL66</f>
        <v>5</v>
      </c>
      <c r="AM8" s="1" t="str">
        <f>[1]main!AM66</f>
        <v>Stepptänzer</v>
      </c>
      <c r="AN8" s="1" t="str">
        <f>[1]main!AN66</f>
        <v>NA</v>
      </c>
      <c r="AO8" s="1" t="str">
        <f>[1]main!AO66</f>
        <v>NA</v>
      </c>
      <c r="AP8" s="1" t="str">
        <f>[1]main!AP66</f>
        <v>NA</v>
      </c>
      <c r="AQ8" s="1" t="str">
        <f>[1]main!AQ66</f>
        <v>NA</v>
      </c>
      <c r="AR8" s="1" t="str">
        <f>[1]main!AR66</f>
        <v>NA</v>
      </c>
      <c r="AS8" s="1" t="str">
        <f>[1]main!AS66</f>
        <v>Alternative</v>
      </c>
      <c r="AT8" s="1" t="str">
        <f>[1]main!AT66</f>
        <v>NA</v>
      </c>
      <c r="AU8" s="1" t="str">
        <f>[1]main!AU66</f>
        <v>NA</v>
      </c>
      <c r="AV8" s="1" t="str">
        <f>[1]main!AV66</f>
        <v>Der</v>
      </c>
      <c r="AW8" s="1" t="str">
        <f>[1]main!AW66</f>
        <v>der</v>
      </c>
      <c r="AX8" s="1" t="str">
        <f>[1]main!AX66</f>
        <v>Er</v>
      </c>
      <c r="AY8" s="1" t="str">
        <f>[1]main!AY66</f>
        <v>Sie</v>
      </c>
      <c r="AZ8" s="2" t="str">
        <f>[1]main!AZ66</f>
        <v>Er</v>
      </c>
      <c r="BA8" s="1" t="str">
        <f t="shared" si="7"/>
        <v>Wer faulenzt im Café?</v>
      </c>
      <c r="BB8" s="11" t="str">
        <f t="shared" si="8"/>
        <v>Was tat die Stepptänzerin?</v>
      </c>
      <c r="BC8" s="1" t="str">
        <f t="shared" si="9"/>
        <v>Wo faulenzt die Stepptänzerin?</v>
      </c>
      <c r="BD8" s="1" t="str">
        <f t="shared" si="10"/>
        <v>Was hat die Stepptänzerin erlitten?</v>
      </c>
      <c r="BE8" s="1" t="s">
        <v>55</v>
      </c>
      <c r="BF8" s="1" t="str">
        <f>BA8</f>
        <v>Wer faulenzt im Café?</v>
      </c>
      <c r="BG8" s="1">
        <v>1</v>
      </c>
      <c r="BH8" s="1">
        <f t="shared" si="11"/>
        <v>1</v>
      </c>
      <c r="BI8" s="1" t="str">
        <f t="shared" si="12"/>
        <v>Wer faulenzt im Café?</v>
      </c>
      <c r="BJ8" s="1" t="str">
        <f>IF(BI8="NA","NA",H8)</f>
        <v>Die Stepptänzerin</v>
      </c>
      <c r="BK8" s="1" t="str">
        <f t="shared" si="24"/>
        <v>Die Stepptänzerin</v>
      </c>
      <c r="BL8" s="1" t="str">
        <f>I8</f>
        <v>Der Stepptänzer</v>
      </c>
      <c r="BM8" s="12">
        <v>1</v>
      </c>
      <c r="BN8" s="1" t="str">
        <f t="shared" si="13"/>
        <v>Die Stepptänzerin</v>
      </c>
      <c r="BO8" s="1" t="str">
        <f t="shared" si="14"/>
        <v>Der Stepptänzer</v>
      </c>
      <c r="BP8" s="1" t="str">
        <f t="shared" si="15"/>
        <v>Wo faulenzt die Stepptänzerin?</v>
      </c>
      <c r="BQ8" s="1" t="str">
        <f t="shared" si="16"/>
        <v/>
      </c>
      <c r="BR8" s="1" t="str">
        <f t="shared" si="17"/>
        <v/>
      </c>
      <c r="BS8" s="1" t="str">
        <f t="shared" si="18"/>
        <v>Wo faulenzt die Stepptänzerin?</v>
      </c>
      <c r="BT8" s="1" t="str">
        <f t="shared" si="19"/>
        <v>Was hat die Stepptänzerin erlitten?</v>
      </c>
      <c r="BU8" s="1" t="str">
        <f t="shared" si="20"/>
        <v/>
      </c>
      <c r="BV8" s="12" t="str">
        <f t="shared" si="21"/>
        <v>Was hat die Stepptänzerin erlitten?</v>
      </c>
    </row>
    <row r="9" spans="1:90" ht="14.25" customHeight="1" x14ac:dyDescent="0.35">
      <c r="A9" s="1" t="str">
        <f t="shared" si="0"/>
        <v>L1_S39_I81_PSie</v>
      </c>
      <c r="B9" s="1">
        <v>1</v>
      </c>
      <c r="C9" s="1">
        <v>39</v>
      </c>
      <c r="D9" s="6">
        <v>34</v>
      </c>
      <c r="E9">
        <v>2</v>
      </c>
      <c r="F9" s="1">
        <v>39</v>
      </c>
      <c r="G9" s="1" t="str">
        <f t="shared" si="22"/>
        <v>Sidney stolpert aus der Kneipe. Sie hat das neue Craftbier genossen.</v>
      </c>
      <c r="H9" s="1" t="str">
        <f t="shared" si="1"/>
        <v>Sidney</v>
      </c>
      <c r="I9" s="1" t="str">
        <f t="shared" si="2"/>
        <v>Adrian</v>
      </c>
      <c r="J9" s="1" t="s">
        <v>68</v>
      </c>
      <c r="M9" s="1" t="s">
        <v>69</v>
      </c>
      <c r="N9" s="12" t="s">
        <v>58</v>
      </c>
      <c r="O9" s="1" t="str">
        <f t="shared" si="3"/>
        <v>aus der Kneipe.</v>
      </c>
      <c r="P9" s="1" t="str">
        <f t="shared" si="4"/>
        <v>aus der Kneipe</v>
      </c>
      <c r="Q9" s="1" t="str">
        <f t="shared" si="23"/>
        <v>Sie</v>
      </c>
      <c r="R9" s="1" t="s">
        <v>7</v>
      </c>
      <c r="S9" s="1" t="s">
        <v>42</v>
      </c>
      <c r="T9" s="1" t="s">
        <v>70</v>
      </c>
      <c r="U9" s="1" t="s">
        <v>71</v>
      </c>
      <c r="W9" s="1" t="str">
        <f t="shared" si="5"/>
        <v>Craftbier</v>
      </c>
      <c r="X9" s="1" t="str">
        <f t="shared" si="6"/>
        <v>genossen.</v>
      </c>
      <c r="Y9" s="1" t="s">
        <v>72</v>
      </c>
      <c r="Z9" s="1">
        <f>[1]main!Z40</f>
        <v>81</v>
      </c>
      <c r="AA9" s="1" t="str">
        <f>[1]main!AA40</f>
        <v>Sidney</v>
      </c>
      <c r="AB9" s="1" t="str">
        <f>[1]main!AB40</f>
        <v>n</v>
      </c>
      <c r="AC9" s="1">
        <f>[1]main!AC40</f>
        <v>4.7428571430000002</v>
      </c>
      <c r="AD9" s="1">
        <f>[1]main!AD40</f>
        <v>1.421326165</v>
      </c>
      <c r="AE9" s="1">
        <f>[1]main!AE40</f>
        <v>4</v>
      </c>
      <c r="AF9" s="2" t="str">
        <f>[1]main!AF40</f>
        <v>n</v>
      </c>
      <c r="AG9" s="1" t="str">
        <f>[1]main!AG40</f>
        <v>Target</v>
      </c>
      <c r="AH9" s="1" t="str">
        <f>[1]main!AH40</f>
        <v>NA</v>
      </c>
      <c r="AI9" s="1">
        <f>[1]main!AI40</f>
        <v>1940000000</v>
      </c>
      <c r="AJ9" s="1" t="str">
        <f>[1]main!AJ40</f>
        <v>NA</v>
      </c>
      <c r="AK9" s="1" t="str">
        <f>[1]main!AK40</f>
        <v>NA</v>
      </c>
      <c r="AL9" s="1">
        <f>[1]main!AL40</f>
        <v>31</v>
      </c>
      <c r="AM9" s="1" t="str">
        <f>[1]main!AM40</f>
        <v>Adrian</v>
      </c>
      <c r="AN9" s="1" t="str">
        <f>[1]main!AN40</f>
        <v>m</v>
      </c>
      <c r="AO9" s="1">
        <f>[1]main!AO40</f>
        <v>1.371428571</v>
      </c>
      <c r="AP9" s="1">
        <f>[1]main!AP40</f>
        <v>0.73106345900000003</v>
      </c>
      <c r="AQ9" s="1">
        <f>[1]main!AQ40</f>
        <v>1</v>
      </c>
      <c r="AR9" s="1" t="str">
        <f>[1]main!AR40</f>
        <v>m</v>
      </c>
      <c r="AS9" s="1" t="str">
        <f>[1]main!AS40</f>
        <v>Alternative</v>
      </c>
      <c r="AT9" s="1" t="str">
        <f>[1]main!AT40</f>
        <v>NA</v>
      </c>
      <c r="AU9" s="1" t="str">
        <f>[1]main!AU40</f>
        <v>NA</v>
      </c>
      <c r="AV9" s="1" t="str">
        <f>[1]main!AV40</f>
        <v>NA</v>
      </c>
      <c r="AW9" s="1" t="str">
        <f>[1]main!AW40</f>
        <v>NA</v>
      </c>
      <c r="AX9" s="1" t="str">
        <f>[1]main!AX40</f>
        <v>Er</v>
      </c>
      <c r="AY9" s="1" t="str">
        <f>[1]main!AY40</f>
        <v>Sie</v>
      </c>
      <c r="AZ9" s="2" t="str">
        <f>[1]main!AZ40</f>
        <v>Sie</v>
      </c>
      <c r="BA9" s="1" t="str">
        <f t="shared" si="7"/>
        <v>Wer stolpert aus der Kneipe?</v>
      </c>
      <c r="BB9" s="11" t="str">
        <f t="shared" si="8"/>
        <v>Was tat Sidney?</v>
      </c>
      <c r="BC9" s="1" t="str">
        <f t="shared" si="9"/>
        <v>Woher stolpert Sidney?</v>
      </c>
      <c r="BD9" s="1" t="str">
        <f t="shared" si="10"/>
        <v>Was hat Sidney genossen?</v>
      </c>
      <c r="BE9" s="1" t="s">
        <v>31</v>
      </c>
      <c r="BF9" s="1" t="str">
        <f>BC9</f>
        <v>Woher stolpert Sidney?</v>
      </c>
      <c r="BG9" s="1">
        <v>1</v>
      </c>
      <c r="BH9" s="1">
        <f t="shared" si="11"/>
        <v>1</v>
      </c>
      <c r="BI9" s="1" t="str">
        <f t="shared" si="12"/>
        <v>Woher stolpert Sidney?</v>
      </c>
      <c r="BJ9" s="1" t="str">
        <f>IF(BI9="NA","NA",P9)</f>
        <v>aus der Kneipe</v>
      </c>
      <c r="BK9" s="1" t="str">
        <f t="shared" si="24"/>
        <v>aus der Kneipe</v>
      </c>
      <c r="BL9" s="1" t="s">
        <v>73</v>
      </c>
      <c r="BM9" s="12">
        <v>1</v>
      </c>
      <c r="BN9" s="1" t="str">
        <f t="shared" si="13"/>
        <v>aus der Kneipe</v>
      </c>
      <c r="BO9" s="1" t="str">
        <f t="shared" si="14"/>
        <v>aus der Bar</v>
      </c>
      <c r="BP9" s="1" t="str">
        <f t="shared" si="15"/>
        <v/>
      </c>
      <c r="BQ9" s="1" t="str">
        <f t="shared" si="16"/>
        <v/>
      </c>
      <c r="BR9" s="1" t="str">
        <f t="shared" si="17"/>
        <v>Woher stolpert Sidney?</v>
      </c>
      <c r="BS9" s="1" t="str">
        <f t="shared" si="18"/>
        <v>Woher stolpert Sidney?</v>
      </c>
      <c r="BT9" s="1" t="str">
        <f t="shared" si="19"/>
        <v>Was hat Sidney genossen?</v>
      </c>
      <c r="BU9" s="1" t="str">
        <f t="shared" si="20"/>
        <v/>
      </c>
      <c r="BV9" s="1" t="str">
        <f t="shared" si="21"/>
        <v>Was hat Sidney genossen?</v>
      </c>
    </row>
    <row r="10" spans="1:90" ht="14.25" customHeight="1" x14ac:dyDescent="0.35">
      <c r="A10" s="1" t="str">
        <f t="shared" si="0"/>
        <v>L1_S113_I196_PSie</v>
      </c>
      <c r="B10" s="1">
        <v>1</v>
      </c>
      <c r="C10" s="1">
        <v>113</v>
      </c>
      <c r="D10" s="6">
        <v>35</v>
      </c>
      <c r="E10">
        <v>2</v>
      </c>
      <c r="F10" s="1">
        <v>113</v>
      </c>
      <c r="G10" s="1" t="str">
        <f t="shared" si="22"/>
        <v>Der Wärter kommt aus dem Verhör. Sie hat eine leckere Schokotafel geklaut.</v>
      </c>
      <c r="H10" s="1" t="str">
        <f t="shared" si="1"/>
        <v>Der Wärter</v>
      </c>
      <c r="I10" s="1" t="str">
        <f t="shared" si="2"/>
        <v>Die Wärterin</v>
      </c>
      <c r="J10" s="1" t="s">
        <v>74</v>
      </c>
      <c r="M10" s="1" t="s">
        <v>40</v>
      </c>
      <c r="N10" s="12" t="s">
        <v>75</v>
      </c>
      <c r="O10" s="1" t="str">
        <f t="shared" si="3"/>
        <v>aus dem Verhör.</v>
      </c>
      <c r="P10" s="1" t="str">
        <f t="shared" si="4"/>
        <v>aus dem Verhör</v>
      </c>
      <c r="Q10" s="1" t="str">
        <f t="shared" si="23"/>
        <v>Sie</v>
      </c>
      <c r="R10" s="1" t="s">
        <v>7</v>
      </c>
      <c r="S10" s="1" t="s">
        <v>59</v>
      </c>
      <c r="T10" s="1" t="s">
        <v>76</v>
      </c>
      <c r="U10" s="1" t="s">
        <v>77</v>
      </c>
      <c r="W10" s="1" t="str">
        <f t="shared" si="5"/>
        <v>Schokotafel</v>
      </c>
      <c r="X10" s="1" t="str">
        <f t="shared" si="6"/>
        <v>geklaut.</v>
      </c>
      <c r="Y10" s="1" t="s">
        <v>78</v>
      </c>
      <c r="Z10" s="1">
        <f>[1]main!Z114</f>
        <v>196</v>
      </c>
      <c r="AA10" s="1" t="str">
        <f>[1]main!AA114</f>
        <v>Wärter</v>
      </c>
      <c r="AB10" s="1" t="str">
        <f>[1]main!AB114</f>
        <v>NA</v>
      </c>
      <c r="AC10" s="1">
        <f>[1]main!AC114</f>
        <v>6.2</v>
      </c>
      <c r="AD10" s="1" t="str">
        <f>[1]main!AD114</f>
        <v>NA</v>
      </c>
      <c r="AE10" s="1" t="str">
        <f>[1]main!AE114</f>
        <v>NA</v>
      </c>
      <c r="AF10" s="2" t="str">
        <f>[1]main!AF114</f>
        <v>m</v>
      </c>
      <c r="AG10" s="1" t="str">
        <f>[1]main!AG114</f>
        <v>Filler</v>
      </c>
      <c r="AH10" s="1" t="str">
        <f>[1]main!AH114</f>
        <v>NA</v>
      </c>
      <c r="AI10" s="1" t="str">
        <f>[1]main!AI114</f>
        <v>NA</v>
      </c>
      <c r="AJ10" s="1" t="str">
        <f>[1]main!AJ114</f>
        <v>Der</v>
      </c>
      <c r="AK10" s="1" t="str">
        <f>[1]main!AK114</f>
        <v>der</v>
      </c>
      <c r="AL10" s="1">
        <f>[1]main!AL114</f>
        <v>53</v>
      </c>
      <c r="AM10" s="1" t="str">
        <f>[1]main!AM114</f>
        <v>Wärterin</v>
      </c>
      <c r="AN10" s="1" t="str">
        <f>[1]main!AN114</f>
        <v>NA</v>
      </c>
      <c r="AO10" s="1" t="str">
        <f>[1]main!AO114</f>
        <v>NA</v>
      </c>
      <c r="AP10" s="1" t="str">
        <f>[1]main!AP114</f>
        <v>NA</v>
      </c>
      <c r="AQ10" s="1" t="str">
        <f>[1]main!AQ114</f>
        <v>NA</v>
      </c>
      <c r="AR10" s="1" t="str">
        <f>[1]main!AR114</f>
        <v>NA</v>
      </c>
      <c r="AS10" s="1" t="str">
        <f>[1]main!AS114</f>
        <v>Alternative</v>
      </c>
      <c r="AT10" s="1" t="str">
        <f>[1]main!AT114</f>
        <v>NA</v>
      </c>
      <c r="AU10" s="1" t="str">
        <f>[1]main!AU114</f>
        <v>NA</v>
      </c>
      <c r="AV10" s="1" t="str">
        <f>[1]main!AV114</f>
        <v>Die</v>
      </c>
      <c r="AW10" s="1" t="str">
        <f>[1]main!AW114</f>
        <v>die</v>
      </c>
      <c r="AX10" s="1" t="str">
        <f>[1]main!AX114</f>
        <v>Er</v>
      </c>
      <c r="AY10" s="1" t="str">
        <f>[1]main!AY114</f>
        <v>Sie</v>
      </c>
      <c r="AZ10" s="2" t="str">
        <f>[1]main!AZ114</f>
        <v>Sie</v>
      </c>
      <c r="BA10" s="1" t="str">
        <f t="shared" si="7"/>
        <v>Wer kommt aus dem Verhör?</v>
      </c>
      <c r="BB10" s="11" t="str">
        <f t="shared" si="8"/>
        <v>Was tat der Wärter?</v>
      </c>
      <c r="BC10" s="1" t="str">
        <f t="shared" si="9"/>
        <v>Woher kommt der Wärter?</v>
      </c>
      <c r="BD10" s="1" t="str">
        <f t="shared" si="10"/>
        <v>Was hat der Wärter geklaut?</v>
      </c>
      <c r="BE10" s="1" t="s">
        <v>55</v>
      </c>
      <c r="BF10" s="1" t="str">
        <f>BA10</f>
        <v>Wer kommt aus dem Verhör?</v>
      </c>
      <c r="BG10" s="1">
        <v>2</v>
      </c>
      <c r="BH10" s="1">
        <f t="shared" si="11"/>
        <v>0</v>
      </c>
      <c r="BI10" s="1" t="str">
        <f t="shared" si="12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2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/>
      </c>
      <c r="BQ10" s="1" t="str">
        <f t="shared" si="16"/>
        <v/>
      </c>
      <c r="BR10" s="1" t="str">
        <f t="shared" si="17"/>
        <v>Woher kommt der Wärter?</v>
      </c>
      <c r="BS10" s="1" t="str">
        <f t="shared" si="18"/>
        <v>Woher kommt der Wärter?</v>
      </c>
      <c r="BT10" s="1" t="str">
        <f t="shared" si="19"/>
        <v>Was hat der Wärter geklaut?</v>
      </c>
      <c r="BU10" s="1" t="str">
        <f t="shared" si="20"/>
        <v/>
      </c>
      <c r="BV10" s="1" t="str">
        <f t="shared" si="21"/>
        <v>Was hat der Wärter geklaut?</v>
      </c>
    </row>
    <row r="11" spans="1:90" ht="14.25" customHeight="1" x14ac:dyDescent="0.35">
      <c r="A11" s="1" t="str">
        <f t="shared" si="0"/>
        <v>L1_S95_I178_PSie</v>
      </c>
      <c r="B11" s="1">
        <v>1</v>
      </c>
      <c r="C11" s="1">
        <v>95</v>
      </c>
      <c r="D11" s="6">
        <v>36</v>
      </c>
      <c r="E11">
        <v>2</v>
      </c>
      <c r="F11" s="1">
        <v>95</v>
      </c>
      <c r="G11" s="1" t="str">
        <f t="shared" si="22"/>
        <v>Der Versicherungsvertreter kommt in den Altbau. Sie hat eine wichtige Wohnungsbesichtigung vereinbart.</v>
      </c>
      <c r="H11" s="1" t="str">
        <f t="shared" si="1"/>
        <v>Der Versicherungsvertreter</v>
      </c>
      <c r="I11" s="1" t="str">
        <f t="shared" si="2"/>
        <v>Die Versicherungsvertreterin</v>
      </c>
      <c r="J11" s="1" t="s">
        <v>74</v>
      </c>
      <c r="L11" s="1" t="s">
        <v>79</v>
      </c>
      <c r="N11" s="1" t="s">
        <v>80</v>
      </c>
      <c r="O11" s="1" t="str">
        <f t="shared" si="3"/>
        <v>in den Altbau.</v>
      </c>
      <c r="P11" s="1" t="str">
        <f t="shared" si="4"/>
        <v>in den Altbau</v>
      </c>
      <c r="Q11" s="1" t="str">
        <f t="shared" si="23"/>
        <v>Sie</v>
      </c>
      <c r="R11" s="1" t="s">
        <v>7</v>
      </c>
      <c r="S11" s="1" t="s">
        <v>59</v>
      </c>
      <c r="T11" s="1" t="s">
        <v>81</v>
      </c>
      <c r="U11" s="1" t="s">
        <v>82</v>
      </c>
      <c r="W11" s="1" t="str">
        <f t="shared" si="5"/>
        <v>Wohnungsbesichtigung</v>
      </c>
      <c r="X11" s="1" t="str">
        <f t="shared" si="6"/>
        <v>vereinbart.</v>
      </c>
      <c r="Y11" s="1" t="s">
        <v>83</v>
      </c>
      <c r="Z11" s="1">
        <f>[1]main!Z96</f>
        <v>178</v>
      </c>
      <c r="AA11" s="1" t="str">
        <f>[1]main!AA96</f>
        <v>Versicherungsvertreter</v>
      </c>
      <c r="AB11" s="1" t="str">
        <f>[1]main!AB96</f>
        <v>NA</v>
      </c>
      <c r="AC11" s="1">
        <f>[1]main!AC96</f>
        <v>4.45</v>
      </c>
      <c r="AD11" s="1" t="str">
        <f>[1]main!AD96</f>
        <v>NA</v>
      </c>
      <c r="AE11" s="1" t="str">
        <f>[1]main!AE96</f>
        <v>NA</v>
      </c>
      <c r="AF11" s="2" t="str">
        <f>[1]main!AF96</f>
        <v>m</v>
      </c>
      <c r="AG11" s="1" t="str">
        <f>[1]main!AG96</f>
        <v>Filler</v>
      </c>
      <c r="AH11" s="1" t="str">
        <f>[1]main!AH96</f>
        <v>NA</v>
      </c>
      <c r="AI11" s="1" t="str">
        <f>[1]main!AI96</f>
        <v>NA</v>
      </c>
      <c r="AJ11" s="1" t="str">
        <f>[1]main!AJ96</f>
        <v>Der</v>
      </c>
      <c r="AK11" s="1" t="str">
        <f>[1]main!AK96</f>
        <v>der</v>
      </c>
      <c r="AL11" s="1">
        <f>[1]main!AL96</f>
        <v>35</v>
      </c>
      <c r="AM11" s="1" t="str">
        <f>[1]main!AM96</f>
        <v>Versicherungsvertreterin</v>
      </c>
      <c r="AN11" s="1" t="str">
        <f>[1]main!AN96</f>
        <v>NA</v>
      </c>
      <c r="AO11" s="1" t="str">
        <f>[1]main!AO96</f>
        <v>NA</v>
      </c>
      <c r="AP11" s="1" t="str">
        <f>[1]main!AP96</f>
        <v>NA</v>
      </c>
      <c r="AQ11" s="1" t="str">
        <f>[1]main!AQ96</f>
        <v>NA</v>
      </c>
      <c r="AR11" s="1" t="str">
        <f>[1]main!AR96</f>
        <v>NA</v>
      </c>
      <c r="AS11" s="1" t="str">
        <f>[1]main!AS96</f>
        <v>Alternative</v>
      </c>
      <c r="AT11" s="1" t="str">
        <f>[1]main!AT96</f>
        <v>NA</v>
      </c>
      <c r="AU11" s="1" t="str">
        <f>[1]main!AU96</f>
        <v>NA</v>
      </c>
      <c r="AV11" s="1" t="str">
        <f>[1]main!AV96</f>
        <v>Die</v>
      </c>
      <c r="AW11" s="1" t="str">
        <f>[1]main!AW96</f>
        <v>die</v>
      </c>
      <c r="AX11" s="1" t="str">
        <f>[1]main!AX96</f>
        <v>Er</v>
      </c>
      <c r="AY11" s="1" t="str">
        <f>[1]main!AY96</f>
        <v>Sie</v>
      </c>
      <c r="AZ11" s="2" t="str">
        <f>[1]main!AZ96</f>
        <v>Sie</v>
      </c>
      <c r="BA11" s="1" t="str">
        <f t="shared" si="7"/>
        <v>Wer kommt in den Altbau?</v>
      </c>
      <c r="BB11" s="11" t="str">
        <f t="shared" si="8"/>
        <v>Was tat der Versicherungsvertreter?</v>
      </c>
      <c r="BC11" s="1" t="str">
        <f t="shared" si="9"/>
        <v>Wohin kommt der Versicherungsvertreter?</v>
      </c>
      <c r="BD11" s="1" t="str">
        <f t="shared" si="10"/>
        <v>Was hat der Versicherungsvertreter vereinbart?</v>
      </c>
      <c r="BE11" s="1" t="s">
        <v>31</v>
      </c>
      <c r="BF11" s="1" t="str">
        <f>BC11</f>
        <v>Wohin kommt der Versicherungsvertreter?</v>
      </c>
      <c r="BG11" s="1">
        <v>1</v>
      </c>
      <c r="BH11" s="1">
        <f t="shared" si="11"/>
        <v>1</v>
      </c>
      <c r="BI11" s="1" t="str">
        <f t="shared" si="12"/>
        <v>Wohin kommt der Versicherungsvertreter?</v>
      </c>
      <c r="BJ11" s="1" t="str">
        <f>IF(BI11="NA","NA",P11)</f>
        <v>in den Altbau</v>
      </c>
      <c r="BK11" s="1" t="str">
        <f t="shared" si="24"/>
        <v>in den Altbau</v>
      </c>
      <c r="BL11" s="1" t="s">
        <v>84</v>
      </c>
      <c r="BM11" s="12">
        <v>0</v>
      </c>
      <c r="BN11" s="1" t="str">
        <f t="shared" si="13"/>
        <v>in den Neubau</v>
      </c>
      <c r="BO11" s="1" t="str">
        <f t="shared" si="14"/>
        <v>in den Altbau</v>
      </c>
      <c r="BP11" s="1" t="str">
        <f t="shared" si="15"/>
        <v/>
      </c>
      <c r="BQ11" s="1" t="str">
        <f t="shared" si="16"/>
        <v>Wohin kommt der Versicherungsvertreter?</v>
      </c>
      <c r="BR11" s="1" t="str">
        <f t="shared" si="17"/>
        <v/>
      </c>
      <c r="BS11" s="1" t="str">
        <f t="shared" si="18"/>
        <v>Wohin kommt der Versicherungsvertreter?</v>
      </c>
      <c r="BT11" s="1" t="str">
        <f t="shared" si="19"/>
        <v>Was hat der Versicherungsvertreter vereinbart?</v>
      </c>
      <c r="BU11" s="1" t="str">
        <f t="shared" si="20"/>
        <v/>
      </c>
      <c r="BV11" s="1" t="str">
        <f t="shared" si="21"/>
        <v>Was hat der Versicherungsvertreter vereinbart?</v>
      </c>
    </row>
    <row r="12" spans="1:90" ht="14.25" customHeight="1" x14ac:dyDescent="0.35">
      <c r="A12" s="1" t="str">
        <f t="shared" si="0"/>
        <v>L1_S23_I65_PEr</v>
      </c>
      <c r="B12" s="1">
        <v>1</v>
      </c>
      <c r="C12" s="1">
        <v>23</v>
      </c>
      <c r="D12" s="6">
        <v>37</v>
      </c>
      <c r="E12">
        <v>2</v>
      </c>
      <c r="F12" s="1">
        <v>23</v>
      </c>
      <c r="G12" s="1" t="str">
        <f t="shared" si="22"/>
        <v>Renée starrt auf den Schulhof. Er hat einen potenziellen Profispieler gefunden.</v>
      </c>
      <c r="H12" s="1" t="str">
        <f t="shared" si="1"/>
        <v>Renée</v>
      </c>
      <c r="I12" s="1" t="str">
        <f t="shared" si="2"/>
        <v>Luisa</v>
      </c>
      <c r="J12" s="1" t="s">
        <v>85</v>
      </c>
      <c r="L12" s="1" t="s">
        <v>86</v>
      </c>
      <c r="N12" s="1" t="s">
        <v>87</v>
      </c>
      <c r="O12" s="1" t="str">
        <f t="shared" si="3"/>
        <v>auf den Schulhof.</v>
      </c>
      <c r="P12" s="1" t="str">
        <f t="shared" si="4"/>
        <v>auf den Schulhof</v>
      </c>
      <c r="Q12" s="1" t="str">
        <f t="shared" si="23"/>
        <v>Er</v>
      </c>
      <c r="R12" s="1" t="s">
        <v>7</v>
      </c>
      <c r="S12" s="1" t="s">
        <v>35</v>
      </c>
      <c r="T12" s="1" t="s">
        <v>88</v>
      </c>
      <c r="U12" s="1" t="s">
        <v>89</v>
      </c>
      <c r="W12" s="1" t="str">
        <f t="shared" si="5"/>
        <v>Profispieler</v>
      </c>
      <c r="X12" s="1" t="str">
        <f t="shared" si="6"/>
        <v>gefunden.</v>
      </c>
      <c r="Y12" s="1" t="s">
        <v>90</v>
      </c>
      <c r="Z12" s="1">
        <f>[1]main!Z24</f>
        <v>65</v>
      </c>
      <c r="AA12" s="1" t="str">
        <f>[1]main!AA24</f>
        <v>Renée</v>
      </c>
      <c r="AB12" s="1" t="str">
        <f>[1]main!AB24</f>
        <v>n</v>
      </c>
      <c r="AC12" s="1">
        <f>[1]main!AC24</f>
        <v>3.228571429</v>
      </c>
      <c r="AD12" s="1">
        <f>[1]main!AD24</f>
        <v>1.2853407489999999</v>
      </c>
      <c r="AE12" s="1">
        <f>[1]main!AE24</f>
        <v>4</v>
      </c>
      <c r="AF12" s="2" t="str">
        <f>[1]main!AF24</f>
        <v>n</v>
      </c>
      <c r="AG12" s="1" t="str">
        <f>[1]main!AG24</f>
        <v>Target</v>
      </c>
      <c r="AH12" s="1" t="str">
        <f>[1]main!AH24</f>
        <v>NA</v>
      </c>
      <c r="AI12" s="1">
        <f>[1]main!AI24</f>
        <v>253000000</v>
      </c>
      <c r="AJ12" s="1" t="str">
        <f>[1]main!AJ24</f>
        <v>NA</v>
      </c>
      <c r="AK12" s="1" t="str">
        <f>[1]main!AK24</f>
        <v>NA</v>
      </c>
      <c r="AL12" s="1">
        <f>[1]main!AL24</f>
        <v>114</v>
      </c>
      <c r="AM12" s="1" t="str">
        <f>[1]main!AM24</f>
        <v>Luisa</v>
      </c>
      <c r="AN12" s="1" t="str">
        <f>[1]main!AN24</f>
        <v>f</v>
      </c>
      <c r="AO12" s="1">
        <f>[1]main!AO24</f>
        <v>6.6857142859999996</v>
      </c>
      <c r="AP12" s="1">
        <f>[1]main!AP24</f>
        <v>1.078436465</v>
      </c>
      <c r="AQ12" s="1">
        <f>[1]main!AQ24</f>
        <v>7</v>
      </c>
      <c r="AR12" s="1" t="str">
        <f>[1]main!AR24</f>
        <v>f</v>
      </c>
      <c r="AS12" s="1" t="str">
        <f>[1]main!AS24</f>
        <v>Alternative</v>
      </c>
      <c r="AT12" s="1" t="str">
        <f>[1]main!AT24</f>
        <v>NA</v>
      </c>
      <c r="AU12" s="1" t="str">
        <f>[1]main!AU24</f>
        <v>NA</v>
      </c>
      <c r="AV12" s="1" t="str">
        <f>[1]main!AV24</f>
        <v>NA</v>
      </c>
      <c r="AW12" s="1" t="str">
        <f>[1]main!AW24</f>
        <v>NA</v>
      </c>
      <c r="AX12" s="1" t="str">
        <f>[1]main!AX24</f>
        <v>Er</v>
      </c>
      <c r="AY12" s="1" t="str">
        <f>[1]main!AY24</f>
        <v>Sie</v>
      </c>
      <c r="AZ12" s="2" t="str">
        <f>[1]main!AZ24</f>
        <v>Er</v>
      </c>
      <c r="BA12" s="1" t="str">
        <f t="shared" si="7"/>
        <v>Wer starrt auf den Schulhof?</v>
      </c>
      <c r="BB12" s="11" t="str">
        <f t="shared" si="8"/>
        <v>Was tat Renée?</v>
      </c>
      <c r="BC12" s="1" t="str">
        <f t="shared" si="9"/>
        <v>Wohin starrt Renée?</v>
      </c>
      <c r="BD12" s="1" t="str">
        <f t="shared" si="10"/>
        <v>Was hat Renée gefunden?</v>
      </c>
      <c r="BE12" s="1" t="s">
        <v>31</v>
      </c>
      <c r="BF12" s="1" t="str">
        <f>BC12</f>
        <v>Wohin starrt Renée?</v>
      </c>
      <c r="BG12" s="1">
        <v>1</v>
      </c>
      <c r="BH12" s="1">
        <f t="shared" si="11"/>
        <v>1</v>
      </c>
      <c r="BI12" s="1" t="str">
        <f t="shared" si="12"/>
        <v>Wohin starrt Renée?</v>
      </c>
      <c r="BJ12" s="1" t="str">
        <f>IF(BI12="NA","NA",P12)</f>
        <v>auf den Schulhof</v>
      </c>
      <c r="BK12" s="1" t="str">
        <f t="shared" si="24"/>
        <v>auf den Schulhof</v>
      </c>
      <c r="BL12" s="1" t="s">
        <v>91</v>
      </c>
      <c r="BM12" s="12">
        <v>0</v>
      </c>
      <c r="BN12" s="1" t="str">
        <f t="shared" si="13"/>
        <v>in den Kindergarten</v>
      </c>
      <c r="BO12" s="1" t="str">
        <f t="shared" si="14"/>
        <v>auf den Schulhof</v>
      </c>
      <c r="BP12" s="1" t="str">
        <f t="shared" si="15"/>
        <v/>
      </c>
      <c r="BQ12" s="1" t="str">
        <f t="shared" si="16"/>
        <v>Wohin starrt Renée?</v>
      </c>
      <c r="BR12" s="1" t="str">
        <f t="shared" si="17"/>
        <v/>
      </c>
      <c r="BS12" s="1" t="str">
        <f t="shared" si="18"/>
        <v>Wohin starrt Renée?</v>
      </c>
      <c r="BT12" s="1" t="str">
        <f t="shared" si="19"/>
        <v>Was hat Renée gefunden?</v>
      </c>
      <c r="BU12" s="1" t="str">
        <f t="shared" si="20"/>
        <v/>
      </c>
      <c r="BV12" s="1" t="str">
        <f t="shared" si="21"/>
        <v>Was hat Renée gefunden?</v>
      </c>
    </row>
    <row r="13" spans="1:90" ht="14.25" customHeight="1" x14ac:dyDescent="0.35">
      <c r="A13" s="1" t="str">
        <f t="shared" si="0"/>
        <v>L1_S40_I82_PSie</v>
      </c>
      <c r="B13" s="1">
        <v>1</v>
      </c>
      <c r="C13" s="1">
        <v>40</v>
      </c>
      <c r="D13" s="6">
        <v>38</v>
      </c>
      <c r="E13">
        <v>2</v>
      </c>
      <c r="F13" s="1">
        <v>40</v>
      </c>
      <c r="G13" s="1" t="str">
        <f t="shared" si="22"/>
        <v>Elia klettert in der Kletterhalle. Sie möchte einen sexy Sommerbody bekommen.</v>
      </c>
      <c r="H13" s="1" t="str">
        <f t="shared" si="1"/>
        <v>Elia</v>
      </c>
      <c r="I13" s="1" t="str">
        <f t="shared" si="2"/>
        <v>Benno</v>
      </c>
      <c r="J13" s="1" t="s">
        <v>92</v>
      </c>
      <c r="K13" s="1" t="s">
        <v>26</v>
      </c>
      <c r="N13" s="1" t="s">
        <v>93</v>
      </c>
      <c r="O13" s="1" t="str">
        <f t="shared" si="3"/>
        <v>in der Kletterhalle.</v>
      </c>
      <c r="P13" s="1" t="str">
        <f t="shared" si="4"/>
        <v>in der Kletterhalle</v>
      </c>
      <c r="Q13" s="1" t="str">
        <f t="shared" si="23"/>
        <v>Sie</v>
      </c>
      <c r="R13" s="1" t="s">
        <v>94</v>
      </c>
      <c r="S13" s="1" t="s">
        <v>35</v>
      </c>
      <c r="T13" s="1" t="s">
        <v>95</v>
      </c>
      <c r="U13" s="1" t="s">
        <v>96</v>
      </c>
      <c r="W13" s="1" t="str">
        <f t="shared" si="5"/>
        <v>Sommerbody</v>
      </c>
      <c r="X13" s="1" t="str">
        <f t="shared" si="6"/>
        <v>bekommen.</v>
      </c>
      <c r="Y13" s="1" t="s">
        <v>97</v>
      </c>
      <c r="Z13" s="1">
        <f>[1]main!Z41</f>
        <v>82</v>
      </c>
      <c r="AA13" s="1" t="str">
        <f>[1]main!AA41</f>
        <v>Elia</v>
      </c>
      <c r="AB13" s="1" t="str">
        <f>[1]main!AB41</f>
        <v>n</v>
      </c>
      <c r="AC13" s="1">
        <f>[1]main!AC41</f>
        <v>4.7428571430000002</v>
      </c>
      <c r="AD13" s="1">
        <f>[1]main!AD41</f>
        <v>1.66879416</v>
      </c>
      <c r="AE13" s="1">
        <f>[1]main!AE41</f>
        <v>4</v>
      </c>
      <c r="AF13" s="2" t="str">
        <f>[1]main!AF41</f>
        <v>n</v>
      </c>
      <c r="AG13" s="1" t="str">
        <f>[1]main!AG41</f>
        <v>Target</v>
      </c>
      <c r="AH13" s="1">
        <f>[1]main!AH41</f>
        <v>51</v>
      </c>
      <c r="AI13" s="1">
        <f>[1]main!AI41</f>
        <v>118000000</v>
      </c>
      <c r="AJ13" s="1" t="str">
        <f>[1]main!AJ41</f>
        <v>NA</v>
      </c>
      <c r="AK13" s="1" t="str">
        <f>[1]main!AK41</f>
        <v>NA</v>
      </c>
      <c r="AL13" s="1">
        <f>[1]main!AL41</f>
        <v>32</v>
      </c>
      <c r="AM13" s="1" t="str">
        <f>[1]main!AM41</f>
        <v>Benno</v>
      </c>
      <c r="AN13" s="1" t="str">
        <f>[1]main!AN41</f>
        <v>m</v>
      </c>
      <c r="AO13" s="1">
        <f>[1]main!AO41</f>
        <v>1.4</v>
      </c>
      <c r="AP13" s="1">
        <f>[1]main!AP41</f>
        <v>0.69451633599999996</v>
      </c>
      <c r="AQ13" s="1">
        <f>[1]main!AQ41</f>
        <v>1</v>
      </c>
      <c r="AR13" s="1" t="str">
        <f>[1]main!AR41</f>
        <v>m</v>
      </c>
      <c r="AS13" s="1" t="str">
        <f>[1]main!AS41</f>
        <v>Alternative</v>
      </c>
      <c r="AT13" s="1" t="str">
        <f>[1]main!AT41</f>
        <v>NA</v>
      </c>
      <c r="AU13" s="1" t="str">
        <f>[1]main!AU41</f>
        <v>NA</v>
      </c>
      <c r="AV13" s="1" t="str">
        <f>[1]main!AV41</f>
        <v>NA</v>
      </c>
      <c r="AW13" s="1" t="str">
        <f>[1]main!AW41</f>
        <v>NA</v>
      </c>
      <c r="AX13" s="1" t="str">
        <f>[1]main!AX41</f>
        <v>Er</v>
      </c>
      <c r="AY13" s="1" t="str">
        <f>[1]main!AY41</f>
        <v>Sie</v>
      </c>
      <c r="AZ13" s="2" t="str">
        <f>[1]main!AZ41</f>
        <v>Sie</v>
      </c>
      <c r="BA13" s="1" t="str">
        <f t="shared" si="7"/>
        <v>Wer klettert in der Kletterhalle?</v>
      </c>
      <c r="BB13" s="11" t="str">
        <f t="shared" si="8"/>
        <v>Was tat Elia?</v>
      </c>
      <c r="BC13" s="1" t="str">
        <f t="shared" si="9"/>
        <v>Wo klettert Elia?</v>
      </c>
      <c r="BD13" s="1" t="str">
        <f t="shared" si="10"/>
        <v>Was möchte Elia bekommen?</v>
      </c>
      <c r="BE13" s="12" t="s">
        <v>98</v>
      </c>
      <c r="BF13" s="1" t="str">
        <f>BD13</f>
        <v>Was möchte Elia bekommen?</v>
      </c>
      <c r="BG13" s="1">
        <v>1</v>
      </c>
      <c r="BH13" s="1">
        <f t="shared" si="11"/>
        <v>1</v>
      </c>
      <c r="BI13" s="1" t="str">
        <f t="shared" si="12"/>
        <v>Was möchte Elia bekommen?</v>
      </c>
      <c r="BJ13" s="1" t="str">
        <f>IF(BI13="NA","NA",CONCATENATE(S13," ",T13," ",W13))</f>
        <v>einen sexy Sommerbody</v>
      </c>
      <c r="BK13" s="1" t="str">
        <f t="shared" si="24"/>
        <v>einen sexy Sommerbody</v>
      </c>
      <c r="BL13" s="1" t="s">
        <v>99</v>
      </c>
      <c r="BM13" s="12">
        <v>1</v>
      </c>
      <c r="BN13" s="1" t="str">
        <f t="shared" si="13"/>
        <v>einen sexy Sommerbody</v>
      </c>
      <c r="BO13" s="1" t="str">
        <f t="shared" si="14"/>
        <v>den sexy Sommerbody</v>
      </c>
      <c r="BP13" s="1" t="str">
        <f t="shared" si="15"/>
        <v>Wo klettert Elia?</v>
      </c>
      <c r="BQ13" s="1" t="str">
        <f t="shared" si="16"/>
        <v/>
      </c>
      <c r="BR13" s="1" t="str">
        <f t="shared" si="17"/>
        <v/>
      </c>
      <c r="BS13" s="1" t="str">
        <f t="shared" si="18"/>
        <v>Wo klettert Elia?</v>
      </c>
      <c r="BT13" s="1" t="str">
        <f t="shared" si="19"/>
        <v>Was möchte Elia bekommen?</v>
      </c>
      <c r="BU13" s="1" t="str">
        <f t="shared" si="20"/>
        <v/>
      </c>
      <c r="BV13" s="1" t="str">
        <f t="shared" si="21"/>
        <v>Was möchte Elia bekommen?</v>
      </c>
    </row>
    <row r="14" spans="1:90" ht="14.25" customHeight="1" x14ac:dyDescent="0.35">
      <c r="A14" s="1" t="str">
        <f t="shared" si="0"/>
        <v>L1_S59_I142_PSie</v>
      </c>
      <c r="B14" s="1">
        <v>1</v>
      </c>
      <c r="C14" s="1">
        <v>59</v>
      </c>
      <c r="D14" s="6">
        <v>39</v>
      </c>
      <c r="E14">
        <v>2</v>
      </c>
      <c r="F14" s="1">
        <v>59</v>
      </c>
      <c r="G14" s="1" t="str">
        <f t="shared" si="22"/>
        <v>Johanna zeichnet in der Vorstadt. Sie hat ein schönes Model gefunden.</v>
      </c>
      <c r="H14" s="1" t="str">
        <f t="shared" si="1"/>
        <v>Johanna</v>
      </c>
      <c r="I14" s="1" t="str">
        <f t="shared" si="2"/>
        <v>Ella</v>
      </c>
      <c r="J14" s="1" t="s">
        <v>100</v>
      </c>
      <c r="K14" s="1" t="s">
        <v>26</v>
      </c>
      <c r="N14" s="1" t="s">
        <v>101</v>
      </c>
      <c r="O14" s="1" t="str">
        <f t="shared" si="3"/>
        <v>in der Vorstadt.</v>
      </c>
      <c r="P14" s="1" t="str">
        <f t="shared" si="4"/>
        <v>in der Vorstadt</v>
      </c>
      <c r="Q14" s="1" t="str">
        <f t="shared" si="23"/>
        <v>Sie</v>
      </c>
      <c r="R14" s="1" t="s">
        <v>7</v>
      </c>
      <c r="S14" s="1" t="s">
        <v>8</v>
      </c>
      <c r="T14" s="1" t="s">
        <v>102</v>
      </c>
      <c r="V14" s="1" t="s">
        <v>103</v>
      </c>
      <c r="W14" s="1" t="str">
        <f t="shared" si="5"/>
        <v>Model</v>
      </c>
      <c r="X14" s="1" t="str">
        <f t="shared" si="6"/>
        <v>gefunden.</v>
      </c>
      <c r="Y14" s="1" t="s">
        <v>90</v>
      </c>
      <c r="Z14" s="1">
        <f>[1]main!Z60</f>
        <v>142</v>
      </c>
      <c r="AA14" s="1" t="str">
        <f>[1]main!AA60</f>
        <v>Johanna</v>
      </c>
      <c r="AB14" s="1" t="str">
        <f>[1]main!AB60</f>
        <v>f</v>
      </c>
      <c r="AC14" s="1">
        <f>[1]main!AC60</f>
        <v>6.9428571430000003</v>
      </c>
      <c r="AD14" s="1">
        <f>[1]main!AD60</f>
        <v>0.23550410799999999</v>
      </c>
      <c r="AE14" s="1">
        <f>[1]main!AE60</f>
        <v>7</v>
      </c>
      <c r="AF14" s="2" t="str">
        <f>[1]main!AF60</f>
        <v>f</v>
      </c>
      <c r="AG14" s="1" t="str">
        <f>[1]main!AG60</f>
        <v>Target</v>
      </c>
      <c r="AH14" s="1" t="str">
        <f>[1]main!AH60</f>
        <v>NA</v>
      </c>
      <c r="AI14" s="1">
        <f>[1]main!AI60</f>
        <v>1470000000</v>
      </c>
      <c r="AJ14" s="1" t="str">
        <f>[1]main!AJ60</f>
        <v>NA</v>
      </c>
      <c r="AK14" s="1" t="str">
        <f>[1]main!AK60</f>
        <v>NA</v>
      </c>
      <c r="AL14" s="1">
        <f>[1]main!AL60</f>
        <v>110</v>
      </c>
      <c r="AM14" s="1" t="str">
        <f>[1]main!AM60</f>
        <v>Ella</v>
      </c>
      <c r="AN14" s="1" t="str">
        <f>[1]main!AN60</f>
        <v>f</v>
      </c>
      <c r="AO14" s="1">
        <f>[1]main!AO60</f>
        <v>6.6571428570000002</v>
      </c>
      <c r="AP14" s="1">
        <f>[1]main!AP60</f>
        <v>0.96840855299999995</v>
      </c>
      <c r="AQ14" s="1">
        <f>[1]main!AQ60</f>
        <v>7</v>
      </c>
      <c r="AR14" s="1" t="str">
        <f>[1]main!AR60</f>
        <v>f</v>
      </c>
      <c r="AS14" s="1" t="str">
        <f>[1]main!AS60</f>
        <v>Alternative</v>
      </c>
      <c r="AT14" s="1" t="str">
        <f>[1]main!AT60</f>
        <v>NA</v>
      </c>
      <c r="AU14" s="1" t="str">
        <f>[1]main!AU60</f>
        <v>NA</v>
      </c>
      <c r="AV14" s="1" t="str">
        <f>[1]main!AV60</f>
        <v>NA</v>
      </c>
      <c r="AW14" s="1" t="str">
        <f>[1]main!AW60</f>
        <v>NA</v>
      </c>
      <c r="AX14" s="1" t="str">
        <f>[1]main!AX60</f>
        <v>Er</v>
      </c>
      <c r="AY14" s="1" t="str">
        <f>[1]main!AY60</f>
        <v>Sie</v>
      </c>
      <c r="AZ14" s="2" t="str">
        <f>[1]main!AZ60</f>
        <v>Sie</v>
      </c>
      <c r="BA14" s="1" t="str">
        <f t="shared" si="7"/>
        <v>Wer zeichnet in der Vorstadt?</v>
      </c>
      <c r="BB14" s="11" t="str">
        <f t="shared" si="8"/>
        <v>Was tat Johanna?</v>
      </c>
      <c r="BC14" s="1" t="str">
        <f t="shared" si="9"/>
        <v>Wo zeichnet Johanna?</v>
      </c>
      <c r="BD14" s="1" t="str">
        <f t="shared" si="10"/>
        <v>Wen hat Johanna gefunden?</v>
      </c>
      <c r="BE14" s="1" t="s">
        <v>31</v>
      </c>
      <c r="BF14" s="1" t="str">
        <f>BC14</f>
        <v>Wo zeichnet Johanna?</v>
      </c>
      <c r="BG14" s="1">
        <v>1</v>
      </c>
      <c r="BH14" s="1">
        <f t="shared" si="11"/>
        <v>1</v>
      </c>
      <c r="BI14" s="1" t="str">
        <f t="shared" si="12"/>
        <v>Wo zeichnet Johanna?</v>
      </c>
      <c r="BJ14" s="1" t="str">
        <f>IF(BI14="NA","NA",P14)</f>
        <v>in der Vorstadt</v>
      </c>
      <c r="BK14" s="1" t="str">
        <f t="shared" si="24"/>
        <v>in der Vorstadt</v>
      </c>
      <c r="BL14" s="1" t="s">
        <v>104</v>
      </c>
      <c r="BM14" s="12">
        <v>1</v>
      </c>
      <c r="BN14" s="1" t="str">
        <f t="shared" si="13"/>
        <v>in der Vorstadt</v>
      </c>
      <c r="BO14" s="1" t="str">
        <f t="shared" si="14"/>
        <v>in der Innenstadt</v>
      </c>
      <c r="BP14" s="1" t="str">
        <f t="shared" si="15"/>
        <v>Wo zeichnet Johanna?</v>
      </c>
      <c r="BQ14" s="1" t="str">
        <f t="shared" si="16"/>
        <v/>
      </c>
      <c r="BR14" s="1" t="str">
        <f t="shared" si="17"/>
        <v/>
      </c>
      <c r="BS14" s="1" t="str">
        <f t="shared" si="18"/>
        <v>Wo zeichnet Johanna?</v>
      </c>
      <c r="BT14" s="1" t="str">
        <f t="shared" si="19"/>
        <v/>
      </c>
      <c r="BU14" s="1" t="str">
        <f t="shared" si="20"/>
        <v>Wen hat Johanna gefunden?</v>
      </c>
      <c r="BV14" s="12" t="str">
        <f t="shared" si="21"/>
        <v>Wen hat Johanna gefunden?</v>
      </c>
    </row>
    <row r="15" spans="1:90" ht="14.25" customHeight="1" x14ac:dyDescent="0.35">
      <c r="A15" s="1" t="str">
        <f t="shared" si="0"/>
        <v>L1_S97_I180_PSie</v>
      </c>
      <c r="B15" s="1">
        <v>1</v>
      </c>
      <c r="C15" s="1">
        <v>97</v>
      </c>
      <c r="D15" s="6">
        <v>40</v>
      </c>
      <c r="E15">
        <v>2</v>
      </c>
      <c r="F15" s="1">
        <v>97</v>
      </c>
      <c r="G15" s="1" t="str">
        <f t="shared" si="22"/>
        <v>Der Statistiker rodelt vom Hügel. Sie hat diesen weißen Winter Spaß.</v>
      </c>
      <c r="H15" s="1" t="str">
        <f t="shared" si="1"/>
        <v>Der Statistiker</v>
      </c>
      <c r="I15" s="1" t="str">
        <f t="shared" si="2"/>
        <v>Die Statistikerin</v>
      </c>
      <c r="J15" s="1" t="s">
        <v>105</v>
      </c>
      <c r="M15" s="1" t="s">
        <v>106</v>
      </c>
      <c r="N15" s="1" t="s">
        <v>107</v>
      </c>
      <c r="O15" s="1" t="str">
        <f t="shared" si="3"/>
        <v>vom Hügel.</v>
      </c>
      <c r="P15" s="1" t="str">
        <f t="shared" si="4"/>
        <v>vom Hügel</v>
      </c>
      <c r="Q15" s="1" t="str">
        <f t="shared" si="23"/>
        <v>Sie</v>
      </c>
      <c r="R15" s="1" t="s">
        <v>7</v>
      </c>
      <c r="S15" s="1" t="s">
        <v>108</v>
      </c>
      <c r="T15" s="1" t="s">
        <v>109</v>
      </c>
      <c r="U15" s="1" t="s">
        <v>110</v>
      </c>
      <c r="W15" s="1" t="str">
        <f t="shared" si="5"/>
        <v>Winter</v>
      </c>
      <c r="X15" s="1" t="str">
        <f t="shared" si="6"/>
        <v>Spaß.</v>
      </c>
      <c r="Y15" s="1" t="s">
        <v>111</v>
      </c>
      <c r="Z15" s="1">
        <f>[1]main!Z98</f>
        <v>180</v>
      </c>
      <c r="AA15" s="1" t="str">
        <f>[1]main!AA98</f>
        <v>Statistiker</v>
      </c>
      <c r="AB15" s="1" t="str">
        <f>[1]main!AB98</f>
        <v>NA</v>
      </c>
      <c r="AC15" s="1">
        <f>[1]main!AC98</f>
        <v>4.625</v>
      </c>
      <c r="AD15" s="1" t="str">
        <f>[1]main!AD98</f>
        <v>NA</v>
      </c>
      <c r="AE15" s="1" t="str">
        <f>[1]main!AE98</f>
        <v>NA</v>
      </c>
      <c r="AF15" s="2" t="str">
        <f>[1]main!AF98</f>
        <v>m</v>
      </c>
      <c r="AG15" s="1" t="str">
        <f>[1]main!AG98</f>
        <v>Filler</v>
      </c>
      <c r="AH15" s="1" t="str">
        <f>[1]main!AH98</f>
        <v>NA</v>
      </c>
      <c r="AI15" s="1" t="str">
        <f>[1]main!AI98</f>
        <v>NA</v>
      </c>
      <c r="AJ15" s="1" t="str">
        <f>[1]main!AJ98</f>
        <v>Der</v>
      </c>
      <c r="AK15" s="1" t="str">
        <f>[1]main!AK98</f>
        <v>der</v>
      </c>
      <c r="AL15" s="1">
        <f>[1]main!AL98</f>
        <v>37</v>
      </c>
      <c r="AM15" s="1" t="str">
        <f>[1]main!AM98</f>
        <v>Statistikerin</v>
      </c>
      <c r="AN15" s="1" t="str">
        <f>[1]main!AN98</f>
        <v>NA</v>
      </c>
      <c r="AO15" s="1" t="str">
        <f>[1]main!AO98</f>
        <v>NA</v>
      </c>
      <c r="AP15" s="1" t="str">
        <f>[1]main!AP98</f>
        <v>NA</v>
      </c>
      <c r="AQ15" s="1" t="str">
        <f>[1]main!AQ98</f>
        <v>NA</v>
      </c>
      <c r="AR15" s="1" t="str">
        <f>[1]main!AR98</f>
        <v>NA</v>
      </c>
      <c r="AS15" s="1" t="str">
        <f>[1]main!AS98</f>
        <v>Alternative</v>
      </c>
      <c r="AT15" s="1" t="str">
        <f>[1]main!AT98</f>
        <v>NA</v>
      </c>
      <c r="AU15" s="1" t="str">
        <f>[1]main!AU98</f>
        <v>NA</v>
      </c>
      <c r="AV15" s="1" t="str">
        <f>[1]main!AV98</f>
        <v>Die</v>
      </c>
      <c r="AW15" s="1" t="str">
        <f>[1]main!AW98</f>
        <v>die</v>
      </c>
      <c r="AX15" s="1" t="str">
        <f>[1]main!AX98</f>
        <v>Er</v>
      </c>
      <c r="AY15" s="1" t="str">
        <f>[1]main!AY98</f>
        <v>Sie</v>
      </c>
      <c r="AZ15" s="2" t="str">
        <f>[1]main!AZ98</f>
        <v>Sie</v>
      </c>
      <c r="BA15" s="1" t="str">
        <f t="shared" si="7"/>
        <v>Wer rodelt vom Hügel?</v>
      </c>
      <c r="BB15" s="11" t="str">
        <f t="shared" si="8"/>
        <v>Was tat der Statistiker?</v>
      </c>
      <c r="BC15" s="1" t="str">
        <f t="shared" si="9"/>
        <v>Woher rodelt der Statistiker?</v>
      </c>
      <c r="BD15" s="1" t="str">
        <f t="shared" si="10"/>
        <v>Was hat der Statistiker Spaß?</v>
      </c>
      <c r="BE15" s="1" t="s">
        <v>55</v>
      </c>
      <c r="BF15" s="1" t="str">
        <f>BA15</f>
        <v>Wer rodelt vom Hügel?</v>
      </c>
      <c r="BG15" s="1">
        <v>2</v>
      </c>
      <c r="BH15" s="1">
        <f t="shared" si="11"/>
        <v>0</v>
      </c>
      <c r="BI15" s="1" t="str">
        <f t="shared" si="12"/>
        <v>NA</v>
      </c>
      <c r="BJ15" s="1" t="str">
        <f>IF(BI15="NA","NA",H15)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3"/>
        <v>NA</v>
      </c>
      <c r="BO15" s="1" t="str">
        <f t="shared" si="14"/>
        <v>NA</v>
      </c>
      <c r="BP15" s="1" t="str">
        <f t="shared" si="15"/>
        <v/>
      </c>
      <c r="BQ15" s="1" t="str">
        <f t="shared" si="16"/>
        <v/>
      </c>
      <c r="BR15" s="1" t="str">
        <f t="shared" si="17"/>
        <v>Woher rodelt der Statistiker?</v>
      </c>
      <c r="BS15" s="1" t="str">
        <f t="shared" si="18"/>
        <v>Woher rodelt der Statistiker?</v>
      </c>
      <c r="BT15" s="1" t="str">
        <f t="shared" si="19"/>
        <v>Was hat der Statistiker Spaß?</v>
      </c>
      <c r="BU15" s="1" t="str">
        <f t="shared" si="20"/>
        <v/>
      </c>
      <c r="BV15" s="1" t="str">
        <f t="shared" si="21"/>
        <v>Was hat der Statistiker Spaß?</v>
      </c>
    </row>
    <row r="16" spans="1:90" ht="14.25" customHeight="1" x14ac:dyDescent="0.35">
      <c r="A16" s="1" t="str">
        <f t="shared" si="0"/>
        <v>L1_S80_I163_PSie</v>
      </c>
      <c r="B16" s="1">
        <v>1</v>
      </c>
      <c r="C16" s="1">
        <v>80</v>
      </c>
      <c r="D16" s="6">
        <v>41</v>
      </c>
      <c r="E16">
        <v>2</v>
      </c>
      <c r="F16" s="1">
        <v>80</v>
      </c>
      <c r="G16" s="1" t="str">
        <f t="shared" si="22"/>
        <v>Die Masseurin fliegt aus der Mannschaft. Sie hat den strengen Schiedsrichter angespuckt.</v>
      </c>
      <c r="H16" s="1" t="str">
        <f t="shared" si="1"/>
        <v>Die Masseurin</v>
      </c>
      <c r="I16" s="1" t="str">
        <f t="shared" si="2"/>
        <v>Der Masseur</v>
      </c>
      <c r="J16" s="1" t="s">
        <v>112</v>
      </c>
      <c r="M16" s="1" t="s">
        <v>69</v>
      </c>
      <c r="N16" s="1" t="s">
        <v>113</v>
      </c>
      <c r="O16" s="1" t="str">
        <f t="shared" si="3"/>
        <v>aus der Mannschaft.</v>
      </c>
      <c r="P16" s="1" t="str">
        <f t="shared" si="4"/>
        <v>aus der Mannschaft</v>
      </c>
      <c r="Q16" s="1" t="str">
        <f t="shared" si="23"/>
        <v>Sie</v>
      </c>
      <c r="R16" s="1" t="s">
        <v>7</v>
      </c>
      <c r="S16" s="1" t="s">
        <v>114</v>
      </c>
      <c r="T16" s="1" t="s">
        <v>115</v>
      </c>
      <c r="V16" s="1" t="s">
        <v>116</v>
      </c>
      <c r="W16" s="1" t="str">
        <f t="shared" si="5"/>
        <v>Schiedsrichter</v>
      </c>
      <c r="X16" s="1" t="str">
        <f t="shared" si="6"/>
        <v>angespuckt.</v>
      </c>
      <c r="Y16" s="1" t="s">
        <v>117</v>
      </c>
      <c r="Z16" s="1">
        <f>[1]main!Z81</f>
        <v>163</v>
      </c>
      <c r="AA16" s="1" t="str">
        <f>[1]main!AA81</f>
        <v>Masseurin</v>
      </c>
      <c r="AB16" s="1" t="str">
        <f>[1]main!AB81</f>
        <v>NA</v>
      </c>
      <c r="AC16" s="1">
        <f>[1]main!AC81</f>
        <v>2.9249999999999998</v>
      </c>
      <c r="AD16" s="1" t="str">
        <f>[1]main!AD81</f>
        <v>NA</v>
      </c>
      <c r="AE16" s="1" t="str">
        <f>[1]main!AE81</f>
        <v>NA</v>
      </c>
      <c r="AF16" s="2" t="str">
        <f>[1]main!AF81</f>
        <v>f</v>
      </c>
      <c r="AG16" s="1" t="str">
        <f>[1]main!AG81</f>
        <v>Filler</v>
      </c>
      <c r="AH16" s="1" t="str">
        <f>[1]main!AH81</f>
        <v>NA</v>
      </c>
      <c r="AI16" s="1" t="str">
        <f>[1]main!AI81</f>
        <v>NA</v>
      </c>
      <c r="AJ16" s="1" t="str">
        <f>[1]main!AJ81</f>
        <v>Die</v>
      </c>
      <c r="AK16" s="1" t="str">
        <f>[1]main!AK81</f>
        <v>die</v>
      </c>
      <c r="AL16" s="1">
        <f>[1]main!AL81</f>
        <v>20</v>
      </c>
      <c r="AM16" s="1" t="str">
        <f>[1]main!AM81</f>
        <v>Masseur</v>
      </c>
      <c r="AN16" s="1" t="str">
        <f>[1]main!AN81</f>
        <v>NA</v>
      </c>
      <c r="AO16" s="1" t="str">
        <f>[1]main!AO81</f>
        <v>NA</v>
      </c>
      <c r="AP16" s="1" t="str">
        <f>[1]main!AP81</f>
        <v>NA</v>
      </c>
      <c r="AQ16" s="1" t="str">
        <f>[1]main!AQ81</f>
        <v>NA</v>
      </c>
      <c r="AR16" s="1" t="str">
        <f>[1]main!AR81</f>
        <v>NA</v>
      </c>
      <c r="AS16" s="1" t="str">
        <f>[1]main!AS81</f>
        <v>Alternative</v>
      </c>
      <c r="AT16" s="1" t="str">
        <f>[1]main!AT81</f>
        <v>NA</v>
      </c>
      <c r="AU16" s="1" t="str">
        <f>[1]main!AU81</f>
        <v>NA</v>
      </c>
      <c r="AV16" s="1" t="str">
        <f>[1]main!AV81</f>
        <v>Der</v>
      </c>
      <c r="AW16" s="1" t="str">
        <f>[1]main!AW81</f>
        <v>der</v>
      </c>
      <c r="AX16" s="1" t="str">
        <f>[1]main!AX81</f>
        <v>Er</v>
      </c>
      <c r="AY16" s="1" t="str">
        <f>[1]main!AY81</f>
        <v>Sie</v>
      </c>
      <c r="AZ16" s="2" t="str">
        <f>[1]main!AZ81</f>
        <v>Sie</v>
      </c>
      <c r="BA16" s="1" t="str">
        <f t="shared" si="7"/>
        <v>Wer fliegt aus der Mannschaft?</v>
      </c>
      <c r="BB16" s="11" t="str">
        <f t="shared" si="8"/>
        <v>Was tat die Masseurin?</v>
      </c>
      <c r="BC16" s="1" t="str">
        <f t="shared" si="9"/>
        <v>Woher fliegt die Masseurin?</v>
      </c>
      <c r="BD16" s="1" t="str">
        <f t="shared" si="10"/>
        <v>Wen hat die Masseurin angespuckt?</v>
      </c>
      <c r="BE16" s="12" t="s">
        <v>98</v>
      </c>
      <c r="BF16" s="1" t="str">
        <f>BD16</f>
        <v>Wen hat die Masseurin angespuckt?</v>
      </c>
      <c r="BG16" s="1">
        <v>2</v>
      </c>
      <c r="BH16" s="1">
        <f t="shared" si="11"/>
        <v>0</v>
      </c>
      <c r="BI16" s="1" t="str">
        <f t="shared" si="12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3"/>
        <v>NA</v>
      </c>
      <c r="BO16" s="1" t="str">
        <f t="shared" si="14"/>
        <v>NA</v>
      </c>
      <c r="BP16" s="1" t="str">
        <f t="shared" si="15"/>
        <v/>
      </c>
      <c r="BQ16" s="1" t="str">
        <f t="shared" si="16"/>
        <v/>
      </c>
      <c r="BR16" s="1" t="str">
        <f t="shared" si="17"/>
        <v>Woher fliegt die Masseurin?</v>
      </c>
      <c r="BS16" s="1" t="str">
        <f t="shared" si="18"/>
        <v>Woher fliegt die Masseurin?</v>
      </c>
      <c r="BT16" s="1" t="str">
        <f t="shared" si="19"/>
        <v/>
      </c>
      <c r="BU16" s="1" t="str">
        <f t="shared" si="20"/>
        <v>Wen hat die Masseurin angespuckt?</v>
      </c>
      <c r="BV16" s="1" t="str">
        <f t="shared" si="21"/>
        <v>Wen hat die Masseurin angespuckt?</v>
      </c>
    </row>
    <row r="17" spans="1:74" ht="14.25" customHeight="1" x14ac:dyDescent="0.35">
      <c r="A17" s="1" t="str">
        <f t="shared" si="0"/>
        <v>L1_S72_I155_PSie</v>
      </c>
      <c r="B17" s="1">
        <v>1</v>
      </c>
      <c r="C17" s="1">
        <v>72</v>
      </c>
      <c r="D17" s="6">
        <v>42</v>
      </c>
      <c r="E17">
        <v>2</v>
      </c>
      <c r="F17" s="1">
        <v>72</v>
      </c>
      <c r="G17" s="1" t="str">
        <f t="shared" si="22"/>
        <v>Die Stripperin raucht vor dem Zeitungsstand. Sie hat die leckere Zigarette verdient.</v>
      </c>
      <c r="H17" s="1" t="str">
        <f t="shared" si="1"/>
        <v>Die Stripperin</v>
      </c>
      <c r="I17" s="1" t="str">
        <f t="shared" si="2"/>
        <v>Der Stripper</v>
      </c>
      <c r="J17" s="1" t="s">
        <v>118</v>
      </c>
      <c r="K17" s="1" t="s">
        <v>119</v>
      </c>
      <c r="N17" s="1" t="s">
        <v>120</v>
      </c>
      <c r="O17" s="1" t="str">
        <f t="shared" si="3"/>
        <v>vor dem Zeitungsstand.</v>
      </c>
      <c r="P17" s="1" t="str">
        <f t="shared" si="4"/>
        <v>vor dem Zeitungsstand</v>
      </c>
      <c r="Q17" s="1" t="str">
        <f t="shared" si="23"/>
        <v>Sie</v>
      </c>
      <c r="R17" s="1" t="s">
        <v>7</v>
      </c>
      <c r="S17" s="1" t="s">
        <v>16</v>
      </c>
      <c r="T17" s="1" t="s">
        <v>76</v>
      </c>
      <c r="U17" s="1" t="s">
        <v>121</v>
      </c>
      <c r="W17" s="1" t="str">
        <f t="shared" si="5"/>
        <v>Zigarette</v>
      </c>
      <c r="X17" s="1" t="str">
        <f t="shared" si="6"/>
        <v>verdient.</v>
      </c>
      <c r="Y17" s="1" t="s">
        <v>122</v>
      </c>
      <c r="Z17" s="1">
        <f>[1]main!Z73</f>
        <v>155</v>
      </c>
      <c r="AA17" s="1" t="str">
        <f>[1]main!AA73</f>
        <v>Stripperin</v>
      </c>
      <c r="AB17" s="1" t="str">
        <f>[1]main!AB73</f>
        <v>NA</v>
      </c>
      <c r="AC17" s="1">
        <f>[1]main!AC73</f>
        <v>2.2000000000000002</v>
      </c>
      <c r="AD17" s="1" t="str">
        <f>[1]main!AD73</f>
        <v>NA</v>
      </c>
      <c r="AE17" s="1" t="str">
        <f>[1]main!AE73</f>
        <v>NA</v>
      </c>
      <c r="AF17" s="2" t="str">
        <f>[1]main!AF73</f>
        <v>f</v>
      </c>
      <c r="AG17" s="1" t="str">
        <f>[1]main!AG73</f>
        <v>Filler</v>
      </c>
      <c r="AH17" s="1" t="str">
        <f>[1]main!AH73</f>
        <v>NA</v>
      </c>
      <c r="AI17" s="1" t="str">
        <f>[1]main!AI73</f>
        <v>NA</v>
      </c>
      <c r="AJ17" s="1" t="str">
        <f>[1]main!AJ73</f>
        <v>Die</v>
      </c>
      <c r="AK17" s="1" t="str">
        <f>[1]main!AK73</f>
        <v>die</v>
      </c>
      <c r="AL17" s="1">
        <f>[1]main!AL73</f>
        <v>12</v>
      </c>
      <c r="AM17" s="1" t="str">
        <f>[1]main!AM73</f>
        <v>Stripper</v>
      </c>
      <c r="AN17" s="1" t="str">
        <f>[1]main!AN73</f>
        <v>NA</v>
      </c>
      <c r="AO17" s="1" t="str">
        <f>[1]main!AO73</f>
        <v>NA</v>
      </c>
      <c r="AP17" s="1" t="str">
        <f>[1]main!AP73</f>
        <v>NA</v>
      </c>
      <c r="AQ17" s="1" t="str">
        <f>[1]main!AQ73</f>
        <v>NA</v>
      </c>
      <c r="AR17" s="1" t="str">
        <f>[1]main!AR73</f>
        <v>NA</v>
      </c>
      <c r="AS17" s="1" t="str">
        <f>[1]main!AS73</f>
        <v>Alternative</v>
      </c>
      <c r="AT17" s="1" t="str">
        <f>[1]main!AT73</f>
        <v>NA</v>
      </c>
      <c r="AU17" s="1" t="str">
        <f>[1]main!AU73</f>
        <v>NA</v>
      </c>
      <c r="AV17" s="1" t="str">
        <f>[1]main!AV73</f>
        <v>Der</v>
      </c>
      <c r="AW17" s="1" t="str">
        <f>[1]main!AW73</f>
        <v>der</v>
      </c>
      <c r="AX17" s="1" t="str">
        <f>[1]main!AX73</f>
        <v>Er</v>
      </c>
      <c r="AY17" s="1" t="str">
        <f>[1]main!AY73</f>
        <v>Sie</v>
      </c>
      <c r="AZ17" s="2" t="str">
        <f>[1]main!AZ73</f>
        <v>Sie</v>
      </c>
      <c r="BA17" s="1" t="str">
        <f t="shared" si="7"/>
        <v>Wer raucht vor dem Zeitungsstand?</v>
      </c>
      <c r="BB17" s="11" t="str">
        <f t="shared" si="8"/>
        <v>Was tat die Stripperin?</v>
      </c>
      <c r="BC17" s="1" t="str">
        <f t="shared" si="9"/>
        <v>Wo raucht die Stripperin?</v>
      </c>
      <c r="BD17" s="1" t="str">
        <f t="shared" si="10"/>
        <v>Was hat die Stripperin verdient?</v>
      </c>
      <c r="BE17" s="12" t="s">
        <v>98</v>
      </c>
      <c r="BF17" s="1" t="str">
        <f>BD17</f>
        <v>Was hat die Stripperin verdient?</v>
      </c>
      <c r="BG17" s="1">
        <v>1</v>
      </c>
      <c r="BH17" s="1">
        <f t="shared" si="11"/>
        <v>1</v>
      </c>
      <c r="BI17" s="1" t="str">
        <f t="shared" si="12"/>
        <v>Was hat die Stripperin verdient?</v>
      </c>
      <c r="BJ17" s="1" t="str">
        <f>IF(BI17="NA","NA",CONCATENATE(S17," ",T17," ",W17))</f>
        <v>die leckere Zigarette</v>
      </c>
      <c r="BK17" s="1" t="str">
        <f t="shared" si="24"/>
        <v>die leckere Zigarette</v>
      </c>
      <c r="BL17" s="1" t="s">
        <v>123</v>
      </c>
      <c r="BM17" s="12">
        <v>1</v>
      </c>
      <c r="BN17" s="1" t="str">
        <f t="shared" si="13"/>
        <v>die leckere Zigarette</v>
      </c>
      <c r="BO17" s="1" t="str">
        <f t="shared" si="14"/>
        <v>die leckere Kippe</v>
      </c>
      <c r="BP17" s="1" t="str">
        <f t="shared" si="15"/>
        <v>Wo raucht die Stripperin?</v>
      </c>
      <c r="BQ17" s="1" t="str">
        <f t="shared" si="16"/>
        <v/>
      </c>
      <c r="BR17" s="1" t="str">
        <f t="shared" si="17"/>
        <v/>
      </c>
      <c r="BS17" s="1" t="str">
        <f t="shared" si="18"/>
        <v>Wo raucht die Stripperin?</v>
      </c>
      <c r="BT17" s="1" t="str">
        <f t="shared" si="19"/>
        <v>Was hat die Stripperin verdient?</v>
      </c>
      <c r="BU17" s="1" t="str">
        <f t="shared" si="20"/>
        <v/>
      </c>
      <c r="BV17" s="1" t="str">
        <f t="shared" si="21"/>
        <v>Was hat die Stripperin verdient?</v>
      </c>
    </row>
    <row r="18" spans="1:74" ht="14.25" customHeight="1" x14ac:dyDescent="0.35">
      <c r="A18" s="1" t="str">
        <f t="shared" si="0"/>
        <v>L1_S4_I4_PEr</v>
      </c>
      <c r="B18" s="1">
        <v>1</v>
      </c>
      <c r="C18" s="1">
        <v>4</v>
      </c>
      <c r="D18" s="6">
        <v>43</v>
      </c>
      <c r="E18">
        <v>2</v>
      </c>
      <c r="F18" s="1">
        <v>4</v>
      </c>
      <c r="G18" s="1" t="str">
        <f t="shared" si="22"/>
        <v>Moritz fällt aus dem Bett. Er hat einen schlimmen Albtraum gehabt.</v>
      </c>
      <c r="H18" s="1" t="str">
        <f t="shared" si="1"/>
        <v>Moritz</v>
      </c>
      <c r="I18" s="1" t="str">
        <f t="shared" si="2"/>
        <v>Finn</v>
      </c>
      <c r="J18" s="1" t="s">
        <v>124</v>
      </c>
      <c r="M18" s="1" t="s">
        <v>40</v>
      </c>
      <c r="N18" s="1" t="s">
        <v>125</v>
      </c>
      <c r="O18" s="1" t="str">
        <f t="shared" si="3"/>
        <v>aus dem Bett.</v>
      </c>
      <c r="P18" s="1" t="str">
        <f t="shared" si="4"/>
        <v>aus dem Bett</v>
      </c>
      <c r="Q18" s="1" t="str">
        <f t="shared" si="23"/>
        <v>Er</v>
      </c>
      <c r="R18" s="1" t="s">
        <v>7</v>
      </c>
      <c r="S18" s="1" t="s">
        <v>35</v>
      </c>
      <c r="T18" s="1" t="s">
        <v>126</v>
      </c>
      <c r="U18" s="1" t="s">
        <v>127</v>
      </c>
      <c r="W18" s="1" t="str">
        <f t="shared" si="5"/>
        <v>Albtraum</v>
      </c>
      <c r="X18" s="1" t="str">
        <f t="shared" si="6"/>
        <v>gehabt.</v>
      </c>
      <c r="Y18" s="1" t="s">
        <v>38</v>
      </c>
      <c r="Z18" s="1">
        <f>[1]main!Z5</f>
        <v>4</v>
      </c>
      <c r="AA18" s="1" t="str">
        <f>[1]main!AA5</f>
        <v>Moritz</v>
      </c>
      <c r="AB18" s="1" t="str">
        <f>[1]main!AB5</f>
        <v>m</v>
      </c>
      <c r="AC18" s="1">
        <f>[1]main!AC5</f>
        <v>1.114285714</v>
      </c>
      <c r="AD18" s="1">
        <f>[1]main!AD5</f>
        <v>0.322802851</v>
      </c>
      <c r="AE18" s="1">
        <f>[1]main!AE5</f>
        <v>1</v>
      </c>
      <c r="AF18" s="2" t="str">
        <f>[1]main!AF5</f>
        <v>m</v>
      </c>
      <c r="AG18" s="1" t="str">
        <f>[1]main!AG5</f>
        <v>Target</v>
      </c>
      <c r="AH18" s="1" t="str">
        <f>[1]main!AH5</f>
        <v>NA</v>
      </c>
      <c r="AI18" s="1">
        <f>[1]main!AI5</f>
        <v>317000000</v>
      </c>
      <c r="AJ18" s="1" t="str">
        <f>[1]main!AJ5</f>
        <v>NA</v>
      </c>
      <c r="AK18" s="1" t="str">
        <f>[1]main!AK5</f>
        <v>NA</v>
      </c>
      <c r="AL18" s="1">
        <f>[1]main!AL5</f>
        <v>36</v>
      </c>
      <c r="AM18" s="1" t="str">
        <f>[1]main!AM5</f>
        <v>Finn</v>
      </c>
      <c r="AN18" s="1" t="str">
        <f>[1]main!AN5</f>
        <v>n</v>
      </c>
      <c r="AO18" s="1">
        <f>[1]main!AO5</f>
        <v>1.4857142860000001</v>
      </c>
      <c r="AP18" s="1">
        <f>[1]main!AP5</f>
        <v>0.81786769299999995</v>
      </c>
      <c r="AQ18" s="1">
        <f>[1]main!AQ5</f>
        <v>1</v>
      </c>
      <c r="AR18" s="1" t="str">
        <f>[1]main!AR5</f>
        <v>m</v>
      </c>
      <c r="AS18" s="1" t="str">
        <f>[1]main!AS5</f>
        <v>Alternative</v>
      </c>
      <c r="AT18" s="1" t="str">
        <f>[1]main!AT5</f>
        <v>NA</v>
      </c>
      <c r="AU18" s="1" t="str">
        <f>[1]main!AU5</f>
        <v>NA</v>
      </c>
      <c r="AV18" s="1" t="str">
        <f>[1]main!AV5</f>
        <v>NA</v>
      </c>
      <c r="AW18" s="1" t="str">
        <f>[1]main!AW5</f>
        <v>NA</v>
      </c>
      <c r="AX18" s="1" t="str">
        <f>[1]main!AX5</f>
        <v>Er</v>
      </c>
      <c r="AY18" s="1" t="str">
        <f>[1]main!AY5</f>
        <v>Sie</v>
      </c>
      <c r="AZ18" s="2" t="str">
        <f>[1]main!AZ5</f>
        <v>Er</v>
      </c>
      <c r="BA18" s="1" t="str">
        <f t="shared" si="7"/>
        <v>Wer fällt aus dem Bett?</v>
      </c>
      <c r="BB18" s="11" t="str">
        <f t="shared" si="8"/>
        <v>Was tat Moritz?</v>
      </c>
      <c r="BC18" s="1" t="str">
        <f t="shared" si="9"/>
        <v>Woher fällt Moritz?</v>
      </c>
      <c r="BD18" s="1" t="str">
        <f t="shared" si="10"/>
        <v>Was hat Moritz gehabt?</v>
      </c>
      <c r="BE18" s="12" t="s">
        <v>98</v>
      </c>
      <c r="BF18" s="1" t="str">
        <f>BD18</f>
        <v>Was hat Moritz gehabt?</v>
      </c>
      <c r="BG18" s="1">
        <v>1</v>
      </c>
      <c r="BH18" s="1">
        <f t="shared" si="11"/>
        <v>1</v>
      </c>
      <c r="BI18" s="1" t="str">
        <f t="shared" si="12"/>
        <v>Was hat Moritz gehabt?</v>
      </c>
      <c r="BJ18" s="1" t="str">
        <f>IF(BI18="NA","NA",CONCATENATE(S18," ",T18," ",W18))</f>
        <v>einen schlimmen Albtraum</v>
      </c>
      <c r="BK18" s="1" t="str">
        <f t="shared" si="24"/>
        <v>einen schlimmen Albtraum</v>
      </c>
      <c r="BL18" s="1" t="s">
        <v>128</v>
      </c>
      <c r="BM18" s="12">
        <v>0</v>
      </c>
      <c r="BN18" s="1" t="str">
        <f t="shared" si="13"/>
        <v>einen schecklichen Albtraum</v>
      </c>
      <c r="BO18" s="1" t="str">
        <f t="shared" si="14"/>
        <v>einen schlimmen Albtraum</v>
      </c>
      <c r="BP18" s="1" t="str">
        <f t="shared" si="15"/>
        <v/>
      </c>
      <c r="BQ18" s="1" t="str">
        <f t="shared" si="16"/>
        <v/>
      </c>
      <c r="BR18" s="1" t="str">
        <f t="shared" si="17"/>
        <v>Woher fällt Moritz?</v>
      </c>
      <c r="BS18" s="1" t="str">
        <f t="shared" si="18"/>
        <v>Woher fällt Moritz?</v>
      </c>
      <c r="BT18" s="1" t="str">
        <f t="shared" si="19"/>
        <v>Was hat Moritz gehabt?</v>
      </c>
      <c r="BU18" s="1" t="str">
        <f t="shared" si="20"/>
        <v/>
      </c>
      <c r="BV18" s="1" t="str">
        <f t="shared" si="21"/>
        <v>Was hat Moritz gehabt?</v>
      </c>
    </row>
    <row r="19" spans="1:74" ht="14.25" customHeight="1" x14ac:dyDescent="0.35">
      <c r="A19" s="1" t="str">
        <f t="shared" si="0"/>
        <v>L1_S101_I184_PEr</v>
      </c>
      <c r="B19" s="1">
        <v>1</v>
      </c>
      <c r="C19" s="1">
        <v>101</v>
      </c>
      <c r="D19" s="6">
        <v>44</v>
      </c>
      <c r="E19">
        <v>2</v>
      </c>
      <c r="F19" s="1">
        <v>101</v>
      </c>
      <c r="G19" s="1" t="str">
        <f t="shared" si="22"/>
        <v>Der Diplomat flüchtet in die Besprechung. Er hat die endlosen Streitigkeiten satt.</v>
      </c>
      <c r="H19" s="1" t="str">
        <f t="shared" si="1"/>
        <v>Der Diplomat</v>
      </c>
      <c r="I19" s="1" t="str">
        <f t="shared" si="2"/>
        <v>Die Diplomatin</v>
      </c>
      <c r="J19" s="1" t="s">
        <v>129</v>
      </c>
      <c r="L19" s="1" t="s">
        <v>57</v>
      </c>
      <c r="N19" s="1" t="s">
        <v>130</v>
      </c>
      <c r="O19" s="1" t="str">
        <f t="shared" si="3"/>
        <v>in die Besprechung.</v>
      </c>
      <c r="P19" s="1" t="str">
        <f t="shared" si="4"/>
        <v>in die Besprechung</v>
      </c>
      <c r="Q19" s="1" t="str">
        <f t="shared" si="23"/>
        <v>Er</v>
      </c>
      <c r="R19" s="1" t="s">
        <v>7</v>
      </c>
      <c r="S19" s="1" t="s">
        <v>16</v>
      </c>
      <c r="T19" s="1" t="s">
        <v>131</v>
      </c>
      <c r="U19" s="1" t="s">
        <v>132</v>
      </c>
      <c r="W19" s="1" t="str">
        <f t="shared" si="5"/>
        <v>Streitigkeiten</v>
      </c>
      <c r="X19" s="1" t="str">
        <f t="shared" si="6"/>
        <v>satt.</v>
      </c>
      <c r="Y19" s="1" t="s">
        <v>133</v>
      </c>
      <c r="Z19" s="1">
        <f>[1]main!Z102</f>
        <v>184</v>
      </c>
      <c r="AA19" s="1" t="str">
        <f>[1]main!AA102</f>
        <v>Diplomat</v>
      </c>
      <c r="AB19" s="1" t="str">
        <f>[1]main!AB102</f>
        <v>NA</v>
      </c>
      <c r="AC19" s="1">
        <f>[1]main!AC102</f>
        <v>5.05</v>
      </c>
      <c r="AD19" s="1" t="str">
        <f>[1]main!AD102</f>
        <v>NA</v>
      </c>
      <c r="AE19" s="1" t="str">
        <f>[1]main!AE102</f>
        <v>NA</v>
      </c>
      <c r="AF19" s="2" t="str">
        <f>[1]main!AF102</f>
        <v>m</v>
      </c>
      <c r="AG19" s="1" t="str">
        <f>[1]main!AG102</f>
        <v>Filler</v>
      </c>
      <c r="AH19" s="1" t="str">
        <f>[1]main!AH102</f>
        <v>NA</v>
      </c>
      <c r="AI19" s="1" t="str">
        <f>[1]main!AI102</f>
        <v>NA</v>
      </c>
      <c r="AJ19" s="1" t="str">
        <f>[1]main!AJ102</f>
        <v>Der</v>
      </c>
      <c r="AK19" s="1" t="str">
        <f>[1]main!AK102</f>
        <v>der</v>
      </c>
      <c r="AL19" s="1">
        <f>[1]main!AL102</f>
        <v>41</v>
      </c>
      <c r="AM19" s="1" t="str">
        <f>[1]main!AM102</f>
        <v>Diplomatin</v>
      </c>
      <c r="AN19" s="1" t="str">
        <f>[1]main!AN102</f>
        <v>NA</v>
      </c>
      <c r="AO19" s="1" t="str">
        <f>[1]main!AO102</f>
        <v>NA</v>
      </c>
      <c r="AP19" s="1" t="str">
        <f>[1]main!AP102</f>
        <v>NA</v>
      </c>
      <c r="AQ19" s="1" t="str">
        <f>[1]main!AQ102</f>
        <v>NA</v>
      </c>
      <c r="AR19" s="1" t="str">
        <f>[1]main!AR102</f>
        <v>NA</v>
      </c>
      <c r="AS19" s="1" t="str">
        <f>[1]main!AS102</f>
        <v>Alternative</v>
      </c>
      <c r="AT19" s="1" t="str">
        <f>[1]main!AT102</f>
        <v>NA</v>
      </c>
      <c r="AU19" s="1" t="str">
        <f>[1]main!AU102</f>
        <v>NA</v>
      </c>
      <c r="AV19" s="1" t="str">
        <f>[1]main!AV102</f>
        <v>Die</v>
      </c>
      <c r="AW19" s="1" t="str">
        <f>[1]main!AW102</f>
        <v>die</v>
      </c>
      <c r="AX19" s="1" t="str">
        <f>[1]main!AX102</f>
        <v>Er</v>
      </c>
      <c r="AY19" s="1" t="str">
        <f>[1]main!AY102</f>
        <v>Sie</v>
      </c>
      <c r="AZ19" s="2" t="str">
        <f>[1]main!AZ102</f>
        <v>Er</v>
      </c>
      <c r="BA19" s="1" t="str">
        <f t="shared" si="7"/>
        <v>Wer flüchtet in die Besprechung?</v>
      </c>
      <c r="BB19" s="11" t="str">
        <f t="shared" si="8"/>
        <v>Was tat der Diplomat?</v>
      </c>
      <c r="BC19" s="1" t="str">
        <f t="shared" si="9"/>
        <v>Wohin flüchtet der Diplomat?</v>
      </c>
      <c r="BD19" s="1" t="str">
        <f t="shared" si="10"/>
        <v>Was hat der Diplomat satt?</v>
      </c>
      <c r="BE19" s="1" t="s">
        <v>55</v>
      </c>
      <c r="BF19" s="1" t="str">
        <f>BA19</f>
        <v>Wer flüchtet in die Besprechung?</v>
      </c>
      <c r="BG19" s="1">
        <v>1</v>
      </c>
      <c r="BH19" s="1">
        <f t="shared" si="11"/>
        <v>1</v>
      </c>
      <c r="BI19" s="1" t="str">
        <f t="shared" si="12"/>
        <v>Wer flüchtet in die Besprechung?</v>
      </c>
      <c r="BJ19" s="1" t="str">
        <f>IF(BI19="NA","NA",H19)</f>
        <v>Der Diplomat</v>
      </c>
      <c r="BK19" s="1" t="str">
        <f t="shared" si="24"/>
        <v>Der Diplomat</v>
      </c>
      <c r="BL19" s="1" t="str">
        <f>I19</f>
        <v>Die Diplomatin</v>
      </c>
      <c r="BM19" s="12">
        <v>1</v>
      </c>
      <c r="BN19" s="1" t="str">
        <f t="shared" si="13"/>
        <v>Der Diplomat</v>
      </c>
      <c r="BO19" s="1" t="str">
        <f t="shared" si="14"/>
        <v>Die Diplomatin</v>
      </c>
      <c r="BP19" s="1" t="str">
        <f t="shared" si="15"/>
        <v/>
      </c>
      <c r="BQ19" s="1" t="str">
        <f t="shared" si="16"/>
        <v>Wohin flüchtet der Diplomat?</v>
      </c>
      <c r="BR19" s="1" t="str">
        <f t="shared" si="17"/>
        <v/>
      </c>
      <c r="BS19" s="1" t="str">
        <f t="shared" si="18"/>
        <v>Wohin flüchtet der Diplomat?</v>
      </c>
      <c r="BT19" s="1" t="str">
        <f t="shared" si="19"/>
        <v>Was hat der Diplomat satt?</v>
      </c>
      <c r="BU19" s="1" t="str">
        <f t="shared" si="20"/>
        <v/>
      </c>
      <c r="BV19" s="1" t="str">
        <f t="shared" si="21"/>
        <v>Was hat der Diplomat satt?</v>
      </c>
    </row>
    <row r="20" spans="1:74" ht="14.25" customHeight="1" x14ac:dyDescent="0.35">
      <c r="A20" s="1" t="str">
        <f t="shared" si="0"/>
        <v>L1_S8_I8_PEr</v>
      </c>
      <c r="B20" s="1">
        <v>1</v>
      </c>
      <c r="C20" s="1">
        <v>8</v>
      </c>
      <c r="D20" s="6">
        <v>45</v>
      </c>
      <c r="E20">
        <v>2</v>
      </c>
      <c r="F20" s="1">
        <v>8</v>
      </c>
      <c r="G20" s="1" t="str">
        <f t="shared" si="22"/>
        <v>Thomas parkt auf dem Radweg. Er möchte ein starkes Zeichen setzen.</v>
      </c>
      <c r="H20" s="1" t="str">
        <f t="shared" si="1"/>
        <v>Thomas</v>
      </c>
      <c r="I20" s="1" t="str">
        <f t="shared" si="2"/>
        <v>Tim</v>
      </c>
      <c r="J20" s="1" t="s">
        <v>134</v>
      </c>
      <c r="K20" s="1" t="s">
        <v>135</v>
      </c>
      <c r="N20" s="1" t="s">
        <v>136</v>
      </c>
      <c r="O20" s="1" t="str">
        <f t="shared" si="3"/>
        <v>auf dem Radweg.</v>
      </c>
      <c r="P20" s="1" t="str">
        <f t="shared" si="4"/>
        <v>auf dem Radweg</v>
      </c>
      <c r="Q20" s="1" t="str">
        <f t="shared" si="23"/>
        <v>Er</v>
      </c>
      <c r="R20" s="1" t="s">
        <v>94</v>
      </c>
      <c r="S20" s="1" t="s">
        <v>8</v>
      </c>
      <c r="T20" s="1" t="s">
        <v>137</v>
      </c>
      <c r="U20" s="1" t="s">
        <v>138</v>
      </c>
      <c r="W20" s="1" t="str">
        <f t="shared" si="5"/>
        <v>Zeichen</v>
      </c>
      <c r="X20" s="1" t="str">
        <f t="shared" si="6"/>
        <v>setzen.</v>
      </c>
      <c r="Y20" s="1" t="s">
        <v>139</v>
      </c>
      <c r="Z20" s="1">
        <f>[1]main!Z9</f>
        <v>8</v>
      </c>
      <c r="AA20" s="1" t="str">
        <f>[1]main!AA9</f>
        <v>Thomas</v>
      </c>
      <c r="AB20" s="1" t="str">
        <f>[1]main!AB9</f>
        <v>m</v>
      </c>
      <c r="AC20" s="1">
        <f>[1]main!AC9</f>
        <v>1.114285714</v>
      </c>
      <c r="AD20" s="1">
        <f>[1]main!AD9</f>
        <v>0.40376380499999998</v>
      </c>
      <c r="AE20" s="1">
        <f>[1]main!AE9</f>
        <v>1</v>
      </c>
      <c r="AF20" s="2" t="str">
        <f>[1]main!AF9</f>
        <v>m</v>
      </c>
      <c r="AG20" s="1" t="str">
        <f>[1]main!AG9</f>
        <v>Target</v>
      </c>
      <c r="AH20" s="1" t="str">
        <f>[1]main!AH9</f>
        <v>NA</v>
      </c>
      <c r="AI20" s="1">
        <f>[1]main!AI9</f>
        <v>1700000000</v>
      </c>
      <c r="AJ20" s="1" t="str">
        <f>[1]main!AJ9</f>
        <v>NA</v>
      </c>
      <c r="AK20" s="1" t="str">
        <f>[1]main!AK9</f>
        <v>NA</v>
      </c>
      <c r="AL20" s="1">
        <f>[1]main!AL9</f>
        <v>40</v>
      </c>
      <c r="AM20" s="1" t="str">
        <f>[1]main!AM9</f>
        <v>Tim</v>
      </c>
      <c r="AN20" s="1" t="str">
        <f>[1]main!AN9</f>
        <v>m</v>
      </c>
      <c r="AO20" s="1">
        <f>[1]main!AO9</f>
        <v>1.5142857139999999</v>
      </c>
      <c r="AP20" s="1">
        <f>[1]main!AP9</f>
        <v>1.4627015409999999</v>
      </c>
      <c r="AQ20" s="1">
        <f>[1]main!AQ9</f>
        <v>1</v>
      </c>
      <c r="AR20" s="1" t="str">
        <f>[1]main!AR9</f>
        <v>m</v>
      </c>
      <c r="AS20" s="1" t="str">
        <f>[1]main!AS9</f>
        <v>Alternative</v>
      </c>
      <c r="AT20" s="1" t="str">
        <f>[1]main!AT9</f>
        <v>NA</v>
      </c>
      <c r="AU20" s="1" t="str">
        <f>[1]main!AU9</f>
        <v>NA</v>
      </c>
      <c r="AV20" s="1" t="str">
        <f>[1]main!AV9</f>
        <v>NA</v>
      </c>
      <c r="AW20" s="1" t="str">
        <f>[1]main!AW9</f>
        <v>NA</v>
      </c>
      <c r="AX20" s="1" t="str">
        <f>[1]main!AX9</f>
        <v>Er</v>
      </c>
      <c r="AY20" s="1" t="str">
        <f>[1]main!AY9</f>
        <v>Sie</v>
      </c>
      <c r="AZ20" s="2" t="str">
        <f>[1]main!AZ9</f>
        <v>Er</v>
      </c>
      <c r="BA20" s="1" t="str">
        <f t="shared" si="7"/>
        <v>Wer parkt auf dem Radweg?</v>
      </c>
      <c r="BB20" s="11" t="str">
        <f t="shared" si="8"/>
        <v>Was tat Thomas?</v>
      </c>
      <c r="BC20" s="1" t="str">
        <f t="shared" si="9"/>
        <v>Wo parkt Thomas?</v>
      </c>
      <c r="BD20" s="1" t="str">
        <f t="shared" si="10"/>
        <v>Was möchte Thomas setzen?</v>
      </c>
      <c r="BE20" s="12" t="s">
        <v>98</v>
      </c>
      <c r="BF20" s="1" t="str">
        <f>BD20</f>
        <v>Was möchte Thomas setzen?</v>
      </c>
      <c r="BG20" s="1">
        <v>4</v>
      </c>
      <c r="BH20" s="1">
        <f t="shared" si="11"/>
        <v>0</v>
      </c>
      <c r="BI20" s="1" t="str">
        <f t="shared" si="12"/>
        <v>NA</v>
      </c>
      <c r="BJ20" s="1" t="str">
        <f>IF(BI20="NA","NA",CONCATENATE(S20," ",T20," ",W20))</f>
        <v>NA</v>
      </c>
      <c r="BK20" s="1" t="str">
        <f t="shared" si="24"/>
        <v>NA</v>
      </c>
      <c r="BL20" s="1" t="s">
        <v>13</v>
      </c>
      <c r="BM20" s="12">
        <v>1</v>
      </c>
      <c r="BN20" s="1" t="str">
        <f t="shared" si="13"/>
        <v>NA</v>
      </c>
      <c r="BO20" s="1" t="str">
        <f t="shared" si="14"/>
        <v>NA</v>
      </c>
      <c r="BP20" s="1" t="str">
        <f t="shared" si="15"/>
        <v>Wo parkt Thomas?</v>
      </c>
      <c r="BQ20" s="1" t="str">
        <f t="shared" si="16"/>
        <v/>
      </c>
      <c r="BR20" s="1" t="str">
        <f t="shared" si="17"/>
        <v/>
      </c>
      <c r="BS20" s="1" t="str">
        <f t="shared" si="18"/>
        <v>Wo parkt Thomas?</v>
      </c>
      <c r="BT20" s="1" t="str">
        <f t="shared" si="19"/>
        <v>Was möchte Thomas setzen?</v>
      </c>
      <c r="BU20" s="1" t="str">
        <f t="shared" si="20"/>
        <v/>
      </c>
      <c r="BV20" s="1" t="str">
        <f t="shared" si="21"/>
        <v>Was möchte Thomas setzen?</v>
      </c>
    </row>
    <row r="21" spans="1:74" ht="14.25" customHeight="1" x14ac:dyDescent="0.35">
      <c r="A21" s="1" t="str">
        <f t="shared" si="0"/>
        <v>L1_S89_I172_PEr</v>
      </c>
      <c r="B21" s="1">
        <v>1</v>
      </c>
      <c r="C21" s="1">
        <v>89</v>
      </c>
      <c r="D21" s="6">
        <v>46</v>
      </c>
      <c r="E21">
        <v>2</v>
      </c>
      <c r="F21" s="1">
        <v>89</v>
      </c>
      <c r="G21" s="1" t="str">
        <f t="shared" si="22"/>
        <v>Die Physiotherapeutin jubelt auf dem Flohmarkt. Er hat eine wertvolle Rarität ersteigert.</v>
      </c>
      <c r="H21" s="1" t="str">
        <f t="shared" si="1"/>
        <v>Die Physiotherapeutin</v>
      </c>
      <c r="I21" s="1" t="str">
        <f t="shared" si="2"/>
        <v>Der Physiotherapeut</v>
      </c>
      <c r="J21" s="1" t="s">
        <v>140</v>
      </c>
      <c r="K21" s="1" t="s">
        <v>135</v>
      </c>
      <c r="N21" s="1" t="s">
        <v>141</v>
      </c>
      <c r="O21" s="1" t="str">
        <f t="shared" si="3"/>
        <v>auf dem Flohmarkt.</v>
      </c>
      <c r="P21" s="1" t="str">
        <f t="shared" si="4"/>
        <v>auf dem Flohmarkt</v>
      </c>
      <c r="Q21" s="1" t="str">
        <f t="shared" si="23"/>
        <v>Er</v>
      </c>
      <c r="R21" s="1" t="s">
        <v>7</v>
      </c>
      <c r="S21" s="1" t="s">
        <v>59</v>
      </c>
      <c r="T21" s="1" t="s">
        <v>142</v>
      </c>
      <c r="U21" s="1" t="s">
        <v>143</v>
      </c>
      <c r="W21" s="1" t="str">
        <f t="shared" si="5"/>
        <v>Rarität</v>
      </c>
      <c r="X21" s="1" t="str">
        <f t="shared" si="6"/>
        <v>ersteigert.</v>
      </c>
      <c r="Y21" s="1" t="s">
        <v>144</v>
      </c>
      <c r="Z21" s="1">
        <f>[1]main!Z90</f>
        <v>172</v>
      </c>
      <c r="AA21" s="1" t="str">
        <f>[1]main!AA90</f>
        <v>Physiotherapeutin</v>
      </c>
      <c r="AB21" s="1" t="str">
        <f>[1]main!AB90</f>
        <v>NA</v>
      </c>
      <c r="AC21" s="1">
        <f>[1]main!AC90</f>
        <v>3.875</v>
      </c>
      <c r="AD21" s="1" t="str">
        <f>[1]main!AD90</f>
        <v>NA</v>
      </c>
      <c r="AE21" s="1" t="str">
        <f>[1]main!AE90</f>
        <v>NA</v>
      </c>
      <c r="AF21" s="2" t="str">
        <f>[1]main!AF90</f>
        <v>f</v>
      </c>
      <c r="AG21" s="1" t="str">
        <f>[1]main!AG90</f>
        <v>Filler</v>
      </c>
      <c r="AH21" s="1" t="str">
        <f>[1]main!AH90</f>
        <v>NA</v>
      </c>
      <c r="AI21" s="1" t="str">
        <f>[1]main!AI90</f>
        <v>NA</v>
      </c>
      <c r="AJ21" s="1" t="str">
        <f>[1]main!AJ90</f>
        <v>Die</v>
      </c>
      <c r="AK21" s="1" t="str">
        <f>[1]main!AK90</f>
        <v>die</v>
      </c>
      <c r="AL21" s="1">
        <f>[1]main!AL90</f>
        <v>29</v>
      </c>
      <c r="AM21" s="1" t="str">
        <f>[1]main!AM90</f>
        <v>Physiotherapeut</v>
      </c>
      <c r="AN21" s="1" t="str">
        <f>[1]main!AN90</f>
        <v>NA</v>
      </c>
      <c r="AO21" s="1" t="str">
        <f>[1]main!AO90</f>
        <v>NA</v>
      </c>
      <c r="AP21" s="1" t="str">
        <f>[1]main!AP90</f>
        <v>NA</v>
      </c>
      <c r="AQ21" s="1" t="str">
        <f>[1]main!AQ90</f>
        <v>NA</v>
      </c>
      <c r="AR21" s="1" t="str">
        <f>[1]main!AR90</f>
        <v>NA</v>
      </c>
      <c r="AS21" s="1" t="str">
        <f>[1]main!AS90</f>
        <v>Alternative</v>
      </c>
      <c r="AT21" s="1" t="str">
        <f>[1]main!AT90</f>
        <v>NA</v>
      </c>
      <c r="AU21" s="1" t="str">
        <f>[1]main!AU90</f>
        <v>NA</v>
      </c>
      <c r="AV21" s="1" t="str">
        <f>[1]main!AV90</f>
        <v>Der</v>
      </c>
      <c r="AW21" s="1" t="str">
        <f>[1]main!AW90</f>
        <v>der</v>
      </c>
      <c r="AX21" s="1" t="str">
        <f>[1]main!AX90</f>
        <v>Er</v>
      </c>
      <c r="AY21" s="1" t="str">
        <f>[1]main!AY90</f>
        <v>Sie</v>
      </c>
      <c r="AZ21" s="2" t="str">
        <f>[1]main!AZ90</f>
        <v>Er</v>
      </c>
      <c r="BA21" s="1" t="str">
        <f t="shared" si="7"/>
        <v>Wer jubelt auf dem Flohmarkt?</v>
      </c>
      <c r="BB21" s="11" t="str">
        <f t="shared" si="8"/>
        <v>Was tat die Physiotherapeutin?</v>
      </c>
      <c r="BC21" s="1" t="str">
        <f t="shared" si="9"/>
        <v>Wo jubelt die Physiotherapeutin?</v>
      </c>
      <c r="BD21" s="1" t="str">
        <f t="shared" si="10"/>
        <v>Was hat die Physiotherapeutin ersteigert?</v>
      </c>
      <c r="BE21" s="1" t="s">
        <v>55</v>
      </c>
      <c r="BF21" s="1" t="str">
        <f>BA21</f>
        <v>Wer jubelt auf dem Flohmarkt?</v>
      </c>
      <c r="BG21" s="1">
        <v>3</v>
      </c>
      <c r="BH21" s="1">
        <f t="shared" si="11"/>
        <v>0</v>
      </c>
      <c r="BI21" s="1" t="str">
        <f t="shared" si="12"/>
        <v>NA</v>
      </c>
      <c r="BJ21" s="1" t="str">
        <f>IF(BI21="NA","NA",H21)</f>
        <v>NA</v>
      </c>
      <c r="BK21" s="1" t="str">
        <f t="shared" si="24"/>
        <v>NA</v>
      </c>
      <c r="BL21" s="1" t="s">
        <v>13</v>
      </c>
      <c r="BM21" s="12">
        <v>1</v>
      </c>
      <c r="BN21" s="1" t="str">
        <f t="shared" si="13"/>
        <v>NA</v>
      </c>
      <c r="BO21" s="1" t="str">
        <f t="shared" si="14"/>
        <v>NA</v>
      </c>
      <c r="BP21" s="1" t="str">
        <f t="shared" si="15"/>
        <v>Wo jubelt die Physiotherapeutin?</v>
      </c>
      <c r="BQ21" s="1" t="str">
        <f t="shared" si="16"/>
        <v/>
      </c>
      <c r="BR21" s="1" t="str">
        <f t="shared" si="17"/>
        <v/>
      </c>
      <c r="BS21" s="1" t="str">
        <f t="shared" si="18"/>
        <v>Wo jubelt die Physiotherapeutin?</v>
      </c>
      <c r="BT21" s="1" t="str">
        <f t="shared" si="19"/>
        <v>Was hat die Physiotherapeutin ersteigert?</v>
      </c>
      <c r="BU21" s="1" t="str">
        <f t="shared" si="20"/>
        <v/>
      </c>
      <c r="BV21" s="1" t="str">
        <f t="shared" si="21"/>
        <v>Was hat die Physiotherapeutin ersteigert?</v>
      </c>
    </row>
    <row r="22" spans="1:74" ht="14.25" customHeight="1" x14ac:dyDescent="0.35">
      <c r="A22" s="1" t="str">
        <f t="shared" si="0"/>
        <v>L1_S9_I9_PEr</v>
      </c>
      <c r="B22" s="1">
        <v>1</v>
      </c>
      <c r="C22" s="1">
        <v>9</v>
      </c>
      <c r="D22" s="6">
        <v>47</v>
      </c>
      <c r="E22">
        <v>2</v>
      </c>
      <c r="F22" s="1">
        <v>9</v>
      </c>
      <c r="G22" s="1" t="str">
        <f t="shared" si="22"/>
        <v>Johannes flitzt aus der Behörde. Er muss den letzten Bus bekommen.</v>
      </c>
      <c r="H22" s="1" t="str">
        <f t="shared" si="1"/>
        <v>Johannes</v>
      </c>
      <c r="I22" s="1" t="str">
        <f t="shared" si="2"/>
        <v>Jan</v>
      </c>
      <c r="J22" s="1" t="s">
        <v>145</v>
      </c>
      <c r="M22" s="1" t="s">
        <v>69</v>
      </c>
      <c r="N22" s="1" t="s">
        <v>146</v>
      </c>
      <c r="O22" s="1" t="str">
        <f t="shared" si="3"/>
        <v>aus der Behörde.</v>
      </c>
      <c r="P22" s="1" t="str">
        <f t="shared" si="4"/>
        <v>aus der Behörde</v>
      </c>
      <c r="Q22" s="1" t="str">
        <f t="shared" si="23"/>
        <v>Er</v>
      </c>
      <c r="R22" s="1" t="s">
        <v>51</v>
      </c>
      <c r="S22" s="1" t="s">
        <v>114</v>
      </c>
      <c r="T22" s="1" t="s">
        <v>147</v>
      </c>
      <c r="U22" s="1" t="s">
        <v>148</v>
      </c>
      <c r="W22" s="1" t="str">
        <f t="shared" si="5"/>
        <v>Bus</v>
      </c>
      <c r="X22" s="1" t="str">
        <f t="shared" si="6"/>
        <v>bekommen.</v>
      </c>
      <c r="Y22" s="1" t="s">
        <v>97</v>
      </c>
      <c r="Z22" s="1">
        <f>[1]main!Z10</f>
        <v>9</v>
      </c>
      <c r="AA22" s="1" t="str">
        <f>[1]main!AA10</f>
        <v>Johannes</v>
      </c>
      <c r="AB22" s="1" t="str">
        <f>[1]main!AB10</f>
        <v>m</v>
      </c>
      <c r="AC22" s="1">
        <f>[1]main!AC10</f>
        <v>1.1428571430000001</v>
      </c>
      <c r="AD22" s="1">
        <f>[1]main!AD10</f>
        <v>0.35503580099999998</v>
      </c>
      <c r="AE22" s="1">
        <f>[1]main!AE10</f>
        <v>1</v>
      </c>
      <c r="AF22" s="2" t="str">
        <f>[1]main!AF10</f>
        <v>m</v>
      </c>
      <c r="AG22" s="1" t="str">
        <f>[1]main!AG10</f>
        <v>Target</v>
      </c>
      <c r="AH22" s="1" t="str">
        <f>[1]main!AH10</f>
        <v>NA</v>
      </c>
      <c r="AI22" s="1">
        <f>[1]main!AI10</f>
        <v>2370000000</v>
      </c>
      <c r="AJ22" s="1" t="str">
        <f>[1]main!AJ10</f>
        <v>NA</v>
      </c>
      <c r="AK22" s="1" t="str">
        <f>[1]main!AK10</f>
        <v>NA</v>
      </c>
      <c r="AL22" s="1">
        <f>[1]main!AL10</f>
        <v>41</v>
      </c>
      <c r="AM22" s="1" t="str">
        <f>[1]main!AM10</f>
        <v>Jan</v>
      </c>
      <c r="AN22" s="1" t="str">
        <f>[1]main!AN10</f>
        <v>m</v>
      </c>
      <c r="AO22" s="1">
        <f>[1]main!AO10</f>
        <v>1.542857143</v>
      </c>
      <c r="AP22" s="1">
        <f>[1]main!AP10</f>
        <v>0.98048178900000005</v>
      </c>
      <c r="AQ22" s="1">
        <f>[1]main!AQ10</f>
        <v>1</v>
      </c>
      <c r="AR22" s="1" t="str">
        <f>[1]main!AR10</f>
        <v>m</v>
      </c>
      <c r="AS22" s="1" t="str">
        <f>[1]main!AS10</f>
        <v>Alternative</v>
      </c>
      <c r="AT22" s="1" t="str">
        <f>[1]main!AT10</f>
        <v>NA</v>
      </c>
      <c r="AU22" s="1" t="str">
        <f>[1]main!AU10</f>
        <v>NA</v>
      </c>
      <c r="AV22" s="1" t="str">
        <f>[1]main!AV10</f>
        <v>NA</v>
      </c>
      <c r="AW22" s="1" t="str">
        <f>[1]main!AW10</f>
        <v>NA</v>
      </c>
      <c r="AX22" s="1" t="str">
        <f>[1]main!AX10</f>
        <v>Er</v>
      </c>
      <c r="AY22" s="1" t="str">
        <f>[1]main!AY10</f>
        <v>Sie</v>
      </c>
      <c r="AZ22" s="2" t="str">
        <f>[1]main!AZ10</f>
        <v>Er</v>
      </c>
      <c r="BA22" s="1" t="str">
        <f t="shared" si="7"/>
        <v>Wer flitzt aus der Behörde?</v>
      </c>
      <c r="BB22" s="11" t="str">
        <f t="shared" si="8"/>
        <v>Was tat Johannes?</v>
      </c>
      <c r="BC22" s="1" t="str">
        <f t="shared" si="9"/>
        <v>Woher flitzt Johannes?</v>
      </c>
      <c r="BD22" s="1" t="str">
        <f t="shared" si="10"/>
        <v>Was muss Johannes bekommen?</v>
      </c>
      <c r="BE22" s="1" t="s">
        <v>55</v>
      </c>
      <c r="BF22" s="1" t="str">
        <f>BA22</f>
        <v>Wer flitzt aus der Behörde?</v>
      </c>
      <c r="BG22" s="1">
        <v>1</v>
      </c>
      <c r="BH22" s="1">
        <f t="shared" si="11"/>
        <v>1</v>
      </c>
      <c r="BI22" s="1" t="str">
        <f t="shared" si="12"/>
        <v>Wer flitzt aus der Behörde?</v>
      </c>
      <c r="BJ22" s="1" t="str">
        <f>IF(BI22="NA","NA",H22)</f>
        <v>Johannes</v>
      </c>
      <c r="BK22" s="1" t="str">
        <f t="shared" si="24"/>
        <v>Johannes</v>
      </c>
      <c r="BL22" s="1" t="str">
        <f>I22</f>
        <v>Jan</v>
      </c>
      <c r="BM22" s="12">
        <v>0</v>
      </c>
      <c r="BN22" s="1" t="str">
        <f t="shared" si="13"/>
        <v>Jan</v>
      </c>
      <c r="BO22" s="1" t="str">
        <f t="shared" si="14"/>
        <v>Johannes</v>
      </c>
      <c r="BP22" s="1" t="str">
        <f t="shared" si="15"/>
        <v/>
      </c>
      <c r="BQ22" s="1" t="str">
        <f t="shared" si="16"/>
        <v/>
      </c>
      <c r="BR22" s="1" t="str">
        <f t="shared" si="17"/>
        <v>Woher flitzt Johannes?</v>
      </c>
      <c r="BS22" s="1" t="str">
        <f t="shared" si="18"/>
        <v>Woher flitzt Johannes?</v>
      </c>
      <c r="BT22" s="1" t="str">
        <f t="shared" si="19"/>
        <v>Was muss Johannes bekommen?</v>
      </c>
      <c r="BU22" s="1" t="str">
        <f t="shared" si="20"/>
        <v/>
      </c>
      <c r="BV22" s="1" t="str">
        <f t="shared" si="21"/>
        <v>Was muss Johannes bekommen?</v>
      </c>
    </row>
    <row r="23" spans="1:7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7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5" priority="5" operator="containsText" text="xx">
      <formula>NOT(ISERROR(SEARCH(("xx"),(R3))))</formula>
    </cfRule>
  </conditionalFormatting>
  <conditionalFormatting sqref="J3:J7 J9">
    <cfRule type="containsText" dxfId="4" priority="6" operator="containsText" text="xx">
      <formula>NOT(ISERROR(SEARCH(("xx"),(J3))))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2022-05-10T08:50:08Z</dcterms:created>
  <dcterms:modified xsi:type="dcterms:W3CDTF">2022-05-10T11:22:54Z</dcterms:modified>
</cp:coreProperties>
</file>