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1\"/>
    </mc:Choice>
  </mc:AlternateContent>
  <xr:revisionPtr revIDLastSave="0" documentId="8_{DEBF6352-6457-4E9B-B9C6-55BC0888CF4C}" xr6:coauthVersionLast="47" xr6:coauthVersionMax="47" xr10:uidLastSave="{00000000-0000-0000-0000-000000000000}"/>
  <bookViews>
    <workbookView xWindow="-110" yWindow="-110" windowWidth="19420" windowHeight="10300" xr2:uid="{80F4AE97-6BF1-4B1D-8AB8-5503AC894E24}"/>
  </bookViews>
  <sheets>
    <sheet name="list1 (3)" sheetId="1" r:id="rId1"/>
  </sheets>
  <externalReferences>
    <externalReference r:id="rId2"/>
  </externalReferences>
  <definedNames>
    <definedName name="_xlnm._FilterDatabase" localSheetId="0" hidden="1">'list1 (3)'!$A$1:$BV$22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22" i="1" l="1"/>
  <c r="BQ22" i="1"/>
  <c r="BN22" i="1"/>
  <c r="BI22" i="1"/>
  <c r="BJ22" i="1" s="1"/>
  <c r="BK22" i="1" s="1"/>
  <c r="BO22" i="1" s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BF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X22" i="1"/>
  <c r="W22" i="1"/>
  <c r="Q22" i="1"/>
  <c r="P22" i="1"/>
  <c r="BA22" i="1" s="1"/>
  <c r="O22" i="1"/>
  <c r="A22" i="1"/>
  <c r="BQ21" i="1"/>
  <c r="BO21" i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Q21" i="1"/>
  <c r="P21" i="1"/>
  <c r="BA21" i="1" s="1"/>
  <c r="O21" i="1"/>
  <c r="A21" i="1"/>
  <c r="BO20" i="1"/>
  <c r="BJ20" i="1"/>
  <c r="BK20" i="1" s="1"/>
  <c r="BN20" i="1" s="1"/>
  <c r="BI20" i="1"/>
  <c r="BH20" i="1" s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Q20" i="1"/>
  <c r="P20" i="1"/>
  <c r="BA20" i="1" s="1"/>
  <c r="O20" i="1"/>
  <c r="I20" i="1"/>
  <c r="BR19" i="1"/>
  <c r="BO19" i="1"/>
  <c r="BI19" i="1"/>
  <c r="BJ19" i="1" s="1"/>
  <c r="BK19" i="1" s="1"/>
  <c r="BN19" i="1" s="1"/>
  <c r="BH19" i="1"/>
  <c r="BF19" i="1"/>
  <c r="BA19" i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A19" i="1" s="1"/>
  <c r="X19" i="1"/>
  <c r="W19" i="1"/>
  <c r="P19" i="1"/>
  <c r="O19" i="1"/>
  <c r="I19" i="1"/>
  <c r="BQ18" i="1"/>
  <c r="BP18" i="1"/>
  <c r="BN18" i="1"/>
  <c r="BI18" i="1"/>
  <c r="BJ18" i="1" s="1"/>
  <c r="BK18" i="1" s="1"/>
  <c r="BO18" i="1" s="1"/>
  <c r="BH18" i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Q18" i="1"/>
  <c r="P18" i="1"/>
  <c r="BA18" i="1" s="1"/>
  <c r="O18" i="1"/>
  <c r="H18" i="1"/>
  <c r="G18" i="1" s="1"/>
  <c r="A18" i="1"/>
  <c r="BO17" i="1"/>
  <c r="BI17" i="1"/>
  <c r="BJ17" i="1" s="1"/>
  <c r="BK17" i="1" s="1"/>
  <c r="BN17" i="1" s="1"/>
  <c r="AZ17" i="1"/>
  <c r="A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BT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Q17" i="1"/>
  <c r="P17" i="1"/>
  <c r="BA17" i="1" s="1"/>
  <c r="BF17" i="1" s="1"/>
  <c r="O17" i="1"/>
  <c r="BN16" i="1"/>
  <c r="BJ16" i="1"/>
  <c r="BK16" i="1" s="1"/>
  <c r="BO16" i="1" s="1"/>
  <c r="BI16" i="1"/>
  <c r="BH16" i="1" s="1"/>
  <c r="BA16" i="1"/>
  <c r="AZ16" i="1"/>
  <c r="Q16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P16" i="1"/>
  <c r="O16" i="1"/>
  <c r="I16" i="1"/>
  <c r="BR15" i="1"/>
  <c r="BN15" i="1"/>
  <c r="BI15" i="1"/>
  <c r="BJ15" i="1" s="1"/>
  <c r="BK15" i="1" s="1"/>
  <c r="BO15" i="1" s="1"/>
  <c r="BA15" i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P15" i="1" s="1"/>
  <c r="AJ15" i="1"/>
  <c r="AI15" i="1"/>
  <c r="AH15" i="1"/>
  <c r="AG15" i="1"/>
  <c r="AF15" i="1"/>
  <c r="AE15" i="1"/>
  <c r="AD15" i="1"/>
  <c r="AC15" i="1"/>
  <c r="AB15" i="1"/>
  <c r="AA15" i="1"/>
  <c r="H15" i="1" s="1"/>
  <c r="G15" i="1" s="1"/>
  <c r="Z15" i="1"/>
  <c r="A15" i="1" s="1"/>
  <c r="X15" i="1"/>
  <c r="W15" i="1"/>
  <c r="P15" i="1"/>
  <c r="O15" i="1"/>
  <c r="I15" i="1"/>
  <c r="BR14" i="1"/>
  <c r="BQ14" i="1"/>
  <c r="BO14" i="1"/>
  <c r="BI14" i="1"/>
  <c r="BJ14" i="1" s="1"/>
  <c r="BK14" i="1" s="1"/>
  <c r="BN14" i="1" s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U14" i="1" s="1"/>
  <c r="AJ14" i="1"/>
  <c r="AI14" i="1"/>
  <c r="AH14" i="1"/>
  <c r="AG14" i="1"/>
  <c r="AF14" i="1"/>
  <c r="AE14" i="1"/>
  <c r="AD14" i="1"/>
  <c r="AC14" i="1"/>
  <c r="AB14" i="1"/>
  <c r="AA14" i="1"/>
  <c r="H14" i="1" s="1"/>
  <c r="G14" i="1" s="1"/>
  <c r="Z14" i="1"/>
  <c r="X14" i="1"/>
  <c r="W14" i="1"/>
  <c r="Q14" i="1"/>
  <c r="P14" i="1"/>
  <c r="BA14" i="1" s="1"/>
  <c r="O14" i="1"/>
  <c r="A14" i="1"/>
  <c r="BP13" i="1"/>
  <c r="BO13" i="1"/>
  <c r="BN13" i="1"/>
  <c r="BK13" i="1"/>
  <c r="BJ13" i="1"/>
  <c r="BI13" i="1"/>
  <c r="BH13" i="1" s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U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BA13" i="1" s="1"/>
  <c r="O13" i="1"/>
  <c r="A13" i="1"/>
  <c r="BN12" i="1"/>
  <c r="BK12" i="1"/>
  <c r="BO12" i="1" s="1"/>
  <c r="BJ12" i="1"/>
  <c r="BI12" i="1"/>
  <c r="BH12" i="1"/>
  <c r="BA12" i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R12" i="1" s="1"/>
  <c r="AJ12" i="1"/>
  <c r="H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O12" i="1"/>
  <c r="I12" i="1"/>
  <c r="BR11" i="1"/>
  <c r="BO11" i="1"/>
  <c r="BI11" i="1"/>
  <c r="BJ11" i="1" s="1"/>
  <c r="BK11" i="1" s="1"/>
  <c r="BN11" i="1" s="1"/>
  <c r="BH11" i="1"/>
  <c r="BA11" i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AJ11" i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P11" i="1"/>
  <c r="O11" i="1"/>
  <c r="I11" i="1"/>
  <c r="H11" i="1"/>
  <c r="G11" i="1" s="1"/>
  <c r="BR10" i="1"/>
  <c r="BQ10" i="1"/>
  <c r="BP10" i="1"/>
  <c r="BS10" i="1" s="1"/>
  <c r="BC10" i="1" s="1"/>
  <c r="BO10" i="1"/>
  <c r="BI10" i="1"/>
  <c r="BJ10" i="1" s="1"/>
  <c r="BK10" i="1" s="1"/>
  <c r="BN10" i="1" s="1"/>
  <c r="BH10" i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P10" i="1"/>
  <c r="BA10" i="1" s="1"/>
  <c r="O10" i="1"/>
  <c r="H10" i="1"/>
  <c r="G10" i="1" s="1"/>
  <c r="A10" i="1"/>
  <c r="BO9" i="1"/>
  <c r="BN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BA9" i="1" s="1"/>
  <c r="O9" i="1"/>
  <c r="BT8" i="1"/>
  <c r="BN8" i="1"/>
  <c r="BI8" i="1"/>
  <c r="BJ8" i="1" s="1"/>
  <c r="BK8" i="1" s="1"/>
  <c r="BO8" i="1" s="1"/>
  <c r="BA8" i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A8" i="1" s="1"/>
  <c r="X8" i="1"/>
  <c r="W8" i="1"/>
  <c r="P8" i="1"/>
  <c r="O8" i="1"/>
  <c r="I8" i="1"/>
  <c r="BR7" i="1"/>
  <c r="BQ7" i="1"/>
  <c r="BS7" i="1" s="1"/>
  <c r="BC7" i="1" s="1"/>
  <c r="BP7" i="1"/>
  <c r="BN7" i="1"/>
  <c r="BI7" i="1"/>
  <c r="BJ7" i="1" s="1"/>
  <c r="BK7" i="1" s="1"/>
  <c r="BO7" i="1" s="1"/>
  <c r="BH7" i="1"/>
  <c r="AZ7" i="1"/>
  <c r="Q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U7" i="1" s="1"/>
  <c r="AJ7" i="1"/>
  <c r="AI7" i="1"/>
  <c r="AH7" i="1"/>
  <c r="AG7" i="1"/>
  <c r="AF7" i="1"/>
  <c r="AE7" i="1"/>
  <c r="AD7" i="1"/>
  <c r="AC7" i="1"/>
  <c r="AB7" i="1"/>
  <c r="AA7" i="1"/>
  <c r="H7" i="1" s="1"/>
  <c r="G7" i="1" s="1"/>
  <c r="Z7" i="1"/>
  <c r="X7" i="1"/>
  <c r="W7" i="1"/>
  <c r="P7" i="1"/>
  <c r="BA7" i="1" s="1"/>
  <c r="BF7" i="1" s="1"/>
  <c r="O7" i="1"/>
  <c r="I7" i="1"/>
  <c r="A7" i="1"/>
  <c r="BQ6" i="1"/>
  <c r="BP6" i="1"/>
  <c r="BO6" i="1"/>
  <c r="BK6" i="1"/>
  <c r="BN6" i="1" s="1"/>
  <c r="BJ6" i="1"/>
  <c r="BI6" i="1"/>
  <c r="BH6" i="1"/>
  <c r="BB6" i="1"/>
  <c r="AZ6" i="1"/>
  <c r="AY6" i="1"/>
  <c r="AX6" i="1"/>
  <c r="AW6" i="1"/>
  <c r="AV6" i="1"/>
  <c r="I6" i="1" s="1"/>
  <c r="AU6" i="1"/>
  <c r="AT6" i="1"/>
  <c r="AS6" i="1"/>
  <c r="AR6" i="1"/>
  <c r="AQ6" i="1"/>
  <c r="AP6" i="1"/>
  <c r="AO6" i="1"/>
  <c r="AN6" i="1"/>
  <c r="AM6" i="1"/>
  <c r="AL6" i="1"/>
  <c r="AK6" i="1"/>
  <c r="BU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X6" i="1"/>
  <c r="W6" i="1"/>
  <c r="Q6" i="1"/>
  <c r="P6" i="1"/>
  <c r="BA6" i="1" s="1"/>
  <c r="O6" i="1"/>
  <c r="A6" i="1"/>
  <c r="BO5" i="1"/>
  <c r="BK5" i="1"/>
  <c r="BN5" i="1" s="1"/>
  <c r="BJ5" i="1"/>
  <c r="BI5" i="1"/>
  <c r="BH5" i="1" s="1"/>
  <c r="BA5" i="1"/>
  <c r="AZ5" i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B5" i="1" s="1"/>
  <c r="AJ5" i="1"/>
  <c r="AI5" i="1"/>
  <c r="AH5" i="1"/>
  <c r="AG5" i="1"/>
  <c r="AF5" i="1"/>
  <c r="AE5" i="1"/>
  <c r="AD5" i="1"/>
  <c r="AC5" i="1"/>
  <c r="AB5" i="1"/>
  <c r="AA5" i="1"/>
  <c r="H5" i="1" s="1"/>
  <c r="G5" i="1" s="1"/>
  <c r="Z5" i="1"/>
  <c r="A5" i="1" s="1"/>
  <c r="X5" i="1"/>
  <c r="W5" i="1"/>
  <c r="Q5" i="1"/>
  <c r="P5" i="1"/>
  <c r="O5" i="1"/>
  <c r="BT4" i="1"/>
  <c r="BN4" i="1"/>
  <c r="BI4" i="1"/>
  <c r="BJ4" i="1" s="1"/>
  <c r="BK4" i="1" s="1"/>
  <c r="BO4" i="1" s="1"/>
  <c r="BA4" i="1"/>
  <c r="BF4" i="1" s="1"/>
  <c r="AZ4" i="1"/>
  <c r="A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Q4" i="1" s="1"/>
  <c r="AJ4" i="1"/>
  <c r="AI4" i="1"/>
  <c r="AH4" i="1"/>
  <c r="AG4" i="1"/>
  <c r="AF4" i="1"/>
  <c r="AE4" i="1"/>
  <c r="AD4" i="1"/>
  <c r="AC4" i="1"/>
  <c r="AB4" i="1"/>
  <c r="AA4" i="1"/>
  <c r="Z4" i="1"/>
  <c r="X4" i="1"/>
  <c r="W4" i="1"/>
  <c r="P4" i="1"/>
  <c r="O4" i="1"/>
  <c r="I4" i="1"/>
  <c r="H4" i="1"/>
  <c r="BR3" i="1"/>
  <c r="BQ3" i="1"/>
  <c r="BN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I3" i="1" s="1"/>
  <c r="AL3" i="1"/>
  <c r="AK3" i="1"/>
  <c r="BU3" i="1" s="1"/>
  <c r="AJ3" i="1"/>
  <c r="AI3" i="1"/>
  <c r="AH3" i="1"/>
  <c r="AG3" i="1"/>
  <c r="AF3" i="1"/>
  <c r="AE3" i="1"/>
  <c r="AD3" i="1"/>
  <c r="AC3" i="1"/>
  <c r="AB3" i="1"/>
  <c r="AA3" i="1"/>
  <c r="H3" i="1" s="1"/>
  <c r="G3" i="1" s="1"/>
  <c r="Z3" i="1"/>
  <c r="X3" i="1"/>
  <c r="W3" i="1"/>
  <c r="Q3" i="1"/>
  <c r="P3" i="1"/>
  <c r="BA3" i="1" s="1"/>
  <c r="O3" i="1"/>
  <c r="A3" i="1"/>
  <c r="BU2" i="1"/>
  <c r="BR2" i="1"/>
  <c r="BQ2" i="1"/>
  <c r="BP2" i="1"/>
  <c r="BS2" i="1" s="1"/>
  <c r="BC2" i="1" s="1"/>
  <c r="BO2" i="1"/>
  <c r="BN2" i="1"/>
  <c r="BK2" i="1"/>
  <c r="BJ2" i="1"/>
  <c r="BI2" i="1"/>
  <c r="BH2" i="1"/>
  <c r="AZ2" i="1"/>
  <c r="A2" i="1" s="1"/>
  <c r="X2" i="1"/>
  <c r="W2" i="1"/>
  <c r="Q2" i="1"/>
  <c r="P2" i="1"/>
  <c r="BA2" i="1" s="1"/>
  <c r="BF2" i="1" s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4" i="1" s="1"/>
  <c r="BF14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3" i="1" s="1"/>
  <c r="BV3" i="1" s="1"/>
  <c r="BD3" i="1" s="1"/>
  <c r="T1" i="1"/>
  <c r="S1" i="1"/>
  <c r="R1" i="1"/>
  <c r="Q1" i="1"/>
  <c r="P1" i="1"/>
  <c r="O1" i="1"/>
  <c r="N1" i="1"/>
  <c r="M1" i="1"/>
  <c r="BR18" i="1" s="1"/>
  <c r="L1" i="1"/>
  <c r="BQ13" i="1" s="1"/>
  <c r="K1" i="1"/>
  <c r="BP22" i="1" s="1"/>
  <c r="BS22" i="1" s="1"/>
  <c r="BC22" i="1" s="1"/>
  <c r="J1" i="1"/>
  <c r="I1" i="1"/>
  <c r="H1" i="1"/>
  <c r="G1" i="1"/>
  <c r="F1" i="1"/>
  <c r="B1" i="1"/>
  <c r="A1" i="1"/>
  <c r="BS18" i="1" l="1"/>
  <c r="BC18" i="1" s="1"/>
  <c r="G12" i="1"/>
  <c r="BT9" i="1"/>
  <c r="G4" i="1"/>
  <c r="BR4" i="1"/>
  <c r="BH8" i="1"/>
  <c r="BU9" i="1"/>
  <c r="BQ15" i="1"/>
  <c r="BS15" i="1" s="1"/>
  <c r="BC15" i="1" s="1"/>
  <c r="BU17" i="1"/>
  <c r="BV17" i="1" s="1"/>
  <c r="BD17" i="1" s="1"/>
  <c r="BT12" i="1"/>
  <c r="BV12" i="1" s="1"/>
  <c r="BD12" i="1" s="1"/>
  <c r="BF12" i="1" s="1"/>
  <c r="BB17" i="1"/>
  <c r="BT20" i="1"/>
  <c r="BB9" i="1"/>
  <c r="BF9" i="1" s="1"/>
  <c r="BI9" i="1" s="1"/>
  <c r="BU12" i="1"/>
  <c r="BU20" i="1"/>
  <c r="BU4" i="1"/>
  <c r="BV4" i="1" s="1"/>
  <c r="BD4" i="1" s="1"/>
  <c r="BB12" i="1"/>
  <c r="BH14" i="1"/>
  <c r="BT15" i="1"/>
  <c r="BB20" i="1"/>
  <c r="BP21" i="1"/>
  <c r="BH22" i="1"/>
  <c r="BU15" i="1"/>
  <c r="BB4" i="1"/>
  <c r="BP5" i="1"/>
  <c r="BS5" i="1" s="1"/>
  <c r="BC5" i="1" s="1"/>
  <c r="BF5" i="1" s="1"/>
  <c r="BT7" i="1"/>
  <c r="BV7" i="1" s="1"/>
  <c r="BD7" i="1" s="1"/>
  <c r="Q4" i="1"/>
  <c r="BQ5" i="1"/>
  <c r="BT10" i="1"/>
  <c r="BV10" i="1" s="1"/>
  <c r="BD10" i="1" s="1"/>
  <c r="BF10" i="1" s="1"/>
  <c r="BR13" i="1"/>
  <c r="BS13" i="1" s="1"/>
  <c r="BC13" i="1" s="1"/>
  <c r="BB15" i="1"/>
  <c r="BF15" i="1" s="1"/>
  <c r="BP16" i="1"/>
  <c r="BH17" i="1"/>
  <c r="BT18" i="1"/>
  <c r="BR21" i="1"/>
  <c r="BT2" i="1"/>
  <c r="BV2" i="1" s="1"/>
  <c r="BD2" i="1" s="1"/>
  <c r="BR5" i="1"/>
  <c r="BB7" i="1"/>
  <c r="BP8" i="1"/>
  <c r="BQ16" i="1"/>
  <c r="BU18" i="1"/>
  <c r="BQ8" i="1"/>
  <c r="BB10" i="1"/>
  <c r="BP11" i="1"/>
  <c r="BT13" i="1"/>
  <c r="BV13" i="1" s="1"/>
  <c r="BD13" i="1" s="1"/>
  <c r="BF13" i="1" s="1"/>
  <c r="BR16" i="1"/>
  <c r="BP19" i="1"/>
  <c r="BT21" i="1"/>
  <c r="BV21" i="1" s="1"/>
  <c r="BD21" i="1" s="1"/>
  <c r="BF21" i="1" s="1"/>
  <c r="BI21" i="1" s="1"/>
  <c r="BB2" i="1"/>
  <c r="BP3" i="1"/>
  <c r="BS3" i="1" s="1"/>
  <c r="BC3" i="1" s="1"/>
  <c r="BF3" i="1" s="1"/>
  <c r="BI3" i="1" s="1"/>
  <c r="BH4" i="1"/>
  <c r="BT5" i="1"/>
  <c r="BV5" i="1" s="1"/>
  <c r="BD5" i="1" s="1"/>
  <c r="BR8" i="1"/>
  <c r="BQ11" i="1"/>
  <c r="BQ19" i="1"/>
  <c r="BU5" i="1"/>
  <c r="BB13" i="1"/>
  <c r="BP14" i="1"/>
  <c r="BS14" i="1" s="1"/>
  <c r="BC14" i="1" s="1"/>
  <c r="BH15" i="1"/>
  <c r="BT16" i="1"/>
  <c r="BV16" i="1" s="1"/>
  <c r="BD16" i="1" s="1"/>
  <c r="BB21" i="1"/>
  <c r="BU16" i="1"/>
  <c r="BU8" i="1"/>
  <c r="BV8" i="1" s="1"/>
  <c r="BD8" i="1" s="1"/>
  <c r="BF8" i="1" s="1"/>
  <c r="BP9" i="1"/>
  <c r="BS9" i="1" s="1"/>
  <c r="BC9" i="1" s="1"/>
  <c r="BT11" i="1"/>
  <c r="BV11" i="1" s="1"/>
  <c r="BD11" i="1" s="1"/>
  <c r="BF11" i="1" s="1"/>
  <c r="BP17" i="1"/>
  <c r="BT19" i="1"/>
  <c r="BQ9" i="1"/>
  <c r="BU11" i="1"/>
  <c r="BQ17" i="1"/>
  <c r="BU19" i="1"/>
  <c r="BR6" i="1"/>
  <c r="BS6" i="1" s="1"/>
  <c r="BC6" i="1" s="1"/>
  <c r="BR9" i="1"/>
  <c r="BP12" i="1"/>
  <c r="BS12" i="1" s="1"/>
  <c r="BC12" i="1" s="1"/>
  <c r="BT14" i="1"/>
  <c r="BV14" i="1" s="1"/>
  <c r="BD14" i="1" s="1"/>
  <c r="BR17" i="1"/>
  <c r="BP20" i="1"/>
  <c r="BT22" i="1"/>
  <c r="BB3" i="1"/>
  <c r="BP4" i="1"/>
  <c r="BS4" i="1" s="1"/>
  <c r="BC4" i="1" s="1"/>
  <c r="BT6" i="1"/>
  <c r="BV6" i="1" s="1"/>
  <c r="BD6" i="1" s="1"/>
  <c r="BF6" i="1" s="1"/>
  <c r="BQ12" i="1"/>
  <c r="BQ20" i="1"/>
  <c r="BU22" i="1"/>
  <c r="BS8" i="1" l="1"/>
  <c r="BC8" i="1" s="1"/>
  <c r="BS21" i="1"/>
  <c r="BC21" i="1" s="1"/>
  <c r="BV19" i="1"/>
  <c r="BD19" i="1" s="1"/>
  <c r="BV15" i="1"/>
  <c r="BD15" i="1" s="1"/>
  <c r="BS17" i="1"/>
  <c r="BC17" i="1" s="1"/>
  <c r="BJ3" i="1"/>
  <c r="BK3" i="1" s="1"/>
  <c r="BO3" i="1" s="1"/>
  <c r="BH3" i="1"/>
  <c r="BV18" i="1"/>
  <c r="BD18" i="1" s="1"/>
  <c r="BF18" i="1" s="1"/>
  <c r="BV9" i="1"/>
  <c r="BD9" i="1" s="1"/>
  <c r="BJ21" i="1"/>
  <c r="BK21" i="1" s="1"/>
  <c r="BN21" i="1" s="1"/>
  <c r="BH21" i="1"/>
  <c r="BS16" i="1"/>
  <c r="BC16" i="1" s="1"/>
  <c r="BF16" i="1" s="1"/>
  <c r="BS19" i="1"/>
  <c r="BC19" i="1" s="1"/>
  <c r="BV22" i="1"/>
  <c r="BD22" i="1" s="1"/>
  <c r="BS20" i="1"/>
  <c r="BC20" i="1" s="1"/>
  <c r="BF20" i="1" s="1"/>
  <c r="BJ9" i="1"/>
  <c r="BH9" i="1"/>
  <c r="BS11" i="1"/>
  <c r="BC11" i="1" s="1"/>
  <c r="BV20" i="1"/>
  <c r="BD20" i="1" s="1"/>
</calcChain>
</file>

<file path=xl/sharedStrings.xml><?xml version="1.0" encoding="utf-8"?>
<sst xmlns="http://schemas.openxmlformats.org/spreadsheetml/2006/main" count="232" uniqueCount="142">
  <si>
    <t>List_Ordered</t>
  </si>
  <si>
    <t>List_Randomized</t>
  </si>
  <si>
    <t>Block</t>
  </si>
  <si>
    <t>bangt</t>
  </si>
  <si>
    <t>auf der</t>
  </si>
  <si>
    <t>Rennbahn</t>
  </si>
  <si>
    <t>hat</t>
  </si>
  <si>
    <t>die</t>
  </si>
  <si>
    <t>gesamten</t>
  </si>
  <si>
    <t>Ersparnisse</t>
  </si>
  <si>
    <t>verwettet</t>
  </si>
  <si>
    <t>Florin</t>
  </si>
  <si>
    <t>n</t>
  </si>
  <si>
    <t>Dummy</t>
  </si>
  <si>
    <t>NA</t>
  </si>
  <si>
    <t>Juna</t>
  </si>
  <si>
    <t>f</t>
  </si>
  <si>
    <t>Alternative</t>
  </si>
  <si>
    <t>Er</t>
  </si>
  <si>
    <t>Sie</t>
  </si>
  <si>
    <t>Wer</t>
  </si>
  <si>
    <t>schläft</t>
  </si>
  <si>
    <t>Arbeit</t>
  </si>
  <si>
    <t>muss</t>
  </si>
  <si>
    <t>lange</t>
  </si>
  <si>
    <t>Nacht</t>
  </si>
  <si>
    <t>überstehen</t>
  </si>
  <si>
    <t>Wo_Wohin_Woher</t>
  </si>
  <si>
    <t>auf dem Sofa</t>
  </si>
  <si>
    <t>rennt</t>
  </si>
  <si>
    <t>zum</t>
  </si>
  <si>
    <t>Briefkasten</t>
  </si>
  <si>
    <t>den</t>
  </si>
  <si>
    <t>hübschen</t>
  </si>
  <si>
    <t>Postboten</t>
  </si>
  <si>
    <t>gesehen</t>
  </si>
  <si>
    <t>läuft</t>
  </si>
  <si>
    <t>zur</t>
  </si>
  <si>
    <t>Meisterschaft</t>
  </si>
  <si>
    <t>letzten</t>
  </si>
  <si>
    <t>Bus</t>
  </si>
  <si>
    <t>verpasst</t>
  </si>
  <si>
    <t>geht</t>
  </si>
  <si>
    <t>aus dem</t>
  </si>
  <si>
    <t>Theaterstück</t>
  </si>
  <si>
    <t>eine</t>
  </si>
  <si>
    <t>neue</t>
  </si>
  <si>
    <t>Passion</t>
  </si>
  <si>
    <t>entdeckt</t>
  </si>
  <si>
    <t>Wen_Was</t>
  </si>
  <si>
    <t>steigt</t>
  </si>
  <si>
    <t>auf den</t>
  </si>
  <si>
    <t>Tisch</t>
  </si>
  <si>
    <t>ein</t>
  </si>
  <si>
    <t>großes</t>
  </si>
  <si>
    <t>Maß</t>
  </si>
  <si>
    <t>geleert</t>
  </si>
  <si>
    <t>ringt</t>
  </si>
  <si>
    <t>zu</t>
  </si>
  <si>
    <t>Hause</t>
  </si>
  <si>
    <t>mit</t>
  </si>
  <si>
    <t>Geschwistern</t>
  </si>
  <si>
    <t>Streit</t>
  </si>
  <si>
    <t>erwacht</t>
  </si>
  <si>
    <t>in der</t>
  </si>
  <si>
    <t>Einfahrt</t>
  </si>
  <si>
    <t>einzigen</t>
  </si>
  <si>
    <t>Haustürschlüssel</t>
  </si>
  <si>
    <t>verloren</t>
  </si>
  <si>
    <t>Was</t>
  </si>
  <si>
    <t>in der Einfahrt erwachen</t>
  </si>
  <si>
    <t>in der Einfahrt aufwachen</t>
  </si>
  <si>
    <t>strickt</t>
  </si>
  <si>
    <t>Karnevalssitzung</t>
  </si>
  <si>
    <t>immergleichen</t>
  </si>
  <si>
    <t>Witze</t>
  </si>
  <si>
    <t>satt</t>
  </si>
  <si>
    <t>kriecht</t>
  </si>
  <si>
    <t>ins</t>
  </si>
  <si>
    <t>Bad</t>
  </si>
  <si>
    <t>leckeres</t>
  </si>
  <si>
    <t>Bier</t>
  </si>
  <si>
    <t>getrunken</t>
  </si>
  <si>
    <t>tüftelt</t>
  </si>
  <si>
    <t>am</t>
  </si>
  <si>
    <t>Schließfach</t>
  </si>
  <si>
    <t>wichtige</t>
  </si>
  <si>
    <t>Zahlenkombination</t>
  </si>
  <si>
    <t>vergessen</t>
  </si>
  <si>
    <t>Bäckerei</t>
  </si>
  <si>
    <t>notwendigen</t>
  </si>
  <si>
    <t>Kuchen</t>
  </si>
  <si>
    <t>verzweifelt</t>
  </si>
  <si>
    <t>im</t>
  </si>
  <si>
    <t>Konsulat</t>
  </si>
  <si>
    <t>wichtigen</t>
  </si>
  <si>
    <t>Reisepass</t>
  </si>
  <si>
    <t>verlegt</t>
  </si>
  <si>
    <t>stürzt</t>
  </si>
  <si>
    <t>beim</t>
  </si>
  <si>
    <t>Marathon</t>
  </si>
  <si>
    <t>sportlichen</t>
  </si>
  <si>
    <t>Grenzen</t>
  </si>
  <si>
    <t>erreicht</t>
  </si>
  <si>
    <t>starrt</t>
  </si>
  <si>
    <t>auf die</t>
  </si>
  <si>
    <t>Speisekarte</t>
  </si>
  <si>
    <t>möchte</t>
  </si>
  <si>
    <t>lokalen</t>
  </si>
  <si>
    <t>Köstlichkeiten</t>
  </si>
  <si>
    <t>ausprobieren</t>
  </si>
  <si>
    <t>von der</t>
  </si>
  <si>
    <t>Bühne</t>
  </si>
  <si>
    <t>lockere</t>
  </si>
  <si>
    <t>Stufe</t>
  </si>
  <si>
    <t>übersehen</t>
  </si>
  <si>
    <t>flüchtet</t>
  </si>
  <si>
    <t>Baustelle</t>
  </si>
  <si>
    <t>wichtiges</t>
  </si>
  <si>
    <t>Warnschild</t>
  </si>
  <si>
    <t>joggt</t>
  </si>
  <si>
    <t>Park</t>
  </si>
  <si>
    <t>winterlichen</t>
  </si>
  <si>
    <t>Bauchspeck</t>
  </si>
  <si>
    <t>loswerden</t>
  </si>
  <si>
    <t>fliegt</t>
  </si>
  <si>
    <t>aus der</t>
  </si>
  <si>
    <t>Talkshow</t>
  </si>
  <si>
    <t>top-secret</t>
  </si>
  <si>
    <t>Geheimnisse</t>
  </si>
  <si>
    <t>verraten</t>
  </si>
  <si>
    <t>wartet</t>
  </si>
  <si>
    <t>vor der</t>
  </si>
  <si>
    <t>Kasse</t>
  </si>
  <si>
    <t>falsche</t>
  </si>
  <si>
    <t>Schlange</t>
  </si>
  <si>
    <t>gewählt</t>
  </si>
  <si>
    <t>die falsche Kasse</t>
  </si>
  <si>
    <t>zeichnet</t>
  </si>
  <si>
    <t>neues</t>
  </si>
  <si>
    <t>Hobby</t>
  </si>
  <si>
    <t>begonnen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</si>
</sst>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3" fillId="6" borderId="0" xfId="0" applyFont="1" applyFill="1"/>
    <xf numFmtId="0" fontId="3" fillId="7" borderId="0" xfId="0" applyFont="1" applyFill="1" applyAlignment="1">
      <alignment horizontal="right" wrapText="1"/>
    </xf>
    <xf numFmtId="0" fontId="2" fillId="4" borderId="0" xfId="0" applyFont="1" applyFill="1"/>
    <xf numFmtId="0" fontId="3" fillId="0" borderId="0" xfId="0" applyFont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22"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Er</v>
          </cell>
          <cell r="AY22" t="str">
            <v>Sie</v>
          </cell>
          <cell r="AZ22" t="str">
            <v>Er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9BAB-54E3-4119-9E72-10832C42D776}">
  <dimension ref="A1:CL901"/>
  <sheetViews>
    <sheetView tabSelected="1" zoomScale="70" zoomScaleNormal="70" workbookViewId="0">
      <selection activeCell="G19" sqref="G19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3" t="str">
        <f t="shared" ref="A2:A22" si="0">CONCATENATE("L",B2,"_S",F2,"_I",Z2,"_P",AZ2)</f>
        <v>L_S125_I62_PEr</v>
      </c>
      <c r="B2" s="4"/>
      <c r="C2" s="5">
        <v>5</v>
      </c>
      <c r="D2" s="6">
        <v>48</v>
      </c>
      <c r="E2" s="7">
        <v>2.9</v>
      </c>
      <c r="F2" s="3">
        <v>125</v>
      </c>
      <c r="G2" s="3" t="str">
        <f t="shared" ref="G2:G22" si="1">CONCATENATE(H2," ",J2," ",O2," ",Q2," ",R2," ",S2," ",T2," ",W2," ",X2)</f>
        <v>Florin bangt auf der Rennbahn. Er hat die gesamten Ersparnisse verwettet.</v>
      </c>
      <c r="H2" s="3" t="str">
        <f t="shared" ref="H2:H22" si="2">IF(AJ2="NA",AA2,CONCATENATE(AJ2," ",AA2))</f>
        <v>Florin</v>
      </c>
      <c r="I2" s="3" t="str">
        <f t="shared" ref="I2:I22" si="3">IF(AV2="NA",AM2,CONCATENATE(AV2," ",AM2))</f>
        <v>Juna</v>
      </c>
      <c r="J2" s="3" t="s">
        <v>3</v>
      </c>
      <c r="K2" s="3" t="s">
        <v>4</v>
      </c>
      <c r="L2" s="4"/>
      <c r="M2" s="4"/>
      <c r="N2" s="3" t="s">
        <v>5</v>
      </c>
      <c r="O2" s="3" t="str">
        <f t="shared" ref="O2:O22" si="4">CONCATENATE(K2,L2,M2," ",N2,".")</f>
        <v>auf der Rennbahn.</v>
      </c>
      <c r="P2" s="3" t="str">
        <f t="shared" ref="P2:P22" si="5">CONCATENATE(K2,L2,M2," ",N2)</f>
        <v>auf der Rennbahn</v>
      </c>
      <c r="Q2" s="3" t="str">
        <f t="shared" ref="Q2:Q22" si="6">AZ2</f>
        <v>Er</v>
      </c>
      <c r="R2" s="3" t="s">
        <v>6</v>
      </c>
      <c r="S2" s="3" t="s">
        <v>7</v>
      </c>
      <c r="T2" s="3" t="s">
        <v>8</v>
      </c>
      <c r="U2" s="3" t="s">
        <v>9</v>
      </c>
      <c r="V2" s="4"/>
      <c r="W2" s="3" t="str">
        <f t="shared" ref="W2:W22" si="7">CONCATENATE(U2,V2)</f>
        <v>Ersparnisse</v>
      </c>
      <c r="X2" s="3" t="str">
        <f t="shared" ref="X2:X22" si="8">CONCATENATE(Y2,".")</f>
        <v>verwettet.</v>
      </c>
      <c r="Y2" s="3" t="s">
        <v>10</v>
      </c>
      <c r="Z2" s="3">
        <v>62</v>
      </c>
      <c r="AA2" s="3" t="s">
        <v>11</v>
      </c>
      <c r="AB2" s="3" t="s">
        <v>12</v>
      </c>
      <c r="AC2" s="3">
        <v>3.1142857140000002</v>
      </c>
      <c r="AD2" s="3">
        <v>1.6228411650000001</v>
      </c>
      <c r="AE2" s="3">
        <v>3</v>
      </c>
      <c r="AF2" s="5" t="s">
        <v>12</v>
      </c>
      <c r="AG2" s="8" t="s">
        <v>13</v>
      </c>
      <c r="AH2" s="9" t="s">
        <v>14</v>
      </c>
      <c r="AI2" s="10" t="s">
        <v>14</v>
      </c>
      <c r="AJ2" s="11" t="s">
        <v>14</v>
      </c>
      <c r="AK2" s="11" t="s">
        <v>14</v>
      </c>
      <c r="AL2" s="3">
        <v>90</v>
      </c>
      <c r="AM2" s="3" t="s">
        <v>15</v>
      </c>
      <c r="AN2" s="3" t="s">
        <v>16</v>
      </c>
      <c r="AO2" s="3">
        <v>5.7428571430000002</v>
      </c>
      <c r="AP2" s="3">
        <v>1.379319038</v>
      </c>
      <c r="AQ2" s="3">
        <v>6</v>
      </c>
      <c r="AR2" s="5" t="s">
        <v>12</v>
      </c>
      <c r="AS2" s="12" t="s">
        <v>17</v>
      </c>
      <c r="AT2" s="9" t="s">
        <v>14</v>
      </c>
      <c r="AU2" s="10" t="s">
        <v>14</v>
      </c>
      <c r="AV2" s="11" t="s">
        <v>14</v>
      </c>
      <c r="AW2" s="4" t="s">
        <v>14</v>
      </c>
      <c r="AX2" s="11" t="s">
        <v>18</v>
      </c>
      <c r="AY2" s="11" t="s">
        <v>19</v>
      </c>
      <c r="AZ2" s="13" t="str">
        <f>AX2</f>
        <v>Er</v>
      </c>
      <c r="BA2" s="3" t="str">
        <f t="shared" ref="BA2:BA22" si="9">CONCATENATE("Wer"," ",J2," ",P2,"?")</f>
        <v>Wer bangt auf der Rennbahn?</v>
      </c>
      <c r="BB2" s="14" t="str">
        <f t="shared" ref="BB2:BB22" si="10">IF(AK2="NA",CONCATENATE($BB$1," ","tat", " ",AA2,"?"),CONCATENATE($BB$1," ","tat", " ",AK2," ",AA2,"?"))</f>
        <v>Was tat Florin?</v>
      </c>
      <c r="BC2" s="3" t="str">
        <f t="shared" ref="BC2:BC22" si="11">BS2</f>
        <v>Wo bangt Florin?</v>
      </c>
      <c r="BD2" s="3" t="str">
        <f t="shared" ref="BD2:BD22" si="12">BV2</f>
        <v>Was hat Florin verwettet?</v>
      </c>
      <c r="BE2" s="5" t="s">
        <v>20</v>
      </c>
      <c r="BF2" s="5" t="str">
        <f>BA2</f>
        <v>Wer bangt auf der Rennbahn?</v>
      </c>
      <c r="BG2" s="5">
        <v>2</v>
      </c>
      <c r="BH2" s="3">
        <f t="shared" ref="BH2:BH22" si="13">IF(BI2="NA",0,1)</f>
        <v>0</v>
      </c>
      <c r="BI2" s="3" t="str">
        <f t="shared" ref="BI2:BI22" si="14">IF(BG2=1,BF2,"NA")</f>
        <v>NA</v>
      </c>
      <c r="BJ2" s="5" t="str">
        <f>IF(BI2="NA","NA",H2)</f>
        <v>NA</v>
      </c>
      <c r="BK2" s="3" t="str">
        <f t="shared" ref="BK2:BK7" si="15">BJ2</f>
        <v>NA</v>
      </c>
      <c r="BL2" s="3" t="s">
        <v>14</v>
      </c>
      <c r="BM2" s="5">
        <v>1</v>
      </c>
      <c r="BN2" s="3" t="str">
        <f t="shared" ref="BN2:BN22" si="16">IF(BM2=1,BK2,BL2)</f>
        <v>NA</v>
      </c>
      <c r="BO2" s="3" t="str">
        <f t="shared" ref="BO2:BO22" si="17">IF(BM2=0,BK2,BL2)</f>
        <v>NA</v>
      </c>
      <c r="BP2" s="3" t="str">
        <f t="shared" ref="BP2:BP22" si="18">IF(AK2="NA",IF(K2="","",CONCATENATE(K$1," ",J2," ",H2,"?")),IF(K2="","",CONCATENATE(K$1," ",J2," ",AK2," ",AA2,"?")))</f>
        <v>Wo bangt Florin?</v>
      </c>
      <c r="BQ2" s="3" t="str">
        <f t="shared" ref="BQ2:BQ22" si="19">IF(AK2="NA",IF(L2="","",CONCATENATE(L$1," ",J2," ",H2,"?")),IF(L2="","",CONCATENATE(L$1," ",J2," ",AK2," ",AA2,"?")))</f>
        <v/>
      </c>
      <c r="BR2" s="3" t="str">
        <f t="shared" ref="BR2:BR22" si="20">IF(AK2="NA",IF(M2="","",CONCATENATE(M$1," ",J2," ",H2,"?")),IF(M2="","",CONCATENATE(M$1," ",J2," ",AK2," ",AA2,"?")))</f>
        <v/>
      </c>
      <c r="BS2" s="3" t="str">
        <f t="shared" ref="BS2:BS22" si="21">CONCATENATE(BP2,BQ2,BR2)</f>
        <v>Wo bangt Florin?</v>
      </c>
      <c r="BT2" s="3" t="str">
        <f t="shared" ref="BT2:BT22" si="22">IF(AK2="NA",IF(U2="","",CONCATENATE(U$1," ",R2," ",H2," ",Y2,"?")),IF(U2="","",CONCATENATE(U$1," ",R2," ",AK2," ",AA2," ",Y2,"?")))</f>
        <v>Was hat Florin verwettet?</v>
      </c>
      <c r="BU2" s="3" t="str">
        <f t="shared" ref="BU2:BU22" si="23">IF(AK2="NA",IF(V2="","",CONCATENATE(V$1," ",R2," ",H2," ",Y2,"?")),IF(V2="","",CONCATENATE(V$1," ",R2," ",AK2," ",AA2," ",Y2,"?")))</f>
        <v/>
      </c>
      <c r="BV2" s="3" t="str">
        <f t="shared" ref="BV2:BV22" si="24">CONCATENATE(BT2,BU2)</f>
        <v>Was hat Florin verwettet?</v>
      </c>
    </row>
    <row r="3" spans="1:90" ht="14.25" customHeight="1" x14ac:dyDescent="0.35">
      <c r="A3" s="1" t="str">
        <f t="shared" si="0"/>
        <v>L1_S71_I154_PSie</v>
      </c>
      <c r="B3" s="1">
        <v>1</v>
      </c>
      <c r="C3" s="1">
        <v>71</v>
      </c>
      <c r="D3" s="6">
        <v>49</v>
      </c>
      <c r="E3">
        <v>3</v>
      </c>
      <c r="F3" s="1">
        <v>71</v>
      </c>
      <c r="G3" s="1" t="str">
        <f t="shared" si="1"/>
        <v>Die Eiskunstläuferin schläft auf der Arbeit. Sie muss die lange Nacht überstehen.</v>
      </c>
      <c r="H3" s="1" t="str">
        <f t="shared" si="2"/>
        <v>Die Eiskunstläuferin</v>
      </c>
      <c r="I3" s="1" t="str">
        <f t="shared" si="3"/>
        <v>Der Eiskunstläufer</v>
      </c>
      <c r="J3" s="1" t="s">
        <v>21</v>
      </c>
      <c r="K3" s="1" t="s">
        <v>4</v>
      </c>
      <c r="N3" s="1" t="s">
        <v>22</v>
      </c>
      <c r="O3" s="1" t="str">
        <f t="shared" si="4"/>
        <v>auf der Arbeit.</v>
      </c>
      <c r="P3" s="1" t="str">
        <f t="shared" si="5"/>
        <v>auf der Arbeit</v>
      </c>
      <c r="Q3" s="1" t="str">
        <f t="shared" si="6"/>
        <v>Sie</v>
      </c>
      <c r="R3" s="1" t="s">
        <v>23</v>
      </c>
      <c r="S3" s="1" t="s">
        <v>7</v>
      </c>
      <c r="T3" s="1" t="s">
        <v>24</v>
      </c>
      <c r="U3" s="1" t="s">
        <v>25</v>
      </c>
      <c r="W3" s="1" t="str">
        <f t="shared" si="7"/>
        <v>Nacht</v>
      </c>
      <c r="X3" s="1" t="str">
        <f t="shared" si="8"/>
        <v>überstehen.</v>
      </c>
      <c r="Y3" s="1" t="s">
        <v>26</v>
      </c>
      <c r="Z3" s="1">
        <f>[1]main!Z72</f>
        <v>154</v>
      </c>
      <c r="AA3" s="1" t="str">
        <f>[1]main!AA72</f>
        <v>Eiskunstläuferin</v>
      </c>
      <c r="AB3" s="1" t="str">
        <f>[1]main!AB72</f>
        <v>NA</v>
      </c>
      <c r="AC3" s="1">
        <f>[1]main!AC72</f>
        <v>2.2000000000000002</v>
      </c>
      <c r="AD3" s="1" t="str">
        <f>[1]main!AD72</f>
        <v>NA</v>
      </c>
      <c r="AE3" s="1" t="str">
        <f>[1]main!AE72</f>
        <v>NA</v>
      </c>
      <c r="AF3" s="2" t="str">
        <f>[1]main!AF72</f>
        <v>f</v>
      </c>
      <c r="AG3" s="1" t="str">
        <f>[1]main!AG72</f>
        <v>Filler</v>
      </c>
      <c r="AH3" s="1" t="str">
        <f>[1]main!AH72</f>
        <v>NA</v>
      </c>
      <c r="AI3" s="1" t="str">
        <f>[1]main!AI72</f>
        <v>NA</v>
      </c>
      <c r="AJ3" s="1" t="str">
        <f>[1]main!AJ72</f>
        <v>Die</v>
      </c>
      <c r="AK3" s="1" t="str">
        <f>[1]main!AK72</f>
        <v>die</v>
      </c>
      <c r="AL3" s="1">
        <f>[1]main!AL72</f>
        <v>11</v>
      </c>
      <c r="AM3" s="1" t="str">
        <f>[1]main!AM72</f>
        <v>Eiskunstläufer</v>
      </c>
      <c r="AN3" s="1" t="str">
        <f>[1]main!AN72</f>
        <v>NA</v>
      </c>
      <c r="AO3" s="1" t="str">
        <f>[1]main!AO72</f>
        <v>NA</v>
      </c>
      <c r="AP3" s="1" t="str">
        <f>[1]main!AP72</f>
        <v>NA</v>
      </c>
      <c r="AQ3" s="1" t="str">
        <f>[1]main!AQ72</f>
        <v>NA</v>
      </c>
      <c r="AR3" s="1" t="str">
        <f>[1]main!AR72</f>
        <v>NA</v>
      </c>
      <c r="AS3" s="1" t="str">
        <f>[1]main!AS72</f>
        <v>Alternative</v>
      </c>
      <c r="AT3" s="1" t="str">
        <f>[1]main!AT72</f>
        <v>NA</v>
      </c>
      <c r="AU3" s="1" t="str">
        <f>[1]main!AU72</f>
        <v>NA</v>
      </c>
      <c r="AV3" s="1" t="str">
        <f>[1]main!AV72</f>
        <v>Der</v>
      </c>
      <c r="AW3" s="1" t="str">
        <f>[1]main!AW72</f>
        <v>der</v>
      </c>
      <c r="AX3" s="1" t="str">
        <f>[1]main!AX72</f>
        <v>Er</v>
      </c>
      <c r="AY3" s="1" t="str">
        <f>[1]main!AY72</f>
        <v>Sie</v>
      </c>
      <c r="AZ3" s="2" t="str">
        <f>[1]main!AZ72</f>
        <v>Sie</v>
      </c>
      <c r="BA3" s="1" t="str">
        <f t="shared" si="9"/>
        <v>Wer schläft auf der Arbeit?</v>
      </c>
      <c r="BB3" s="14" t="str">
        <f t="shared" si="10"/>
        <v>Was tat die Eiskunstläuferin?</v>
      </c>
      <c r="BC3" s="1" t="str">
        <f t="shared" si="11"/>
        <v>Wo schläft die Eiskunstläuferin?</v>
      </c>
      <c r="BD3" s="1" t="str">
        <f t="shared" si="12"/>
        <v>Was muss die Eiskunstläuferin überstehen?</v>
      </c>
      <c r="BE3" s="1" t="s">
        <v>27</v>
      </c>
      <c r="BF3" s="1" t="str">
        <f>BC3</f>
        <v>Wo schläft die Eiskunstläuferin?</v>
      </c>
      <c r="BG3" s="1">
        <v>1</v>
      </c>
      <c r="BH3" s="1">
        <f t="shared" si="13"/>
        <v>1</v>
      </c>
      <c r="BI3" s="1" t="str">
        <f t="shared" si="14"/>
        <v>Wo schläft die Eiskunstläuferin?</v>
      </c>
      <c r="BJ3" s="1" t="str">
        <f>IF(BI3="NA","NA",P3)</f>
        <v>auf der Arbeit</v>
      </c>
      <c r="BK3" s="1" t="str">
        <f t="shared" si="15"/>
        <v>auf der Arbeit</v>
      </c>
      <c r="BL3" s="1" t="s">
        <v>28</v>
      </c>
      <c r="BM3" s="15">
        <v>0</v>
      </c>
      <c r="BN3" s="1" t="str">
        <f t="shared" si="16"/>
        <v>auf dem Sofa</v>
      </c>
      <c r="BO3" s="1" t="str">
        <f t="shared" si="17"/>
        <v>auf der Arbeit</v>
      </c>
      <c r="BP3" s="1" t="str">
        <f t="shared" si="18"/>
        <v>Wo schläft die Eiskunstläuferin?</v>
      </c>
      <c r="BQ3" s="1" t="str">
        <f t="shared" si="19"/>
        <v/>
      </c>
      <c r="BR3" s="1" t="str">
        <f t="shared" si="20"/>
        <v/>
      </c>
      <c r="BS3" s="1" t="str">
        <f t="shared" si="21"/>
        <v>Wo schläft die Eiskunstläuferin?</v>
      </c>
      <c r="BT3" s="1" t="str">
        <f t="shared" si="22"/>
        <v>Was muss die Eiskunstläuferin überstehen?</v>
      </c>
      <c r="BU3" s="1" t="str">
        <f t="shared" si="23"/>
        <v/>
      </c>
      <c r="BV3" s="1" t="str">
        <f t="shared" si="24"/>
        <v>Was muss die Eiskunstläuferin überstehen?</v>
      </c>
    </row>
    <row r="4" spans="1:90" ht="14.25" customHeight="1" x14ac:dyDescent="0.35">
      <c r="A4" s="1" t="str">
        <f t="shared" si="0"/>
        <v>L1_S41_I124_PEr</v>
      </c>
      <c r="B4" s="1">
        <v>1</v>
      </c>
      <c r="C4" s="1">
        <v>41</v>
      </c>
      <c r="D4" s="6">
        <v>50</v>
      </c>
      <c r="E4">
        <v>3</v>
      </c>
      <c r="F4" s="1">
        <v>41</v>
      </c>
      <c r="G4" s="1" t="str">
        <f t="shared" si="1"/>
        <v>Antonia rennt zum Briefkasten. Er hat den hübschen Postboten gesehen.</v>
      </c>
      <c r="H4" s="1" t="str">
        <f t="shared" si="2"/>
        <v>Antonia</v>
      </c>
      <c r="I4" s="1" t="str">
        <f t="shared" si="3"/>
        <v>Linus</v>
      </c>
      <c r="J4" s="1" t="s">
        <v>29</v>
      </c>
      <c r="K4" s="1" t="s">
        <v>30</v>
      </c>
      <c r="N4" s="1" t="s">
        <v>31</v>
      </c>
      <c r="O4" s="1" t="str">
        <f t="shared" si="4"/>
        <v>zum Briefkasten.</v>
      </c>
      <c r="P4" s="1" t="str">
        <f t="shared" si="5"/>
        <v>zum Briefkasten</v>
      </c>
      <c r="Q4" s="1" t="str">
        <f t="shared" si="6"/>
        <v>Er</v>
      </c>
      <c r="R4" s="1" t="s">
        <v>6</v>
      </c>
      <c r="S4" s="1" t="s">
        <v>32</v>
      </c>
      <c r="T4" s="1" t="s">
        <v>33</v>
      </c>
      <c r="V4" s="1" t="s">
        <v>34</v>
      </c>
      <c r="W4" s="1" t="str">
        <f t="shared" si="7"/>
        <v>Postboten</v>
      </c>
      <c r="X4" s="1" t="str">
        <f t="shared" si="8"/>
        <v>gesehen.</v>
      </c>
      <c r="Y4" s="1" t="s">
        <v>35</v>
      </c>
      <c r="Z4" s="1">
        <f>[1]main!Z42</f>
        <v>124</v>
      </c>
      <c r="AA4" s="1" t="str">
        <f>[1]main!AA42</f>
        <v>Antonia</v>
      </c>
      <c r="AB4" s="1" t="str">
        <f>[1]main!AB42</f>
        <v>f</v>
      </c>
      <c r="AC4" s="1">
        <f>[1]main!AC42</f>
        <v>6.8285714290000001</v>
      </c>
      <c r="AD4" s="1">
        <f>[1]main!AD42</f>
        <v>0.38238526</v>
      </c>
      <c r="AE4" s="1">
        <f>[1]main!AE42</f>
        <v>7</v>
      </c>
      <c r="AF4" s="2" t="str">
        <f>[1]main!AF42</f>
        <v>f</v>
      </c>
      <c r="AG4" s="1" t="str">
        <f>[1]main!AG42</f>
        <v>Target</v>
      </c>
      <c r="AH4" s="1">
        <f>[1]main!AH42</f>
        <v>58</v>
      </c>
      <c r="AI4" s="1">
        <f>[1]main!AI42</f>
        <v>1310000000</v>
      </c>
      <c r="AJ4" s="1" t="str">
        <f>[1]main!AJ42</f>
        <v>NA</v>
      </c>
      <c r="AK4" s="1" t="str">
        <f>[1]main!AK42</f>
        <v>NA</v>
      </c>
      <c r="AL4" s="1">
        <f>[1]main!AL42</f>
        <v>43</v>
      </c>
      <c r="AM4" s="1" t="str">
        <f>[1]main!AM42</f>
        <v>Linus</v>
      </c>
      <c r="AN4" s="1" t="str">
        <f>[1]main!AN42</f>
        <v>m</v>
      </c>
      <c r="AO4" s="1">
        <f>[1]main!AO42</f>
        <v>1.571428571</v>
      </c>
      <c r="AP4" s="1">
        <f>[1]main!AP42</f>
        <v>0.88403201600000003</v>
      </c>
      <c r="AQ4" s="1">
        <f>[1]main!AQ42</f>
        <v>1</v>
      </c>
      <c r="AR4" s="1" t="str">
        <f>[1]main!AR42</f>
        <v>m</v>
      </c>
      <c r="AS4" s="1" t="str">
        <f>[1]main!AS42</f>
        <v>Alternative</v>
      </c>
      <c r="AT4" s="1" t="str">
        <f>[1]main!AT42</f>
        <v>NA</v>
      </c>
      <c r="AU4" s="1" t="str">
        <f>[1]main!AU42</f>
        <v>NA</v>
      </c>
      <c r="AV4" s="1" t="str">
        <f>[1]main!AV42</f>
        <v>NA</v>
      </c>
      <c r="AW4" s="1" t="str">
        <f>[1]main!AW42</f>
        <v>NA</v>
      </c>
      <c r="AX4" s="1" t="str">
        <f>[1]main!AX42</f>
        <v>Er</v>
      </c>
      <c r="AY4" s="1" t="str">
        <f>[1]main!AY42</f>
        <v>Sie</v>
      </c>
      <c r="AZ4" s="2" t="str">
        <f>[1]main!AZ42</f>
        <v>Er</v>
      </c>
      <c r="BA4" s="1" t="str">
        <f t="shared" si="9"/>
        <v>Wer rennt zum Briefkasten?</v>
      </c>
      <c r="BB4" s="14" t="str">
        <f t="shared" si="10"/>
        <v>Was tat Antonia?</v>
      </c>
      <c r="BC4" s="1" t="str">
        <f t="shared" si="11"/>
        <v>Wo rennt Antonia?</v>
      </c>
      <c r="BD4" s="1" t="str">
        <f t="shared" si="12"/>
        <v>Wen hat Antonia gesehen?</v>
      </c>
      <c r="BE4" s="1" t="s">
        <v>20</v>
      </c>
      <c r="BF4" s="1" t="str">
        <f>BA4</f>
        <v>Wer rennt zum Briefkasten?</v>
      </c>
      <c r="BG4" s="1">
        <v>3</v>
      </c>
      <c r="BH4" s="1">
        <f t="shared" si="13"/>
        <v>0</v>
      </c>
      <c r="BI4" s="1" t="str">
        <f t="shared" si="14"/>
        <v>NA</v>
      </c>
      <c r="BJ4" s="1" t="str">
        <f>IF(BI4="NA","NA",H4)</f>
        <v>NA</v>
      </c>
      <c r="BK4" s="1" t="str">
        <f t="shared" si="15"/>
        <v>NA</v>
      </c>
      <c r="BL4" s="1" t="s">
        <v>14</v>
      </c>
      <c r="BM4" s="15">
        <v>0</v>
      </c>
      <c r="BN4" s="1" t="str">
        <f t="shared" si="16"/>
        <v>NA</v>
      </c>
      <c r="BO4" s="1" t="str">
        <f t="shared" si="17"/>
        <v>NA</v>
      </c>
      <c r="BP4" s="1" t="str">
        <f t="shared" si="18"/>
        <v>Wo rennt Antonia?</v>
      </c>
      <c r="BQ4" s="1" t="str">
        <f t="shared" si="19"/>
        <v/>
      </c>
      <c r="BR4" s="1" t="str">
        <f t="shared" si="20"/>
        <v/>
      </c>
      <c r="BS4" s="1" t="str">
        <f t="shared" si="21"/>
        <v>Wo rennt Antonia?</v>
      </c>
      <c r="BT4" s="1" t="str">
        <f t="shared" si="22"/>
        <v/>
      </c>
      <c r="BU4" s="1" t="str">
        <f t="shared" si="23"/>
        <v>Wen hat Antonia gesehen?</v>
      </c>
      <c r="BV4" s="1" t="str">
        <f t="shared" si="24"/>
        <v>Wen hat Antonia gesehen?</v>
      </c>
    </row>
    <row r="5" spans="1:90" ht="14.25" customHeight="1" x14ac:dyDescent="0.35">
      <c r="A5" s="1" t="str">
        <f t="shared" si="0"/>
        <v>L1_S83_I166_PEr</v>
      </c>
      <c r="B5" s="1">
        <v>1</v>
      </c>
      <c r="C5" s="1">
        <v>83</v>
      </c>
      <c r="D5" s="6">
        <v>51</v>
      </c>
      <c r="E5">
        <v>3</v>
      </c>
      <c r="F5" s="1">
        <v>83</v>
      </c>
      <c r="G5" s="1" t="str">
        <f t="shared" si="1"/>
        <v>Die Reiseveranstalterin läuft zur Meisterschaft. Er hat den letzten Bus verpasst.</v>
      </c>
      <c r="H5" s="1" t="str">
        <f t="shared" si="2"/>
        <v>Die Reiseveranstalterin</v>
      </c>
      <c r="I5" s="1" t="str">
        <f t="shared" si="3"/>
        <v>Der Reiseveranstalter</v>
      </c>
      <c r="J5" s="1" t="s">
        <v>36</v>
      </c>
      <c r="L5" s="1" t="s">
        <v>37</v>
      </c>
      <c r="N5" s="1" t="s">
        <v>38</v>
      </c>
      <c r="O5" s="1" t="str">
        <f t="shared" si="4"/>
        <v>zur Meisterschaft.</v>
      </c>
      <c r="P5" s="1" t="str">
        <f t="shared" si="5"/>
        <v>zur Meisterschaft</v>
      </c>
      <c r="Q5" s="1" t="str">
        <f t="shared" si="6"/>
        <v>Er</v>
      </c>
      <c r="R5" s="1" t="s">
        <v>6</v>
      </c>
      <c r="S5" s="1" t="s">
        <v>32</v>
      </c>
      <c r="T5" s="1" t="s">
        <v>39</v>
      </c>
      <c r="U5" s="1" t="s">
        <v>40</v>
      </c>
      <c r="W5" s="1" t="str">
        <f t="shared" si="7"/>
        <v>Bus</v>
      </c>
      <c r="X5" s="1" t="str">
        <f t="shared" si="8"/>
        <v>verpasst.</v>
      </c>
      <c r="Y5" s="1" t="s">
        <v>41</v>
      </c>
      <c r="Z5" s="1">
        <f>[1]main!Z84</f>
        <v>166</v>
      </c>
      <c r="AA5" s="1" t="str">
        <f>[1]main!AA84</f>
        <v>Reiseveranstalterin</v>
      </c>
      <c r="AB5" s="1" t="str">
        <f>[1]main!AB84</f>
        <v>NA</v>
      </c>
      <c r="AC5" s="1">
        <f>[1]main!AC84</f>
        <v>3.1</v>
      </c>
      <c r="AD5" s="1" t="str">
        <f>[1]main!AD84</f>
        <v>NA</v>
      </c>
      <c r="AE5" s="1" t="str">
        <f>[1]main!AE84</f>
        <v>NA</v>
      </c>
      <c r="AF5" s="2" t="str">
        <f>[1]main!AF84</f>
        <v>f</v>
      </c>
      <c r="AG5" s="1" t="str">
        <f>[1]main!AG84</f>
        <v>Filler</v>
      </c>
      <c r="AH5" s="1" t="str">
        <f>[1]main!AH84</f>
        <v>NA</v>
      </c>
      <c r="AI5" s="1" t="str">
        <f>[1]main!AI84</f>
        <v>NA</v>
      </c>
      <c r="AJ5" s="1" t="str">
        <f>[1]main!AJ84</f>
        <v>Die</v>
      </c>
      <c r="AK5" s="1" t="str">
        <f>[1]main!AK84</f>
        <v>die</v>
      </c>
      <c r="AL5" s="1">
        <f>[1]main!AL84</f>
        <v>23</v>
      </c>
      <c r="AM5" s="1" t="str">
        <f>[1]main!AM84</f>
        <v>Reiseveranstalter</v>
      </c>
      <c r="AN5" s="1" t="str">
        <f>[1]main!AN84</f>
        <v>NA</v>
      </c>
      <c r="AO5" s="1" t="str">
        <f>[1]main!AO84</f>
        <v>NA</v>
      </c>
      <c r="AP5" s="1" t="str">
        <f>[1]main!AP84</f>
        <v>NA</v>
      </c>
      <c r="AQ5" s="1" t="str">
        <f>[1]main!AQ84</f>
        <v>NA</v>
      </c>
      <c r="AR5" s="1" t="str">
        <f>[1]main!AR84</f>
        <v>NA</v>
      </c>
      <c r="AS5" s="1" t="str">
        <f>[1]main!AS84</f>
        <v>Alternative</v>
      </c>
      <c r="AT5" s="1" t="str">
        <f>[1]main!AT84</f>
        <v>NA</v>
      </c>
      <c r="AU5" s="1" t="str">
        <f>[1]main!AU84</f>
        <v>NA</v>
      </c>
      <c r="AV5" s="1" t="str">
        <f>[1]main!AV84</f>
        <v>Der</v>
      </c>
      <c r="AW5" s="1" t="str">
        <f>[1]main!AW84</f>
        <v>der</v>
      </c>
      <c r="AX5" s="1" t="str">
        <f>[1]main!AX84</f>
        <v>Er</v>
      </c>
      <c r="AY5" s="1" t="str">
        <f>[1]main!AY84</f>
        <v>Sie</v>
      </c>
      <c r="AZ5" s="2" t="str">
        <f>[1]main!AZ84</f>
        <v>Er</v>
      </c>
      <c r="BA5" s="1" t="str">
        <f t="shared" si="9"/>
        <v>Wer läuft zur Meisterschaft?</v>
      </c>
      <c r="BB5" s="14" t="str">
        <f t="shared" si="10"/>
        <v>Was tat die Reiseveranstalterin?</v>
      </c>
      <c r="BC5" s="1" t="str">
        <f t="shared" si="11"/>
        <v>Wohin läuft die Reiseveranstalterin?</v>
      </c>
      <c r="BD5" s="1" t="str">
        <f t="shared" si="12"/>
        <v>Was hat die Reiseveranstalterin verpasst?</v>
      </c>
      <c r="BE5" s="1" t="s">
        <v>27</v>
      </c>
      <c r="BF5" s="1" t="str">
        <f>BC5</f>
        <v>Wohin läuft die Reiseveranstalterin?</v>
      </c>
      <c r="BG5" s="1">
        <v>4</v>
      </c>
      <c r="BH5" s="1">
        <f t="shared" si="13"/>
        <v>0</v>
      </c>
      <c r="BI5" s="1" t="str">
        <f t="shared" si="14"/>
        <v>NA</v>
      </c>
      <c r="BJ5" s="1" t="str">
        <f>IF(BI5="NA","NA",P5)</f>
        <v>NA</v>
      </c>
      <c r="BK5" s="1" t="str">
        <f t="shared" si="15"/>
        <v>NA</v>
      </c>
      <c r="BL5" s="1" t="s">
        <v>14</v>
      </c>
      <c r="BM5" s="15">
        <v>1</v>
      </c>
      <c r="BN5" s="1" t="str">
        <f t="shared" si="16"/>
        <v>NA</v>
      </c>
      <c r="BO5" s="1" t="str">
        <f t="shared" si="17"/>
        <v>NA</v>
      </c>
      <c r="BP5" s="1" t="str">
        <f t="shared" si="18"/>
        <v/>
      </c>
      <c r="BQ5" s="1" t="str">
        <f t="shared" si="19"/>
        <v>Wohin läuft die Reiseveranstalterin?</v>
      </c>
      <c r="BR5" s="1" t="str">
        <f t="shared" si="20"/>
        <v/>
      </c>
      <c r="BS5" s="1" t="str">
        <f t="shared" si="21"/>
        <v>Wohin läuft die Reiseveranstalterin?</v>
      </c>
      <c r="BT5" s="1" t="str">
        <f t="shared" si="22"/>
        <v>Was hat die Reiseveranstalterin verpasst?</v>
      </c>
      <c r="BU5" s="1" t="str">
        <f t="shared" si="23"/>
        <v/>
      </c>
      <c r="BV5" s="1" t="str">
        <f t="shared" si="24"/>
        <v>Was hat die Reiseveranstalterin verpasst?</v>
      </c>
    </row>
    <row r="6" spans="1:90" ht="14.25" customHeight="1" x14ac:dyDescent="0.35">
      <c r="A6" s="1" t="str">
        <f t="shared" si="0"/>
        <v>L1_S96_I179_PSie</v>
      </c>
      <c r="B6" s="1">
        <v>1</v>
      </c>
      <c r="C6" s="1">
        <v>96</v>
      </c>
      <c r="D6" s="6">
        <v>52</v>
      </c>
      <c r="E6">
        <v>3</v>
      </c>
      <c r="F6" s="1">
        <v>96</v>
      </c>
      <c r="G6" s="1" t="str">
        <f t="shared" si="1"/>
        <v>Der Pharmazeut geht aus dem Theaterstück. Sie hat eine neue Passion entdeckt.</v>
      </c>
      <c r="H6" s="1" t="str">
        <f t="shared" si="2"/>
        <v>Der Pharmazeut</v>
      </c>
      <c r="I6" s="1" t="str">
        <f t="shared" si="3"/>
        <v>Die Pharmazeutin</v>
      </c>
      <c r="J6" s="1" t="s">
        <v>42</v>
      </c>
      <c r="M6" s="1" t="s">
        <v>43</v>
      </c>
      <c r="N6" s="1" t="s">
        <v>44</v>
      </c>
      <c r="O6" s="1" t="str">
        <f t="shared" si="4"/>
        <v>aus dem Theaterstück.</v>
      </c>
      <c r="P6" s="1" t="str">
        <f t="shared" si="5"/>
        <v>aus dem Theaterstück</v>
      </c>
      <c r="Q6" s="1" t="str">
        <f t="shared" si="6"/>
        <v>Sie</v>
      </c>
      <c r="R6" s="1" t="s">
        <v>6</v>
      </c>
      <c r="S6" s="1" t="s">
        <v>45</v>
      </c>
      <c r="T6" s="1" t="s">
        <v>46</v>
      </c>
      <c r="U6" s="1" t="s">
        <v>47</v>
      </c>
      <c r="W6" s="1" t="str">
        <f t="shared" si="7"/>
        <v>Passion</v>
      </c>
      <c r="X6" s="1" t="str">
        <f t="shared" si="8"/>
        <v>entdeckt.</v>
      </c>
      <c r="Y6" s="1" t="s">
        <v>48</v>
      </c>
      <c r="Z6" s="1">
        <f>[1]main!Z97</f>
        <v>179</v>
      </c>
      <c r="AA6" s="1" t="str">
        <f>[1]main!AA97</f>
        <v>Pharmazeut</v>
      </c>
      <c r="AB6" s="1" t="str">
        <f>[1]main!AB97</f>
        <v>NA</v>
      </c>
      <c r="AC6" s="1">
        <f>[1]main!AC97</f>
        <v>4.55</v>
      </c>
      <c r="AD6" s="1" t="str">
        <f>[1]main!AD97</f>
        <v>NA</v>
      </c>
      <c r="AE6" s="1" t="str">
        <f>[1]main!AE97</f>
        <v>NA</v>
      </c>
      <c r="AF6" s="2" t="str">
        <f>[1]main!AF97</f>
        <v>m</v>
      </c>
      <c r="AG6" s="1" t="str">
        <f>[1]main!AG97</f>
        <v>Filler</v>
      </c>
      <c r="AH6" s="1" t="str">
        <f>[1]main!AH97</f>
        <v>NA</v>
      </c>
      <c r="AI6" s="1" t="str">
        <f>[1]main!AI97</f>
        <v>NA</v>
      </c>
      <c r="AJ6" s="1" t="str">
        <f>[1]main!AJ97</f>
        <v>Der</v>
      </c>
      <c r="AK6" s="1" t="str">
        <f>[1]main!AK97</f>
        <v>der</v>
      </c>
      <c r="AL6" s="1">
        <f>[1]main!AL97</f>
        <v>36</v>
      </c>
      <c r="AM6" s="1" t="str">
        <f>[1]main!AM97</f>
        <v>Pharmazeutin</v>
      </c>
      <c r="AN6" s="1" t="str">
        <f>[1]main!AN97</f>
        <v>NA</v>
      </c>
      <c r="AO6" s="1" t="str">
        <f>[1]main!AO97</f>
        <v>NA</v>
      </c>
      <c r="AP6" s="1" t="str">
        <f>[1]main!AP97</f>
        <v>NA</v>
      </c>
      <c r="AQ6" s="1" t="str">
        <f>[1]main!AQ97</f>
        <v>NA</v>
      </c>
      <c r="AR6" s="1" t="str">
        <f>[1]main!AR97</f>
        <v>NA</v>
      </c>
      <c r="AS6" s="1" t="str">
        <f>[1]main!AS97</f>
        <v>Alternative</v>
      </c>
      <c r="AT6" s="1" t="str">
        <f>[1]main!AT97</f>
        <v>NA</v>
      </c>
      <c r="AU6" s="1" t="str">
        <f>[1]main!AU97</f>
        <v>NA</v>
      </c>
      <c r="AV6" s="1" t="str">
        <f>[1]main!AV97</f>
        <v>Die</v>
      </c>
      <c r="AW6" s="1" t="str">
        <f>[1]main!AW97</f>
        <v>die</v>
      </c>
      <c r="AX6" s="1" t="str">
        <f>[1]main!AX97</f>
        <v>Er</v>
      </c>
      <c r="AY6" s="1" t="str">
        <f>[1]main!AY97</f>
        <v>Sie</v>
      </c>
      <c r="AZ6" s="2" t="str">
        <f>[1]main!AZ97</f>
        <v>Sie</v>
      </c>
      <c r="BA6" s="1" t="str">
        <f t="shared" si="9"/>
        <v>Wer geht aus dem Theaterstück?</v>
      </c>
      <c r="BB6" s="14" t="str">
        <f t="shared" si="10"/>
        <v>Was tat der Pharmazeut?</v>
      </c>
      <c r="BC6" s="1" t="str">
        <f t="shared" si="11"/>
        <v>Woher geht der Pharmazeut?</v>
      </c>
      <c r="BD6" s="1" t="str">
        <f t="shared" si="12"/>
        <v>Was hat der Pharmazeut entdeckt?</v>
      </c>
      <c r="BE6" s="15" t="s">
        <v>49</v>
      </c>
      <c r="BF6" s="1" t="str">
        <f>BD6</f>
        <v>Was hat der Pharmazeut entdeckt?</v>
      </c>
      <c r="BG6" s="1">
        <v>2</v>
      </c>
      <c r="BH6" s="1">
        <f t="shared" si="13"/>
        <v>0</v>
      </c>
      <c r="BI6" s="1" t="str">
        <f t="shared" si="14"/>
        <v>NA</v>
      </c>
      <c r="BJ6" s="1" t="str">
        <f>IF(BI6="NA","NA",CONCATENATE(S6," ",T6," ",W6))</f>
        <v>NA</v>
      </c>
      <c r="BK6" s="1" t="str">
        <f t="shared" si="15"/>
        <v>NA</v>
      </c>
      <c r="BL6" s="1" t="s">
        <v>14</v>
      </c>
      <c r="BM6" s="15">
        <v>1</v>
      </c>
      <c r="BN6" s="1" t="str">
        <f t="shared" si="16"/>
        <v>NA</v>
      </c>
      <c r="BO6" s="1" t="str">
        <f t="shared" si="17"/>
        <v>NA</v>
      </c>
      <c r="BP6" s="1" t="str">
        <f t="shared" si="18"/>
        <v/>
      </c>
      <c r="BQ6" s="1" t="str">
        <f t="shared" si="19"/>
        <v/>
      </c>
      <c r="BR6" s="1" t="str">
        <f t="shared" si="20"/>
        <v>Woher geht der Pharmazeut?</v>
      </c>
      <c r="BS6" s="1" t="str">
        <f t="shared" si="21"/>
        <v>Woher geht der Pharmazeut?</v>
      </c>
      <c r="BT6" s="1" t="str">
        <f t="shared" si="22"/>
        <v>Was hat der Pharmazeut entdeckt?</v>
      </c>
      <c r="BU6" s="1" t="str">
        <f t="shared" si="23"/>
        <v/>
      </c>
      <c r="BV6" s="1" t="str">
        <f t="shared" si="24"/>
        <v>Was hat der Pharmazeut entdeckt?</v>
      </c>
    </row>
    <row r="7" spans="1:90" ht="14.25" customHeight="1" x14ac:dyDescent="0.35">
      <c r="A7" s="1" t="str">
        <f t="shared" si="0"/>
        <v>L1_S73_I156_PSie</v>
      </c>
      <c r="B7" s="1">
        <v>1</v>
      </c>
      <c r="C7" s="1">
        <v>73</v>
      </c>
      <c r="D7" s="6">
        <v>53</v>
      </c>
      <c r="E7">
        <v>3</v>
      </c>
      <c r="F7" s="1">
        <v>73</v>
      </c>
      <c r="G7" s="1" t="str">
        <f t="shared" si="1"/>
        <v>Die Grundschullehrerin steigt auf den Tisch. Sie hat ein großes Maß geleert.</v>
      </c>
      <c r="H7" s="1" t="str">
        <f t="shared" si="2"/>
        <v>Die Grundschullehrerin</v>
      </c>
      <c r="I7" s="1" t="str">
        <f t="shared" si="3"/>
        <v>Der Grundschullehrer</v>
      </c>
      <c r="J7" s="1" t="s">
        <v>50</v>
      </c>
      <c r="L7" s="1" t="s">
        <v>51</v>
      </c>
      <c r="N7" s="1" t="s">
        <v>52</v>
      </c>
      <c r="O7" s="1" t="str">
        <f t="shared" si="4"/>
        <v>auf den Tisch.</v>
      </c>
      <c r="P7" s="1" t="str">
        <f t="shared" si="5"/>
        <v>auf den Tisch</v>
      </c>
      <c r="Q7" s="1" t="str">
        <f t="shared" si="6"/>
        <v>Sie</v>
      </c>
      <c r="R7" s="1" t="s">
        <v>6</v>
      </c>
      <c r="S7" s="1" t="s">
        <v>53</v>
      </c>
      <c r="T7" s="1" t="s">
        <v>54</v>
      </c>
      <c r="U7" s="1" t="s">
        <v>55</v>
      </c>
      <c r="W7" s="1" t="str">
        <f t="shared" si="7"/>
        <v>Maß</v>
      </c>
      <c r="X7" s="1" t="str">
        <f t="shared" si="8"/>
        <v>geleert.</v>
      </c>
      <c r="Y7" s="1" t="s">
        <v>56</v>
      </c>
      <c r="Z7" s="1">
        <f>[1]main!Z74</f>
        <v>156</v>
      </c>
      <c r="AA7" s="1" t="str">
        <f>[1]main!AA74</f>
        <v>Grundschullehrerin</v>
      </c>
      <c r="AB7" s="1" t="str">
        <f>[1]main!AB74</f>
        <v>NA</v>
      </c>
      <c r="AC7" s="1">
        <f>[1]main!AC74</f>
        <v>2.25</v>
      </c>
      <c r="AD7" s="1" t="str">
        <f>[1]main!AD74</f>
        <v>NA</v>
      </c>
      <c r="AE7" s="1" t="str">
        <f>[1]main!AE74</f>
        <v>NA</v>
      </c>
      <c r="AF7" s="2" t="str">
        <f>[1]main!AF74</f>
        <v>f</v>
      </c>
      <c r="AG7" s="1" t="str">
        <f>[1]main!AG74</f>
        <v>Filler</v>
      </c>
      <c r="AH7" s="1" t="str">
        <f>[1]main!AH74</f>
        <v>NA</v>
      </c>
      <c r="AI7" s="1" t="str">
        <f>[1]main!AI74</f>
        <v>NA</v>
      </c>
      <c r="AJ7" s="1" t="str">
        <f>[1]main!AJ74</f>
        <v>Die</v>
      </c>
      <c r="AK7" s="1" t="str">
        <f>[1]main!AK74</f>
        <v>die</v>
      </c>
      <c r="AL7" s="1">
        <f>[1]main!AL74</f>
        <v>13</v>
      </c>
      <c r="AM7" s="1" t="str">
        <f>[1]main!AM74</f>
        <v>Grundschullehrer</v>
      </c>
      <c r="AN7" s="1" t="str">
        <f>[1]main!AN74</f>
        <v>NA</v>
      </c>
      <c r="AO7" s="1" t="str">
        <f>[1]main!AO74</f>
        <v>NA</v>
      </c>
      <c r="AP7" s="1" t="str">
        <f>[1]main!AP74</f>
        <v>NA</v>
      </c>
      <c r="AQ7" s="1" t="str">
        <f>[1]main!AQ74</f>
        <v>NA</v>
      </c>
      <c r="AR7" s="1" t="str">
        <f>[1]main!AR74</f>
        <v>NA</v>
      </c>
      <c r="AS7" s="1" t="str">
        <f>[1]main!AS74</f>
        <v>Alternative</v>
      </c>
      <c r="AT7" s="1" t="str">
        <f>[1]main!AT74</f>
        <v>NA</v>
      </c>
      <c r="AU7" s="1" t="str">
        <f>[1]main!AU74</f>
        <v>NA</v>
      </c>
      <c r="AV7" s="1" t="str">
        <f>[1]main!AV74</f>
        <v>Der</v>
      </c>
      <c r="AW7" s="1" t="str">
        <f>[1]main!AW74</f>
        <v>der</v>
      </c>
      <c r="AX7" s="1" t="str">
        <f>[1]main!AX74</f>
        <v>Er</v>
      </c>
      <c r="AY7" s="1" t="str">
        <f>[1]main!AY74</f>
        <v>Sie</v>
      </c>
      <c r="AZ7" s="2" t="str">
        <f>[1]main!AZ74</f>
        <v>Sie</v>
      </c>
      <c r="BA7" s="1" t="str">
        <f t="shared" si="9"/>
        <v>Wer steigt auf den Tisch?</v>
      </c>
      <c r="BB7" s="14" t="str">
        <f t="shared" si="10"/>
        <v>Was tat die Grundschullehrerin?</v>
      </c>
      <c r="BC7" s="1" t="str">
        <f t="shared" si="11"/>
        <v>Wohin steigt die Grundschullehrerin?</v>
      </c>
      <c r="BD7" s="1" t="str">
        <f t="shared" si="12"/>
        <v>Was hat die Grundschullehrerin geleert?</v>
      </c>
      <c r="BE7" s="1" t="s">
        <v>20</v>
      </c>
      <c r="BF7" s="1" t="str">
        <f>BA7</f>
        <v>Wer steigt auf den Tisch?</v>
      </c>
      <c r="BG7" s="1">
        <v>4</v>
      </c>
      <c r="BH7" s="1">
        <f t="shared" si="13"/>
        <v>0</v>
      </c>
      <c r="BI7" s="1" t="str">
        <f t="shared" si="14"/>
        <v>NA</v>
      </c>
      <c r="BJ7" s="1" t="str">
        <f>IF(BI7="NA","NA",H7)</f>
        <v>NA</v>
      </c>
      <c r="BK7" s="1" t="str">
        <f t="shared" si="15"/>
        <v>NA</v>
      </c>
      <c r="BL7" s="1" t="s">
        <v>14</v>
      </c>
      <c r="BM7" s="15">
        <v>0</v>
      </c>
      <c r="BN7" s="1" t="str">
        <f t="shared" si="16"/>
        <v>NA</v>
      </c>
      <c r="BO7" s="1" t="str">
        <f t="shared" si="17"/>
        <v>NA</v>
      </c>
      <c r="BP7" s="1" t="str">
        <f t="shared" si="18"/>
        <v/>
      </c>
      <c r="BQ7" s="1" t="str">
        <f t="shared" si="19"/>
        <v>Wohin steigt die Grundschullehrerin?</v>
      </c>
      <c r="BR7" s="1" t="str">
        <f t="shared" si="20"/>
        <v/>
      </c>
      <c r="BS7" s="1" t="str">
        <f t="shared" si="21"/>
        <v>Wohin steigt die Grundschullehrerin?</v>
      </c>
      <c r="BT7" s="1" t="str">
        <f t="shared" si="22"/>
        <v>Was hat die Grundschullehrerin geleert?</v>
      </c>
      <c r="BU7" s="1" t="str">
        <f t="shared" si="23"/>
        <v/>
      </c>
      <c r="BV7" s="1" t="str">
        <f t="shared" si="24"/>
        <v>Was hat die Grundschullehrerin geleert?</v>
      </c>
    </row>
    <row r="8" spans="1:90" ht="14.25" customHeight="1" x14ac:dyDescent="0.35">
      <c r="A8" s="1" t="str">
        <f t="shared" si="0"/>
        <v>L1_S12_I12_PSie</v>
      </c>
      <c r="B8" s="1">
        <v>1</v>
      </c>
      <c r="C8" s="1">
        <v>12</v>
      </c>
      <c r="D8" s="6">
        <v>54</v>
      </c>
      <c r="E8">
        <v>3</v>
      </c>
      <c r="F8" s="1">
        <v>12</v>
      </c>
      <c r="G8" s="1" t="str">
        <f t="shared" si="1"/>
        <v>Peter ringt zu Hause. Sie hat mit den Geschwistern Streit.</v>
      </c>
      <c r="H8" s="1" t="str">
        <f t="shared" si="2"/>
        <v>Peter</v>
      </c>
      <c r="I8" s="1" t="str">
        <f t="shared" si="3"/>
        <v>Jule</v>
      </c>
      <c r="J8" s="1" t="s">
        <v>57</v>
      </c>
      <c r="K8" s="1" t="s">
        <v>58</v>
      </c>
      <c r="N8" s="1" t="s">
        <v>59</v>
      </c>
      <c r="O8" s="1" t="str">
        <f t="shared" si="4"/>
        <v>zu Hause.</v>
      </c>
      <c r="P8" s="1" t="str">
        <f t="shared" si="5"/>
        <v>zu Hause</v>
      </c>
      <c r="Q8" s="1" t="str">
        <f t="shared" si="6"/>
        <v>Sie</v>
      </c>
      <c r="R8" s="1" t="s">
        <v>6</v>
      </c>
      <c r="S8" s="1" t="s">
        <v>60</v>
      </c>
      <c r="T8" s="1" t="s">
        <v>32</v>
      </c>
      <c r="V8" s="1" t="s">
        <v>61</v>
      </c>
      <c r="W8" s="1" t="str">
        <f t="shared" si="7"/>
        <v>Geschwistern</v>
      </c>
      <c r="X8" s="1" t="str">
        <f t="shared" si="8"/>
        <v>Streit.</v>
      </c>
      <c r="Y8" s="1" t="s">
        <v>62</v>
      </c>
      <c r="Z8" s="1">
        <f>[1]main!Z13</f>
        <v>12</v>
      </c>
      <c r="AA8" s="1" t="str">
        <f>[1]main!AA13</f>
        <v>Peter</v>
      </c>
      <c r="AB8" s="1" t="str">
        <f>[1]main!AB13</f>
        <v>m</v>
      </c>
      <c r="AC8" s="1">
        <f>[1]main!AC13</f>
        <v>1.1428571430000001</v>
      </c>
      <c r="AD8" s="1">
        <f>[1]main!AD13</f>
        <v>0.42996970800000001</v>
      </c>
      <c r="AE8" s="1">
        <f>[1]main!AE13</f>
        <v>1</v>
      </c>
      <c r="AF8" s="2" t="str">
        <f>[1]main!AF13</f>
        <v>m</v>
      </c>
      <c r="AG8" s="1" t="str">
        <f>[1]main!AG13</f>
        <v>Target</v>
      </c>
      <c r="AH8" s="1" t="str">
        <f>[1]main!AH13</f>
        <v>NA</v>
      </c>
      <c r="AI8" s="1">
        <f>[1]main!AI13</f>
        <v>4630000000</v>
      </c>
      <c r="AJ8" s="1" t="str">
        <f>[1]main!AJ13</f>
        <v>NA</v>
      </c>
      <c r="AK8" s="1" t="str">
        <f>[1]main!AK13</f>
        <v>NA</v>
      </c>
      <c r="AL8" s="1">
        <f>[1]main!AL13</f>
        <v>93</v>
      </c>
      <c r="AM8" s="1" t="str">
        <f>[1]main!AM13</f>
        <v>Jule</v>
      </c>
      <c r="AN8" s="1" t="str">
        <f>[1]main!AN13</f>
        <v>n</v>
      </c>
      <c r="AO8" s="1">
        <f>[1]main!AO13</f>
        <v>6</v>
      </c>
      <c r="AP8" s="1">
        <f>[1]main!AP13</f>
        <v>1.3719886809999999</v>
      </c>
      <c r="AQ8" s="1">
        <f>[1]main!AQ13</f>
        <v>7</v>
      </c>
      <c r="AR8" s="1" t="str">
        <f>[1]main!AR13</f>
        <v>f</v>
      </c>
      <c r="AS8" s="1" t="str">
        <f>[1]main!AS13</f>
        <v>Alternative</v>
      </c>
      <c r="AT8" s="1" t="str">
        <f>[1]main!AT13</f>
        <v>NA</v>
      </c>
      <c r="AU8" s="1" t="str">
        <f>[1]main!AU13</f>
        <v>NA</v>
      </c>
      <c r="AV8" s="1" t="str">
        <f>[1]main!AV13</f>
        <v>NA</v>
      </c>
      <c r="AW8" s="1" t="str">
        <f>[1]main!AW13</f>
        <v>NA</v>
      </c>
      <c r="AX8" s="1" t="str">
        <f>[1]main!AX13</f>
        <v>Er</v>
      </c>
      <c r="AY8" s="1" t="str">
        <f>[1]main!AY13</f>
        <v>Sie</v>
      </c>
      <c r="AZ8" s="2" t="str">
        <f>[1]main!AZ13</f>
        <v>Sie</v>
      </c>
      <c r="BA8" s="1" t="str">
        <f t="shared" si="9"/>
        <v>Wer ringt zu Hause?</v>
      </c>
      <c r="BB8" s="14" t="str">
        <f t="shared" si="10"/>
        <v>Was tat Peter?</v>
      </c>
      <c r="BC8" s="1" t="str">
        <f t="shared" si="11"/>
        <v>Wo ringt Peter?</v>
      </c>
      <c r="BD8" s="1" t="str">
        <f t="shared" si="12"/>
        <v>Wen hat Peter Streit?</v>
      </c>
      <c r="BE8" s="15" t="s">
        <v>49</v>
      </c>
      <c r="BF8" s="1" t="str">
        <f>BD8</f>
        <v>Wen hat Peter Streit?</v>
      </c>
      <c r="BG8" s="1">
        <v>4</v>
      </c>
      <c r="BH8" s="1">
        <f t="shared" si="13"/>
        <v>0</v>
      </c>
      <c r="BI8" s="1" t="str">
        <f t="shared" si="14"/>
        <v>NA</v>
      </c>
      <c r="BJ8" s="1" t="str">
        <f>IF(BI8="NA","NA",CONCATENATE(S8," ",T8," ",W8))</f>
        <v>NA</v>
      </c>
      <c r="BK8" s="1" t="str">
        <f>IF(BJ8="","",BJ8)</f>
        <v>NA</v>
      </c>
      <c r="BL8" s="1" t="s">
        <v>14</v>
      </c>
      <c r="BM8" s="15">
        <v>0</v>
      </c>
      <c r="BN8" s="1" t="str">
        <f t="shared" si="16"/>
        <v>NA</v>
      </c>
      <c r="BO8" s="1" t="str">
        <f t="shared" si="17"/>
        <v>NA</v>
      </c>
      <c r="BP8" s="1" t="str">
        <f t="shared" si="18"/>
        <v>Wo ringt Peter?</v>
      </c>
      <c r="BQ8" s="1" t="str">
        <f t="shared" si="19"/>
        <v/>
      </c>
      <c r="BR8" s="1" t="str">
        <f t="shared" si="20"/>
        <v/>
      </c>
      <c r="BS8" s="1" t="str">
        <f t="shared" si="21"/>
        <v>Wo ringt Peter?</v>
      </c>
      <c r="BT8" s="1" t="str">
        <f t="shared" si="22"/>
        <v/>
      </c>
      <c r="BU8" s="1" t="str">
        <f t="shared" si="23"/>
        <v>Wen hat Peter Streit?</v>
      </c>
      <c r="BV8" s="1" t="str">
        <f t="shared" si="24"/>
        <v>Wen hat Peter Streit?</v>
      </c>
    </row>
    <row r="9" spans="1:90" ht="14.25" customHeight="1" x14ac:dyDescent="0.35">
      <c r="A9" s="1" t="str">
        <f t="shared" si="0"/>
        <v>L1_S26_I68_PEr</v>
      </c>
      <c r="B9" s="1">
        <v>1</v>
      </c>
      <c r="C9" s="1">
        <v>26</v>
      </c>
      <c r="D9" s="6">
        <v>55</v>
      </c>
      <c r="E9">
        <v>3</v>
      </c>
      <c r="F9" s="1">
        <v>26</v>
      </c>
      <c r="G9" s="1" t="str">
        <f t="shared" si="1"/>
        <v>Jean erwacht in der Einfahrt. Er hat den einzigen Haustürschlüssel verloren.</v>
      </c>
      <c r="H9" s="1" t="str">
        <f t="shared" si="2"/>
        <v>Jean</v>
      </c>
      <c r="I9" s="1" t="str">
        <f t="shared" si="3"/>
        <v>Greta</v>
      </c>
      <c r="J9" s="1" t="s">
        <v>63</v>
      </c>
      <c r="K9" s="1" t="s">
        <v>64</v>
      </c>
      <c r="N9" s="1" t="s">
        <v>65</v>
      </c>
      <c r="O9" s="1" t="str">
        <f t="shared" si="4"/>
        <v>in der Einfahrt.</v>
      </c>
      <c r="P9" s="1" t="str">
        <f t="shared" si="5"/>
        <v>in der Einfahrt</v>
      </c>
      <c r="Q9" s="1" t="str">
        <f t="shared" si="6"/>
        <v>Er</v>
      </c>
      <c r="R9" s="1" t="s">
        <v>6</v>
      </c>
      <c r="S9" s="1" t="s">
        <v>32</v>
      </c>
      <c r="T9" s="1" t="s">
        <v>66</v>
      </c>
      <c r="U9" s="1" t="s">
        <v>67</v>
      </c>
      <c r="W9" s="1" t="str">
        <f t="shared" si="7"/>
        <v>Haustürschlüssel</v>
      </c>
      <c r="X9" s="1" t="str">
        <f t="shared" si="8"/>
        <v>verloren.</v>
      </c>
      <c r="Y9" s="1" t="s">
        <v>68</v>
      </c>
      <c r="Z9" s="1">
        <f>[1]main!Z27</f>
        <v>68</v>
      </c>
      <c r="AA9" s="1" t="str">
        <f>[1]main!AA27</f>
        <v>Jean</v>
      </c>
      <c r="AB9" s="1" t="str">
        <f>[1]main!AB27</f>
        <v>n</v>
      </c>
      <c r="AC9" s="1">
        <f>[1]main!AC27</f>
        <v>3.4285714289999998</v>
      </c>
      <c r="AD9" s="1">
        <f>[1]main!AD27</f>
        <v>1.420143205</v>
      </c>
      <c r="AE9" s="1">
        <f>[1]main!AE27</f>
        <v>4</v>
      </c>
      <c r="AF9" s="2" t="str">
        <f>[1]main!AF27</f>
        <v>n</v>
      </c>
      <c r="AG9" s="1" t="str">
        <f>[1]main!AG27</f>
        <v>Target</v>
      </c>
      <c r="AH9" s="1" t="str">
        <f>[1]main!AH27</f>
        <v>NA</v>
      </c>
      <c r="AI9" s="1">
        <f>[1]main!AI27</f>
        <v>4610000000</v>
      </c>
      <c r="AJ9" s="1" t="str">
        <f>[1]main!AJ27</f>
        <v>NA</v>
      </c>
      <c r="AK9" s="1" t="str">
        <f>[1]main!AK27</f>
        <v>NA</v>
      </c>
      <c r="AL9" s="1">
        <f>[1]main!AL27</f>
        <v>117</v>
      </c>
      <c r="AM9" s="1" t="str">
        <f>[1]main!AM27</f>
        <v>Greta</v>
      </c>
      <c r="AN9" s="1" t="str">
        <f>[1]main!AN27</f>
        <v>f</v>
      </c>
      <c r="AO9" s="1">
        <f>[1]main!AO27</f>
        <v>6.7428571430000002</v>
      </c>
      <c r="AP9" s="1">
        <f>[1]main!AP27</f>
        <v>0.56061191099999996</v>
      </c>
      <c r="AQ9" s="1">
        <f>[1]main!AQ27</f>
        <v>7</v>
      </c>
      <c r="AR9" s="1" t="str">
        <f>[1]main!AR27</f>
        <v>f</v>
      </c>
      <c r="AS9" s="1" t="str">
        <f>[1]main!AS27</f>
        <v>Alternative</v>
      </c>
      <c r="AT9" s="1" t="str">
        <f>[1]main!AT27</f>
        <v>NA</v>
      </c>
      <c r="AU9" s="1" t="str">
        <f>[1]main!AU27</f>
        <v>NA</v>
      </c>
      <c r="AV9" s="1" t="str">
        <f>[1]main!AV27</f>
        <v>NA</v>
      </c>
      <c r="AW9" s="1" t="str">
        <f>[1]main!AW27</f>
        <v>NA</v>
      </c>
      <c r="AX9" s="1" t="str">
        <f>[1]main!AX27</f>
        <v>Er</v>
      </c>
      <c r="AY9" s="1" t="str">
        <f>[1]main!AY27</f>
        <v>Sie</v>
      </c>
      <c r="AZ9" s="2" t="str">
        <f>[1]main!AZ27</f>
        <v>Er</v>
      </c>
      <c r="BA9" s="1" t="str">
        <f t="shared" si="9"/>
        <v>Wer erwacht in der Einfahrt?</v>
      </c>
      <c r="BB9" s="14" t="str">
        <f t="shared" si="10"/>
        <v>Was tat Jean?</v>
      </c>
      <c r="BC9" s="1" t="str">
        <f t="shared" si="11"/>
        <v>Wo erwacht Jean?</v>
      </c>
      <c r="BD9" s="1" t="str">
        <f t="shared" si="12"/>
        <v>Was hat Jean verloren?</v>
      </c>
      <c r="BE9" s="1" t="s">
        <v>69</v>
      </c>
      <c r="BF9" s="1" t="str">
        <f>BB9</f>
        <v>Was tat Jean?</v>
      </c>
      <c r="BG9" s="1">
        <v>1</v>
      </c>
      <c r="BH9" s="1">
        <f t="shared" si="13"/>
        <v>1</v>
      </c>
      <c r="BI9" s="1" t="str">
        <f t="shared" si="14"/>
        <v>Was tat Jean?</v>
      </c>
      <c r="BJ9" s="1" t="str">
        <f>IF(BI9="NA","NA",J9)</f>
        <v>erwacht</v>
      </c>
      <c r="BK9" s="1" t="s">
        <v>70</v>
      </c>
      <c r="BL9" s="1" t="s">
        <v>71</v>
      </c>
      <c r="BM9" s="15">
        <v>1</v>
      </c>
      <c r="BN9" s="1" t="str">
        <f t="shared" si="16"/>
        <v>in der Einfahrt erwachen</v>
      </c>
      <c r="BO9" s="1" t="str">
        <f t="shared" si="17"/>
        <v>in der Einfahrt aufwachen</v>
      </c>
      <c r="BP9" s="1" t="str">
        <f t="shared" si="18"/>
        <v>Wo erwacht Jean?</v>
      </c>
      <c r="BQ9" s="1" t="str">
        <f t="shared" si="19"/>
        <v/>
      </c>
      <c r="BR9" s="1" t="str">
        <f t="shared" si="20"/>
        <v/>
      </c>
      <c r="BS9" s="1" t="str">
        <f t="shared" si="21"/>
        <v>Wo erwacht Jean?</v>
      </c>
      <c r="BT9" s="1" t="str">
        <f t="shared" si="22"/>
        <v>Was hat Jean verloren?</v>
      </c>
      <c r="BU9" s="1" t="str">
        <f t="shared" si="23"/>
        <v/>
      </c>
      <c r="BV9" s="1" t="str">
        <f t="shared" si="24"/>
        <v>Was hat Jean verloren?</v>
      </c>
    </row>
    <row r="10" spans="1:90" ht="14.25" customHeight="1" x14ac:dyDescent="0.35">
      <c r="A10" s="1" t="str">
        <f t="shared" si="0"/>
        <v>L1_S68_I151_PEr</v>
      </c>
      <c r="B10" s="1">
        <v>1</v>
      </c>
      <c r="C10" s="1">
        <v>68</v>
      </c>
      <c r="D10" s="6">
        <v>56</v>
      </c>
      <c r="E10">
        <v>3</v>
      </c>
      <c r="F10" s="1">
        <v>68</v>
      </c>
      <c r="G10" s="1" t="str">
        <f t="shared" si="1"/>
        <v>Die Flugbegleiterin strickt auf der Karnevalssitzung. Er hat die immergleichen Witze satt.</v>
      </c>
      <c r="H10" s="1" t="str">
        <f t="shared" si="2"/>
        <v>Die Flugbegleiterin</v>
      </c>
      <c r="I10" s="1" t="str">
        <f t="shared" si="3"/>
        <v>Der Flugbegleiter</v>
      </c>
      <c r="J10" s="1" t="s">
        <v>72</v>
      </c>
      <c r="K10" s="1" t="s">
        <v>4</v>
      </c>
      <c r="N10" s="1" t="s">
        <v>73</v>
      </c>
      <c r="O10" s="1" t="str">
        <f t="shared" si="4"/>
        <v>auf der Karnevalssitzung.</v>
      </c>
      <c r="P10" s="1" t="str">
        <f t="shared" si="5"/>
        <v>auf der Karnevalssitzung</v>
      </c>
      <c r="Q10" s="1" t="str">
        <f t="shared" si="6"/>
        <v>Er</v>
      </c>
      <c r="R10" s="1" t="s">
        <v>6</v>
      </c>
      <c r="S10" s="1" t="s">
        <v>7</v>
      </c>
      <c r="T10" s="1" t="s">
        <v>74</v>
      </c>
      <c r="U10" s="1" t="s">
        <v>75</v>
      </c>
      <c r="W10" s="1" t="str">
        <f t="shared" si="7"/>
        <v>Witze</v>
      </c>
      <c r="X10" s="1" t="str">
        <f t="shared" si="8"/>
        <v>satt.</v>
      </c>
      <c r="Y10" s="1" t="s">
        <v>76</v>
      </c>
      <c r="Z10" s="1">
        <f>[1]main!Z69</f>
        <v>151</v>
      </c>
      <c r="AA10" s="1" t="str">
        <f>[1]main!AA69</f>
        <v>Flugbegleiterin</v>
      </c>
      <c r="AB10" s="1" t="str">
        <f>[1]main!AB69</f>
        <v>NA</v>
      </c>
      <c r="AC10" s="1">
        <f>[1]main!AC69</f>
        <v>2.0249999999999999</v>
      </c>
      <c r="AD10" s="1" t="str">
        <f>[1]main!AD69</f>
        <v>NA</v>
      </c>
      <c r="AE10" s="1" t="str">
        <f>[1]main!AE69</f>
        <v>NA</v>
      </c>
      <c r="AF10" s="2" t="str">
        <f>[1]main!AF69</f>
        <v>f</v>
      </c>
      <c r="AG10" s="1" t="str">
        <f>[1]main!AG69</f>
        <v>Filler</v>
      </c>
      <c r="AH10" s="1" t="str">
        <f>[1]main!AH69</f>
        <v>NA</v>
      </c>
      <c r="AI10" s="1" t="str">
        <f>[1]main!AI69</f>
        <v>NA</v>
      </c>
      <c r="AJ10" s="1" t="str">
        <f>[1]main!AJ69</f>
        <v>Die</v>
      </c>
      <c r="AK10" s="1" t="str">
        <f>[1]main!AK69</f>
        <v>die</v>
      </c>
      <c r="AL10" s="1">
        <f>[1]main!AL69</f>
        <v>8</v>
      </c>
      <c r="AM10" s="1" t="str">
        <f>[1]main!AM69</f>
        <v>Flugbegleiter</v>
      </c>
      <c r="AN10" s="1" t="str">
        <f>[1]main!AN69</f>
        <v>NA</v>
      </c>
      <c r="AO10" s="1" t="str">
        <f>[1]main!AO69</f>
        <v>NA</v>
      </c>
      <c r="AP10" s="1" t="str">
        <f>[1]main!AP69</f>
        <v>NA</v>
      </c>
      <c r="AQ10" s="1" t="str">
        <f>[1]main!AQ69</f>
        <v>NA</v>
      </c>
      <c r="AR10" s="1" t="str">
        <f>[1]main!AR69</f>
        <v>NA</v>
      </c>
      <c r="AS10" s="1" t="str">
        <f>[1]main!AS69</f>
        <v>Alternative</v>
      </c>
      <c r="AT10" s="1" t="str">
        <f>[1]main!AT69</f>
        <v>NA</v>
      </c>
      <c r="AU10" s="1" t="str">
        <f>[1]main!AU69</f>
        <v>NA</v>
      </c>
      <c r="AV10" s="1" t="str">
        <f>[1]main!AV69</f>
        <v>Der</v>
      </c>
      <c r="AW10" s="1" t="str">
        <f>[1]main!AW69</f>
        <v>der</v>
      </c>
      <c r="AX10" s="1" t="str">
        <f>[1]main!AX69</f>
        <v>Er</v>
      </c>
      <c r="AY10" s="1" t="str">
        <f>[1]main!AY69</f>
        <v>Sie</v>
      </c>
      <c r="AZ10" s="2" t="str">
        <f>[1]main!AZ69</f>
        <v>Er</v>
      </c>
      <c r="BA10" s="1" t="str">
        <f t="shared" si="9"/>
        <v>Wer strickt auf der Karnevalssitzung?</v>
      </c>
      <c r="BB10" s="14" t="str">
        <f t="shared" si="10"/>
        <v>Was tat die Flugbegleiterin?</v>
      </c>
      <c r="BC10" s="1" t="str">
        <f t="shared" si="11"/>
        <v>Wo strickt die Flugbegleiterin?</v>
      </c>
      <c r="BD10" s="1" t="str">
        <f t="shared" si="12"/>
        <v>Was hat die Flugbegleiterin satt?</v>
      </c>
      <c r="BE10" s="15" t="s">
        <v>49</v>
      </c>
      <c r="BF10" s="1" t="str">
        <f>BD10</f>
        <v>Was hat die Flugbegleiterin satt?</v>
      </c>
      <c r="BG10" s="1">
        <v>4</v>
      </c>
      <c r="BH10" s="1">
        <f t="shared" si="13"/>
        <v>0</v>
      </c>
      <c r="BI10" s="1" t="str">
        <f t="shared" si="14"/>
        <v>NA</v>
      </c>
      <c r="BJ10" s="1" t="str">
        <f>IF(BI10="NA","NA",CONCATENATE(S10," ",T10," ",W10))</f>
        <v>NA</v>
      </c>
      <c r="BK10" s="1" t="str">
        <f t="shared" ref="BK10:BK22" si="25">BJ10</f>
        <v>NA</v>
      </c>
      <c r="BL10" s="1" t="s">
        <v>14</v>
      </c>
      <c r="BM10" s="15">
        <v>1</v>
      </c>
      <c r="BN10" s="1" t="str">
        <f t="shared" si="16"/>
        <v>NA</v>
      </c>
      <c r="BO10" s="1" t="str">
        <f t="shared" si="17"/>
        <v>NA</v>
      </c>
      <c r="BP10" s="1" t="str">
        <f t="shared" si="18"/>
        <v>Wo strickt die Flugbegleiterin?</v>
      </c>
      <c r="BQ10" s="1" t="str">
        <f t="shared" si="19"/>
        <v/>
      </c>
      <c r="BR10" s="1" t="str">
        <f t="shared" si="20"/>
        <v/>
      </c>
      <c r="BS10" s="1" t="str">
        <f t="shared" si="21"/>
        <v>Wo strickt die Flugbegleiterin?</v>
      </c>
      <c r="BT10" s="1" t="str">
        <f t="shared" si="22"/>
        <v>Was hat die Flugbegleiterin satt?</v>
      </c>
      <c r="BU10" s="1" t="str">
        <f t="shared" si="23"/>
        <v/>
      </c>
      <c r="BV10" s="15" t="str">
        <f t="shared" si="24"/>
        <v>Was hat die Flugbegleiterin satt?</v>
      </c>
    </row>
    <row r="11" spans="1:90" ht="14.25" customHeight="1" x14ac:dyDescent="0.35">
      <c r="A11" s="1" t="str">
        <f t="shared" si="0"/>
        <v>L1_S56_I139_PSie</v>
      </c>
      <c r="B11" s="1">
        <v>1</v>
      </c>
      <c r="C11" s="1">
        <v>56</v>
      </c>
      <c r="D11" s="6">
        <v>57</v>
      </c>
      <c r="E11">
        <v>3</v>
      </c>
      <c r="F11" s="1">
        <v>56</v>
      </c>
      <c r="G11" s="1" t="str">
        <f t="shared" si="1"/>
        <v>Clara kriecht ins Bad. Sie hat ein leckeres Bier getrunken.</v>
      </c>
      <c r="H11" s="1" t="str">
        <f t="shared" si="2"/>
        <v>Clara</v>
      </c>
      <c r="I11" s="1" t="str">
        <f t="shared" si="3"/>
        <v>Amelie</v>
      </c>
      <c r="J11" s="1" t="s">
        <v>77</v>
      </c>
      <c r="L11" s="1" t="s">
        <v>78</v>
      </c>
      <c r="N11" s="1" t="s">
        <v>79</v>
      </c>
      <c r="O11" s="1" t="str">
        <f t="shared" si="4"/>
        <v>ins Bad.</v>
      </c>
      <c r="P11" s="1" t="str">
        <f t="shared" si="5"/>
        <v>ins Bad</v>
      </c>
      <c r="Q11" s="1" t="str">
        <f t="shared" si="6"/>
        <v>Sie</v>
      </c>
      <c r="R11" s="1" t="s">
        <v>6</v>
      </c>
      <c r="S11" s="1" t="s">
        <v>53</v>
      </c>
      <c r="T11" s="1" t="s">
        <v>80</v>
      </c>
      <c r="U11" s="1" t="s">
        <v>81</v>
      </c>
      <c r="W11" s="1" t="str">
        <f t="shared" si="7"/>
        <v>Bier</v>
      </c>
      <c r="X11" s="1" t="str">
        <f t="shared" si="8"/>
        <v>getrunken.</v>
      </c>
      <c r="Y11" s="1" t="s">
        <v>82</v>
      </c>
      <c r="Z11" s="1">
        <f>[1]main!Z57</f>
        <v>139</v>
      </c>
      <c r="AA11" s="1" t="str">
        <f>[1]main!AA57</f>
        <v>Clara</v>
      </c>
      <c r="AB11" s="1" t="str">
        <f>[1]main!AB57</f>
        <v>f</v>
      </c>
      <c r="AC11" s="1">
        <f>[1]main!AC57</f>
        <v>6.914285714</v>
      </c>
      <c r="AD11" s="1">
        <f>[1]main!AD57</f>
        <v>0.28402864100000003</v>
      </c>
      <c r="AE11" s="1">
        <f>[1]main!AE57</f>
        <v>7</v>
      </c>
      <c r="AF11" s="2" t="str">
        <f>[1]main!AF57</f>
        <v>f</v>
      </c>
      <c r="AG11" s="1" t="str">
        <f>[1]main!AG57</f>
        <v>Target</v>
      </c>
      <c r="AH11" s="1">
        <f>[1]main!AH57</f>
        <v>451</v>
      </c>
      <c r="AI11" s="1">
        <f>[1]main!AI57</f>
        <v>3310000000</v>
      </c>
      <c r="AJ11" s="1" t="str">
        <f>[1]main!AJ57</f>
        <v>NA</v>
      </c>
      <c r="AK11" s="1" t="str">
        <f>[1]main!AK57</f>
        <v>NA</v>
      </c>
      <c r="AL11" s="1">
        <f>[1]main!AL57</f>
        <v>107</v>
      </c>
      <c r="AM11" s="1" t="str">
        <f>[1]main!AM57</f>
        <v>Amelie</v>
      </c>
      <c r="AN11" s="1" t="str">
        <f>[1]main!AN57</f>
        <v>f</v>
      </c>
      <c r="AO11" s="1">
        <f>[1]main!AO57</f>
        <v>6.6</v>
      </c>
      <c r="AP11" s="1">
        <f>[1]main!AP57</f>
        <v>1.1167178799999999</v>
      </c>
      <c r="AQ11" s="1">
        <f>[1]main!AQ57</f>
        <v>7</v>
      </c>
      <c r="AR11" s="1" t="str">
        <f>[1]main!AR57</f>
        <v>f</v>
      </c>
      <c r="AS11" s="1" t="str">
        <f>[1]main!AS57</f>
        <v>Alternative</v>
      </c>
      <c r="AT11" s="1" t="str">
        <f>[1]main!AT57</f>
        <v>NA</v>
      </c>
      <c r="AU11" s="1" t="str">
        <f>[1]main!AU57</f>
        <v>NA</v>
      </c>
      <c r="AV11" s="1" t="str">
        <f>[1]main!AV57</f>
        <v>NA</v>
      </c>
      <c r="AW11" s="1" t="str">
        <f>[1]main!AW57</f>
        <v>NA</v>
      </c>
      <c r="AX11" s="1" t="str">
        <f>[1]main!AX57</f>
        <v>Er</v>
      </c>
      <c r="AY11" s="1" t="str">
        <f>[1]main!AY57</f>
        <v>Sie</v>
      </c>
      <c r="AZ11" s="2" t="str">
        <f>[1]main!AZ57</f>
        <v>Sie</v>
      </c>
      <c r="BA11" s="1" t="str">
        <f t="shared" si="9"/>
        <v>Wer kriecht ins Bad?</v>
      </c>
      <c r="BB11" s="14" t="str">
        <f t="shared" si="10"/>
        <v>Was tat Clara?</v>
      </c>
      <c r="BC11" s="1" t="str">
        <f t="shared" si="11"/>
        <v>Wohin kriecht Clara?</v>
      </c>
      <c r="BD11" s="1" t="str">
        <f t="shared" si="12"/>
        <v>Was hat Clara getrunken?</v>
      </c>
      <c r="BE11" s="15" t="s">
        <v>49</v>
      </c>
      <c r="BF11" s="1" t="str">
        <f>BD11</f>
        <v>Was hat Clara getrunken?</v>
      </c>
      <c r="BG11" s="1">
        <v>2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 t="shared" si="25"/>
        <v>NA</v>
      </c>
      <c r="BL11" s="1" t="s">
        <v>14</v>
      </c>
      <c r="BM11" s="15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/>
      </c>
      <c r="BQ11" s="1" t="str">
        <f t="shared" si="19"/>
        <v>Wohin kriecht Clara?</v>
      </c>
      <c r="BR11" s="1" t="str">
        <f t="shared" si="20"/>
        <v/>
      </c>
      <c r="BS11" s="1" t="str">
        <f t="shared" si="21"/>
        <v>Wohin kriecht Clara?</v>
      </c>
      <c r="BT11" s="1" t="str">
        <f t="shared" si="22"/>
        <v>Was hat Clara getrunken?</v>
      </c>
      <c r="BU11" s="1" t="str">
        <f t="shared" si="23"/>
        <v/>
      </c>
      <c r="BV11" s="15" t="str">
        <f t="shared" si="24"/>
        <v>Was hat Clara getrunken?</v>
      </c>
    </row>
    <row r="12" spans="1:90" ht="14.25" customHeight="1" x14ac:dyDescent="0.35">
      <c r="A12" s="1" t="str">
        <f t="shared" si="0"/>
        <v>L1_S36_I78_PSie</v>
      </c>
      <c r="B12" s="1">
        <v>1</v>
      </c>
      <c r="C12" s="1">
        <v>36</v>
      </c>
      <c r="D12" s="6">
        <v>58</v>
      </c>
      <c r="E12">
        <v>3</v>
      </c>
      <c r="F12" s="1">
        <v>36</v>
      </c>
      <c r="G12" s="1" t="str">
        <f t="shared" si="1"/>
        <v>Maxime tüftelt am Schließfach. Sie hat die wichtige Zahlenkombination vergessen.</v>
      </c>
      <c r="H12" s="1" t="str">
        <f t="shared" si="2"/>
        <v>Maxime</v>
      </c>
      <c r="I12" s="1" t="str">
        <f t="shared" si="3"/>
        <v>Michael</v>
      </c>
      <c r="J12" s="1" t="s">
        <v>83</v>
      </c>
      <c r="K12" s="1" t="s">
        <v>84</v>
      </c>
      <c r="N12" s="1" t="s">
        <v>85</v>
      </c>
      <c r="O12" s="1" t="str">
        <f t="shared" si="4"/>
        <v>am Schließfach.</v>
      </c>
      <c r="P12" s="1" t="str">
        <f t="shared" si="5"/>
        <v>am Schließfach</v>
      </c>
      <c r="Q12" s="1" t="str">
        <f t="shared" si="6"/>
        <v>Sie</v>
      </c>
      <c r="R12" s="1" t="s">
        <v>6</v>
      </c>
      <c r="S12" s="1" t="s">
        <v>7</v>
      </c>
      <c r="T12" s="1" t="s">
        <v>86</v>
      </c>
      <c r="U12" s="1" t="s">
        <v>87</v>
      </c>
      <c r="W12" s="1" t="str">
        <f t="shared" si="7"/>
        <v>Zahlenkombination</v>
      </c>
      <c r="X12" s="1" t="str">
        <f t="shared" si="8"/>
        <v>vergessen.</v>
      </c>
      <c r="Y12" s="1" t="s">
        <v>88</v>
      </c>
      <c r="Z12" s="1">
        <f>[1]main!Z37</f>
        <v>78</v>
      </c>
      <c r="AA12" s="1" t="str">
        <f>[1]main!AA37</f>
        <v>Maxime</v>
      </c>
      <c r="AB12" s="1" t="str">
        <f>[1]main!AB37</f>
        <v>n</v>
      </c>
      <c r="AC12" s="1">
        <f>[1]main!AC37</f>
        <v>4.2285714289999996</v>
      </c>
      <c r="AD12" s="1">
        <f>[1]main!AD37</f>
        <v>1.6818357319999999</v>
      </c>
      <c r="AE12" s="1">
        <f>[1]main!AE37</f>
        <v>4</v>
      </c>
      <c r="AF12" s="2" t="str">
        <f>[1]main!AF37</f>
        <v>n</v>
      </c>
      <c r="AG12" s="1" t="str">
        <f>[1]main!AG37</f>
        <v>Target</v>
      </c>
      <c r="AH12" s="1" t="str">
        <f>[1]main!AH37</f>
        <v>NA</v>
      </c>
      <c r="AI12" s="1">
        <f>[1]main!AI37</f>
        <v>753000000</v>
      </c>
      <c r="AJ12" s="1" t="str">
        <f>[1]main!AJ37</f>
        <v>NA</v>
      </c>
      <c r="AK12" s="1" t="str">
        <f>[1]main!AK37</f>
        <v>NA</v>
      </c>
      <c r="AL12" s="1">
        <f>[1]main!AL37</f>
        <v>28</v>
      </c>
      <c r="AM12" s="1" t="str">
        <f>[1]main!AM37</f>
        <v>Michael</v>
      </c>
      <c r="AN12" s="1" t="str">
        <f>[1]main!AN37</f>
        <v>m</v>
      </c>
      <c r="AO12" s="1">
        <f>[1]main!AO37</f>
        <v>1.3142857139999999</v>
      </c>
      <c r="AP12" s="1">
        <f>[1]main!AP37</f>
        <v>0.67612340400000004</v>
      </c>
      <c r="AQ12" s="1">
        <f>[1]main!AQ37</f>
        <v>1</v>
      </c>
      <c r="AR12" s="1" t="str">
        <f>[1]main!AR37</f>
        <v>m</v>
      </c>
      <c r="AS12" s="1" t="str">
        <f>[1]main!AS37</f>
        <v>Alternative</v>
      </c>
      <c r="AT12" s="1" t="str">
        <f>[1]main!AT37</f>
        <v>NA</v>
      </c>
      <c r="AU12" s="1" t="str">
        <f>[1]main!AU37</f>
        <v>NA</v>
      </c>
      <c r="AV12" s="1" t="str">
        <f>[1]main!AV37</f>
        <v>NA</v>
      </c>
      <c r="AW12" s="1" t="str">
        <f>[1]main!AW37</f>
        <v>NA</v>
      </c>
      <c r="AX12" s="1" t="str">
        <f>[1]main!AX37</f>
        <v>Er</v>
      </c>
      <c r="AY12" s="1" t="str">
        <f>[1]main!AY37</f>
        <v>Sie</v>
      </c>
      <c r="AZ12" s="2" t="str">
        <f>[1]main!AZ37</f>
        <v>Sie</v>
      </c>
      <c r="BA12" s="1" t="str">
        <f t="shared" si="9"/>
        <v>Wer tüftelt am Schließfach?</v>
      </c>
      <c r="BB12" s="14" t="str">
        <f t="shared" si="10"/>
        <v>Was tat Maxime?</v>
      </c>
      <c r="BC12" s="1" t="str">
        <f t="shared" si="11"/>
        <v>Wo tüftelt Maxime?</v>
      </c>
      <c r="BD12" s="1" t="str">
        <f t="shared" si="12"/>
        <v>Was hat Maxime vergessen?</v>
      </c>
      <c r="BE12" s="15" t="s">
        <v>49</v>
      </c>
      <c r="BF12" s="1" t="str">
        <f>BD12</f>
        <v>Was hat Maxime vergessen?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 t="shared" si="25"/>
        <v>NA</v>
      </c>
      <c r="BL12" s="1" t="s">
        <v>14</v>
      </c>
      <c r="BM12" s="15">
        <v>0</v>
      </c>
      <c r="BN12" s="1" t="str">
        <f t="shared" si="16"/>
        <v>NA</v>
      </c>
      <c r="BO12" s="1" t="str">
        <f t="shared" si="17"/>
        <v>NA</v>
      </c>
      <c r="BP12" s="1" t="str">
        <f t="shared" si="18"/>
        <v>Wo tüftelt Maxime?</v>
      </c>
      <c r="BQ12" s="1" t="str">
        <f t="shared" si="19"/>
        <v/>
      </c>
      <c r="BR12" s="1" t="str">
        <f t="shared" si="20"/>
        <v/>
      </c>
      <c r="BS12" s="1" t="str">
        <f t="shared" si="21"/>
        <v>Wo tüftelt Maxime?</v>
      </c>
      <c r="BT12" s="1" t="str">
        <f t="shared" si="22"/>
        <v>Was hat Maxime vergessen?</v>
      </c>
      <c r="BU12" s="1" t="str">
        <f t="shared" si="23"/>
        <v/>
      </c>
      <c r="BV12" s="1" t="str">
        <f t="shared" si="24"/>
        <v>Was hat Maxime vergessen?</v>
      </c>
    </row>
    <row r="13" spans="1:90" ht="14.25" customHeight="1" x14ac:dyDescent="0.35">
      <c r="A13" s="1" t="str">
        <f t="shared" si="0"/>
        <v>L1_S92_I175_PSie</v>
      </c>
      <c r="B13" s="1">
        <v>1</v>
      </c>
      <c r="C13" s="1">
        <v>92</v>
      </c>
      <c r="D13" s="6">
        <v>59</v>
      </c>
      <c r="E13">
        <v>3</v>
      </c>
      <c r="F13" s="1">
        <v>92</v>
      </c>
      <c r="G13" s="1" t="str">
        <f t="shared" si="1"/>
        <v>Der Schriftsteller läuft zur Bäckerei. Sie hat den notwendigen Kuchen vergessen.</v>
      </c>
      <c r="H13" s="1" t="str">
        <f t="shared" si="2"/>
        <v>Der Schriftsteller</v>
      </c>
      <c r="I13" s="1" t="str">
        <f t="shared" si="3"/>
        <v>Die Schriftstellerin</v>
      </c>
      <c r="J13" s="1" t="s">
        <v>36</v>
      </c>
      <c r="L13" s="1" t="s">
        <v>37</v>
      </c>
      <c r="N13" s="1" t="s">
        <v>89</v>
      </c>
      <c r="O13" s="1" t="str">
        <f t="shared" si="4"/>
        <v>zur Bäckerei.</v>
      </c>
      <c r="P13" s="1" t="str">
        <f t="shared" si="5"/>
        <v>zur Bäckerei</v>
      </c>
      <c r="Q13" s="1" t="str">
        <f t="shared" si="6"/>
        <v>Sie</v>
      </c>
      <c r="R13" s="1" t="s">
        <v>6</v>
      </c>
      <c r="S13" s="1" t="s">
        <v>32</v>
      </c>
      <c r="T13" s="1" t="s">
        <v>90</v>
      </c>
      <c r="U13" s="1" t="s">
        <v>91</v>
      </c>
      <c r="W13" s="1" t="str">
        <f t="shared" si="7"/>
        <v>Kuchen</v>
      </c>
      <c r="X13" s="1" t="str">
        <f t="shared" si="8"/>
        <v>vergessen.</v>
      </c>
      <c r="Y13" s="1" t="s">
        <v>88</v>
      </c>
      <c r="Z13" s="1">
        <f>[1]main!Z93</f>
        <v>175</v>
      </c>
      <c r="AA13" s="1" t="str">
        <f>[1]main!AA93</f>
        <v>Schriftsteller</v>
      </c>
      <c r="AB13" s="1" t="str">
        <f>[1]main!AB93</f>
        <v>NA</v>
      </c>
      <c r="AC13" s="1">
        <f>[1]main!AC93</f>
        <v>4.1500000000000004</v>
      </c>
      <c r="AD13" s="1" t="str">
        <f>[1]main!AD93</f>
        <v>NA</v>
      </c>
      <c r="AE13" s="1" t="str">
        <f>[1]main!AE93</f>
        <v>NA</v>
      </c>
      <c r="AF13" s="2" t="str">
        <f>[1]main!AF93</f>
        <v>m</v>
      </c>
      <c r="AG13" s="1" t="str">
        <f>[1]main!AG93</f>
        <v>Filler</v>
      </c>
      <c r="AH13" s="1" t="str">
        <f>[1]main!AH93</f>
        <v>NA</v>
      </c>
      <c r="AI13" s="1" t="str">
        <f>[1]main!AI93</f>
        <v>NA</v>
      </c>
      <c r="AJ13" s="1" t="str">
        <f>[1]main!AJ93</f>
        <v>Der</v>
      </c>
      <c r="AK13" s="1" t="str">
        <f>[1]main!AK93</f>
        <v>der</v>
      </c>
      <c r="AL13" s="1">
        <f>[1]main!AL93</f>
        <v>32</v>
      </c>
      <c r="AM13" s="1" t="str">
        <f>[1]main!AM93</f>
        <v>Schriftstellerin</v>
      </c>
      <c r="AN13" s="1" t="str">
        <f>[1]main!AN93</f>
        <v>NA</v>
      </c>
      <c r="AO13" s="1" t="str">
        <f>[1]main!AO93</f>
        <v>NA</v>
      </c>
      <c r="AP13" s="1" t="str">
        <f>[1]main!AP93</f>
        <v>NA</v>
      </c>
      <c r="AQ13" s="1" t="str">
        <f>[1]main!AQ93</f>
        <v>NA</v>
      </c>
      <c r="AR13" s="1" t="str">
        <f>[1]main!AR93</f>
        <v>NA</v>
      </c>
      <c r="AS13" s="1" t="str">
        <f>[1]main!AS93</f>
        <v>Alternative</v>
      </c>
      <c r="AT13" s="1" t="str">
        <f>[1]main!AT93</f>
        <v>NA</v>
      </c>
      <c r="AU13" s="1" t="str">
        <f>[1]main!AU93</f>
        <v>NA</v>
      </c>
      <c r="AV13" s="1" t="str">
        <f>[1]main!AV93</f>
        <v>Die</v>
      </c>
      <c r="AW13" s="1" t="str">
        <f>[1]main!AW93</f>
        <v>die</v>
      </c>
      <c r="AX13" s="1" t="str">
        <f>[1]main!AX93</f>
        <v>Er</v>
      </c>
      <c r="AY13" s="1" t="str">
        <f>[1]main!AY93</f>
        <v>Sie</v>
      </c>
      <c r="AZ13" s="2" t="str">
        <f>[1]main!AZ93</f>
        <v>Sie</v>
      </c>
      <c r="BA13" s="1" t="str">
        <f t="shared" si="9"/>
        <v>Wer läuft zur Bäckerei?</v>
      </c>
      <c r="BB13" s="14" t="str">
        <f t="shared" si="10"/>
        <v>Was tat der Schriftsteller?</v>
      </c>
      <c r="BC13" s="1" t="str">
        <f t="shared" si="11"/>
        <v>Wohin läuft der Schriftsteller?</v>
      </c>
      <c r="BD13" s="1" t="str">
        <f t="shared" si="12"/>
        <v>Was hat der Schriftsteller vergessen?</v>
      </c>
      <c r="BE13" s="15" t="s">
        <v>49</v>
      </c>
      <c r="BF13" s="1" t="str">
        <f>BD13</f>
        <v>Was hat der Schriftsteller vergessen?</v>
      </c>
      <c r="BG13" s="1">
        <v>3</v>
      </c>
      <c r="BH13" s="1">
        <f t="shared" si="13"/>
        <v>0</v>
      </c>
      <c r="BI13" s="1" t="str">
        <f t="shared" si="14"/>
        <v>NA</v>
      </c>
      <c r="BJ13" s="1" t="str">
        <f>IF(BI13="NA","NA",CONCATENATE(S13," ",T13," ",W13))</f>
        <v>NA</v>
      </c>
      <c r="BK13" s="1" t="str">
        <f t="shared" si="25"/>
        <v>NA</v>
      </c>
      <c r="BL13" s="1" t="s">
        <v>14</v>
      </c>
      <c r="BM13" s="15">
        <v>0</v>
      </c>
      <c r="BN13" s="1" t="str">
        <f t="shared" si="16"/>
        <v>NA</v>
      </c>
      <c r="BO13" s="1" t="str">
        <f t="shared" si="17"/>
        <v>NA</v>
      </c>
      <c r="BP13" s="1" t="str">
        <f t="shared" si="18"/>
        <v/>
      </c>
      <c r="BQ13" s="1" t="str">
        <f t="shared" si="19"/>
        <v>Wohin läuft der Schriftsteller?</v>
      </c>
      <c r="BR13" s="1" t="str">
        <f t="shared" si="20"/>
        <v/>
      </c>
      <c r="BS13" s="1" t="str">
        <f t="shared" si="21"/>
        <v>Wohin läuft der Schriftsteller?</v>
      </c>
      <c r="BT13" s="1" t="str">
        <f t="shared" si="22"/>
        <v>Was hat der Schriftsteller vergessen?</v>
      </c>
      <c r="BU13" s="1" t="str">
        <f t="shared" si="23"/>
        <v/>
      </c>
      <c r="BV13" s="1" t="str">
        <f t="shared" si="24"/>
        <v>Was hat der Schriftsteller vergessen?</v>
      </c>
    </row>
    <row r="14" spans="1:90" ht="14.25" customHeight="1" x14ac:dyDescent="0.35">
      <c r="A14" s="1" t="str">
        <f t="shared" si="0"/>
        <v>L1_S82_I165_PEr</v>
      </c>
      <c r="B14" s="1">
        <v>1</v>
      </c>
      <c r="C14" s="1">
        <v>82</v>
      </c>
      <c r="D14" s="6">
        <v>60</v>
      </c>
      <c r="E14">
        <v>3</v>
      </c>
      <c r="F14" s="1">
        <v>82</v>
      </c>
      <c r="G14" s="1" t="str">
        <f t="shared" si="1"/>
        <v>Die Sozialarbeiterin verzweifelt im Konsulat. Er hat den wichtigen Reisepass verlegt.</v>
      </c>
      <c r="H14" s="1" t="str">
        <f t="shared" si="2"/>
        <v>Die Sozialarbeiterin</v>
      </c>
      <c r="I14" s="1" t="str">
        <f t="shared" si="3"/>
        <v>Der Sozialarbeiter</v>
      </c>
      <c r="J14" s="1" t="s">
        <v>92</v>
      </c>
      <c r="K14" s="1" t="s">
        <v>93</v>
      </c>
      <c r="N14" s="1" t="s">
        <v>94</v>
      </c>
      <c r="O14" s="1" t="str">
        <f t="shared" si="4"/>
        <v>im Konsulat.</v>
      </c>
      <c r="P14" s="1" t="str">
        <f t="shared" si="5"/>
        <v>im Konsulat</v>
      </c>
      <c r="Q14" s="1" t="str">
        <f t="shared" si="6"/>
        <v>Er</v>
      </c>
      <c r="R14" s="1" t="s">
        <v>6</v>
      </c>
      <c r="S14" s="1" t="s">
        <v>32</v>
      </c>
      <c r="T14" s="1" t="s">
        <v>95</v>
      </c>
      <c r="U14" s="1" t="s">
        <v>96</v>
      </c>
      <c r="W14" s="1" t="str">
        <f t="shared" si="7"/>
        <v>Reisepass</v>
      </c>
      <c r="X14" s="1" t="str">
        <f t="shared" si="8"/>
        <v>verlegt.</v>
      </c>
      <c r="Y14" s="1" t="s">
        <v>97</v>
      </c>
      <c r="Z14" s="1">
        <f>[1]main!Z83</f>
        <v>165</v>
      </c>
      <c r="AA14" s="1" t="str">
        <f>[1]main!AA83</f>
        <v>Sozialarbeiterin</v>
      </c>
      <c r="AB14" s="1" t="str">
        <f>[1]main!AB83</f>
        <v>NA</v>
      </c>
      <c r="AC14" s="1">
        <f>[1]main!AC83</f>
        <v>3.0750000000000002</v>
      </c>
      <c r="AD14" s="1" t="str">
        <f>[1]main!AD83</f>
        <v>NA</v>
      </c>
      <c r="AE14" s="1" t="str">
        <f>[1]main!AE83</f>
        <v>NA</v>
      </c>
      <c r="AF14" s="2" t="str">
        <f>[1]main!AF83</f>
        <v>f</v>
      </c>
      <c r="AG14" s="1" t="str">
        <f>[1]main!AG83</f>
        <v>Filler</v>
      </c>
      <c r="AH14" s="1" t="str">
        <f>[1]main!AH83</f>
        <v>NA</v>
      </c>
      <c r="AI14" s="1" t="str">
        <f>[1]main!AI83</f>
        <v>NA</v>
      </c>
      <c r="AJ14" s="1" t="str">
        <f>[1]main!AJ83</f>
        <v>Die</v>
      </c>
      <c r="AK14" s="1" t="str">
        <f>[1]main!AK83</f>
        <v>die</v>
      </c>
      <c r="AL14" s="1">
        <f>[1]main!AL83</f>
        <v>22</v>
      </c>
      <c r="AM14" s="1" t="str">
        <f>[1]main!AM83</f>
        <v>Sozialarbeiter</v>
      </c>
      <c r="AN14" s="1" t="str">
        <f>[1]main!AN83</f>
        <v>NA</v>
      </c>
      <c r="AO14" s="1" t="str">
        <f>[1]main!AO83</f>
        <v>NA</v>
      </c>
      <c r="AP14" s="1" t="str">
        <f>[1]main!AP83</f>
        <v>NA</v>
      </c>
      <c r="AQ14" s="1" t="str">
        <f>[1]main!AQ83</f>
        <v>NA</v>
      </c>
      <c r="AR14" s="1" t="str">
        <f>[1]main!AR83</f>
        <v>NA</v>
      </c>
      <c r="AS14" s="1" t="str">
        <f>[1]main!AS83</f>
        <v>Alternative</v>
      </c>
      <c r="AT14" s="1" t="str">
        <f>[1]main!AT83</f>
        <v>NA</v>
      </c>
      <c r="AU14" s="1" t="str">
        <f>[1]main!AU83</f>
        <v>NA</v>
      </c>
      <c r="AV14" s="1" t="str">
        <f>[1]main!AV83</f>
        <v>Der</v>
      </c>
      <c r="AW14" s="1" t="str">
        <f>[1]main!AW83</f>
        <v>der</v>
      </c>
      <c r="AX14" s="1" t="str">
        <f>[1]main!AX83</f>
        <v>Er</v>
      </c>
      <c r="AY14" s="1" t="str">
        <f>[1]main!AY83</f>
        <v>Sie</v>
      </c>
      <c r="AZ14" s="2" t="str">
        <f>[1]main!AZ83</f>
        <v>Er</v>
      </c>
      <c r="BA14" s="1" t="str">
        <f t="shared" si="9"/>
        <v>Wer verzweifelt im Konsulat?</v>
      </c>
      <c r="BB14" s="14" t="str">
        <f t="shared" si="10"/>
        <v>Was tat die Sozialarbeiterin?</v>
      </c>
      <c r="BC14" s="1" t="str">
        <f t="shared" si="11"/>
        <v>Wo verzweifelt die Sozialarbeiterin?</v>
      </c>
      <c r="BD14" s="1" t="str">
        <f t="shared" si="12"/>
        <v>Was hat die Sozialarbeiterin verlegt?</v>
      </c>
      <c r="BE14" s="1" t="s">
        <v>69</v>
      </c>
      <c r="BF14" s="1" t="str">
        <f>BB14</f>
        <v>Was tat die Sozialarbeiterin?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5"/>
        <v>NA</v>
      </c>
      <c r="BL14" s="1" t="s">
        <v>14</v>
      </c>
      <c r="BM14" s="15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>Wo verzweifelt die Sozialarbeiterin?</v>
      </c>
      <c r="BQ14" s="1" t="str">
        <f t="shared" si="19"/>
        <v/>
      </c>
      <c r="BR14" s="1" t="str">
        <f t="shared" si="20"/>
        <v/>
      </c>
      <c r="BS14" s="1" t="str">
        <f t="shared" si="21"/>
        <v>Wo verzweifelt die Sozialarbeiterin?</v>
      </c>
      <c r="BT14" s="1" t="str">
        <f t="shared" si="22"/>
        <v>Was hat die Sozialarbeiterin verlegt?</v>
      </c>
      <c r="BU14" s="1" t="str">
        <f t="shared" si="23"/>
        <v/>
      </c>
      <c r="BV14" s="1" t="str">
        <f t="shared" si="24"/>
        <v>Was hat die Sozialarbeiterin verlegt?</v>
      </c>
    </row>
    <row r="15" spans="1:90" ht="14.25" customHeight="1" x14ac:dyDescent="0.35">
      <c r="A15" s="1" t="str">
        <f t="shared" si="0"/>
        <v>L1_S110_I193_PEr</v>
      </c>
      <c r="B15" s="1">
        <v>1</v>
      </c>
      <c r="C15" s="1">
        <v>110</v>
      </c>
      <c r="D15" s="6">
        <v>61</v>
      </c>
      <c r="E15">
        <v>3</v>
      </c>
      <c r="F15" s="1">
        <v>110</v>
      </c>
      <c r="G15" s="1" t="str">
        <f t="shared" si="1"/>
        <v>Der Bauunternehmer stürzt beim Marathon. Er hat die sportlichen Grenzen erreicht.</v>
      </c>
      <c r="H15" s="1" t="str">
        <f t="shared" si="2"/>
        <v>Der Bauunternehmer</v>
      </c>
      <c r="I15" s="1" t="str">
        <f t="shared" si="3"/>
        <v>Die Bauunternehmerin</v>
      </c>
      <c r="J15" s="1" t="s">
        <v>98</v>
      </c>
      <c r="K15" s="1" t="s">
        <v>99</v>
      </c>
      <c r="N15" s="1" t="s">
        <v>100</v>
      </c>
      <c r="O15" s="1" t="str">
        <f t="shared" si="4"/>
        <v>beim Marathon.</v>
      </c>
      <c r="P15" s="1" t="str">
        <f t="shared" si="5"/>
        <v>beim Marathon</v>
      </c>
      <c r="Q15" s="1" t="str">
        <f t="shared" si="6"/>
        <v>Er</v>
      </c>
      <c r="R15" s="1" t="s">
        <v>6</v>
      </c>
      <c r="S15" s="1" t="s">
        <v>7</v>
      </c>
      <c r="T15" s="1" t="s">
        <v>101</v>
      </c>
      <c r="U15" s="1" t="s">
        <v>102</v>
      </c>
      <c r="W15" s="1" t="str">
        <f t="shared" si="7"/>
        <v>Grenzen</v>
      </c>
      <c r="X15" s="1" t="str">
        <f t="shared" si="8"/>
        <v>erreicht.</v>
      </c>
      <c r="Y15" s="1" t="s">
        <v>103</v>
      </c>
      <c r="Z15" s="1">
        <f>[1]main!Z111</f>
        <v>193</v>
      </c>
      <c r="AA15" s="1" t="str">
        <f>[1]main!AA111</f>
        <v>Bauunternehmer</v>
      </c>
      <c r="AB15" s="1" t="str">
        <f>[1]main!AB111</f>
        <v>NA</v>
      </c>
      <c r="AC15" s="1">
        <f>[1]main!AC111</f>
        <v>5.9249999999999998</v>
      </c>
      <c r="AD15" s="1" t="str">
        <f>[1]main!AD111</f>
        <v>NA</v>
      </c>
      <c r="AE15" s="1" t="str">
        <f>[1]main!AE111</f>
        <v>NA</v>
      </c>
      <c r="AF15" s="2" t="str">
        <f>[1]main!AF111</f>
        <v>m</v>
      </c>
      <c r="AG15" s="1" t="str">
        <f>[1]main!AG111</f>
        <v>Filler</v>
      </c>
      <c r="AH15" s="1" t="str">
        <f>[1]main!AH111</f>
        <v>NA</v>
      </c>
      <c r="AI15" s="1" t="str">
        <f>[1]main!AI111</f>
        <v>NA</v>
      </c>
      <c r="AJ15" s="1" t="str">
        <f>[1]main!AJ111</f>
        <v>Der</v>
      </c>
      <c r="AK15" s="1" t="str">
        <f>[1]main!AK111</f>
        <v>der</v>
      </c>
      <c r="AL15" s="1">
        <f>[1]main!AL111</f>
        <v>50</v>
      </c>
      <c r="AM15" s="1" t="str">
        <f>[1]main!AM111</f>
        <v>Bauunternehmerin</v>
      </c>
      <c r="AN15" s="1" t="str">
        <f>[1]main!AN111</f>
        <v>NA</v>
      </c>
      <c r="AO15" s="1" t="str">
        <f>[1]main!AO111</f>
        <v>NA</v>
      </c>
      <c r="AP15" s="1" t="str">
        <f>[1]main!AP111</f>
        <v>NA</v>
      </c>
      <c r="AQ15" s="1" t="str">
        <f>[1]main!AQ111</f>
        <v>NA</v>
      </c>
      <c r="AR15" s="1" t="str">
        <f>[1]main!AR111</f>
        <v>NA</v>
      </c>
      <c r="AS15" s="1" t="str">
        <f>[1]main!AS111</f>
        <v>Alternative</v>
      </c>
      <c r="AT15" s="1" t="str">
        <f>[1]main!AT111</f>
        <v>NA</v>
      </c>
      <c r="AU15" s="1" t="str">
        <f>[1]main!AU111</f>
        <v>NA</v>
      </c>
      <c r="AV15" s="1" t="str">
        <f>[1]main!AV111</f>
        <v>Die</v>
      </c>
      <c r="AW15" s="1" t="str">
        <f>[1]main!AW111</f>
        <v>die</v>
      </c>
      <c r="AX15" s="1" t="str">
        <f>[1]main!AX111</f>
        <v>Er</v>
      </c>
      <c r="AY15" s="1" t="str">
        <f>[1]main!AY111</f>
        <v>Sie</v>
      </c>
      <c r="AZ15" s="2" t="str">
        <f>[1]main!AZ111</f>
        <v>Er</v>
      </c>
      <c r="BA15" s="1" t="str">
        <f t="shared" si="9"/>
        <v>Wer stürzt beim Marathon?</v>
      </c>
      <c r="BB15" s="14" t="str">
        <f t="shared" si="10"/>
        <v>Was tat der Bauunternehmer?</v>
      </c>
      <c r="BC15" s="1" t="str">
        <f t="shared" si="11"/>
        <v>Wo stürzt der Bauunternehmer?</v>
      </c>
      <c r="BD15" s="1" t="str">
        <f t="shared" si="12"/>
        <v>Was hat der Bauunternehmer erreicht?</v>
      </c>
      <c r="BE15" s="1" t="s">
        <v>69</v>
      </c>
      <c r="BF15" s="1" t="str">
        <f>BB15</f>
        <v>Was tat der Bauunternehmer?</v>
      </c>
      <c r="BG15" s="1">
        <v>3</v>
      </c>
      <c r="BH15" s="1">
        <f t="shared" si="13"/>
        <v>0</v>
      </c>
      <c r="BI15" s="1" t="str">
        <f t="shared" si="14"/>
        <v>NA</v>
      </c>
      <c r="BJ15" s="1" t="str">
        <f>IF(BI15="NA","NA",J15)</f>
        <v>NA</v>
      </c>
      <c r="BK15" s="1" t="str">
        <f t="shared" si="25"/>
        <v>NA</v>
      </c>
      <c r="BL15" s="1" t="s">
        <v>14</v>
      </c>
      <c r="BM15" s="15">
        <v>0</v>
      </c>
      <c r="BN15" s="1" t="str">
        <f t="shared" si="16"/>
        <v>NA</v>
      </c>
      <c r="BO15" s="1" t="str">
        <f t="shared" si="17"/>
        <v>NA</v>
      </c>
      <c r="BP15" s="1" t="str">
        <f t="shared" si="18"/>
        <v>Wo stürzt der Bauunternehmer?</v>
      </c>
      <c r="BQ15" s="1" t="str">
        <f t="shared" si="19"/>
        <v/>
      </c>
      <c r="BR15" s="1" t="str">
        <f t="shared" si="20"/>
        <v/>
      </c>
      <c r="BS15" s="1" t="str">
        <f t="shared" si="21"/>
        <v>Wo stürzt der Bauunternehmer?</v>
      </c>
      <c r="BT15" s="1" t="str">
        <f t="shared" si="22"/>
        <v>Was hat der Bauunternehmer erreicht?</v>
      </c>
      <c r="BU15" s="1" t="str">
        <f t="shared" si="23"/>
        <v/>
      </c>
      <c r="BV15" s="1" t="str">
        <f t="shared" si="24"/>
        <v>Was hat der Bauunternehmer erreicht?</v>
      </c>
    </row>
    <row r="16" spans="1:90" ht="14.25" customHeight="1" x14ac:dyDescent="0.35">
      <c r="A16" s="1" t="str">
        <f t="shared" si="0"/>
        <v>L1_S3_I3_PEr</v>
      </c>
      <c r="B16" s="1">
        <v>1</v>
      </c>
      <c r="C16" s="1">
        <v>3</v>
      </c>
      <c r="D16" s="6">
        <v>62</v>
      </c>
      <c r="E16">
        <v>3</v>
      </c>
      <c r="F16" s="1">
        <v>3</v>
      </c>
      <c r="G16" s="1" t="str">
        <f t="shared" si="1"/>
        <v>Julius starrt auf die Speisekarte. Er möchte die lokalen Köstlichkeiten ausprobieren.</v>
      </c>
      <c r="H16" s="1" t="str">
        <f t="shared" si="2"/>
        <v>Julius</v>
      </c>
      <c r="I16" s="1" t="str">
        <f t="shared" si="3"/>
        <v>Florian</v>
      </c>
      <c r="J16" s="1" t="s">
        <v>104</v>
      </c>
      <c r="L16" s="1" t="s">
        <v>105</v>
      </c>
      <c r="N16" s="1" t="s">
        <v>106</v>
      </c>
      <c r="O16" s="1" t="str">
        <f t="shared" si="4"/>
        <v>auf die Speisekarte.</v>
      </c>
      <c r="P16" s="1" t="str">
        <f t="shared" si="5"/>
        <v>auf die Speisekarte</v>
      </c>
      <c r="Q16" s="1" t="str">
        <f t="shared" si="6"/>
        <v>Er</v>
      </c>
      <c r="R16" s="1" t="s">
        <v>107</v>
      </c>
      <c r="S16" s="1" t="s">
        <v>7</v>
      </c>
      <c r="T16" s="1" t="s">
        <v>108</v>
      </c>
      <c r="U16" s="1" t="s">
        <v>109</v>
      </c>
      <c r="W16" s="1" t="str">
        <f t="shared" si="7"/>
        <v>Köstlichkeiten</v>
      </c>
      <c r="X16" s="1" t="str">
        <f t="shared" si="8"/>
        <v>ausprobieren.</v>
      </c>
      <c r="Y16" s="1" t="s">
        <v>110</v>
      </c>
      <c r="Z16" s="1">
        <f>[1]main!Z4</f>
        <v>3</v>
      </c>
      <c r="AA16" s="1" t="str">
        <f>[1]main!AA4</f>
        <v>Julius</v>
      </c>
      <c r="AB16" s="1" t="str">
        <f>[1]main!AB4</f>
        <v>m</v>
      </c>
      <c r="AC16" s="1">
        <f>[1]main!AC4</f>
        <v>1.085714286</v>
      </c>
      <c r="AD16" s="1">
        <f>[1]main!AD4</f>
        <v>0.37349136300000002</v>
      </c>
      <c r="AE16" s="1">
        <f>[1]main!AE4</f>
        <v>1</v>
      </c>
      <c r="AF16" s="2" t="str">
        <f>[1]main!AF4</f>
        <v>m</v>
      </c>
      <c r="AG16" s="1" t="str">
        <f>[1]main!AG4</f>
        <v>Target</v>
      </c>
      <c r="AH16" s="1" t="str">
        <f>[1]main!AH4</f>
        <v>NA</v>
      </c>
      <c r="AI16" s="1">
        <f>[1]main!AI4</f>
        <v>1810000000</v>
      </c>
      <c r="AJ16" s="1" t="str">
        <f>[1]main!AJ4</f>
        <v>NA</v>
      </c>
      <c r="AK16" s="1" t="str">
        <f>[1]main!AK4</f>
        <v>NA</v>
      </c>
      <c r="AL16" s="1">
        <f>[1]main!AL4</f>
        <v>35</v>
      </c>
      <c r="AM16" s="1" t="str">
        <f>[1]main!AM4</f>
        <v>Florian</v>
      </c>
      <c r="AN16" s="1" t="str">
        <f>[1]main!AN4</f>
        <v>m</v>
      </c>
      <c r="AO16" s="1">
        <f>[1]main!AO4</f>
        <v>1.457142857</v>
      </c>
      <c r="AP16" s="1">
        <f>[1]main!AP4</f>
        <v>1.441870867</v>
      </c>
      <c r="AQ16" s="1">
        <f>[1]main!AQ4</f>
        <v>1</v>
      </c>
      <c r="AR16" s="1" t="str">
        <f>[1]main!AR4</f>
        <v>m</v>
      </c>
      <c r="AS16" s="1" t="str">
        <f>[1]main!AS4</f>
        <v>Alternative</v>
      </c>
      <c r="AT16" s="1" t="str">
        <f>[1]main!AT4</f>
        <v>NA</v>
      </c>
      <c r="AU16" s="1" t="str">
        <f>[1]main!AU4</f>
        <v>NA</v>
      </c>
      <c r="AV16" s="1" t="str">
        <f>[1]main!AV4</f>
        <v>NA</v>
      </c>
      <c r="AW16" s="1" t="str">
        <f>[1]main!AW4</f>
        <v>NA</v>
      </c>
      <c r="AX16" s="1" t="str">
        <f>[1]main!AX4</f>
        <v>Er</v>
      </c>
      <c r="AY16" s="1" t="str">
        <f>[1]main!AY4</f>
        <v>Sie</v>
      </c>
      <c r="AZ16" s="2" t="str">
        <f>[1]main!AZ4</f>
        <v>Er</v>
      </c>
      <c r="BA16" s="1" t="str">
        <f t="shared" si="9"/>
        <v>Wer starrt auf die Speisekarte?</v>
      </c>
      <c r="BB16" s="14" t="str">
        <f t="shared" si="10"/>
        <v>Was tat Julius?</v>
      </c>
      <c r="BC16" s="1" t="str">
        <f t="shared" si="11"/>
        <v>Wohin starrt Julius?</v>
      </c>
      <c r="BD16" s="1" t="str">
        <f t="shared" si="12"/>
        <v>Was möchte Julius ausprobieren?</v>
      </c>
      <c r="BE16" s="1" t="s">
        <v>27</v>
      </c>
      <c r="BF16" s="1" t="str">
        <f>BC16</f>
        <v>Wohin starrt Julius?</v>
      </c>
      <c r="BG16" s="1">
        <v>3</v>
      </c>
      <c r="BH16" s="1">
        <f t="shared" si="13"/>
        <v>0</v>
      </c>
      <c r="BI16" s="1" t="str">
        <f t="shared" si="14"/>
        <v>NA</v>
      </c>
      <c r="BJ16" s="1" t="str">
        <f>IF(BI16="NA","NA",P16)</f>
        <v>NA</v>
      </c>
      <c r="BK16" s="1" t="str">
        <f t="shared" si="25"/>
        <v>NA</v>
      </c>
      <c r="BL16" s="1" t="s">
        <v>14</v>
      </c>
      <c r="BM16" s="15">
        <v>0</v>
      </c>
      <c r="BN16" s="1" t="str">
        <f t="shared" si="16"/>
        <v>NA</v>
      </c>
      <c r="BO16" s="1" t="str">
        <f t="shared" si="17"/>
        <v>NA</v>
      </c>
      <c r="BP16" s="1" t="str">
        <f t="shared" si="18"/>
        <v/>
      </c>
      <c r="BQ16" s="1" t="str">
        <f t="shared" si="19"/>
        <v>Wohin starrt Julius?</v>
      </c>
      <c r="BR16" s="1" t="str">
        <f t="shared" si="20"/>
        <v/>
      </c>
      <c r="BS16" s="1" t="str">
        <f t="shared" si="21"/>
        <v>Wohin starrt Julius?</v>
      </c>
      <c r="BT16" s="1" t="str">
        <f t="shared" si="22"/>
        <v>Was möchte Julius ausprobieren?</v>
      </c>
      <c r="BU16" s="1" t="str">
        <f t="shared" si="23"/>
        <v/>
      </c>
      <c r="BV16" s="1" t="str">
        <f t="shared" si="24"/>
        <v>Was möchte Julius ausprobieren?</v>
      </c>
    </row>
    <row r="17" spans="1:74" ht="14.25" customHeight="1" x14ac:dyDescent="0.35">
      <c r="A17" s="1" t="str">
        <f t="shared" si="0"/>
        <v>L1_S93_I176_PSie</v>
      </c>
      <c r="B17" s="1">
        <v>1</v>
      </c>
      <c r="C17" s="1">
        <v>93</v>
      </c>
      <c r="D17" s="6">
        <v>63</v>
      </c>
      <c r="E17">
        <v>3</v>
      </c>
      <c r="F17" s="1">
        <v>93</v>
      </c>
      <c r="G17" s="1" t="str">
        <f t="shared" si="1"/>
        <v>Der Gastwirt stürzt von der Bühne. Sie hat eine lockere Stufe übersehen.</v>
      </c>
      <c r="H17" s="1" t="str">
        <f t="shared" si="2"/>
        <v>Der Gastwirt</v>
      </c>
      <c r="I17" s="1" t="str">
        <f t="shared" si="3"/>
        <v>Die Gastwirtin</v>
      </c>
      <c r="J17" s="1" t="s">
        <v>98</v>
      </c>
      <c r="M17" s="1" t="s">
        <v>111</v>
      </c>
      <c r="N17" s="1" t="s">
        <v>112</v>
      </c>
      <c r="O17" s="1" t="str">
        <f t="shared" si="4"/>
        <v>von der Bühne.</v>
      </c>
      <c r="P17" s="1" t="str">
        <f t="shared" si="5"/>
        <v>von der Bühne</v>
      </c>
      <c r="Q17" s="1" t="str">
        <f t="shared" si="6"/>
        <v>Sie</v>
      </c>
      <c r="R17" s="1" t="s">
        <v>6</v>
      </c>
      <c r="S17" s="1" t="s">
        <v>45</v>
      </c>
      <c r="T17" s="1" t="s">
        <v>113</v>
      </c>
      <c r="U17" s="1" t="s">
        <v>114</v>
      </c>
      <c r="W17" s="1" t="str">
        <f t="shared" si="7"/>
        <v>Stufe</v>
      </c>
      <c r="X17" s="1" t="str">
        <f t="shared" si="8"/>
        <v>übersehen.</v>
      </c>
      <c r="Y17" s="1" t="s">
        <v>115</v>
      </c>
      <c r="Z17" s="1">
        <f>[1]main!Z94</f>
        <v>176</v>
      </c>
      <c r="AA17" s="1" t="str">
        <f>[1]main!AA94</f>
        <v>Gastwirt</v>
      </c>
      <c r="AB17" s="1" t="str">
        <f>[1]main!AB94</f>
        <v>NA</v>
      </c>
      <c r="AC17" s="1">
        <f>[1]main!AC94</f>
        <v>4.25</v>
      </c>
      <c r="AD17" s="1" t="str">
        <f>[1]main!AD94</f>
        <v>NA</v>
      </c>
      <c r="AE17" s="1" t="str">
        <f>[1]main!AE94</f>
        <v>NA</v>
      </c>
      <c r="AF17" s="2" t="str">
        <f>[1]main!AF94</f>
        <v>m</v>
      </c>
      <c r="AG17" s="1" t="str">
        <f>[1]main!AG94</f>
        <v>Filler</v>
      </c>
      <c r="AH17" s="1" t="str">
        <f>[1]main!AH94</f>
        <v>NA</v>
      </c>
      <c r="AI17" s="1" t="str">
        <f>[1]main!AI94</f>
        <v>NA</v>
      </c>
      <c r="AJ17" s="1" t="str">
        <f>[1]main!AJ94</f>
        <v>Der</v>
      </c>
      <c r="AK17" s="1" t="str">
        <f>[1]main!AK94</f>
        <v>der</v>
      </c>
      <c r="AL17" s="1">
        <f>[1]main!AL94</f>
        <v>33</v>
      </c>
      <c r="AM17" s="1" t="str">
        <f>[1]main!AM94</f>
        <v>Gastwirtin</v>
      </c>
      <c r="AN17" s="1" t="str">
        <f>[1]main!AN94</f>
        <v>NA</v>
      </c>
      <c r="AO17" s="1" t="str">
        <f>[1]main!AO94</f>
        <v>NA</v>
      </c>
      <c r="AP17" s="1" t="str">
        <f>[1]main!AP94</f>
        <v>NA</v>
      </c>
      <c r="AQ17" s="1" t="str">
        <f>[1]main!AQ94</f>
        <v>NA</v>
      </c>
      <c r="AR17" s="1" t="str">
        <f>[1]main!AR94</f>
        <v>NA</v>
      </c>
      <c r="AS17" s="1" t="str">
        <f>[1]main!AS94</f>
        <v>Alternative</v>
      </c>
      <c r="AT17" s="1" t="str">
        <f>[1]main!AT94</f>
        <v>NA</v>
      </c>
      <c r="AU17" s="1" t="str">
        <f>[1]main!AU94</f>
        <v>NA</v>
      </c>
      <c r="AV17" s="1" t="str">
        <f>[1]main!AV94</f>
        <v>Die</v>
      </c>
      <c r="AW17" s="1" t="str">
        <f>[1]main!AW94</f>
        <v>die</v>
      </c>
      <c r="AX17" s="1" t="str">
        <f>[1]main!AX94</f>
        <v>Er</v>
      </c>
      <c r="AY17" s="1" t="str">
        <f>[1]main!AY94</f>
        <v>Sie</v>
      </c>
      <c r="AZ17" s="2" t="str">
        <f>[1]main!AZ94</f>
        <v>Sie</v>
      </c>
      <c r="BA17" s="1" t="str">
        <f t="shared" si="9"/>
        <v>Wer stürzt von der Bühne?</v>
      </c>
      <c r="BB17" s="14" t="str">
        <f t="shared" si="10"/>
        <v>Was tat der Gastwirt?</v>
      </c>
      <c r="BC17" s="1" t="str">
        <f t="shared" si="11"/>
        <v>Woher stürzt der Gastwirt?</v>
      </c>
      <c r="BD17" s="1" t="str">
        <f t="shared" si="12"/>
        <v>Was hat der Gastwirt übersehen?</v>
      </c>
      <c r="BE17" s="1" t="s">
        <v>20</v>
      </c>
      <c r="BF17" s="1" t="str">
        <f>BA17</f>
        <v>Wer stürzt von der Bühne?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IF(BI17="NA","NA",H17)</f>
        <v>NA</v>
      </c>
      <c r="BK17" s="1" t="str">
        <f t="shared" si="25"/>
        <v>NA</v>
      </c>
      <c r="BL17" s="1" t="s">
        <v>14</v>
      </c>
      <c r="BM17" s="15">
        <v>1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/>
      </c>
      <c r="BR17" s="1" t="str">
        <f t="shared" si="20"/>
        <v>Woher stürzt der Gastwirt?</v>
      </c>
      <c r="BS17" s="1" t="str">
        <f t="shared" si="21"/>
        <v>Woher stürzt der Gastwirt?</v>
      </c>
      <c r="BT17" s="1" t="str">
        <f t="shared" si="22"/>
        <v>Was hat der Gastwirt übersehen?</v>
      </c>
      <c r="BU17" s="1" t="str">
        <f t="shared" si="23"/>
        <v/>
      </c>
      <c r="BV17" s="1" t="str">
        <f t="shared" si="24"/>
        <v>Was hat der Gastwirt übersehen?</v>
      </c>
    </row>
    <row r="18" spans="1:74" ht="14.25" customHeight="1" x14ac:dyDescent="0.35">
      <c r="A18" s="1" t="str">
        <f t="shared" si="0"/>
        <v>L1_S52_I135_PSie</v>
      </c>
      <c r="B18" s="1">
        <v>1</v>
      </c>
      <c r="C18" s="1">
        <v>52</v>
      </c>
      <c r="D18" s="6">
        <v>64</v>
      </c>
      <c r="E18">
        <v>3</v>
      </c>
      <c r="F18" s="1">
        <v>52</v>
      </c>
      <c r="G18" s="1" t="str">
        <f t="shared" si="1"/>
        <v>Leonie flüchtet von der Baustelle. Sie hat ein wichtiges Warnschild übersehen.</v>
      </c>
      <c r="H18" s="1" t="str">
        <f t="shared" si="2"/>
        <v>Leonie</v>
      </c>
      <c r="I18" s="1" t="str">
        <f t="shared" si="3"/>
        <v>Lotte</v>
      </c>
      <c r="J18" s="1" t="s">
        <v>116</v>
      </c>
      <c r="M18" s="1" t="s">
        <v>111</v>
      </c>
      <c r="N18" s="1" t="s">
        <v>117</v>
      </c>
      <c r="O18" s="1" t="str">
        <f t="shared" si="4"/>
        <v>von der Baustelle.</v>
      </c>
      <c r="P18" s="1" t="str">
        <f t="shared" si="5"/>
        <v>von der Baustelle</v>
      </c>
      <c r="Q18" s="1" t="str">
        <f t="shared" si="6"/>
        <v>Sie</v>
      </c>
      <c r="R18" s="1" t="s">
        <v>6</v>
      </c>
      <c r="S18" s="1" t="s">
        <v>53</v>
      </c>
      <c r="T18" s="1" t="s">
        <v>118</v>
      </c>
      <c r="U18" s="1" t="s">
        <v>119</v>
      </c>
      <c r="W18" s="1" t="str">
        <f t="shared" si="7"/>
        <v>Warnschild</v>
      </c>
      <c r="X18" s="1" t="str">
        <f t="shared" si="8"/>
        <v>übersehen.</v>
      </c>
      <c r="Y18" s="1" t="s">
        <v>115</v>
      </c>
      <c r="Z18" s="1">
        <f>[1]main!Z53</f>
        <v>135</v>
      </c>
      <c r="AA18" s="1" t="str">
        <f>[1]main!AA53</f>
        <v>Leonie</v>
      </c>
      <c r="AB18" s="1" t="str">
        <f>[1]main!AB53</f>
        <v>f</v>
      </c>
      <c r="AC18" s="1">
        <f>[1]main!AC53</f>
        <v>6.8857142859999998</v>
      </c>
      <c r="AD18" s="1">
        <f>[1]main!AD53</f>
        <v>0.322802851</v>
      </c>
      <c r="AE18" s="1">
        <f>[1]main!AE53</f>
        <v>7</v>
      </c>
      <c r="AF18" s="2" t="str">
        <f>[1]main!AF53</f>
        <v>f</v>
      </c>
      <c r="AG18" s="1" t="str">
        <f>[1]main!AG53</f>
        <v>Target</v>
      </c>
      <c r="AH18" s="1" t="str">
        <f>[1]main!AH53</f>
        <v>NA</v>
      </c>
      <c r="AI18" s="1">
        <f>[1]main!AI53</f>
        <v>48000000</v>
      </c>
      <c r="AJ18" s="1" t="str">
        <f>[1]main!AJ53</f>
        <v>NA</v>
      </c>
      <c r="AK18" s="1" t="str">
        <f>[1]main!AK53</f>
        <v>NA</v>
      </c>
      <c r="AL18" s="1">
        <f>[1]main!AL53</f>
        <v>103</v>
      </c>
      <c r="AM18" s="1" t="str">
        <f>[1]main!AM53</f>
        <v>Lotte</v>
      </c>
      <c r="AN18" s="1" t="str">
        <f>[1]main!AN53</f>
        <v>f</v>
      </c>
      <c r="AO18" s="1">
        <f>[1]main!AO53</f>
        <v>6.542857143</v>
      </c>
      <c r="AP18" s="1">
        <f>[1]main!AP53</f>
        <v>0.81683957500000004</v>
      </c>
      <c r="AQ18" s="1">
        <f>[1]main!AQ53</f>
        <v>7</v>
      </c>
      <c r="AR18" s="1" t="str">
        <f>[1]main!AR53</f>
        <v>f</v>
      </c>
      <c r="AS18" s="1" t="str">
        <f>[1]main!AS53</f>
        <v>Alternative</v>
      </c>
      <c r="AT18" s="1" t="str">
        <f>[1]main!AT53</f>
        <v>NA</v>
      </c>
      <c r="AU18" s="1" t="str">
        <f>[1]main!AU53</f>
        <v>NA</v>
      </c>
      <c r="AV18" s="1" t="str">
        <f>[1]main!AV53</f>
        <v>NA</v>
      </c>
      <c r="AW18" s="1" t="str">
        <f>[1]main!AW53</f>
        <v>NA</v>
      </c>
      <c r="AX18" s="1" t="str">
        <f>[1]main!AX53</f>
        <v>Er</v>
      </c>
      <c r="AY18" s="1" t="str">
        <f>[1]main!AY53</f>
        <v>Sie</v>
      </c>
      <c r="AZ18" s="2" t="str">
        <f>[1]main!AZ53</f>
        <v>Sie</v>
      </c>
      <c r="BA18" s="1" t="str">
        <f t="shared" si="9"/>
        <v>Wer flüchtet von der Baustelle?</v>
      </c>
      <c r="BB18" s="14" t="str">
        <f t="shared" si="10"/>
        <v>Was tat Leonie?</v>
      </c>
      <c r="BC18" s="1" t="str">
        <f t="shared" si="11"/>
        <v>Woher flüchtet Leonie?</v>
      </c>
      <c r="BD18" s="1" t="str">
        <f t="shared" si="12"/>
        <v>Was hat Leonie übersehen?</v>
      </c>
      <c r="BE18" s="15" t="s">
        <v>49</v>
      </c>
      <c r="BF18" s="1" t="str">
        <f>BD18</f>
        <v>Was hat Leonie übersehen?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IF(BI18="NA","NA",CONCATENATE(S18," ",T18," ",W18))</f>
        <v>NA</v>
      </c>
      <c r="BK18" s="1" t="str">
        <f t="shared" si="25"/>
        <v>NA</v>
      </c>
      <c r="BL18" s="1" t="s">
        <v>14</v>
      </c>
      <c r="BM18" s="15">
        <v>0</v>
      </c>
      <c r="BN18" s="1" t="str">
        <f t="shared" si="16"/>
        <v>NA</v>
      </c>
      <c r="BO18" s="1" t="str">
        <f t="shared" si="17"/>
        <v>NA</v>
      </c>
      <c r="BP18" s="1" t="str">
        <f t="shared" si="18"/>
        <v/>
      </c>
      <c r="BQ18" s="1" t="str">
        <f t="shared" si="19"/>
        <v/>
      </c>
      <c r="BR18" s="1" t="str">
        <f t="shared" si="20"/>
        <v>Woher flüchtet Leonie?</v>
      </c>
      <c r="BS18" s="1" t="str">
        <f t="shared" si="21"/>
        <v>Woher flüchtet Leonie?</v>
      </c>
      <c r="BT18" s="1" t="str">
        <f t="shared" si="22"/>
        <v>Was hat Leonie übersehen?</v>
      </c>
      <c r="BU18" s="1" t="str">
        <f t="shared" si="23"/>
        <v/>
      </c>
      <c r="BV18" s="1" t="str">
        <f t="shared" si="24"/>
        <v>Was hat Leonie übersehen?</v>
      </c>
    </row>
    <row r="19" spans="1:74" ht="14.25" customHeight="1" x14ac:dyDescent="0.35">
      <c r="A19" s="1" t="str">
        <f t="shared" si="0"/>
        <v>L1_S21_I63_PEr</v>
      </c>
      <c r="B19" s="1">
        <v>1</v>
      </c>
      <c r="C19" s="1">
        <v>21</v>
      </c>
      <c r="D19" s="6">
        <v>65</v>
      </c>
      <c r="E19">
        <v>3</v>
      </c>
      <c r="F19" s="1">
        <v>21</v>
      </c>
      <c r="G19" s="1" t="str">
        <f t="shared" si="1"/>
        <v>Toni joggt im Park. Er möchte den winterlichen Bauchspeck loswerden.</v>
      </c>
      <c r="H19" s="1" t="str">
        <f t="shared" si="2"/>
        <v>Toni</v>
      </c>
      <c r="I19" s="1" t="str">
        <f t="shared" si="3"/>
        <v>Marlene</v>
      </c>
      <c r="J19" s="1" t="s">
        <v>120</v>
      </c>
      <c r="K19" s="1" t="s">
        <v>93</v>
      </c>
      <c r="N19" s="1" t="s">
        <v>121</v>
      </c>
      <c r="O19" s="1" t="str">
        <f t="shared" si="4"/>
        <v>im Park.</v>
      </c>
      <c r="P19" s="1" t="str">
        <f t="shared" si="5"/>
        <v>im Park</v>
      </c>
      <c r="Q19" s="1" t="str">
        <f t="shared" si="6"/>
        <v>Er</v>
      </c>
      <c r="R19" s="1" t="s">
        <v>107</v>
      </c>
      <c r="S19" s="1" t="s">
        <v>32</v>
      </c>
      <c r="T19" s="1" t="s">
        <v>122</v>
      </c>
      <c r="U19" s="1" t="s">
        <v>123</v>
      </c>
      <c r="W19" s="1" t="str">
        <f t="shared" si="7"/>
        <v>Bauchspeck</v>
      </c>
      <c r="X19" s="1" t="str">
        <f t="shared" si="8"/>
        <v>loswerden.</v>
      </c>
      <c r="Y19" s="1" t="s">
        <v>124</v>
      </c>
      <c r="Z19" s="1">
        <f>[1]main!Z22</f>
        <v>63</v>
      </c>
      <c r="AA19" s="1" t="str">
        <f>[1]main!AA22</f>
        <v>Toni</v>
      </c>
      <c r="AB19" s="1" t="str">
        <f>[1]main!AB22</f>
        <v>n</v>
      </c>
      <c r="AC19" s="1">
        <f>[1]main!AC22</f>
        <v>3.1428571430000001</v>
      </c>
      <c r="AD19" s="1">
        <f>[1]main!AD22</f>
        <v>1.536666697</v>
      </c>
      <c r="AE19" s="1">
        <f>[1]main!AE22</f>
        <v>4</v>
      </c>
      <c r="AF19" s="2" t="str">
        <f>[1]main!AF22</f>
        <v>n</v>
      </c>
      <c r="AG19" s="1" t="str">
        <f>[1]main!AG22</f>
        <v>Target</v>
      </c>
      <c r="AH19" s="1" t="str">
        <f>[1]main!AH22</f>
        <v>NA</v>
      </c>
      <c r="AI19" s="1">
        <f>[1]main!AI22</f>
        <v>2010000000</v>
      </c>
      <c r="AJ19" s="1" t="str">
        <f>[1]main!AJ22</f>
        <v>NA</v>
      </c>
      <c r="AK19" s="1" t="str">
        <f>[1]main!AK22</f>
        <v>NA</v>
      </c>
      <c r="AL19" s="1">
        <f>[1]main!AL22</f>
        <v>112</v>
      </c>
      <c r="AM19" s="1" t="str">
        <f>[1]main!AM22</f>
        <v>Marlene</v>
      </c>
      <c r="AN19" s="1" t="str">
        <f>[1]main!AN22</f>
        <v>f</v>
      </c>
      <c r="AO19" s="1">
        <f>[1]main!AO22</f>
        <v>6.6857142859999996</v>
      </c>
      <c r="AP19" s="1">
        <f>[1]main!AP22</f>
        <v>0.58266267999999999</v>
      </c>
      <c r="AQ19" s="1">
        <f>[1]main!AQ22</f>
        <v>7</v>
      </c>
      <c r="AR19" s="1" t="str">
        <f>[1]main!AR22</f>
        <v>f</v>
      </c>
      <c r="AS19" s="1" t="str">
        <f>[1]main!AS22</f>
        <v>Alternative</v>
      </c>
      <c r="AT19" s="1" t="str">
        <f>[1]main!AT22</f>
        <v>NA</v>
      </c>
      <c r="AU19" s="1" t="str">
        <f>[1]main!AU22</f>
        <v>NA</v>
      </c>
      <c r="AV19" s="1" t="str">
        <f>[1]main!AV22</f>
        <v>NA</v>
      </c>
      <c r="AW19" s="1" t="str">
        <f>[1]main!AW22</f>
        <v>NA</v>
      </c>
      <c r="AX19" s="1" t="str">
        <f>[1]main!AX22</f>
        <v>Er</v>
      </c>
      <c r="AY19" s="1" t="str">
        <f>[1]main!AY22</f>
        <v>Sie</v>
      </c>
      <c r="AZ19" s="2" t="str">
        <f>[1]main!AZ22</f>
        <v>Er</v>
      </c>
      <c r="BA19" s="1" t="str">
        <f t="shared" si="9"/>
        <v>Wer joggt im Park?</v>
      </c>
      <c r="BB19" s="14" t="str">
        <f t="shared" si="10"/>
        <v>Was tat Toni?</v>
      </c>
      <c r="BC19" s="1" t="str">
        <f t="shared" si="11"/>
        <v>Wo joggt Toni?</v>
      </c>
      <c r="BD19" s="1" t="str">
        <f t="shared" si="12"/>
        <v>Was möchte Toni loswerden?</v>
      </c>
      <c r="BE19" s="1" t="s">
        <v>20</v>
      </c>
      <c r="BF19" s="1" t="str">
        <f>BA19</f>
        <v>Wer joggt im Park?</v>
      </c>
      <c r="BG19" s="1">
        <v>2</v>
      </c>
      <c r="BH19" s="1">
        <f t="shared" si="13"/>
        <v>0</v>
      </c>
      <c r="BI19" s="1" t="str">
        <f t="shared" si="14"/>
        <v>NA</v>
      </c>
      <c r="BJ19" s="1" t="str">
        <f>IF(BI19="NA","NA",H19)</f>
        <v>NA</v>
      </c>
      <c r="BK19" s="1" t="str">
        <f t="shared" si="25"/>
        <v>NA</v>
      </c>
      <c r="BL19" s="1" t="s">
        <v>14</v>
      </c>
      <c r="BM19" s="15">
        <v>1</v>
      </c>
      <c r="BN19" s="1" t="str">
        <f t="shared" si="16"/>
        <v>NA</v>
      </c>
      <c r="BO19" s="1" t="str">
        <f t="shared" si="17"/>
        <v>NA</v>
      </c>
      <c r="BP19" s="1" t="str">
        <f t="shared" si="18"/>
        <v>Wo joggt Toni?</v>
      </c>
      <c r="BQ19" s="1" t="str">
        <f t="shared" si="19"/>
        <v/>
      </c>
      <c r="BR19" s="1" t="str">
        <f t="shared" si="20"/>
        <v/>
      </c>
      <c r="BS19" s="1" t="str">
        <f t="shared" si="21"/>
        <v>Wo joggt Toni?</v>
      </c>
      <c r="BT19" s="1" t="str">
        <f t="shared" si="22"/>
        <v>Was möchte Toni loswerden?</v>
      </c>
      <c r="BU19" s="1" t="str">
        <f t="shared" si="23"/>
        <v/>
      </c>
      <c r="BV19" s="1" t="str">
        <f t="shared" si="24"/>
        <v>Was möchte Toni loswerden?</v>
      </c>
    </row>
    <row r="20" spans="1:74" ht="14.25" customHeight="1" x14ac:dyDescent="0.35">
      <c r="A20" s="1" t="str">
        <f t="shared" si="0"/>
        <v>L1_S119_I202_PSie</v>
      </c>
      <c r="B20" s="1">
        <v>1</v>
      </c>
      <c r="C20" s="1">
        <v>119</v>
      </c>
      <c r="D20" s="6">
        <v>66</v>
      </c>
      <c r="E20">
        <v>3</v>
      </c>
      <c r="F20" s="1">
        <v>119</v>
      </c>
      <c r="G20" s="1" t="str">
        <f t="shared" si="1"/>
        <v>Der Wrestler fliegt aus der Talkshow. Sie hat die top-secret Geheimnisse verraten.</v>
      </c>
      <c r="H20" s="1" t="str">
        <f t="shared" si="2"/>
        <v>Der Wrestler</v>
      </c>
      <c r="I20" s="1" t="str">
        <f t="shared" si="3"/>
        <v>Die Wrestlerin</v>
      </c>
      <c r="J20" s="1" t="s">
        <v>125</v>
      </c>
      <c r="M20" s="1" t="s">
        <v>126</v>
      </c>
      <c r="N20" s="1" t="s">
        <v>127</v>
      </c>
      <c r="O20" s="1" t="str">
        <f t="shared" si="4"/>
        <v>aus der Talkshow.</v>
      </c>
      <c r="P20" s="1" t="str">
        <f t="shared" si="5"/>
        <v>aus der Talkshow</v>
      </c>
      <c r="Q20" s="1" t="str">
        <f t="shared" si="6"/>
        <v>Sie</v>
      </c>
      <c r="R20" s="1" t="s">
        <v>6</v>
      </c>
      <c r="S20" s="1" t="s">
        <v>7</v>
      </c>
      <c r="T20" s="1" t="s">
        <v>128</v>
      </c>
      <c r="U20" s="1" t="s">
        <v>129</v>
      </c>
      <c r="W20" s="1" t="str">
        <f t="shared" si="7"/>
        <v>Geheimnisse</v>
      </c>
      <c r="X20" s="1" t="str">
        <f t="shared" si="8"/>
        <v>verraten.</v>
      </c>
      <c r="Y20" s="1" t="s">
        <v>130</v>
      </c>
      <c r="Z20" s="1">
        <f>[1]main!Z120</f>
        <v>202</v>
      </c>
      <c r="AA20" s="1" t="str">
        <f>[1]main!AA120</f>
        <v>Wrestler</v>
      </c>
      <c r="AB20" s="1" t="str">
        <f>[1]main!AB120</f>
        <v>NA</v>
      </c>
      <c r="AC20" s="1">
        <f>[1]main!AC120</f>
        <v>6.5750000000000002</v>
      </c>
      <c r="AD20" s="1" t="str">
        <f>[1]main!AD120</f>
        <v>NA</v>
      </c>
      <c r="AE20" s="1" t="str">
        <f>[1]main!AE120</f>
        <v>NA</v>
      </c>
      <c r="AF20" s="2" t="str">
        <f>[1]main!AF120</f>
        <v>m</v>
      </c>
      <c r="AG20" s="1" t="str">
        <f>[1]main!AG120</f>
        <v>Filler</v>
      </c>
      <c r="AH20" s="1" t="str">
        <f>[1]main!AH120</f>
        <v>NA</v>
      </c>
      <c r="AI20" s="1" t="str">
        <f>[1]main!AI120</f>
        <v>NA</v>
      </c>
      <c r="AJ20" s="1" t="str">
        <f>[1]main!AJ120</f>
        <v>Der</v>
      </c>
      <c r="AK20" s="1" t="str">
        <f>[1]main!AK120</f>
        <v>der</v>
      </c>
      <c r="AL20" s="1">
        <f>[1]main!AL120</f>
        <v>59</v>
      </c>
      <c r="AM20" s="1" t="str">
        <f>[1]main!AM120</f>
        <v>Wrestlerin</v>
      </c>
      <c r="AN20" s="1" t="str">
        <f>[1]main!AN120</f>
        <v>NA</v>
      </c>
      <c r="AO20" s="1" t="str">
        <f>[1]main!AO120</f>
        <v>NA</v>
      </c>
      <c r="AP20" s="1" t="str">
        <f>[1]main!AP120</f>
        <v>NA</v>
      </c>
      <c r="AQ20" s="1" t="str">
        <f>[1]main!AQ120</f>
        <v>NA</v>
      </c>
      <c r="AR20" s="1" t="str">
        <f>[1]main!AR120</f>
        <v>NA</v>
      </c>
      <c r="AS20" s="1" t="str">
        <f>[1]main!AS120</f>
        <v>Alternative</v>
      </c>
      <c r="AT20" s="1" t="str">
        <f>[1]main!AT120</f>
        <v>NA</v>
      </c>
      <c r="AU20" s="1" t="str">
        <f>[1]main!AU120</f>
        <v>NA</v>
      </c>
      <c r="AV20" s="1" t="str">
        <f>[1]main!AV120</f>
        <v>Die</v>
      </c>
      <c r="AW20" s="1" t="str">
        <f>[1]main!AW120</f>
        <v>die</v>
      </c>
      <c r="AX20" s="1" t="str">
        <f>[1]main!AX120</f>
        <v>Er</v>
      </c>
      <c r="AY20" s="1" t="str">
        <f>[1]main!AY120</f>
        <v>Sie</v>
      </c>
      <c r="AZ20" s="2" t="str">
        <f>[1]main!AZ120</f>
        <v>Sie</v>
      </c>
      <c r="BA20" s="1" t="str">
        <f t="shared" si="9"/>
        <v>Wer fliegt aus der Talkshow?</v>
      </c>
      <c r="BB20" s="14" t="str">
        <f t="shared" si="10"/>
        <v>Was tat der Wrestler?</v>
      </c>
      <c r="BC20" s="1" t="str">
        <f t="shared" si="11"/>
        <v>Woher fliegt der Wrestler?</v>
      </c>
      <c r="BD20" s="1" t="str">
        <f t="shared" si="12"/>
        <v>Was hat der Wrestler verraten?</v>
      </c>
      <c r="BE20" s="1" t="s">
        <v>27</v>
      </c>
      <c r="BF20" s="1" t="str">
        <f>BC20</f>
        <v>Woher fliegt der Wrestler?</v>
      </c>
      <c r="BG20" s="1">
        <v>4</v>
      </c>
      <c r="BH20" s="1">
        <f t="shared" si="13"/>
        <v>0</v>
      </c>
      <c r="BI20" s="1" t="str">
        <f t="shared" si="14"/>
        <v>NA</v>
      </c>
      <c r="BJ20" s="1" t="str">
        <f>IF(BI20="NA","NA",P20)</f>
        <v>NA</v>
      </c>
      <c r="BK20" s="1" t="str">
        <f t="shared" si="25"/>
        <v>NA</v>
      </c>
      <c r="BL20" s="1" t="s">
        <v>14</v>
      </c>
      <c r="BM20" s="15">
        <v>1</v>
      </c>
      <c r="BN20" s="1" t="str">
        <f t="shared" si="16"/>
        <v>NA</v>
      </c>
      <c r="BO20" s="1" t="str">
        <f t="shared" si="17"/>
        <v>NA</v>
      </c>
      <c r="BP20" s="1" t="str">
        <f t="shared" si="18"/>
        <v/>
      </c>
      <c r="BQ20" s="1" t="str">
        <f t="shared" si="19"/>
        <v/>
      </c>
      <c r="BR20" s="1" t="str">
        <f t="shared" si="20"/>
        <v>Woher fliegt der Wrestler?</v>
      </c>
      <c r="BS20" s="1" t="str">
        <f t="shared" si="21"/>
        <v>Woher fliegt der Wrestler?</v>
      </c>
      <c r="BT20" s="1" t="str">
        <f t="shared" si="22"/>
        <v>Was hat der Wrestler verraten?</v>
      </c>
      <c r="BU20" s="1" t="str">
        <f t="shared" si="23"/>
        <v/>
      </c>
      <c r="BV20" s="1" t="str">
        <f t="shared" si="24"/>
        <v>Was hat der Wrestler verraten?</v>
      </c>
    </row>
    <row r="21" spans="1:74" ht="14.25" customHeight="1" x14ac:dyDescent="0.35">
      <c r="A21" s="1" t="str">
        <f t="shared" si="0"/>
        <v>L1_S116_I199_PSie</v>
      </c>
      <c r="B21" s="1">
        <v>1</v>
      </c>
      <c r="C21" s="1">
        <v>116</v>
      </c>
      <c r="D21" s="6">
        <v>67</v>
      </c>
      <c r="E21">
        <v>3</v>
      </c>
      <c r="F21" s="1">
        <v>116</v>
      </c>
      <c r="G21" s="1" t="str">
        <f t="shared" si="1"/>
        <v>Der Barbier wartet vor der Kasse. Sie hat die falsche Schlange gewählt.</v>
      </c>
      <c r="H21" s="1" t="str">
        <f t="shared" si="2"/>
        <v>Der Barbier</v>
      </c>
      <c r="I21" s="1" t="str">
        <f t="shared" si="3"/>
        <v>Die Barbierin</v>
      </c>
      <c r="J21" s="1" t="s">
        <v>131</v>
      </c>
      <c r="K21" s="1" t="s">
        <v>132</v>
      </c>
      <c r="N21" s="1" t="s">
        <v>133</v>
      </c>
      <c r="O21" s="1" t="str">
        <f t="shared" si="4"/>
        <v>vor der Kasse.</v>
      </c>
      <c r="P21" s="1" t="str">
        <f t="shared" si="5"/>
        <v>vor der Kasse</v>
      </c>
      <c r="Q21" s="1" t="str">
        <f t="shared" si="6"/>
        <v>Sie</v>
      </c>
      <c r="R21" s="1" t="s">
        <v>6</v>
      </c>
      <c r="S21" s="1" t="s">
        <v>7</v>
      </c>
      <c r="T21" s="1" t="s">
        <v>134</v>
      </c>
      <c r="U21" s="1" t="s">
        <v>135</v>
      </c>
      <c r="W21" s="1" t="str">
        <f t="shared" si="7"/>
        <v>Schlange</v>
      </c>
      <c r="X21" s="1" t="str">
        <f t="shared" si="8"/>
        <v>gewählt.</v>
      </c>
      <c r="Y21" s="1" t="s">
        <v>136</v>
      </c>
      <c r="Z21" s="1">
        <f>[1]main!Z117</f>
        <v>199</v>
      </c>
      <c r="AA21" s="1" t="str">
        <f>[1]main!AA117</f>
        <v>Barbier</v>
      </c>
      <c r="AB21" s="1" t="str">
        <f>[1]main!AB117</f>
        <v>NA</v>
      </c>
      <c r="AC21" s="1">
        <f>[1]main!AC117</f>
        <v>6.3250000000000002</v>
      </c>
      <c r="AD21" s="1" t="str">
        <f>[1]main!AD117</f>
        <v>NA</v>
      </c>
      <c r="AE21" s="1" t="str">
        <f>[1]main!AE117</f>
        <v>NA</v>
      </c>
      <c r="AF21" s="2" t="str">
        <f>[1]main!AF117</f>
        <v>m</v>
      </c>
      <c r="AG21" s="1" t="str">
        <f>[1]main!AG117</f>
        <v>Filler</v>
      </c>
      <c r="AH21" s="1" t="str">
        <f>[1]main!AH117</f>
        <v>NA</v>
      </c>
      <c r="AI21" s="1" t="str">
        <f>[1]main!AI117</f>
        <v>NA</v>
      </c>
      <c r="AJ21" s="1" t="str">
        <f>[1]main!AJ117</f>
        <v>Der</v>
      </c>
      <c r="AK21" s="1" t="str">
        <f>[1]main!AK117</f>
        <v>der</v>
      </c>
      <c r="AL21" s="1">
        <f>[1]main!AL117</f>
        <v>56</v>
      </c>
      <c r="AM21" s="1" t="str">
        <f>[1]main!AM117</f>
        <v>Barbierin</v>
      </c>
      <c r="AN21" s="1" t="str">
        <f>[1]main!AN117</f>
        <v>NA</v>
      </c>
      <c r="AO21" s="1" t="str">
        <f>[1]main!AO117</f>
        <v>NA</v>
      </c>
      <c r="AP21" s="1" t="str">
        <f>[1]main!AP117</f>
        <v>NA</v>
      </c>
      <c r="AQ21" s="1" t="str">
        <f>[1]main!AQ117</f>
        <v>NA</v>
      </c>
      <c r="AR21" s="1" t="str">
        <f>[1]main!AR117</f>
        <v>NA</v>
      </c>
      <c r="AS21" s="1" t="str">
        <f>[1]main!AS117</f>
        <v>Alternative</v>
      </c>
      <c r="AT21" s="1" t="str">
        <f>[1]main!AT117</f>
        <v>NA</v>
      </c>
      <c r="AU21" s="1" t="str">
        <f>[1]main!AU117</f>
        <v>NA</v>
      </c>
      <c r="AV21" s="1" t="str">
        <f>[1]main!AV117</f>
        <v>Die</v>
      </c>
      <c r="AW21" s="1" t="str">
        <f>[1]main!AW117</f>
        <v>die</v>
      </c>
      <c r="AX21" s="1" t="str">
        <f>[1]main!AX117</f>
        <v>Er</v>
      </c>
      <c r="AY21" s="1" t="str">
        <f>[1]main!AY117</f>
        <v>Sie</v>
      </c>
      <c r="AZ21" s="2" t="str">
        <f>[1]main!AZ117</f>
        <v>Sie</v>
      </c>
      <c r="BA21" s="1" t="str">
        <f t="shared" si="9"/>
        <v>Wer wartet vor der Kasse?</v>
      </c>
      <c r="BB21" s="14" t="str">
        <f t="shared" si="10"/>
        <v>Was tat der Barbier?</v>
      </c>
      <c r="BC21" s="1" t="str">
        <f t="shared" si="11"/>
        <v>Wo wartet der Barbier?</v>
      </c>
      <c r="BD21" s="1" t="str">
        <f t="shared" si="12"/>
        <v>Was hat der Barbier gewählt?</v>
      </c>
      <c r="BE21" s="15" t="s">
        <v>49</v>
      </c>
      <c r="BF21" s="1" t="str">
        <f>BD21</f>
        <v>Was hat der Barbier gewählt?</v>
      </c>
      <c r="BG21" s="1">
        <v>1</v>
      </c>
      <c r="BH21" s="1">
        <f t="shared" si="13"/>
        <v>1</v>
      </c>
      <c r="BI21" s="1" t="str">
        <f t="shared" si="14"/>
        <v>Was hat der Barbier gewählt?</v>
      </c>
      <c r="BJ21" s="1" t="str">
        <f>IF(BI21="NA","NA",CONCATENATE(S21," ",T21," ",W21))</f>
        <v>die falsche Schlange</v>
      </c>
      <c r="BK21" s="1" t="str">
        <f t="shared" si="25"/>
        <v>die falsche Schlange</v>
      </c>
      <c r="BL21" s="1" t="s">
        <v>137</v>
      </c>
      <c r="BM21" s="15">
        <v>1</v>
      </c>
      <c r="BN21" s="1" t="str">
        <f t="shared" si="16"/>
        <v>die falsche Schlange</v>
      </c>
      <c r="BO21" s="1" t="str">
        <f t="shared" si="17"/>
        <v>die falsche Kasse</v>
      </c>
      <c r="BP21" s="1" t="str">
        <f t="shared" si="18"/>
        <v>Wo wartet der Barbier?</v>
      </c>
      <c r="BQ21" s="1" t="str">
        <f t="shared" si="19"/>
        <v/>
      </c>
      <c r="BR21" s="1" t="str">
        <f t="shared" si="20"/>
        <v/>
      </c>
      <c r="BS21" s="1" t="str">
        <f t="shared" si="21"/>
        <v>Wo wartet der Barbier?</v>
      </c>
      <c r="BT21" s="1" t="str">
        <f t="shared" si="22"/>
        <v>Was hat der Barbier gewählt?</v>
      </c>
      <c r="BU21" s="1" t="str">
        <f t="shared" si="23"/>
        <v/>
      </c>
      <c r="BV21" s="1" t="str">
        <f t="shared" si="24"/>
        <v>Was hat der Barbier gewählt?</v>
      </c>
    </row>
    <row r="22" spans="1:74" ht="14.25" customHeight="1" x14ac:dyDescent="0.35">
      <c r="A22" s="1" t="str">
        <f t="shared" si="0"/>
        <v>L1_S78_I161_PSie</v>
      </c>
      <c r="B22" s="1">
        <v>1</v>
      </c>
      <c r="C22" s="1">
        <v>78</v>
      </c>
      <c r="D22" s="6">
        <v>68</v>
      </c>
      <c r="E22">
        <v>3</v>
      </c>
      <c r="F22" s="1">
        <v>78</v>
      </c>
      <c r="G22" s="1" t="str">
        <f t="shared" si="1"/>
        <v>Die Kolumnistin zeichnet im Bus. Sie hat ein neues Hobby begonnen.</v>
      </c>
      <c r="H22" s="1" t="str">
        <f t="shared" si="2"/>
        <v>Die Kolumnistin</v>
      </c>
      <c r="I22" s="1" t="str">
        <f t="shared" si="3"/>
        <v>Der Kolumnist</v>
      </c>
      <c r="J22" s="1" t="s">
        <v>138</v>
      </c>
      <c r="K22" s="1" t="s">
        <v>93</v>
      </c>
      <c r="N22" s="1" t="s">
        <v>40</v>
      </c>
      <c r="O22" s="1" t="str">
        <f t="shared" si="4"/>
        <v>im Bus.</v>
      </c>
      <c r="P22" s="1" t="str">
        <f t="shared" si="5"/>
        <v>im Bus</v>
      </c>
      <c r="Q22" s="1" t="str">
        <f t="shared" si="6"/>
        <v>Sie</v>
      </c>
      <c r="R22" s="1" t="s">
        <v>6</v>
      </c>
      <c r="S22" s="1" t="s">
        <v>53</v>
      </c>
      <c r="T22" s="1" t="s">
        <v>139</v>
      </c>
      <c r="U22" s="1" t="s">
        <v>140</v>
      </c>
      <c r="W22" s="1" t="str">
        <f t="shared" si="7"/>
        <v>Hobby</v>
      </c>
      <c r="X22" s="1" t="str">
        <f t="shared" si="8"/>
        <v>begonnen.</v>
      </c>
      <c r="Y22" s="1" t="s">
        <v>141</v>
      </c>
      <c r="Z22" s="1">
        <f>[1]main!Z79</f>
        <v>161</v>
      </c>
      <c r="AA22" s="1" t="str">
        <f>[1]main!AA79</f>
        <v>Kolumnistin</v>
      </c>
      <c r="AB22" s="1" t="str">
        <f>[1]main!AB79</f>
        <v>NA</v>
      </c>
      <c r="AC22" s="1">
        <f>[1]main!AC79</f>
        <v>2.7</v>
      </c>
      <c r="AD22" s="1" t="str">
        <f>[1]main!AD79</f>
        <v>NA</v>
      </c>
      <c r="AE22" s="1" t="str">
        <f>[1]main!AE79</f>
        <v>NA</v>
      </c>
      <c r="AF22" s="2" t="str">
        <f>[1]main!AF79</f>
        <v>f</v>
      </c>
      <c r="AG22" s="1" t="str">
        <f>[1]main!AG79</f>
        <v>Filler</v>
      </c>
      <c r="AH22" s="1" t="str">
        <f>[1]main!AH79</f>
        <v>NA</v>
      </c>
      <c r="AI22" s="1" t="str">
        <f>[1]main!AI79</f>
        <v>NA</v>
      </c>
      <c r="AJ22" s="1" t="str">
        <f>[1]main!AJ79</f>
        <v>Die</v>
      </c>
      <c r="AK22" s="1" t="str">
        <f>[1]main!AK79</f>
        <v>die</v>
      </c>
      <c r="AL22" s="1">
        <f>[1]main!AL79</f>
        <v>18</v>
      </c>
      <c r="AM22" s="1" t="str">
        <f>[1]main!AM79</f>
        <v>Kolumnist</v>
      </c>
      <c r="AN22" s="1" t="str">
        <f>[1]main!AN79</f>
        <v>NA</v>
      </c>
      <c r="AO22" s="1" t="str">
        <f>[1]main!AO79</f>
        <v>NA</v>
      </c>
      <c r="AP22" s="1" t="str">
        <f>[1]main!AP79</f>
        <v>NA</v>
      </c>
      <c r="AQ22" s="1" t="str">
        <f>[1]main!AQ79</f>
        <v>NA</v>
      </c>
      <c r="AR22" s="1" t="str">
        <f>[1]main!AR79</f>
        <v>NA</v>
      </c>
      <c r="AS22" s="1" t="str">
        <f>[1]main!AS79</f>
        <v>Alternative</v>
      </c>
      <c r="AT22" s="1" t="str">
        <f>[1]main!AT79</f>
        <v>NA</v>
      </c>
      <c r="AU22" s="1" t="str">
        <f>[1]main!AU79</f>
        <v>NA</v>
      </c>
      <c r="AV22" s="1" t="str">
        <f>[1]main!AV79</f>
        <v>Der</v>
      </c>
      <c r="AW22" s="1" t="str">
        <f>[1]main!AW79</f>
        <v>der</v>
      </c>
      <c r="AX22" s="1" t="str">
        <f>[1]main!AX79</f>
        <v>Er</v>
      </c>
      <c r="AY22" s="1" t="str">
        <f>[1]main!AY79</f>
        <v>Sie</v>
      </c>
      <c r="AZ22" s="2" t="str">
        <f>[1]main!AZ79</f>
        <v>Sie</v>
      </c>
      <c r="BA22" s="1" t="str">
        <f t="shared" si="9"/>
        <v>Wer zeichnet im Bus?</v>
      </c>
      <c r="BB22" s="14" t="str">
        <f t="shared" si="10"/>
        <v>Was tat die Kolumnistin?</v>
      </c>
      <c r="BC22" s="1" t="str">
        <f t="shared" si="11"/>
        <v>Wo zeichnet die Kolumnistin?</v>
      </c>
      <c r="BD22" s="1" t="str">
        <f t="shared" si="12"/>
        <v>Was hat die Kolumnistin begonnen?</v>
      </c>
      <c r="BE22" s="1" t="s">
        <v>69</v>
      </c>
      <c r="BF22" s="1" t="str">
        <f>BB22</f>
        <v>Was tat die Kolumnistin?</v>
      </c>
      <c r="BG22" s="1">
        <v>3</v>
      </c>
      <c r="BH22" s="1">
        <f t="shared" si="13"/>
        <v>0</v>
      </c>
      <c r="BI22" s="1" t="str">
        <f t="shared" si="14"/>
        <v>NA</v>
      </c>
      <c r="BJ22" s="1" t="str">
        <f>IF(BI22="NA","NA",J22)</f>
        <v>NA</v>
      </c>
      <c r="BK22" s="1" t="str">
        <f t="shared" si="25"/>
        <v>NA</v>
      </c>
      <c r="BL22" s="1" t="s">
        <v>14</v>
      </c>
      <c r="BM22" s="15">
        <v>0</v>
      </c>
      <c r="BN22" s="1" t="str">
        <f t="shared" si="16"/>
        <v>NA</v>
      </c>
      <c r="BO22" s="1" t="str">
        <f t="shared" si="17"/>
        <v>NA</v>
      </c>
      <c r="BP22" s="1" t="str">
        <f t="shared" si="18"/>
        <v>Wo zeichnet die Kolumnistin?</v>
      </c>
      <c r="BQ22" s="1" t="str">
        <f t="shared" si="19"/>
        <v/>
      </c>
      <c r="BR22" s="1" t="str">
        <f t="shared" si="20"/>
        <v/>
      </c>
      <c r="BS22" s="1" t="str">
        <f t="shared" si="21"/>
        <v>Wo zeichnet die Kolumnistin?</v>
      </c>
      <c r="BT22" s="1" t="str">
        <f t="shared" si="22"/>
        <v>Was hat die Kolumnistin begonnen?</v>
      </c>
      <c r="BU22" s="1" t="str">
        <f t="shared" si="23"/>
        <v/>
      </c>
      <c r="BV22" s="1" t="str">
        <f t="shared" si="24"/>
        <v>Was hat die Kolumnistin begonnen?</v>
      </c>
    </row>
    <row r="23" spans="1:7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7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4" priority="5" operator="containsText" text="xx">
      <formula>NOT(ISERROR(SEARCH(("xx"),(R3))))</formula>
    </cfRule>
  </conditionalFormatting>
  <conditionalFormatting sqref="BE6 BE10">
    <cfRule type="containsText" dxfId="3" priority="2" operator="containsText" text="xx">
      <formula>NOT(ISERROR(SEARCH(("xx"),(BE6))))</formula>
    </cfRule>
  </conditionalFormatting>
  <conditionalFormatting sqref="BE14 BE18">
    <cfRule type="containsText" dxfId="2" priority="3" operator="containsText" text="xx">
      <formula>NOT(ISERROR(SEARCH(("xx"),(BE14))))</formula>
    </cfRule>
  </conditionalFormatting>
  <conditionalFormatting sqref="BE22">
    <cfRule type="containsText" dxfId="1" priority="4" operator="containsText" text="xx">
      <formula>NOT(ISERROR(SEARCH(("xx"),(BE22))))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2022-05-10T08:50:49Z</dcterms:created>
  <dcterms:modified xsi:type="dcterms:W3CDTF">2022-05-10T08:50:59Z</dcterms:modified>
</cp:coreProperties>
</file>