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1\"/>
    </mc:Choice>
  </mc:AlternateContent>
  <xr:revisionPtr revIDLastSave="0" documentId="8_{E42D0964-A216-4573-9C47-F62884CD0F96}" xr6:coauthVersionLast="47" xr6:coauthVersionMax="47" xr10:uidLastSave="{00000000-0000-0000-0000-000000000000}"/>
  <bookViews>
    <workbookView xWindow="-110" yWindow="-110" windowWidth="19420" windowHeight="10300" xr2:uid="{6E5337E9-9024-4DB7-AA2D-32CC22EA7AD6}"/>
  </bookViews>
  <sheets>
    <sheet name="list1 (4)" sheetId="1" r:id="rId1"/>
  </sheets>
  <externalReferences>
    <externalReference r:id="rId2"/>
  </externalReferences>
  <definedNames>
    <definedName name="_xlnm._FilterDatabase" localSheetId="0" hidden="1">'list1 (4)'!$A$1:$BV$22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22" i="1" l="1"/>
  <c r="BN22" i="1"/>
  <c r="BI22" i="1"/>
  <c r="BJ22" i="1" s="1"/>
  <c r="BK22" i="1" s="1"/>
  <c r="BO22" i="1" s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BF22" i="1" s="1"/>
  <c r="O22" i="1"/>
  <c r="BP21" i="1"/>
  <c r="BN21" i="1"/>
  <c r="BI21" i="1"/>
  <c r="BJ21" i="1" s="1"/>
  <c r="BK21" i="1" s="1"/>
  <c r="BO21" i="1" s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U21" i="1" s="1"/>
  <c r="AJ21" i="1"/>
  <c r="H21" i="1" s="1"/>
  <c r="G21" i="1" s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BF21" i="1" s="1"/>
  <c r="O21" i="1"/>
  <c r="A21" i="1"/>
  <c r="BO20" i="1"/>
  <c r="BJ20" i="1"/>
  <c r="BK20" i="1" s="1"/>
  <c r="BN20" i="1" s="1"/>
  <c r="BI20" i="1"/>
  <c r="BH20" i="1" s="1"/>
  <c r="AZ20" i="1"/>
  <c r="A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I20" i="1" s="1"/>
  <c r="AL20" i="1"/>
  <c r="AK20" i="1"/>
  <c r="BR20" i="1" s="1"/>
  <c r="AJ20" i="1"/>
  <c r="AI20" i="1"/>
  <c r="AH20" i="1"/>
  <c r="AG20" i="1"/>
  <c r="AF20" i="1"/>
  <c r="AE20" i="1"/>
  <c r="AD20" i="1"/>
  <c r="AC20" i="1"/>
  <c r="AB20" i="1"/>
  <c r="AA20" i="1"/>
  <c r="Z20" i="1"/>
  <c r="X20" i="1"/>
  <c r="W20" i="1"/>
  <c r="Q20" i="1"/>
  <c r="P20" i="1"/>
  <c r="BA20" i="1" s="1"/>
  <c r="O20" i="1"/>
  <c r="H20" i="1"/>
  <c r="G20" i="1" s="1"/>
  <c r="BR19" i="1"/>
  <c r="BN19" i="1"/>
  <c r="BI19" i="1"/>
  <c r="BJ19" i="1" s="1"/>
  <c r="BK19" i="1" s="1"/>
  <c r="BO19" i="1" s="1"/>
  <c r="BA19" i="1"/>
  <c r="AZ19" i="1"/>
  <c r="AY19" i="1"/>
  <c r="AX19" i="1"/>
  <c r="AW19" i="1"/>
  <c r="AV19" i="1"/>
  <c r="I19" i="1" s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Q19" i="1"/>
  <c r="P19" i="1"/>
  <c r="O19" i="1"/>
  <c r="BR18" i="1"/>
  <c r="BQ18" i="1"/>
  <c r="BO18" i="1"/>
  <c r="AZ18" i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AJ18" i="1"/>
  <c r="AI18" i="1"/>
  <c r="AH18" i="1"/>
  <c r="AG18" i="1"/>
  <c r="AF18" i="1"/>
  <c r="AE18" i="1"/>
  <c r="AD18" i="1"/>
  <c r="AC18" i="1"/>
  <c r="AB18" i="1"/>
  <c r="AA18" i="1"/>
  <c r="Z18" i="1"/>
  <c r="X18" i="1"/>
  <c r="W18" i="1"/>
  <c r="Q18" i="1"/>
  <c r="P18" i="1"/>
  <c r="BA18" i="1" s="1"/>
  <c r="O18" i="1"/>
  <c r="H18" i="1"/>
  <c r="G18" i="1" s="1"/>
  <c r="A18" i="1"/>
  <c r="BN17" i="1"/>
  <c r="BJ17" i="1"/>
  <c r="BK17" i="1" s="1"/>
  <c r="BO17" i="1" s="1"/>
  <c r="BI17" i="1"/>
  <c r="BH17" i="1" s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I17" i="1" s="1"/>
  <c r="AL17" i="1"/>
  <c r="AK17" i="1"/>
  <c r="BT17" i="1" s="1"/>
  <c r="AJ17" i="1"/>
  <c r="AI17" i="1"/>
  <c r="AH17" i="1"/>
  <c r="AG17" i="1"/>
  <c r="AF17" i="1"/>
  <c r="AE17" i="1"/>
  <c r="AD17" i="1"/>
  <c r="AC17" i="1"/>
  <c r="AB17" i="1"/>
  <c r="AA17" i="1"/>
  <c r="Z17" i="1"/>
  <c r="X17" i="1"/>
  <c r="W17" i="1"/>
  <c r="Q17" i="1"/>
  <c r="P17" i="1"/>
  <c r="O17" i="1"/>
  <c r="H17" i="1"/>
  <c r="G17" i="1" s="1"/>
  <c r="A17" i="1"/>
  <c r="BR16" i="1"/>
  <c r="BP16" i="1"/>
  <c r="BN16" i="1"/>
  <c r="BI16" i="1"/>
  <c r="BH16" i="1" s="1"/>
  <c r="AZ16" i="1"/>
  <c r="Q16" i="1" s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BB16" i="1" s="1"/>
  <c r="BF16" i="1" s="1"/>
  <c r="AJ16" i="1"/>
  <c r="H16" i="1" s="1"/>
  <c r="G16" i="1" s="1"/>
  <c r="AI16" i="1"/>
  <c r="AH16" i="1"/>
  <c r="AG16" i="1"/>
  <c r="AF16" i="1"/>
  <c r="AE16" i="1"/>
  <c r="AD16" i="1"/>
  <c r="AC16" i="1"/>
  <c r="AB16" i="1"/>
  <c r="AA16" i="1"/>
  <c r="Z16" i="1"/>
  <c r="X16" i="1"/>
  <c r="W16" i="1"/>
  <c r="P16" i="1"/>
  <c r="BA16" i="1" s="1"/>
  <c r="O16" i="1"/>
  <c r="I16" i="1"/>
  <c r="BO15" i="1"/>
  <c r="BK15" i="1"/>
  <c r="BN15" i="1" s="1"/>
  <c r="BJ15" i="1"/>
  <c r="BI15" i="1"/>
  <c r="BH15" i="1"/>
  <c r="BA15" i="1"/>
  <c r="AZ15" i="1"/>
  <c r="Q15" i="1" s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BP15" i="1" s="1"/>
  <c r="AJ15" i="1"/>
  <c r="AI15" i="1"/>
  <c r="AH15" i="1"/>
  <c r="AG15" i="1"/>
  <c r="AF15" i="1"/>
  <c r="AE15" i="1"/>
  <c r="AD15" i="1"/>
  <c r="AC15" i="1"/>
  <c r="AB15" i="1"/>
  <c r="AA15" i="1"/>
  <c r="Z15" i="1"/>
  <c r="A15" i="1" s="1"/>
  <c r="X15" i="1"/>
  <c r="W15" i="1"/>
  <c r="P15" i="1"/>
  <c r="O15" i="1"/>
  <c r="I15" i="1"/>
  <c r="H15" i="1"/>
  <c r="BN14" i="1"/>
  <c r="BI14" i="1"/>
  <c r="BJ14" i="1" s="1"/>
  <c r="BK14" i="1" s="1"/>
  <c r="BO14" i="1" s="1"/>
  <c r="BA14" i="1"/>
  <c r="AZ14" i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B14" i="1" s="1"/>
  <c r="AJ14" i="1"/>
  <c r="AI14" i="1"/>
  <c r="AH14" i="1"/>
  <c r="AG14" i="1"/>
  <c r="AF14" i="1"/>
  <c r="AE14" i="1"/>
  <c r="AD14" i="1"/>
  <c r="AC14" i="1"/>
  <c r="AB14" i="1"/>
  <c r="AA14" i="1"/>
  <c r="H14" i="1" s="1"/>
  <c r="G14" i="1" s="1"/>
  <c r="Z14" i="1"/>
  <c r="A14" i="1" s="1"/>
  <c r="X14" i="1"/>
  <c r="W14" i="1"/>
  <c r="Q14" i="1"/>
  <c r="P14" i="1"/>
  <c r="O14" i="1"/>
  <c r="BQ13" i="1"/>
  <c r="BP13" i="1"/>
  <c r="BN13" i="1"/>
  <c r="BI13" i="1"/>
  <c r="BJ13" i="1" s="1"/>
  <c r="BK13" i="1" s="1"/>
  <c r="BO13" i="1" s="1"/>
  <c r="AZ13" i="1"/>
  <c r="Q13" i="1" s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H13" i="1" s="1"/>
  <c r="G13" i="1" s="1"/>
  <c r="AI13" i="1"/>
  <c r="AH13" i="1"/>
  <c r="AG13" i="1"/>
  <c r="AF13" i="1"/>
  <c r="AE13" i="1"/>
  <c r="AD13" i="1"/>
  <c r="AC13" i="1"/>
  <c r="AB13" i="1"/>
  <c r="AA13" i="1"/>
  <c r="Z13" i="1"/>
  <c r="X13" i="1"/>
  <c r="W13" i="1"/>
  <c r="P13" i="1"/>
  <c r="BA13" i="1" s="1"/>
  <c r="BF13" i="1" s="1"/>
  <c r="O13" i="1"/>
  <c r="A13" i="1"/>
  <c r="BN12" i="1"/>
  <c r="BJ12" i="1"/>
  <c r="BK12" i="1" s="1"/>
  <c r="BO12" i="1" s="1"/>
  <c r="BI12" i="1"/>
  <c r="BH12" i="1"/>
  <c r="BA12" i="1"/>
  <c r="BF12" i="1" s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I12" i="1" s="1"/>
  <c r="AL12" i="1"/>
  <c r="AK12" i="1"/>
  <c r="BR12" i="1" s="1"/>
  <c r="AJ12" i="1"/>
  <c r="AI12" i="1"/>
  <c r="AH12" i="1"/>
  <c r="AG12" i="1"/>
  <c r="AF12" i="1"/>
  <c r="AE12" i="1"/>
  <c r="AD12" i="1"/>
  <c r="AC12" i="1"/>
  <c r="AB12" i="1"/>
  <c r="AA12" i="1"/>
  <c r="Z12" i="1"/>
  <c r="A12" i="1" s="1"/>
  <c r="X12" i="1"/>
  <c r="W12" i="1"/>
  <c r="Q12" i="1"/>
  <c r="P12" i="1"/>
  <c r="O12" i="1"/>
  <c r="H12" i="1"/>
  <c r="G12" i="1" s="1"/>
  <c r="BP11" i="1"/>
  <c r="AZ11" i="1"/>
  <c r="AY11" i="1"/>
  <c r="AX11" i="1"/>
  <c r="AW11" i="1"/>
  <c r="AV11" i="1"/>
  <c r="I11" i="1" s="1"/>
  <c r="BL11" i="1" s="1"/>
  <c r="BO11" i="1" s="1"/>
  <c r="AU11" i="1"/>
  <c r="AT11" i="1"/>
  <c r="AS11" i="1"/>
  <c r="AR11" i="1"/>
  <c r="AQ11" i="1"/>
  <c r="AP11" i="1"/>
  <c r="AO11" i="1"/>
  <c r="AN11" i="1"/>
  <c r="AM11" i="1"/>
  <c r="AL11" i="1"/>
  <c r="AK11" i="1"/>
  <c r="BT11" i="1" s="1"/>
  <c r="AJ11" i="1"/>
  <c r="AI11" i="1"/>
  <c r="AH11" i="1"/>
  <c r="AG11" i="1"/>
  <c r="AF11" i="1"/>
  <c r="AE11" i="1"/>
  <c r="AD11" i="1"/>
  <c r="AC11" i="1"/>
  <c r="AB11" i="1"/>
  <c r="AA11" i="1"/>
  <c r="Z11" i="1"/>
  <c r="A11" i="1" s="1"/>
  <c r="X11" i="1"/>
  <c r="W11" i="1"/>
  <c r="Q11" i="1"/>
  <c r="P11" i="1"/>
  <c r="BA11" i="1" s="1"/>
  <c r="BF11" i="1" s="1"/>
  <c r="BI11" i="1" s="1"/>
  <c r="O11" i="1"/>
  <c r="H11" i="1"/>
  <c r="G11" i="1" s="1"/>
  <c r="BR10" i="1"/>
  <c r="BQ10" i="1"/>
  <c r="BO10" i="1"/>
  <c r="AZ10" i="1"/>
  <c r="Q10" i="1" s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AJ10" i="1"/>
  <c r="H10" i="1" s="1"/>
  <c r="G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BA10" i="1" s="1"/>
  <c r="O10" i="1"/>
  <c r="I10" i="1"/>
  <c r="BN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I9" i="1" s="1"/>
  <c r="AL9" i="1"/>
  <c r="AK9" i="1"/>
  <c r="BU9" i="1" s="1"/>
  <c r="AJ9" i="1"/>
  <c r="H9" i="1" s="1"/>
  <c r="G9" i="1" s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Q9" i="1"/>
  <c r="P9" i="1"/>
  <c r="BA9" i="1" s="1"/>
  <c r="O9" i="1"/>
  <c r="BN8" i="1"/>
  <c r="BI8" i="1"/>
  <c r="BH8" i="1" s="1"/>
  <c r="BA8" i="1"/>
  <c r="AZ8" i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B8" i="1" s="1"/>
  <c r="AJ8" i="1"/>
  <c r="AI8" i="1"/>
  <c r="AH8" i="1"/>
  <c r="AG8" i="1"/>
  <c r="AF8" i="1"/>
  <c r="AE8" i="1"/>
  <c r="AD8" i="1"/>
  <c r="AC8" i="1"/>
  <c r="AB8" i="1"/>
  <c r="AA8" i="1"/>
  <c r="H8" i="1" s="1"/>
  <c r="G8" i="1" s="1"/>
  <c r="Z8" i="1"/>
  <c r="A8" i="1" s="1"/>
  <c r="X8" i="1"/>
  <c r="W8" i="1"/>
  <c r="Q8" i="1"/>
  <c r="P8" i="1"/>
  <c r="O8" i="1"/>
  <c r="BO7" i="1"/>
  <c r="BN7" i="1"/>
  <c r="BA7" i="1"/>
  <c r="AZ7" i="1"/>
  <c r="Q7" i="1" s="1"/>
  <c r="AY7" i="1"/>
  <c r="AX7" i="1"/>
  <c r="AW7" i="1"/>
  <c r="AV7" i="1"/>
  <c r="I7" i="1" s="1"/>
  <c r="AU7" i="1"/>
  <c r="AT7" i="1"/>
  <c r="AS7" i="1"/>
  <c r="AR7" i="1"/>
  <c r="AQ7" i="1"/>
  <c r="AP7" i="1"/>
  <c r="AO7" i="1"/>
  <c r="AN7" i="1"/>
  <c r="AM7" i="1"/>
  <c r="AL7" i="1"/>
  <c r="AK7" i="1"/>
  <c r="BQ7" i="1" s="1"/>
  <c r="AJ7" i="1"/>
  <c r="AI7" i="1"/>
  <c r="AH7" i="1"/>
  <c r="AG7" i="1"/>
  <c r="AF7" i="1"/>
  <c r="AE7" i="1"/>
  <c r="AD7" i="1"/>
  <c r="AC7" i="1"/>
  <c r="AB7" i="1"/>
  <c r="AA7" i="1"/>
  <c r="Z7" i="1"/>
  <c r="A7" i="1" s="1"/>
  <c r="X7" i="1"/>
  <c r="W7" i="1"/>
  <c r="P7" i="1"/>
  <c r="O7" i="1"/>
  <c r="H7" i="1"/>
  <c r="G7" i="1" s="1"/>
  <c r="BP6" i="1"/>
  <c r="BO6" i="1"/>
  <c r="BN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I6" i="1" s="1"/>
  <c r="AL6" i="1"/>
  <c r="AK6" i="1"/>
  <c r="BU6" i="1" s="1"/>
  <c r="AJ6" i="1"/>
  <c r="H6" i="1" s="1"/>
  <c r="G6" i="1" s="1"/>
  <c r="AI6" i="1"/>
  <c r="AH6" i="1"/>
  <c r="AG6" i="1"/>
  <c r="AF6" i="1"/>
  <c r="AE6" i="1"/>
  <c r="AD6" i="1"/>
  <c r="AC6" i="1"/>
  <c r="AB6" i="1"/>
  <c r="AA6" i="1"/>
  <c r="Z6" i="1"/>
  <c r="A6" i="1" s="1"/>
  <c r="X6" i="1"/>
  <c r="W6" i="1"/>
  <c r="Q6" i="1"/>
  <c r="P6" i="1"/>
  <c r="O6" i="1"/>
  <c r="BN5" i="1"/>
  <c r="BI5" i="1"/>
  <c r="BH5" i="1" s="1"/>
  <c r="BA5" i="1"/>
  <c r="AZ5" i="1"/>
  <c r="Q5" i="1" s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AI5" i="1"/>
  <c r="AH5" i="1"/>
  <c r="AG5" i="1"/>
  <c r="AF5" i="1"/>
  <c r="AE5" i="1"/>
  <c r="AD5" i="1"/>
  <c r="AC5" i="1"/>
  <c r="AB5" i="1"/>
  <c r="AA5" i="1"/>
  <c r="H5" i="1" s="1"/>
  <c r="G5" i="1" s="1"/>
  <c r="Z5" i="1"/>
  <c r="A5" i="1" s="1"/>
  <c r="X5" i="1"/>
  <c r="W5" i="1"/>
  <c r="P5" i="1"/>
  <c r="O5" i="1"/>
  <c r="BR4" i="1"/>
  <c r="BN4" i="1"/>
  <c r="BI4" i="1"/>
  <c r="BJ4" i="1" s="1"/>
  <c r="BK4" i="1" s="1"/>
  <c r="BO4" i="1" s="1"/>
  <c r="AZ4" i="1"/>
  <c r="Q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P4" i="1" s="1"/>
  <c r="AJ4" i="1"/>
  <c r="H4" i="1" s="1"/>
  <c r="AI4" i="1"/>
  <c r="AH4" i="1"/>
  <c r="AG4" i="1"/>
  <c r="AF4" i="1"/>
  <c r="AE4" i="1"/>
  <c r="AD4" i="1"/>
  <c r="AC4" i="1"/>
  <c r="AB4" i="1"/>
  <c r="AA4" i="1"/>
  <c r="Z4" i="1"/>
  <c r="X4" i="1"/>
  <c r="W4" i="1"/>
  <c r="P4" i="1"/>
  <c r="BA4" i="1" s="1"/>
  <c r="O4" i="1"/>
  <c r="I4" i="1"/>
  <c r="A4" i="1"/>
  <c r="BQ3" i="1"/>
  <c r="BO3" i="1"/>
  <c r="BJ3" i="1"/>
  <c r="BK3" i="1" s="1"/>
  <c r="BN3" i="1" s="1"/>
  <c r="BI3" i="1"/>
  <c r="BH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I3" i="1" s="1"/>
  <c r="AL3" i="1"/>
  <c r="AK3" i="1"/>
  <c r="BU3" i="1" s="1"/>
  <c r="AJ3" i="1"/>
  <c r="H3" i="1" s="1"/>
  <c r="G3" i="1" s="1"/>
  <c r="AI3" i="1"/>
  <c r="AH3" i="1"/>
  <c r="AG3" i="1"/>
  <c r="AF3" i="1"/>
  <c r="AE3" i="1"/>
  <c r="AD3" i="1"/>
  <c r="AC3" i="1"/>
  <c r="AB3" i="1"/>
  <c r="AA3" i="1"/>
  <c r="BT3" i="1" s="1"/>
  <c r="BV3" i="1" s="1"/>
  <c r="BD3" i="1" s="1"/>
  <c r="BF3" i="1" s="1"/>
  <c r="Z3" i="1"/>
  <c r="A2" i="1" s="1"/>
  <c r="X3" i="1"/>
  <c r="W3" i="1"/>
  <c r="Q3" i="1"/>
  <c r="P3" i="1"/>
  <c r="BA3" i="1" s="1"/>
  <c r="O3" i="1"/>
  <c r="BU2" i="1"/>
  <c r="BR2" i="1"/>
  <c r="BQ2" i="1"/>
  <c r="BP2" i="1"/>
  <c r="BS2" i="1" s="1"/>
  <c r="BC2" i="1" s="1"/>
  <c r="BF2" i="1" s="1"/>
  <c r="BI2" i="1" s="1"/>
  <c r="BN2" i="1"/>
  <c r="AZ2" i="1"/>
  <c r="X2" i="1"/>
  <c r="W2" i="1"/>
  <c r="P2" i="1"/>
  <c r="BA2" i="1" s="1"/>
  <c r="O2" i="1"/>
  <c r="I2" i="1"/>
  <c r="H2" i="1"/>
  <c r="G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3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BU11" i="1" s="1"/>
  <c r="U1" i="1"/>
  <c r="BT16" i="1" s="1"/>
  <c r="T1" i="1"/>
  <c r="S1" i="1"/>
  <c r="R1" i="1"/>
  <c r="Q1" i="1"/>
  <c r="P1" i="1"/>
  <c r="O1" i="1"/>
  <c r="N1" i="1"/>
  <c r="M1" i="1"/>
  <c r="BR11" i="1" s="1"/>
  <c r="L1" i="1"/>
  <c r="K1" i="1"/>
  <c r="BP14" i="1" s="1"/>
  <c r="J1" i="1"/>
  <c r="I1" i="1"/>
  <c r="H1" i="1"/>
  <c r="G1" i="1"/>
  <c r="F1" i="1"/>
  <c r="B1" i="1"/>
  <c r="A1" i="1"/>
  <c r="BJ2" i="1" l="1"/>
  <c r="BK2" i="1" s="1"/>
  <c r="BO2" i="1" s="1"/>
  <c r="BH2" i="1"/>
  <c r="BQ4" i="1"/>
  <c r="BS4" i="1" s="1"/>
  <c r="BC4" i="1" s="1"/>
  <c r="BT4" i="1"/>
  <c r="G4" i="1"/>
  <c r="G15" i="1"/>
  <c r="BV11" i="1"/>
  <c r="BD11" i="1" s="1"/>
  <c r="BJ11" i="1"/>
  <c r="BK11" i="1" s="1"/>
  <c r="BN11" i="1" s="1"/>
  <c r="BH11" i="1"/>
  <c r="BJ5" i="1"/>
  <c r="BK5" i="1" s="1"/>
  <c r="BO5" i="1" s="1"/>
  <c r="BB6" i="1"/>
  <c r="BF6" i="1" s="1"/>
  <c r="BI6" i="1" s="1"/>
  <c r="BR7" i="1"/>
  <c r="BJ8" i="1"/>
  <c r="BK8" i="1" s="1"/>
  <c r="BO8" i="1" s="1"/>
  <c r="BB9" i="1"/>
  <c r="BP10" i="1"/>
  <c r="BS10" i="1" s="1"/>
  <c r="BC10" i="1" s="1"/>
  <c r="BQ15" i="1"/>
  <c r="BS15" i="1" s="1"/>
  <c r="BC15" i="1" s="1"/>
  <c r="BF15" i="1" s="1"/>
  <c r="BU17" i="1"/>
  <c r="BV17" i="1" s="1"/>
  <c r="BD17" i="1" s="1"/>
  <c r="A10" i="1"/>
  <c r="BT12" i="1"/>
  <c r="BV12" i="1" s="1"/>
  <c r="BD12" i="1" s="1"/>
  <c r="BR15" i="1"/>
  <c r="BJ16" i="1"/>
  <c r="BK16" i="1" s="1"/>
  <c r="BO16" i="1" s="1"/>
  <c r="BB17" i="1"/>
  <c r="BF17" i="1" s="1"/>
  <c r="BP18" i="1"/>
  <c r="BS18" i="1" s="1"/>
  <c r="BC18" i="1" s="1"/>
  <c r="BF18" i="1" s="1"/>
  <c r="BI18" i="1" s="1"/>
  <c r="BH19" i="1"/>
  <c r="BT20" i="1"/>
  <c r="BT7" i="1"/>
  <c r="BU12" i="1"/>
  <c r="BU20" i="1"/>
  <c r="BU4" i="1"/>
  <c r="BU7" i="1"/>
  <c r="BB12" i="1"/>
  <c r="BH14" i="1"/>
  <c r="BT15" i="1"/>
  <c r="BV15" i="1" s="1"/>
  <c r="BD15" i="1" s="1"/>
  <c r="BB20" i="1"/>
  <c r="BH22" i="1"/>
  <c r="BP5" i="1"/>
  <c r="BT10" i="1"/>
  <c r="BV10" i="1" s="1"/>
  <c r="BD10" i="1" s="1"/>
  <c r="BF10" i="1" s="1"/>
  <c r="BI10" i="1" s="1"/>
  <c r="BU15" i="1"/>
  <c r="BQ21" i="1"/>
  <c r="BS21" i="1" s="1"/>
  <c r="BC21" i="1" s="1"/>
  <c r="BB4" i="1"/>
  <c r="BF4" i="1" s="1"/>
  <c r="BP8" i="1"/>
  <c r="BQ5" i="1"/>
  <c r="BB7" i="1"/>
  <c r="BF7" i="1" s="1"/>
  <c r="BI7" i="1" s="1"/>
  <c r="BQ8" i="1"/>
  <c r="BU10" i="1"/>
  <c r="BR13" i="1"/>
  <c r="BS13" i="1" s="1"/>
  <c r="BC13" i="1" s="1"/>
  <c r="BB15" i="1"/>
  <c r="BT18" i="1"/>
  <c r="BR21" i="1"/>
  <c r="BT2" i="1"/>
  <c r="BV2" i="1" s="1"/>
  <c r="BD2" i="1" s="1"/>
  <c r="BR5" i="1"/>
  <c r="BR8" i="1"/>
  <c r="A16" i="1"/>
  <c r="BQ16" i="1"/>
  <c r="BS16" i="1" s="1"/>
  <c r="BC16" i="1" s="1"/>
  <c r="BU18" i="1"/>
  <c r="BT13" i="1"/>
  <c r="BV13" i="1" s="1"/>
  <c r="BD13" i="1" s="1"/>
  <c r="BP19" i="1"/>
  <c r="BT21" i="1"/>
  <c r="BV21" i="1" s="1"/>
  <c r="BD21" i="1" s="1"/>
  <c r="BB2" i="1"/>
  <c r="BP3" i="1"/>
  <c r="BS3" i="1" s="1"/>
  <c r="BC3" i="1" s="1"/>
  <c r="BH4" i="1"/>
  <c r="BT5" i="1"/>
  <c r="BV5" i="1" s="1"/>
  <c r="BD5" i="1" s="1"/>
  <c r="BT8" i="1"/>
  <c r="BQ11" i="1"/>
  <c r="BS11" i="1" s="1"/>
  <c r="BC11" i="1" s="1"/>
  <c r="BQ19" i="1"/>
  <c r="A3" i="1"/>
  <c r="BU8" i="1"/>
  <c r="BB13" i="1"/>
  <c r="BB21" i="1"/>
  <c r="BR3" i="1"/>
  <c r="BB5" i="1"/>
  <c r="BF5" i="1" s="1"/>
  <c r="BQ6" i="1"/>
  <c r="BS6" i="1" s="1"/>
  <c r="BC6" i="1" s="1"/>
  <c r="BP9" i="1"/>
  <c r="BQ14" i="1"/>
  <c r="BS14" i="1" s="1"/>
  <c r="BC14" i="1" s="1"/>
  <c r="BF14" i="1" s="1"/>
  <c r="BU16" i="1"/>
  <c r="BV16" i="1" s="1"/>
  <c r="BD16" i="1" s="1"/>
  <c r="BQ22" i="1"/>
  <c r="BS22" i="1" s="1"/>
  <c r="BC22" i="1" s="1"/>
  <c r="BR6" i="1"/>
  <c r="BQ9" i="1"/>
  <c r="BR14" i="1"/>
  <c r="BP17" i="1"/>
  <c r="BT19" i="1"/>
  <c r="BV19" i="1" s="1"/>
  <c r="BD19" i="1" s="1"/>
  <c r="BR22" i="1"/>
  <c r="BR9" i="1"/>
  <c r="BB11" i="1"/>
  <c r="BQ17" i="1"/>
  <c r="BU19" i="1"/>
  <c r="BT6" i="1"/>
  <c r="BV6" i="1" s="1"/>
  <c r="BD6" i="1" s="1"/>
  <c r="BP12" i="1"/>
  <c r="BH13" i="1"/>
  <c r="BT14" i="1"/>
  <c r="BR17" i="1"/>
  <c r="BP20" i="1"/>
  <c r="BH21" i="1"/>
  <c r="BT22" i="1"/>
  <c r="BP7" i="1"/>
  <c r="BS7" i="1" s="1"/>
  <c r="BC7" i="1" s="1"/>
  <c r="BT9" i="1"/>
  <c r="BV9" i="1" s="1"/>
  <c r="BD9" i="1" s="1"/>
  <c r="BF9" i="1" s="1"/>
  <c r="BI9" i="1" s="1"/>
  <c r="BQ12" i="1"/>
  <c r="BU14" i="1"/>
  <c r="BQ20" i="1"/>
  <c r="BU22" i="1"/>
  <c r="BJ10" i="1" l="1"/>
  <c r="BK10" i="1" s="1"/>
  <c r="BN10" i="1" s="1"/>
  <c r="BH10" i="1"/>
  <c r="BS5" i="1"/>
  <c r="BC5" i="1" s="1"/>
  <c r="BJ9" i="1"/>
  <c r="BK9" i="1" s="1"/>
  <c r="BO9" i="1" s="1"/>
  <c r="BH9" i="1"/>
  <c r="BS17" i="1"/>
  <c r="BC17" i="1" s="1"/>
  <c r="BV18" i="1"/>
  <c r="BD18" i="1" s="1"/>
  <c r="BV4" i="1"/>
  <c r="BD4" i="1" s="1"/>
  <c r="BV8" i="1"/>
  <c r="BD8" i="1" s="1"/>
  <c r="BV22" i="1"/>
  <c r="BD22" i="1" s="1"/>
  <c r="BS20" i="1"/>
  <c r="BC20" i="1" s="1"/>
  <c r="BJ7" i="1"/>
  <c r="BH7" i="1"/>
  <c r="BJ6" i="1"/>
  <c r="BH6" i="1"/>
  <c r="BV14" i="1"/>
  <c r="BD14" i="1" s="1"/>
  <c r="BV7" i="1"/>
  <c r="BD7" i="1" s="1"/>
  <c r="BS9" i="1"/>
  <c r="BC9" i="1" s="1"/>
  <c r="BS19" i="1"/>
  <c r="BC19" i="1" s="1"/>
  <c r="BF19" i="1" s="1"/>
  <c r="BS8" i="1"/>
  <c r="BC8" i="1" s="1"/>
  <c r="BF8" i="1" s="1"/>
  <c r="BV20" i="1"/>
  <c r="BD20" i="1" s="1"/>
  <c r="BF20" i="1" s="1"/>
  <c r="BS12" i="1"/>
  <c r="BC12" i="1" s="1"/>
  <c r="BJ18" i="1"/>
  <c r="BK18" i="1" s="1"/>
  <c r="BN18" i="1" s="1"/>
  <c r="BH18" i="1"/>
</calcChain>
</file>

<file path=xl/sharedStrings.xml><?xml version="1.0" encoding="utf-8"?>
<sst xmlns="http://schemas.openxmlformats.org/spreadsheetml/2006/main" count="239" uniqueCount="142">
  <si>
    <t>List_Ordered</t>
  </si>
  <si>
    <t>List_Randomized</t>
  </si>
  <si>
    <t>Block</t>
  </si>
  <si>
    <t>spricht</t>
  </si>
  <si>
    <t>auf der</t>
  </si>
  <si>
    <t>Kundgebung</t>
  </si>
  <si>
    <t>Sie</t>
  </si>
  <si>
    <t>hat</t>
  </si>
  <si>
    <t>eine</t>
  </si>
  <si>
    <t>lange</t>
  </si>
  <si>
    <t>Rede</t>
  </si>
  <si>
    <t>vorbereitet</t>
  </si>
  <si>
    <t>Gynäkologe</t>
  </si>
  <si>
    <t>NA</t>
  </si>
  <si>
    <t>Dummy</t>
  </si>
  <si>
    <t>Der</t>
  </si>
  <si>
    <t>der</t>
  </si>
  <si>
    <t>Gynäkologin</t>
  </si>
  <si>
    <t>Alternative</t>
  </si>
  <si>
    <t>Die</t>
  </si>
  <si>
    <t>die</t>
  </si>
  <si>
    <t>Er</t>
  </si>
  <si>
    <t>Wo_Wohin_Woher</t>
  </si>
  <si>
    <t>auf der Demonstration</t>
  </si>
  <si>
    <t>renoviert</t>
  </si>
  <si>
    <t>in der</t>
  </si>
  <si>
    <t>Garage</t>
  </si>
  <si>
    <t>möchte</t>
  </si>
  <si>
    <t>neuen</t>
  </si>
  <si>
    <t>Werkzeuge</t>
  </si>
  <si>
    <t>testen</t>
  </si>
  <si>
    <t>Wen_Was</t>
  </si>
  <si>
    <t>reist</t>
  </si>
  <si>
    <t>zum</t>
  </si>
  <si>
    <t>Turnier</t>
  </si>
  <si>
    <t>das</t>
  </si>
  <si>
    <t>ganze</t>
  </si>
  <si>
    <t>Jahr</t>
  </si>
  <si>
    <t>trainiert</t>
  </si>
  <si>
    <t>Was</t>
  </si>
  <si>
    <t>fällt</t>
  </si>
  <si>
    <t>Beerdigung</t>
  </si>
  <si>
    <t>tiefe</t>
  </si>
  <si>
    <t>Loch</t>
  </si>
  <si>
    <t>übersehen</t>
  </si>
  <si>
    <t>verzweifelt</t>
  </si>
  <si>
    <t>im</t>
  </si>
  <si>
    <t>Parkhaus</t>
  </si>
  <si>
    <t>den</t>
  </si>
  <si>
    <t>letzten</t>
  </si>
  <si>
    <t>Parkplatz</t>
  </si>
  <si>
    <t>im Parkhaus verzweifeln</t>
  </si>
  <si>
    <t>im Parkhaus aufgeben</t>
  </si>
  <si>
    <t>steigt</t>
  </si>
  <si>
    <t>aus dem</t>
  </si>
  <si>
    <t>Zug</t>
  </si>
  <si>
    <t>graue</t>
  </si>
  <si>
    <t>Hemd</t>
  </si>
  <si>
    <t>durchgeschwitzt</t>
  </si>
  <si>
    <t>aus dem Zug steigen</t>
  </si>
  <si>
    <t>in den Zug einsteigen</t>
  </si>
  <si>
    <t>ins</t>
  </si>
  <si>
    <t>Bistum</t>
  </si>
  <si>
    <t>edlen</t>
  </si>
  <si>
    <t>Bischof</t>
  </si>
  <si>
    <t>vermisst</t>
  </si>
  <si>
    <t>kriecht</t>
  </si>
  <si>
    <t>Werkstatt</t>
  </si>
  <si>
    <t>starke</t>
  </si>
  <si>
    <t>Brille</t>
  </si>
  <si>
    <t>verloren</t>
  </si>
  <si>
    <t>die starke Maschine</t>
  </si>
  <si>
    <t>posiert</t>
  </si>
  <si>
    <t>auf dem</t>
  </si>
  <si>
    <t>Plakat</t>
  </si>
  <si>
    <t>einen</t>
  </si>
  <si>
    <t>tollen</t>
  </si>
  <si>
    <t>Werbedeal</t>
  </si>
  <si>
    <t>bekommen</t>
  </si>
  <si>
    <t>einen guten Werbedeal</t>
  </si>
  <si>
    <t>springt</t>
  </si>
  <si>
    <t>vom</t>
  </si>
  <si>
    <t>Beckenrand</t>
  </si>
  <si>
    <t>schönen</t>
  </si>
  <si>
    <t>Bademeister</t>
  </si>
  <si>
    <t>beeindrucken</t>
  </si>
  <si>
    <t>Wer</t>
  </si>
  <si>
    <t>joggt</t>
  </si>
  <si>
    <t>PKW</t>
  </si>
  <si>
    <t>wichtigen</t>
  </si>
  <si>
    <t>Termin</t>
  </si>
  <si>
    <t>vergessen</t>
  </si>
  <si>
    <t>Schemel</t>
  </si>
  <si>
    <t>anstrengende</t>
  </si>
  <si>
    <t>Beschäftigung</t>
  </si>
  <si>
    <t>unterschätzt</t>
  </si>
  <si>
    <t>landet</t>
  </si>
  <si>
    <t>Notaufnahme</t>
  </si>
  <si>
    <t>schweren</t>
  </si>
  <si>
    <t>Handwerksarbeiten</t>
  </si>
  <si>
    <t>sitzt</t>
  </si>
  <si>
    <t>beim</t>
  </si>
  <si>
    <t>Abendessen</t>
  </si>
  <si>
    <t>muss</t>
  </si>
  <si>
    <t>immergleichen</t>
  </si>
  <si>
    <t>Diskussionen</t>
  </si>
  <si>
    <t>ertragen</t>
  </si>
  <si>
    <t>Titelseite</t>
  </si>
  <si>
    <t>schlimme</t>
  </si>
  <si>
    <t>Tat</t>
  </si>
  <si>
    <t>begangen</t>
  </si>
  <si>
    <t>schwimmt</t>
  </si>
  <si>
    <t>Zoo</t>
  </si>
  <si>
    <t>jungen</t>
  </si>
  <si>
    <t>Orca</t>
  </si>
  <si>
    <t>retten</t>
  </si>
  <si>
    <t>strickt</t>
  </si>
  <si>
    <t>Pflegeheim</t>
  </si>
  <si>
    <t>gute</t>
  </si>
  <si>
    <t>Freundschaft</t>
  </si>
  <si>
    <t>geschlossen</t>
  </si>
  <si>
    <t>im Krankenhaus</t>
  </si>
  <si>
    <t>steht</t>
  </si>
  <si>
    <t>Raucherecke</t>
  </si>
  <si>
    <t>Klassenkameraden</t>
  </si>
  <si>
    <t>kommt</t>
  </si>
  <si>
    <t>Kongress</t>
  </si>
  <si>
    <t>alljährliche</t>
  </si>
  <si>
    <t>Zusammenkunft</t>
  </si>
  <si>
    <t>genossen</t>
  </si>
  <si>
    <t>rennt</t>
  </si>
  <si>
    <t>in den</t>
  </si>
  <si>
    <t>Laden</t>
  </si>
  <si>
    <t>gruseligen</t>
  </si>
  <si>
    <t>Mann</t>
  </si>
  <si>
    <t>gesehen</t>
  </si>
  <si>
    <t>schleicht</t>
  </si>
  <si>
    <t>Deutschkurs</t>
  </si>
  <si>
    <t>nur</t>
  </si>
  <si>
    <t>wenig</t>
  </si>
  <si>
    <t>Spaß</t>
  </si>
  <si>
    <t>am Lernen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</si>
</sst>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2" fillId="4" borderId="0" xfId="0" applyFont="1" applyFill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11">
          <cell r="Z11">
            <v>10</v>
          </cell>
          <cell r="AA11" t="str">
            <v>Hugo</v>
          </cell>
          <cell r="AB11" t="str">
            <v>m</v>
          </cell>
          <cell r="AC11">
            <v>1.1428571430000001</v>
          </cell>
          <cell r="AD11">
            <v>0.42996970800000001</v>
          </cell>
          <cell r="AE11">
            <v>1</v>
          </cell>
          <cell r="AF11" t="str">
            <v>m</v>
          </cell>
          <cell r="AG11" t="str">
            <v>Target</v>
          </cell>
          <cell r="AH11" t="str">
            <v>NA</v>
          </cell>
          <cell r="AI11">
            <v>2870000000</v>
          </cell>
          <cell r="AJ11" t="str">
            <v>NA</v>
          </cell>
          <cell r="AK11" t="str">
            <v>NA</v>
          </cell>
          <cell r="AL11">
            <v>42</v>
          </cell>
          <cell r="AM11" t="str">
            <v>Valentin</v>
          </cell>
          <cell r="AN11" t="str">
            <v>m</v>
          </cell>
          <cell r="AO11">
            <v>1.542857143</v>
          </cell>
          <cell r="AP11">
            <v>1.1717974410000001</v>
          </cell>
          <cell r="AQ11">
            <v>1</v>
          </cell>
          <cell r="AR11" t="str">
            <v>m</v>
          </cell>
          <cell r="AS11" t="str">
            <v>Alternative</v>
          </cell>
          <cell r="AT11" t="str">
            <v>NA</v>
          </cell>
          <cell r="AU11" t="str">
            <v>NA</v>
          </cell>
          <cell r="AV11" t="str">
            <v>NA</v>
          </cell>
          <cell r="AW11" t="str">
            <v>NA</v>
          </cell>
          <cell r="AX11" t="str">
            <v>Er</v>
          </cell>
          <cell r="AY11" t="str">
            <v>Sie</v>
          </cell>
          <cell r="AZ11" t="str">
            <v>Er</v>
          </cell>
        </row>
        <row r="15">
          <cell r="Z15">
            <v>13</v>
          </cell>
          <cell r="AA15" t="str">
            <v>Matteo</v>
          </cell>
          <cell r="AB15" t="str">
            <v>m</v>
          </cell>
          <cell r="AC15">
            <v>1.1714285710000001</v>
          </cell>
          <cell r="AD15">
            <v>0.45281565400000001</v>
          </cell>
          <cell r="AE15">
            <v>1</v>
          </cell>
          <cell r="AF15" t="str">
            <v>m</v>
          </cell>
          <cell r="AG15" t="str">
            <v>Target</v>
          </cell>
          <cell r="AH15" t="str">
            <v>NA</v>
          </cell>
          <cell r="AI15">
            <v>1450000000</v>
          </cell>
          <cell r="AJ15" t="str">
            <v>NA</v>
          </cell>
          <cell r="AK15" t="str">
            <v>NA</v>
          </cell>
          <cell r="AL15">
            <v>95</v>
          </cell>
          <cell r="AM15" t="str">
            <v>Nele</v>
          </cell>
          <cell r="AN15" t="str">
            <v>f</v>
          </cell>
          <cell r="AO15">
            <v>6.1714285709999999</v>
          </cell>
          <cell r="AP15">
            <v>1.5621575249999999</v>
          </cell>
          <cell r="AQ15">
            <v>7</v>
          </cell>
          <cell r="AR15" t="str">
            <v>f</v>
          </cell>
          <cell r="AS15" t="str">
            <v>Alternative</v>
          </cell>
          <cell r="AT15" t="str">
            <v>NA</v>
          </cell>
          <cell r="AU15" t="str">
            <v>NA</v>
          </cell>
          <cell r="AV15" t="str">
            <v>NA</v>
          </cell>
          <cell r="AW15" t="str">
            <v>NA</v>
          </cell>
          <cell r="AX15" t="str">
            <v>Er</v>
          </cell>
          <cell r="AY15" t="str">
            <v>Sie</v>
          </cell>
          <cell r="AZ15" t="str">
            <v>Sie</v>
          </cell>
        </row>
        <row r="16">
          <cell r="Z16">
            <v>14</v>
          </cell>
          <cell r="AA16" t="str">
            <v>Oliver</v>
          </cell>
          <cell r="AB16" t="str">
            <v>m</v>
          </cell>
          <cell r="AC16">
            <v>1.1714285710000001</v>
          </cell>
          <cell r="AD16">
            <v>0.45281565400000001</v>
          </cell>
          <cell r="AE16">
            <v>1</v>
          </cell>
          <cell r="AF16" t="str">
            <v>m</v>
          </cell>
          <cell r="AG16" t="str">
            <v>Target</v>
          </cell>
          <cell r="AH16" t="str">
            <v>NA</v>
          </cell>
          <cell r="AI16">
            <v>4330000000</v>
          </cell>
          <cell r="AJ16" t="str">
            <v>NA</v>
          </cell>
          <cell r="AK16" t="str">
            <v>NA</v>
          </cell>
          <cell r="AL16">
            <v>96</v>
          </cell>
          <cell r="AM16" t="str">
            <v>Mila</v>
          </cell>
          <cell r="AN16" t="str">
            <v>f</v>
          </cell>
          <cell r="AO16">
            <v>6.2285714289999996</v>
          </cell>
          <cell r="AP16">
            <v>1.1137037910000001</v>
          </cell>
          <cell r="AQ16">
            <v>7</v>
          </cell>
          <cell r="AR16" t="str">
            <v>f</v>
          </cell>
          <cell r="AS16" t="str">
            <v>Alternative</v>
          </cell>
          <cell r="AT16" t="str">
            <v>NA</v>
          </cell>
          <cell r="AU16" t="str">
            <v>NA</v>
          </cell>
          <cell r="AV16" t="str">
            <v>NA</v>
          </cell>
          <cell r="AW16" t="str">
            <v>NA</v>
          </cell>
          <cell r="AX16" t="str">
            <v>Er</v>
          </cell>
          <cell r="AY16" t="str">
            <v>Sie</v>
          </cell>
          <cell r="AZ16" t="str">
            <v>Sie</v>
          </cell>
        </row>
        <row r="23">
          <cell r="Z23">
            <v>64</v>
          </cell>
          <cell r="AA23" t="str">
            <v>Tomke</v>
          </cell>
          <cell r="AB23" t="str">
            <v>n</v>
          </cell>
          <cell r="AC23">
            <v>3.1714285709999999</v>
          </cell>
          <cell r="AD23">
            <v>1.543215022</v>
          </cell>
          <cell r="AE23">
            <v>4</v>
          </cell>
          <cell r="AF23" t="str">
            <v>n</v>
          </cell>
          <cell r="AG23" t="str">
            <v>Target</v>
          </cell>
          <cell r="AH23" t="str">
            <v>NA</v>
          </cell>
          <cell r="AI23" t="str">
            <v>494000 </v>
          </cell>
          <cell r="AJ23" t="str">
            <v>NA</v>
          </cell>
          <cell r="AK23" t="str">
            <v>NA</v>
          </cell>
          <cell r="AL23">
            <v>113</v>
          </cell>
          <cell r="AM23" t="str">
            <v>Ina</v>
          </cell>
          <cell r="AN23" t="str">
            <v>f</v>
          </cell>
          <cell r="AO23">
            <v>6.6857142859999996</v>
          </cell>
          <cell r="AP23">
            <v>0.67612340400000004</v>
          </cell>
          <cell r="AQ23">
            <v>7</v>
          </cell>
          <cell r="AR23" t="str">
            <v>f</v>
          </cell>
          <cell r="AS23" t="str">
            <v>Alternative</v>
          </cell>
          <cell r="AT23" t="str">
            <v>NA</v>
          </cell>
          <cell r="AU23" t="str">
            <v>NA</v>
          </cell>
          <cell r="AV23" t="str">
            <v>NA</v>
          </cell>
          <cell r="AW23" t="str">
            <v>NA</v>
          </cell>
          <cell r="AX23" t="str">
            <v>Er</v>
          </cell>
          <cell r="AY23" t="str">
            <v>Sie</v>
          </cell>
          <cell r="AZ23" t="str">
            <v>Er</v>
          </cell>
        </row>
        <row r="28">
          <cell r="Z28">
            <v>69</v>
          </cell>
          <cell r="AA28" t="str">
            <v>Luca</v>
          </cell>
          <cell r="AB28" t="str">
            <v>n</v>
          </cell>
          <cell r="AC28">
            <v>3.457142857</v>
          </cell>
          <cell r="AD28">
            <v>1.5967403769999999</v>
          </cell>
          <cell r="AE28">
            <v>4</v>
          </cell>
          <cell r="AF28" t="str">
            <v>n</v>
          </cell>
          <cell r="AG28" t="str">
            <v>Target</v>
          </cell>
          <cell r="AH28" t="str">
            <v>NA</v>
          </cell>
          <cell r="AI28">
            <v>2680000000</v>
          </cell>
          <cell r="AJ28" t="str">
            <v>NA</v>
          </cell>
          <cell r="AK28" t="str">
            <v>NA</v>
          </cell>
          <cell r="AL28">
            <v>118</v>
          </cell>
          <cell r="AM28" t="str">
            <v>Lara</v>
          </cell>
          <cell r="AN28" t="str">
            <v>f</v>
          </cell>
          <cell r="AO28">
            <v>6.7428571430000002</v>
          </cell>
          <cell r="AP28">
            <v>0.61082668900000003</v>
          </cell>
          <cell r="AQ28">
            <v>7</v>
          </cell>
          <cell r="AR28" t="str">
            <v>f</v>
          </cell>
          <cell r="AS28" t="str">
            <v>Alternative</v>
          </cell>
          <cell r="AT28" t="str">
            <v>NA</v>
          </cell>
          <cell r="AU28" t="str">
            <v>NA</v>
          </cell>
          <cell r="AV28" t="str">
            <v>NA</v>
          </cell>
          <cell r="AW28" t="str">
            <v>NA</v>
          </cell>
          <cell r="AX28" t="str">
            <v>Er</v>
          </cell>
          <cell r="AY28" t="str">
            <v>Sie</v>
          </cell>
          <cell r="AZ28" t="str">
            <v>Er</v>
          </cell>
        </row>
        <row r="29">
          <cell r="Z29">
            <v>70</v>
          </cell>
          <cell r="AA29" t="str">
            <v>Sascha</v>
          </cell>
          <cell r="AB29" t="str">
            <v>n</v>
          </cell>
          <cell r="AC29">
            <v>3.457142857</v>
          </cell>
          <cell r="AD29">
            <v>1.7036786690000001</v>
          </cell>
          <cell r="AE29">
            <v>4</v>
          </cell>
          <cell r="AF29" t="str">
            <v>n</v>
          </cell>
          <cell r="AG29" t="str">
            <v>Target</v>
          </cell>
          <cell r="AH29" t="str">
            <v>NA</v>
          </cell>
          <cell r="AI29">
            <v>59600000</v>
          </cell>
          <cell r="AJ29" t="str">
            <v>NA</v>
          </cell>
          <cell r="AK29" t="str">
            <v>NA</v>
          </cell>
          <cell r="AL29">
            <v>119</v>
          </cell>
          <cell r="AM29" t="str">
            <v>Emma</v>
          </cell>
          <cell r="AN29" t="str">
            <v>f</v>
          </cell>
          <cell r="AO29">
            <v>6.7428571430000002</v>
          </cell>
          <cell r="AP29">
            <v>0.88593111999999996</v>
          </cell>
          <cell r="AQ29">
            <v>7</v>
          </cell>
          <cell r="AR29" t="str">
            <v>f</v>
          </cell>
          <cell r="AS29" t="str">
            <v>Alternative</v>
          </cell>
          <cell r="AT29" t="str">
            <v>NA</v>
          </cell>
          <cell r="AU29" t="str">
            <v>NA</v>
          </cell>
          <cell r="AV29" t="str">
            <v>NA</v>
          </cell>
          <cell r="AW29" t="str">
            <v>NA</v>
          </cell>
          <cell r="AX29" t="str">
            <v>Er</v>
          </cell>
          <cell r="AY29" t="str">
            <v>Sie</v>
          </cell>
          <cell r="AZ29" t="str">
            <v>Er</v>
          </cell>
        </row>
        <row r="30">
          <cell r="Z30">
            <v>71</v>
          </cell>
          <cell r="AA30" t="str">
            <v>Mika</v>
          </cell>
          <cell r="AB30" t="str">
            <v>n</v>
          </cell>
          <cell r="AC30">
            <v>3.6571428570000002</v>
          </cell>
          <cell r="AD30">
            <v>1.2353341330000001</v>
          </cell>
          <cell r="AE30">
            <v>4</v>
          </cell>
          <cell r="AF30" t="str">
            <v>n</v>
          </cell>
          <cell r="AG30" t="str">
            <v>Target</v>
          </cell>
          <cell r="AH30" t="str">
            <v>NA</v>
          </cell>
          <cell r="AI30">
            <v>1570000000</v>
          </cell>
          <cell r="AJ30" t="str">
            <v>NA</v>
          </cell>
          <cell r="AK30" t="str">
            <v>NA</v>
          </cell>
          <cell r="AL30">
            <v>120</v>
          </cell>
          <cell r="AM30" t="str">
            <v>Alina</v>
          </cell>
          <cell r="AN30" t="str">
            <v>f</v>
          </cell>
          <cell r="AO30">
            <v>6.7714285710000004</v>
          </cell>
          <cell r="AP30">
            <v>0.645605702</v>
          </cell>
          <cell r="AQ30">
            <v>7</v>
          </cell>
          <cell r="AR30" t="str">
            <v>f</v>
          </cell>
          <cell r="AS30" t="str">
            <v>Alternative</v>
          </cell>
          <cell r="AT30" t="str">
            <v>NA</v>
          </cell>
          <cell r="AU30" t="str">
            <v>NA</v>
          </cell>
          <cell r="AV30" t="str">
            <v>NA</v>
          </cell>
          <cell r="AW30" t="str">
            <v>NA</v>
          </cell>
          <cell r="AX30" t="str">
            <v>Er</v>
          </cell>
          <cell r="AY30" t="str">
            <v>Sie</v>
          </cell>
          <cell r="AZ30" t="str">
            <v>Er</v>
          </cell>
        </row>
        <row r="33">
          <cell r="Z33">
            <v>74</v>
          </cell>
          <cell r="AA33" t="str">
            <v>Quinn</v>
          </cell>
          <cell r="AB33" t="str">
            <v>n</v>
          </cell>
          <cell r="AC33">
            <v>3.8285714290000001</v>
          </cell>
          <cell r="AD33">
            <v>1.5993696239999999</v>
          </cell>
          <cell r="AE33">
            <v>4</v>
          </cell>
          <cell r="AF33" t="str">
            <v>n</v>
          </cell>
          <cell r="AG33" t="str">
            <v>Target</v>
          </cell>
          <cell r="AH33" t="str">
            <v>NA</v>
          </cell>
          <cell r="AI33">
            <v>2290000000</v>
          </cell>
          <cell r="AJ33" t="str">
            <v>NA</v>
          </cell>
          <cell r="AK33" t="str">
            <v>NA</v>
          </cell>
          <cell r="AL33">
            <v>24</v>
          </cell>
          <cell r="AM33" t="str">
            <v>Benjamin</v>
          </cell>
          <cell r="AN33" t="str">
            <v>m</v>
          </cell>
          <cell r="AO33">
            <v>1.2571428570000001</v>
          </cell>
          <cell r="AP33">
            <v>0.91853006400000003</v>
          </cell>
          <cell r="AQ33">
            <v>1</v>
          </cell>
          <cell r="AR33" t="str">
            <v>m</v>
          </cell>
          <cell r="AS33" t="str">
            <v>Alternative</v>
          </cell>
          <cell r="AT33" t="str">
            <v>NA</v>
          </cell>
          <cell r="AU33" t="str">
            <v>NA</v>
          </cell>
          <cell r="AV33" t="str">
            <v>NA</v>
          </cell>
          <cell r="AW33" t="str">
            <v>NA</v>
          </cell>
          <cell r="AX33" t="str">
            <v>Er</v>
          </cell>
          <cell r="AY33" t="str">
            <v>Sie</v>
          </cell>
          <cell r="AZ33" t="str">
            <v>Sie</v>
          </cell>
        </row>
        <row r="35">
          <cell r="Z35">
            <v>76</v>
          </cell>
          <cell r="AA35" t="str">
            <v>Marian</v>
          </cell>
          <cell r="AB35" t="str">
            <v>n</v>
          </cell>
          <cell r="AC35">
            <v>4.0571428569999997</v>
          </cell>
          <cell r="AD35">
            <v>2.0138178130000002</v>
          </cell>
          <cell r="AE35">
            <v>4</v>
          </cell>
          <cell r="AF35" t="str">
            <v>n</v>
          </cell>
          <cell r="AG35" t="str">
            <v>Target</v>
          </cell>
          <cell r="AH35" t="str">
            <v>NA</v>
          </cell>
          <cell r="AI35" t="str">
            <v>197000000 </v>
          </cell>
          <cell r="AJ35" t="str">
            <v>NA</v>
          </cell>
          <cell r="AK35" t="str">
            <v>NA</v>
          </cell>
          <cell r="AL35">
            <v>26</v>
          </cell>
          <cell r="AM35" t="str">
            <v>Philipp</v>
          </cell>
          <cell r="AN35" t="str">
            <v>m</v>
          </cell>
          <cell r="AO35">
            <v>1.2571428570000001</v>
          </cell>
          <cell r="AP35">
            <v>1.0666841739999999</v>
          </cell>
          <cell r="AQ35">
            <v>1</v>
          </cell>
          <cell r="AR35" t="str">
            <v>m</v>
          </cell>
          <cell r="AS35" t="str">
            <v>Alternative</v>
          </cell>
          <cell r="AT35" t="str">
            <v>NA</v>
          </cell>
          <cell r="AU35" t="str">
            <v>NA</v>
          </cell>
          <cell r="AV35" t="str">
            <v>NA</v>
          </cell>
          <cell r="AW35" t="str">
            <v>NA</v>
          </cell>
          <cell r="AX35" t="str">
            <v>Er</v>
          </cell>
          <cell r="AY35" t="str">
            <v>Sie</v>
          </cell>
          <cell r="AZ35" t="str">
            <v>Sie</v>
          </cell>
        </row>
        <row r="38">
          <cell r="Z38">
            <v>79</v>
          </cell>
          <cell r="AA38" t="str">
            <v>Romy</v>
          </cell>
          <cell r="AB38" t="str">
            <v>f</v>
          </cell>
          <cell r="AC38">
            <v>4.7142857139999998</v>
          </cell>
          <cell r="AD38">
            <v>1.600945099</v>
          </cell>
          <cell r="AE38">
            <v>4</v>
          </cell>
          <cell r="AF38" t="str">
            <v>n</v>
          </cell>
          <cell r="AG38" t="str">
            <v>Target</v>
          </cell>
          <cell r="AH38" t="str">
            <v>NA</v>
          </cell>
          <cell r="AI38">
            <v>60300000</v>
          </cell>
          <cell r="AJ38" t="str">
            <v>NA</v>
          </cell>
          <cell r="AK38" t="str">
            <v>NA</v>
          </cell>
          <cell r="AL38">
            <v>29</v>
          </cell>
          <cell r="AM38" t="str">
            <v>Timo</v>
          </cell>
          <cell r="AN38" t="str">
            <v>m</v>
          </cell>
          <cell r="AO38">
            <v>1.342857143</v>
          </cell>
          <cell r="AP38">
            <v>0.76477052099999998</v>
          </cell>
          <cell r="AQ38">
            <v>1</v>
          </cell>
          <cell r="AR38" t="str">
            <v>m</v>
          </cell>
          <cell r="AS38" t="str">
            <v>Alternative</v>
          </cell>
          <cell r="AT38" t="str">
            <v>NA</v>
          </cell>
          <cell r="AU38" t="str">
            <v>NA</v>
          </cell>
          <cell r="AV38" t="str">
            <v>NA</v>
          </cell>
          <cell r="AW38" t="str">
            <v>NA</v>
          </cell>
          <cell r="AX38" t="str">
            <v>Er</v>
          </cell>
          <cell r="AY38" t="str">
            <v>Sie</v>
          </cell>
          <cell r="AZ38" t="str">
            <v>Sie</v>
          </cell>
        </row>
        <row r="56">
          <cell r="Z56">
            <v>138</v>
          </cell>
          <cell r="AA56" t="str">
            <v>Anna</v>
          </cell>
          <cell r="AB56" t="str">
            <v>f</v>
          </cell>
          <cell r="AC56">
            <v>6.914285714</v>
          </cell>
          <cell r="AD56">
            <v>0.28402864100000003</v>
          </cell>
          <cell r="AE56">
            <v>7</v>
          </cell>
          <cell r="AF56" t="str">
            <v>f</v>
          </cell>
          <cell r="AG56" t="str">
            <v>Target</v>
          </cell>
          <cell r="AH56">
            <v>3187</v>
          </cell>
          <cell r="AI56">
            <v>4380000000</v>
          </cell>
          <cell r="AJ56" t="str">
            <v>NA</v>
          </cell>
          <cell r="AK56" t="str">
            <v>NA</v>
          </cell>
          <cell r="AL56">
            <v>106</v>
          </cell>
          <cell r="AM56" t="str">
            <v>Josephine</v>
          </cell>
          <cell r="AN56" t="str">
            <v>f</v>
          </cell>
          <cell r="AO56">
            <v>6.5714285710000002</v>
          </cell>
          <cell r="AP56">
            <v>1.1449560560000001</v>
          </cell>
          <cell r="AQ56">
            <v>7</v>
          </cell>
          <cell r="AR56" t="str">
            <v>f</v>
          </cell>
          <cell r="AS56" t="str">
            <v>Alternative</v>
          </cell>
          <cell r="AT56" t="str">
            <v>NA</v>
          </cell>
          <cell r="AU56" t="str">
            <v>NA</v>
          </cell>
          <cell r="AV56" t="str">
            <v>NA</v>
          </cell>
          <cell r="AW56" t="str">
            <v>NA</v>
          </cell>
          <cell r="AX56" t="str">
            <v>Er</v>
          </cell>
          <cell r="AY56" t="str">
            <v>Sie</v>
          </cell>
          <cell r="AZ56" t="str">
            <v>Sie</v>
          </cell>
        </row>
        <row r="64">
          <cell r="Z64">
            <v>146</v>
          </cell>
          <cell r="AA64" t="str">
            <v>Balletttänzerin</v>
          </cell>
          <cell r="AB64" t="str">
            <v>NA</v>
          </cell>
          <cell r="AC64">
            <v>1.5249999999999999</v>
          </cell>
          <cell r="AD64" t="str">
            <v>NA</v>
          </cell>
          <cell r="AE64" t="str">
            <v>NA</v>
          </cell>
          <cell r="AF64" t="str">
            <v>f</v>
          </cell>
          <cell r="AG64" t="str">
            <v>Filler</v>
          </cell>
          <cell r="AH64" t="str">
            <v>NA</v>
          </cell>
          <cell r="AI64" t="str">
            <v>NA</v>
          </cell>
          <cell r="AJ64" t="str">
            <v>Die</v>
          </cell>
          <cell r="AK64" t="str">
            <v>die</v>
          </cell>
          <cell r="AL64">
            <v>3</v>
          </cell>
          <cell r="AM64" t="str">
            <v>Balletttänzer</v>
          </cell>
          <cell r="AN64" t="str">
            <v>NA</v>
          </cell>
          <cell r="AO64" t="str">
            <v>NA</v>
          </cell>
          <cell r="AP64" t="str">
            <v>NA</v>
          </cell>
          <cell r="AQ64" t="str">
            <v>NA</v>
          </cell>
          <cell r="AR64" t="str">
            <v>NA</v>
          </cell>
          <cell r="AS64" t="str">
            <v>Alternative</v>
          </cell>
          <cell r="AT64" t="str">
            <v>NA</v>
          </cell>
          <cell r="AU64" t="str">
            <v>NA</v>
          </cell>
          <cell r="AV64" t="str">
            <v>Der</v>
          </cell>
          <cell r="AW64" t="str">
            <v>der</v>
          </cell>
          <cell r="AX64" t="str">
            <v>Er</v>
          </cell>
          <cell r="AY64" t="str">
            <v>Sie</v>
          </cell>
          <cell r="AZ64" t="str">
            <v>Er</v>
          </cell>
        </row>
        <row r="65">
          <cell r="Z65">
            <v>147</v>
          </cell>
          <cell r="AA65" t="str">
            <v>Flugbegleiterin</v>
          </cell>
          <cell r="AB65" t="str">
            <v>NA</v>
          </cell>
          <cell r="AC65">
            <v>1.675</v>
          </cell>
          <cell r="AD65" t="str">
            <v>NA</v>
          </cell>
          <cell r="AE65" t="str">
            <v>NA</v>
          </cell>
          <cell r="AF65" t="str">
            <v>f</v>
          </cell>
          <cell r="AG65" t="str">
            <v>Filler</v>
          </cell>
          <cell r="AH65" t="str">
            <v>NA</v>
          </cell>
          <cell r="AI65" t="str">
            <v>NA</v>
          </cell>
          <cell r="AJ65" t="str">
            <v>Die</v>
          </cell>
          <cell r="AK65" t="str">
            <v>die</v>
          </cell>
          <cell r="AL65">
            <v>4</v>
          </cell>
          <cell r="AM65" t="str">
            <v>Flugbegleiter</v>
          </cell>
          <cell r="AN65" t="str">
            <v>NA</v>
          </cell>
          <cell r="AO65" t="str">
            <v>NA</v>
          </cell>
          <cell r="AP65" t="str">
            <v>NA</v>
          </cell>
          <cell r="AQ65" t="str">
            <v>NA</v>
          </cell>
          <cell r="AR65" t="str">
            <v>NA</v>
          </cell>
          <cell r="AS65" t="str">
            <v>Alternative</v>
          </cell>
          <cell r="AT65" t="str">
            <v>NA</v>
          </cell>
          <cell r="AU65" t="str">
            <v>NA</v>
          </cell>
          <cell r="AV65" t="str">
            <v>Der</v>
          </cell>
          <cell r="AW65" t="str">
            <v>der</v>
          </cell>
          <cell r="AX65" t="str">
            <v>Er</v>
          </cell>
          <cell r="AY65" t="str">
            <v>Sie</v>
          </cell>
          <cell r="AZ65" t="str">
            <v>Er</v>
          </cell>
        </row>
        <row r="70">
          <cell r="Z70">
            <v>152</v>
          </cell>
          <cell r="AA70" t="str">
            <v>Haushälterin</v>
          </cell>
          <cell r="AB70" t="str">
            <v>NA</v>
          </cell>
          <cell r="AC70">
            <v>2.0750000000000002</v>
          </cell>
          <cell r="AD70" t="str">
            <v>NA</v>
          </cell>
          <cell r="AE70" t="str">
            <v>NA</v>
          </cell>
          <cell r="AF70" t="str">
            <v>f</v>
          </cell>
          <cell r="AG70" t="str">
            <v>Filler</v>
          </cell>
          <cell r="AH70" t="str">
            <v>NA</v>
          </cell>
          <cell r="AI70" t="str">
            <v>NA</v>
          </cell>
          <cell r="AJ70" t="str">
            <v>Die</v>
          </cell>
          <cell r="AK70" t="str">
            <v>die</v>
          </cell>
          <cell r="AL70">
            <v>9</v>
          </cell>
          <cell r="AM70" t="str">
            <v>Haushälter</v>
          </cell>
          <cell r="AN70" t="str">
            <v>NA</v>
          </cell>
          <cell r="AO70" t="str">
            <v>NA</v>
          </cell>
          <cell r="AP70" t="str">
            <v>NA</v>
          </cell>
          <cell r="AQ70" t="str">
            <v>NA</v>
          </cell>
          <cell r="AR70" t="str">
            <v>NA</v>
          </cell>
          <cell r="AS70" t="str">
            <v>Alternative</v>
          </cell>
          <cell r="AT70" t="str">
            <v>NA</v>
          </cell>
          <cell r="AU70" t="str">
            <v>NA</v>
          </cell>
          <cell r="AV70" t="str">
            <v>Der</v>
          </cell>
          <cell r="AW70" t="str">
            <v>der</v>
          </cell>
          <cell r="AX70" t="str">
            <v>Er</v>
          </cell>
          <cell r="AY70" t="str">
            <v>Sie</v>
          </cell>
          <cell r="AZ70" t="str">
            <v>Er</v>
          </cell>
        </row>
        <row r="75">
          <cell r="Z75">
            <v>157</v>
          </cell>
          <cell r="AA75" t="str">
            <v>Bibliothekarin</v>
          </cell>
          <cell r="AB75" t="str">
            <v>NA</v>
          </cell>
          <cell r="AC75">
            <v>2.3250000000000002</v>
          </cell>
          <cell r="AD75" t="str">
            <v>NA</v>
          </cell>
          <cell r="AE75" t="str">
            <v>NA</v>
          </cell>
          <cell r="AF75" t="str">
            <v>f</v>
          </cell>
          <cell r="AG75" t="str">
            <v>Filler</v>
          </cell>
          <cell r="AH75" t="str">
            <v>NA</v>
          </cell>
          <cell r="AI75" t="str">
            <v>NA</v>
          </cell>
          <cell r="AJ75" t="str">
            <v>Die</v>
          </cell>
          <cell r="AK75" t="str">
            <v>die</v>
          </cell>
          <cell r="AL75">
            <v>14</v>
          </cell>
          <cell r="AM75" t="str">
            <v>Bibliothekar</v>
          </cell>
          <cell r="AN75" t="str">
            <v>NA</v>
          </cell>
          <cell r="AO75" t="str">
            <v>NA</v>
          </cell>
          <cell r="AP75" t="str">
            <v>NA</v>
          </cell>
          <cell r="AQ75" t="str">
            <v>NA</v>
          </cell>
          <cell r="AR75" t="str">
            <v>NA</v>
          </cell>
          <cell r="AS75" t="str">
            <v>Alternative</v>
          </cell>
          <cell r="AT75" t="str">
            <v>NA</v>
          </cell>
          <cell r="AU75" t="str">
            <v>NA</v>
          </cell>
          <cell r="AV75" t="str">
            <v>Der</v>
          </cell>
          <cell r="AW75" t="str">
            <v>der</v>
          </cell>
          <cell r="AX75" t="str">
            <v>Er</v>
          </cell>
          <cell r="AY75" t="str">
            <v>Sie</v>
          </cell>
          <cell r="AZ75" t="str">
            <v>Sie</v>
          </cell>
        </row>
        <row r="82">
          <cell r="Z82">
            <v>164</v>
          </cell>
          <cell r="AA82" t="str">
            <v>Bankkassiererin</v>
          </cell>
          <cell r="AB82" t="str">
            <v>NA</v>
          </cell>
          <cell r="AC82">
            <v>3</v>
          </cell>
          <cell r="AD82" t="str">
            <v>NA</v>
          </cell>
          <cell r="AE82" t="str">
            <v>NA</v>
          </cell>
          <cell r="AF82" t="str">
            <v>f</v>
          </cell>
          <cell r="AG82" t="str">
            <v>Filler</v>
          </cell>
          <cell r="AH82" t="str">
            <v>NA</v>
          </cell>
          <cell r="AI82" t="str">
            <v>NA</v>
          </cell>
          <cell r="AJ82" t="str">
            <v>Die</v>
          </cell>
          <cell r="AK82" t="str">
            <v>die</v>
          </cell>
          <cell r="AL82">
            <v>21</v>
          </cell>
          <cell r="AM82" t="str">
            <v>Bankkassierer</v>
          </cell>
          <cell r="AN82" t="str">
            <v>NA</v>
          </cell>
          <cell r="AO82" t="str">
            <v>NA</v>
          </cell>
          <cell r="AP82" t="str">
            <v>NA</v>
          </cell>
          <cell r="AQ82" t="str">
            <v>NA</v>
          </cell>
          <cell r="AR82" t="str">
            <v>NA</v>
          </cell>
          <cell r="AS82" t="str">
            <v>Alternative</v>
          </cell>
          <cell r="AT82" t="str">
            <v>NA</v>
          </cell>
          <cell r="AU82" t="str">
            <v>NA</v>
          </cell>
          <cell r="AV82" t="str">
            <v>Der</v>
          </cell>
          <cell r="AW82" t="str">
            <v>der</v>
          </cell>
          <cell r="AX82" t="str">
            <v>Er</v>
          </cell>
          <cell r="AY82" t="str">
            <v>Sie</v>
          </cell>
          <cell r="AZ82" t="str">
            <v>Er</v>
          </cell>
        </row>
        <row r="85">
          <cell r="Z85">
            <v>167</v>
          </cell>
          <cell r="AA85" t="str">
            <v>Beratungslehrerin</v>
          </cell>
          <cell r="AB85" t="str">
            <v>NA</v>
          </cell>
          <cell r="AC85">
            <v>3.2250000000000001</v>
          </cell>
          <cell r="AD85" t="str">
            <v>NA</v>
          </cell>
          <cell r="AE85" t="str">
            <v>NA</v>
          </cell>
          <cell r="AF85" t="str">
            <v>f</v>
          </cell>
          <cell r="AG85" t="str">
            <v>Filler</v>
          </cell>
          <cell r="AH85" t="str">
            <v>NA</v>
          </cell>
          <cell r="AI85" t="str">
            <v>NA</v>
          </cell>
          <cell r="AJ85" t="str">
            <v>Die</v>
          </cell>
          <cell r="AK85" t="str">
            <v>die</v>
          </cell>
          <cell r="AL85">
            <v>24</v>
          </cell>
          <cell r="AM85" t="str">
            <v>Beratungslehrer</v>
          </cell>
          <cell r="AN85" t="str">
            <v>NA</v>
          </cell>
          <cell r="AO85" t="str">
            <v>NA</v>
          </cell>
          <cell r="AP85" t="str">
            <v>NA</v>
          </cell>
          <cell r="AQ85" t="str">
            <v>NA</v>
          </cell>
          <cell r="AR85" t="str">
            <v>NA</v>
          </cell>
          <cell r="AS85" t="str">
            <v>Alternative</v>
          </cell>
          <cell r="AT85" t="str">
            <v>NA</v>
          </cell>
          <cell r="AU85" t="str">
            <v>NA</v>
          </cell>
          <cell r="AV85" t="str">
            <v>Der</v>
          </cell>
          <cell r="AW85" t="str">
            <v>der</v>
          </cell>
          <cell r="AX85" t="str">
            <v>Er</v>
          </cell>
          <cell r="AY85" t="str">
            <v>Sie</v>
          </cell>
          <cell r="AZ85" t="str">
            <v>Er</v>
          </cell>
        </row>
        <row r="87">
          <cell r="Z87">
            <v>169</v>
          </cell>
          <cell r="AA87" t="str">
            <v>Schulpsychologin</v>
          </cell>
          <cell r="AB87" t="str">
            <v>NA</v>
          </cell>
          <cell r="AC87">
            <v>3.45</v>
          </cell>
          <cell r="AD87" t="str">
            <v>NA</v>
          </cell>
          <cell r="AE87" t="str">
            <v>NA</v>
          </cell>
          <cell r="AF87" t="str">
            <v>f</v>
          </cell>
          <cell r="AG87" t="str">
            <v>Filler</v>
          </cell>
          <cell r="AH87" t="str">
            <v>NA</v>
          </cell>
          <cell r="AI87" t="str">
            <v>NA</v>
          </cell>
          <cell r="AJ87" t="str">
            <v>Die</v>
          </cell>
          <cell r="AK87" t="str">
            <v>die</v>
          </cell>
          <cell r="AL87">
            <v>26</v>
          </cell>
          <cell r="AM87" t="str">
            <v>Schulpsycholog</v>
          </cell>
          <cell r="AN87" t="str">
            <v>NA</v>
          </cell>
          <cell r="AO87" t="str">
            <v>NA</v>
          </cell>
          <cell r="AP87" t="str">
            <v>NA</v>
          </cell>
          <cell r="AQ87" t="str">
            <v>NA</v>
          </cell>
          <cell r="AR87" t="str">
            <v>NA</v>
          </cell>
          <cell r="AS87" t="str">
            <v>Alternative</v>
          </cell>
          <cell r="AT87" t="str">
            <v>NA</v>
          </cell>
          <cell r="AU87" t="str">
            <v>NA</v>
          </cell>
          <cell r="AV87" t="str">
            <v>Der</v>
          </cell>
          <cell r="AW87" t="str">
            <v>der</v>
          </cell>
          <cell r="AX87" t="str">
            <v>Er</v>
          </cell>
          <cell r="AY87" t="str">
            <v>Sie</v>
          </cell>
          <cell r="AZ87" t="str">
            <v>Er</v>
          </cell>
        </row>
        <row r="88">
          <cell r="Z88">
            <v>170</v>
          </cell>
          <cell r="AA88" t="str">
            <v>Kassiererin</v>
          </cell>
          <cell r="AB88" t="str">
            <v>NA</v>
          </cell>
          <cell r="AC88">
            <v>3.55</v>
          </cell>
          <cell r="AD88" t="str">
            <v>NA</v>
          </cell>
          <cell r="AE88" t="str">
            <v>NA</v>
          </cell>
          <cell r="AF88" t="str">
            <v>f</v>
          </cell>
          <cell r="AG88" t="str">
            <v>Filler</v>
          </cell>
          <cell r="AH88" t="str">
            <v>NA</v>
          </cell>
          <cell r="AI88" t="str">
            <v>NA</v>
          </cell>
          <cell r="AJ88" t="str">
            <v>Die</v>
          </cell>
          <cell r="AK88" t="str">
            <v>die</v>
          </cell>
          <cell r="AL88">
            <v>27</v>
          </cell>
          <cell r="AM88" t="str">
            <v>Kassierer</v>
          </cell>
          <cell r="AN88" t="str">
            <v>NA</v>
          </cell>
          <cell r="AO88" t="str">
            <v>NA</v>
          </cell>
          <cell r="AP88" t="str">
            <v>NA</v>
          </cell>
          <cell r="AQ88" t="str">
            <v>NA</v>
          </cell>
          <cell r="AR88" t="str">
            <v>NA</v>
          </cell>
          <cell r="AS88" t="str">
            <v>Alternative</v>
          </cell>
          <cell r="AT88" t="str">
            <v>NA</v>
          </cell>
          <cell r="AU88" t="str">
            <v>NA</v>
          </cell>
          <cell r="AV88" t="str">
            <v>Der</v>
          </cell>
          <cell r="AW88" t="str">
            <v>der</v>
          </cell>
          <cell r="AX88" t="str">
            <v>Er</v>
          </cell>
          <cell r="AY88" t="str">
            <v>Sie</v>
          </cell>
          <cell r="AZ88" t="str">
            <v>Er</v>
          </cell>
        </row>
        <row r="106">
          <cell r="Z106">
            <v>188</v>
          </cell>
          <cell r="AA106" t="str">
            <v>Politiker</v>
          </cell>
          <cell r="AB106" t="str">
            <v>NA</v>
          </cell>
          <cell r="AC106">
            <v>5.45</v>
          </cell>
          <cell r="AD106" t="str">
            <v>NA</v>
          </cell>
          <cell r="AE106" t="str">
            <v>NA</v>
          </cell>
          <cell r="AF106" t="str">
            <v>m</v>
          </cell>
          <cell r="AG106" t="str">
            <v>Filler</v>
          </cell>
          <cell r="AH106" t="str">
            <v>NA</v>
          </cell>
          <cell r="AI106" t="str">
            <v>NA</v>
          </cell>
          <cell r="AJ106" t="str">
            <v>Der</v>
          </cell>
          <cell r="AK106" t="str">
            <v>der</v>
          </cell>
          <cell r="AL106">
            <v>45</v>
          </cell>
          <cell r="AM106" t="str">
            <v>Politikerin</v>
          </cell>
          <cell r="AN106" t="str">
            <v>NA</v>
          </cell>
          <cell r="AO106" t="str">
            <v>NA</v>
          </cell>
          <cell r="AP106" t="str">
            <v>NA</v>
          </cell>
          <cell r="AQ106" t="str">
            <v>NA</v>
          </cell>
          <cell r="AR106" t="str">
            <v>NA</v>
          </cell>
          <cell r="AS106" t="str">
            <v>Alternative</v>
          </cell>
          <cell r="AT106" t="str">
            <v>NA</v>
          </cell>
          <cell r="AU106" t="str">
            <v>NA</v>
          </cell>
          <cell r="AV106" t="str">
            <v>Die</v>
          </cell>
          <cell r="AW106" t="str">
            <v>die</v>
          </cell>
          <cell r="AX106" t="str">
            <v>Er</v>
          </cell>
          <cell r="AY106" t="str">
            <v>Sie</v>
          </cell>
          <cell r="AZ106" t="str">
            <v>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772B-FEE4-41F9-AA5C-AFDFF361F43F}">
  <dimension ref="A1:CL901"/>
  <sheetViews>
    <sheetView tabSelected="1" zoomScale="70" zoomScaleNormal="70" workbookViewId="0">
      <selection activeCell="M18" sqref="M18"/>
    </sheetView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5.54296875" customWidth="1"/>
    <col min="4" max="5" width="4.453125" customWidth="1"/>
    <col min="6" max="6" width="8.453125" customWidth="1"/>
    <col min="7" max="7" width="92.81640625" bestFit="1" customWidth="1"/>
    <col min="8" max="29" width="10.7265625" customWidth="1"/>
    <col min="53" max="53" width="32" bestFit="1" customWidth="1"/>
    <col min="54" max="54" width="33.1796875" bestFit="1" customWidth="1"/>
    <col min="55" max="55" width="36.81640625" bestFit="1" customWidth="1"/>
  </cols>
  <sheetData>
    <row r="1" spans="1:90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4.25" customHeight="1" x14ac:dyDescent="0.35">
      <c r="A2" s="3" t="str">
        <f>CONCATENATE("L",B2,"_S",F2,"_I",Z3,"_P",AZ2)</f>
        <v>L_S137_I147_PEr</v>
      </c>
      <c r="B2" s="4"/>
      <c r="C2" s="5">
        <v>15</v>
      </c>
      <c r="D2" s="6">
        <v>69</v>
      </c>
      <c r="E2" s="4">
        <v>3.9</v>
      </c>
      <c r="F2" s="3">
        <v>137</v>
      </c>
      <c r="G2" s="3" t="str">
        <f>CONCATENATE(H2," ",J2," ",P2," ",Q2," ",R2," ",S2," ",T2," ",W2," ",Y2)</f>
        <v>Der Gynäkologe spricht auf der Kundgebung Sie hat eine lange Rede vorbereitet</v>
      </c>
      <c r="H2" s="3" t="str">
        <f t="shared" ref="H2:H22" si="0">IF(AJ2="NA",AA2,CONCATENATE(AJ2," ",AA2))</f>
        <v>Der Gynäkologe</v>
      </c>
      <c r="I2" s="3" t="str">
        <f t="shared" ref="I2:I22" si="1">IF(AV2="NA",AM2,CONCATENATE(AV2," ",AM2))</f>
        <v>Die Gynäkologin</v>
      </c>
      <c r="J2" s="4" t="s">
        <v>3</v>
      </c>
      <c r="K2" s="3" t="s">
        <v>4</v>
      </c>
      <c r="L2" s="3"/>
      <c r="M2" s="3"/>
      <c r="N2" s="3" t="s">
        <v>5</v>
      </c>
      <c r="O2" s="3" t="str">
        <f t="shared" ref="O2:O22" si="2">CONCATENATE(K2,L2,M2," ",N2,".")</f>
        <v>auf der Kundgebung.</v>
      </c>
      <c r="P2" s="3" t="str">
        <f t="shared" ref="P2:P22" si="3">CONCATENATE(K2,L2,M2," ",N2)</f>
        <v>auf der Kundgebung</v>
      </c>
      <c r="Q2" s="3" t="s">
        <v>6</v>
      </c>
      <c r="R2" s="3" t="s">
        <v>7</v>
      </c>
      <c r="S2" s="3" t="s">
        <v>8</v>
      </c>
      <c r="T2" s="3" t="s">
        <v>9</v>
      </c>
      <c r="U2" s="4" t="s">
        <v>10</v>
      </c>
      <c r="V2" s="4"/>
      <c r="W2" s="4" t="str">
        <f t="shared" ref="W2:W22" si="4">CONCATENATE(U2,V2)</f>
        <v>Rede</v>
      </c>
      <c r="X2" s="4" t="str">
        <f t="shared" ref="X2:X22" si="5">CONCATENATE(Y2,".")</f>
        <v>vorbereitet.</v>
      </c>
      <c r="Y2" s="4" t="s">
        <v>11</v>
      </c>
      <c r="Z2" s="3">
        <v>91</v>
      </c>
      <c r="AA2" s="3" t="s">
        <v>12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14</v>
      </c>
      <c r="AH2" s="3" t="s">
        <v>13</v>
      </c>
      <c r="AI2" s="3" t="s">
        <v>13</v>
      </c>
      <c r="AJ2" s="4" t="s">
        <v>15</v>
      </c>
      <c r="AK2" s="5" t="s">
        <v>16</v>
      </c>
      <c r="AL2" s="3">
        <v>91</v>
      </c>
      <c r="AM2" s="3" t="s">
        <v>17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7" t="s">
        <v>18</v>
      </c>
      <c r="AT2" s="3" t="s">
        <v>13</v>
      </c>
      <c r="AU2" s="3" t="s">
        <v>13</v>
      </c>
      <c r="AV2" s="4" t="s">
        <v>19</v>
      </c>
      <c r="AW2" s="5" t="s">
        <v>20</v>
      </c>
      <c r="AX2" s="8" t="s">
        <v>21</v>
      </c>
      <c r="AY2" s="8" t="s">
        <v>6</v>
      </c>
      <c r="AZ2" s="9" t="str">
        <f>AX2</f>
        <v>Er</v>
      </c>
      <c r="BA2" s="3" t="str">
        <f t="shared" ref="BA2:BA22" si="6">CONCATENATE("Wer"," ",J2," ",P2,"?")</f>
        <v>Wer spricht auf der Kundgebung?</v>
      </c>
      <c r="BB2" s="10" t="str">
        <f t="shared" ref="BB2:BB22" si="7">IF(AK2="NA",CONCATENATE($BB$1," ","tat", " ",AA2,"?"),CONCATENATE($BB$1," ","tat", " ",AK2," ",AA2,"?"))</f>
        <v>Was tat der Gynäkologe?</v>
      </c>
      <c r="BC2" s="3" t="str">
        <f t="shared" ref="BC2:BC22" si="8">BS2</f>
        <v>Wo spricht der Gynäkologe?</v>
      </c>
      <c r="BD2" s="3" t="str">
        <f t="shared" ref="BD2:BD22" si="9">BV2</f>
        <v>Was hat der Gynäkologe vorbereitet?</v>
      </c>
      <c r="BE2" s="3" t="s">
        <v>22</v>
      </c>
      <c r="BF2" s="3" t="str">
        <f>BC2</f>
        <v>Wo spricht der Gynäkologe?</v>
      </c>
      <c r="BG2" s="5">
        <v>1</v>
      </c>
      <c r="BH2" s="3">
        <f t="shared" ref="BH2:BH22" si="10">IF(BI2="NA",0,1)</f>
        <v>1</v>
      </c>
      <c r="BI2" s="3" t="str">
        <f t="shared" ref="BI2:BI22" si="11">IF(BG2=1,BF2,"NA")</f>
        <v>Wo spricht der Gynäkologe?</v>
      </c>
      <c r="BJ2" s="3" t="str">
        <f>IF(BI2="NA","NA",P2)</f>
        <v>auf der Kundgebung</v>
      </c>
      <c r="BK2" s="3" t="str">
        <f t="shared" ref="BK2:BK3" si="12">BJ2</f>
        <v>auf der Kundgebung</v>
      </c>
      <c r="BL2" s="4" t="s">
        <v>23</v>
      </c>
      <c r="BM2" s="5">
        <v>0</v>
      </c>
      <c r="BN2" s="3" t="str">
        <f t="shared" ref="BN2:BN22" si="13">IF(BM2=1,BK2,BL2)</f>
        <v>auf der Demonstration</v>
      </c>
      <c r="BO2" s="3" t="str">
        <f t="shared" ref="BO2:BO22" si="14">IF(BM2=0,BK2,BL2)</f>
        <v>auf der Kundgebung</v>
      </c>
      <c r="BP2" s="3" t="str">
        <f t="shared" ref="BP2:BP22" si="15">IF(AK2="NA",IF(K2="","",CONCATENATE(K$1," ",J2," ",H2,"?")),IF(K2="","",CONCATENATE(K$1," ",J2," ",AK2," ",AA2,"?")))</f>
        <v>Wo spricht der Gynäkologe?</v>
      </c>
      <c r="BQ2" s="3" t="str">
        <f t="shared" ref="BQ2:BQ22" si="16">IF(AK2="NA",IF(L2="","",CONCATENATE(L$1," ",J2," ",H2,"?")),IF(L2="","",CONCATENATE(L$1," ",J2," ",AK2," ",AA2,"?")))</f>
        <v/>
      </c>
      <c r="BR2" s="3" t="str">
        <f t="shared" ref="BR2:BR22" si="17">IF(AK2="NA",IF(M2="","",CONCATENATE(M$1," ",J2," ",H2,"?")),IF(M2="","",CONCATENATE(M$1," ",J2," ",AK2," ",AA2,"?")))</f>
        <v/>
      </c>
      <c r="BS2" s="3" t="str">
        <f t="shared" ref="BS2:BS22" si="18">CONCATENATE(BP2,BQ2,BR2)</f>
        <v>Wo spricht der Gynäkologe?</v>
      </c>
      <c r="BT2" s="3" t="str">
        <f t="shared" ref="BT2:BT22" si="19">IF(AK2="NA",IF(U2="","",CONCATENATE(U$1," ",R2," ",H2," ",Y2,"?")),IF(U2="","",CONCATENATE(U$1," ",R2," ",AK2," ",AA2," ",Y2,"?")))</f>
        <v>Was hat der Gynäkologe vorbereitet?</v>
      </c>
      <c r="BU2" s="3" t="str">
        <f t="shared" ref="BU2:BU22" si="20">IF(AK2="NA",IF(V2="","",CONCATENATE(V$1," ",R2," ",H2," ",Y2,"?")),IF(V2="","",CONCATENATE(V$1," ",R2," ",AK2," ",AA2," ",Y2,"?")))</f>
        <v/>
      </c>
      <c r="BV2" s="3" t="str">
        <f t="shared" ref="BV2:BV22" si="21">CONCATENATE(BT2,BU2)</f>
        <v>Was hat der Gynäkologe vorbereitet?</v>
      </c>
    </row>
    <row r="3" spans="1:90" ht="14.25" customHeight="1" x14ac:dyDescent="0.35">
      <c r="A3" s="1" t="str">
        <f t="shared" ref="A3:A22" si="22">CONCATENATE("L",B3,"_S",F3,"_I",Z3,"_P",AZ3)</f>
        <v>L1_S64_I147_PEr</v>
      </c>
      <c r="B3" s="1">
        <v>1</v>
      </c>
      <c r="C3" s="1">
        <v>64</v>
      </c>
      <c r="D3" s="6">
        <v>70</v>
      </c>
      <c r="E3">
        <v>4</v>
      </c>
      <c r="F3" s="1">
        <v>64</v>
      </c>
      <c r="G3" s="1" t="str">
        <f t="shared" ref="G3:G22" si="23">CONCATENATE(H3," ",J3," ",O3," ",Q3," ",R3," ",S3," ",T3," ",W3," ",X3)</f>
        <v>Die Flugbegleiterin renoviert in der Garage. Er möchte die neuen Werkzeuge testen.</v>
      </c>
      <c r="H3" s="1" t="str">
        <f t="shared" si="0"/>
        <v>Die Flugbegleiterin</v>
      </c>
      <c r="I3" s="1" t="str">
        <f t="shared" si="1"/>
        <v>Der Flugbegleiter</v>
      </c>
      <c r="J3" s="1" t="s">
        <v>24</v>
      </c>
      <c r="K3" s="11" t="s">
        <v>25</v>
      </c>
      <c r="N3" s="11" t="s">
        <v>26</v>
      </c>
      <c r="O3" s="1" t="str">
        <f t="shared" si="2"/>
        <v>in der Garage.</v>
      </c>
      <c r="P3" s="1" t="str">
        <f t="shared" si="3"/>
        <v>in der Garage</v>
      </c>
      <c r="Q3" s="1" t="str">
        <f t="shared" ref="Q3:Q22" si="24">AZ3</f>
        <v>Er</v>
      </c>
      <c r="R3" s="1" t="s">
        <v>27</v>
      </c>
      <c r="S3" s="1" t="s">
        <v>20</v>
      </c>
      <c r="T3" s="1" t="s">
        <v>28</v>
      </c>
      <c r="U3" s="1" t="s">
        <v>29</v>
      </c>
      <c r="W3" s="1" t="str">
        <f t="shared" si="4"/>
        <v>Werkzeuge</v>
      </c>
      <c r="X3" s="1" t="str">
        <f t="shared" si="5"/>
        <v>testen.</v>
      </c>
      <c r="Y3" s="1" t="s">
        <v>30</v>
      </c>
      <c r="Z3" s="1">
        <f>[1]main!Z65</f>
        <v>147</v>
      </c>
      <c r="AA3" s="1" t="str">
        <f>[1]main!AA65</f>
        <v>Flugbegleiterin</v>
      </c>
      <c r="AB3" s="1" t="str">
        <f>[1]main!AB65</f>
        <v>NA</v>
      </c>
      <c r="AC3" s="1">
        <f>[1]main!AC65</f>
        <v>1.675</v>
      </c>
      <c r="AD3" s="1" t="str">
        <f>[1]main!AD65</f>
        <v>NA</v>
      </c>
      <c r="AE3" s="1" t="str">
        <f>[1]main!AE65</f>
        <v>NA</v>
      </c>
      <c r="AF3" s="2" t="str">
        <f>[1]main!AF65</f>
        <v>f</v>
      </c>
      <c r="AG3" s="1" t="str">
        <f>[1]main!AG65</f>
        <v>Filler</v>
      </c>
      <c r="AH3" s="1" t="str">
        <f>[1]main!AH65</f>
        <v>NA</v>
      </c>
      <c r="AI3" s="1" t="str">
        <f>[1]main!AI65</f>
        <v>NA</v>
      </c>
      <c r="AJ3" s="1" t="str">
        <f>[1]main!AJ65</f>
        <v>Die</v>
      </c>
      <c r="AK3" s="1" t="str">
        <f>[1]main!AK65</f>
        <v>die</v>
      </c>
      <c r="AL3" s="1">
        <f>[1]main!AL65</f>
        <v>4</v>
      </c>
      <c r="AM3" s="1" t="str">
        <f>[1]main!AM65</f>
        <v>Flugbegleiter</v>
      </c>
      <c r="AN3" s="1" t="str">
        <f>[1]main!AN65</f>
        <v>NA</v>
      </c>
      <c r="AO3" s="1" t="str">
        <f>[1]main!AO65</f>
        <v>NA</v>
      </c>
      <c r="AP3" s="1" t="str">
        <f>[1]main!AP65</f>
        <v>NA</v>
      </c>
      <c r="AQ3" s="1" t="str">
        <f>[1]main!AQ65</f>
        <v>NA</v>
      </c>
      <c r="AR3" s="1" t="str">
        <f>[1]main!AR65</f>
        <v>NA</v>
      </c>
      <c r="AS3" s="1" t="str">
        <f>[1]main!AS65</f>
        <v>Alternative</v>
      </c>
      <c r="AT3" s="1" t="str">
        <f>[1]main!AT65</f>
        <v>NA</v>
      </c>
      <c r="AU3" s="1" t="str">
        <f>[1]main!AU65</f>
        <v>NA</v>
      </c>
      <c r="AV3" s="1" t="str">
        <f>[1]main!AV65</f>
        <v>Der</v>
      </c>
      <c r="AW3" s="1" t="str">
        <f>[1]main!AW65</f>
        <v>der</v>
      </c>
      <c r="AX3" s="1" t="str">
        <f>[1]main!AX65</f>
        <v>Er</v>
      </c>
      <c r="AY3" s="1" t="str">
        <f>[1]main!AY65</f>
        <v>Sie</v>
      </c>
      <c r="AZ3" s="2" t="str">
        <f>[1]main!AZ65</f>
        <v>Er</v>
      </c>
      <c r="BA3" s="1" t="str">
        <f t="shared" si="6"/>
        <v>Wer renoviert in der Garage?</v>
      </c>
      <c r="BB3" s="10" t="str">
        <f t="shared" si="7"/>
        <v>Was tat die Flugbegleiterin?</v>
      </c>
      <c r="BC3" s="1" t="str">
        <f t="shared" si="8"/>
        <v>Wo renoviert die Flugbegleiterin?</v>
      </c>
      <c r="BD3" s="1" t="str">
        <f t="shared" si="9"/>
        <v>Was möchte die Flugbegleiterin testen?</v>
      </c>
      <c r="BE3" s="12" t="s">
        <v>31</v>
      </c>
      <c r="BF3" s="1" t="str">
        <f>BD3</f>
        <v>Was möchte die Flugbegleiterin testen?</v>
      </c>
      <c r="BG3" s="1">
        <v>4</v>
      </c>
      <c r="BH3" s="1">
        <f t="shared" si="10"/>
        <v>0</v>
      </c>
      <c r="BI3" s="1" t="str">
        <f t="shared" si="11"/>
        <v>NA</v>
      </c>
      <c r="BJ3" s="1" t="str">
        <f>IF(BI3="NA","NA",CONCATENATE(S3," ",T3," ",W3))</f>
        <v>NA</v>
      </c>
      <c r="BK3" s="1" t="str">
        <f t="shared" si="12"/>
        <v>NA</v>
      </c>
      <c r="BL3" s="1" t="s">
        <v>13</v>
      </c>
      <c r="BM3" s="12">
        <v>1</v>
      </c>
      <c r="BN3" s="1" t="str">
        <f t="shared" si="13"/>
        <v>NA</v>
      </c>
      <c r="BO3" s="1" t="str">
        <f t="shared" si="14"/>
        <v>NA</v>
      </c>
      <c r="BP3" s="1" t="str">
        <f t="shared" si="15"/>
        <v>Wo renoviert die Flugbegleiterin?</v>
      </c>
      <c r="BQ3" s="1" t="str">
        <f t="shared" si="16"/>
        <v/>
      </c>
      <c r="BR3" s="1" t="str">
        <f t="shared" si="17"/>
        <v/>
      </c>
      <c r="BS3" s="1" t="str">
        <f t="shared" si="18"/>
        <v>Wo renoviert die Flugbegleiterin?</v>
      </c>
      <c r="BT3" s="1" t="str">
        <f t="shared" si="19"/>
        <v>Was möchte die Flugbegleiterin testen?</v>
      </c>
      <c r="BU3" s="1" t="str">
        <f t="shared" si="20"/>
        <v/>
      </c>
      <c r="BV3" s="12" t="str">
        <f t="shared" si="21"/>
        <v>Was möchte die Flugbegleiterin testen?</v>
      </c>
    </row>
    <row r="4" spans="1:90" ht="14.25" customHeight="1" x14ac:dyDescent="0.35">
      <c r="A4" s="1" t="str">
        <f t="shared" si="22"/>
        <v>L1_S14_I13_PSie</v>
      </c>
      <c r="B4" s="1">
        <v>1</v>
      </c>
      <c r="C4" s="1">
        <v>14</v>
      </c>
      <c r="D4" s="6">
        <v>71</v>
      </c>
      <c r="E4">
        <v>4</v>
      </c>
      <c r="F4" s="1">
        <v>14</v>
      </c>
      <c r="G4" s="1" t="str">
        <f t="shared" si="23"/>
        <v>Matteo reist zum Turnier. Sie hat das ganze Jahr trainiert.</v>
      </c>
      <c r="H4" s="1" t="str">
        <f t="shared" si="0"/>
        <v>Matteo</v>
      </c>
      <c r="I4" s="1" t="str">
        <f t="shared" si="1"/>
        <v>Nele</v>
      </c>
      <c r="J4" s="1" t="s">
        <v>32</v>
      </c>
      <c r="L4" s="1" t="s">
        <v>33</v>
      </c>
      <c r="N4" s="1" t="s">
        <v>34</v>
      </c>
      <c r="O4" s="1" t="str">
        <f t="shared" si="2"/>
        <v>zum Turnier.</v>
      </c>
      <c r="P4" s="1" t="str">
        <f t="shared" si="3"/>
        <v>zum Turnier</v>
      </c>
      <c r="Q4" s="1" t="str">
        <f t="shared" si="24"/>
        <v>Sie</v>
      </c>
      <c r="R4" s="1" t="s">
        <v>7</v>
      </c>
      <c r="S4" s="1" t="s">
        <v>35</v>
      </c>
      <c r="T4" s="1" t="s">
        <v>36</v>
      </c>
      <c r="U4" s="1" t="s">
        <v>37</v>
      </c>
      <c r="W4" s="1" t="str">
        <f t="shared" si="4"/>
        <v>Jahr</v>
      </c>
      <c r="X4" s="1" t="str">
        <f t="shared" si="5"/>
        <v>trainiert.</v>
      </c>
      <c r="Y4" s="1" t="s">
        <v>38</v>
      </c>
      <c r="Z4" s="1">
        <f>[1]main!Z15</f>
        <v>13</v>
      </c>
      <c r="AA4" s="1" t="str">
        <f>[1]main!AA15</f>
        <v>Matteo</v>
      </c>
      <c r="AB4" s="1" t="str">
        <f>[1]main!AB15</f>
        <v>m</v>
      </c>
      <c r="AC4" s="1">
        <f>[1]main!AC15</f>
        <v>1.1714285710000001</v>
      </c>
      <c r="AD4" s="1">
        <f>[1]main!AD15</f>
        <v>0.45281565400000001</v>
      </c>
      <c r="AE4" s="1">
        <f>[1]main!AE15</f>
        <v>1</v>
      </c>
      <c r="AF4" s="2" t="str">
        <f>[1]main!AF15</f>
        <v>m</v>
      </c>
      <c r="AG4" s="1" t="str">
        <f>[1]main!AG15</f>
        <v>Target</v>
      </c>
      <c r="AH4" s="1" t="str">
        <f>[1]main!AH15</f>
        <v>NA</v>
      </c>
      <c r="AI4" s="1">
        <f>[1]main!AI15</f>
        <v>1450000000</v>
      </c>
      <c r="AJ4" s="1" t="str">
        <f>[1]main!AJ15</f>
        <v>NA</v>
      </c>
      <c r="AK4" s="1" t="str">
        <f>[1]main!AK15</f>
        <v>NA</v>
      </c>
      <c r="AL4" s="1">
        <f>[1]main!AL15</f>
        <v>95</v>
      </c>
      <c r="AM4" s="1" t="str">
        <f>[1]main!AM15</f>
        <v>Nele</v>
      </c>
      <c r="AN4" s="1" t="str">
        <f>[1]main!AN15</f>
        <v>f</v>
      </c>
      <c r="AO4" s="1">
        <f>[1]main!AO15</f>
        <v>6.1714285709999999</v>
      </c>
      <c r="AP4" s="1">
        <f>[1]main!AP15</f>
        <v>1.5621575249999999</v>
      </c>
      <c r="AQ4" s="1">
        <f>[1]main!AQ15</f>
        <v>7</v>
      </c>
      <c r="AR4" s="1" t="str">
        <f>[1]main!AR15</f>
        <v>f</v>
      </c>
      <c r="AS4" s="1" t="str">
        <f>[1]main!AS15</f>
        <v>Alternative</v>
      </c>
      <c r="AT4" s="1" t="str">
        <f>[1]main!AT15</f>
        <v>NA</v>
      </c>
      <c r="AU4" s="1" t="str">
        <f>[1]main!AU15</f>
        <v>NA</v>
      </c>
      <c r="AV4" s="1" t="str">
        <f>[1]main!AV15</f>
        <v>NA</v>
      </c>
      <c r="AW4" s="1" t="str">
        <f>[1]main!AW15</f>
        <v>NA</v>
      </c>
      <c r="AX4" s="1" t="str">
        <f>[1]main!AX15</f>
        <v>Er</v>
      </c>
      <c r="AY4" s="1" t="str">
        <f>[1]main!AY15</f>
        <v>Sie</v>
      </c>
      <c r="AZ4" s="2" t="str">
        <f>[1]main!AZ15</f>
        <v>Sie</v>
      </c>
      <c r="BA4" s="1" t="str">
        <f t="shared" si="6"/>
        <v>Wer reist zum Turnier?</v>
      </c>
      <c r="BB4" s="10" t="str">
        <f t="shared" si="7"/>
        <v>Was tat Matteo?</v>
      </c>
      <c r="BC4" s="1" t="str">
        <f t="shared" si="8"/>
        <v>Wohin reist Matteo?</v>
      </c>
      <c r="BD4" s="1" t="str">
        <f t="shared" si="9"/>
        <v>Was hat Matteo trainiert?</v>
      </c>
      <c r="BE4" s="1" t="s">
        <v>39</v>
      </c>
      <c r="BF4" s="1" t="str">
        <f>BB4</f>
        <v>Was tat Matteo?</v>
      </c>
      <c r="BG4" s="1">
        <v>3</v>
      </c>
      <c r="BH4" s="1">
        <f t="shared" si="10"/>
        <v>0</v>
      </c>
      <c r="BI4" s="1" t="str">
        <f t="shared" si="11"/>
        <v>NA</v>
      </c>
      <c r="BJ4" s="1" t="str">
        <f>IF(BI4="NA","NA",J4)</f>
        <v>NA</v>
      </c>
      <c r="BK4" s="1" t="str">
        <f>IF(BJ4="","",BJ4)</f>
        <v>NA</v>
      </c>
      <c r="BL4" s="1" t="s">
        <v>13</v>
      </c>
      <c r="BM4" s="12">
        <v>0</v>
      </c>
      <c r="BN4" s="1" t="str">
        <f t="shared" si="13"/>
        <v>NA</v>
      </c>
      <c r="BO4" s="1" t="str">
        <f t="shared" si="14"/>
        <v>NA</v>
      </c>
      <c r="BP4" s="1" t="str">
        <f t="shared" si="15"/>
        <v/>
      </c>
      <c r="BQ4" s="1" t="str">
        <f t="shared" si="16"/>
        <v>Wohin reist Matteo?</v>
      </c>
      <c r="BR4" s="1" t="str">
        <f t="shared" si="17"/>
        <v/>
      </c>
      <c r="BS4" s="1" t="str">
        <f t="shared" si="18"/>
        <v>Wohin reist Matteo?</v>
      </c>
      <c r="BT4" s="1" t="str">
        <f t="shared" si="19"/>
        <v>Was hat Matteo trainiert?</v>
      </c>
      <c r="BU4" s="1" t="str">
        <f t="shared" si="20"/>
        <v/>
      </c>
      <c r="BV4" s="1" t="str">
        <f t="shared" si="21"/>
        <v>Was hat Matteo trainiert?</v>
      </c>
    </row>
    <row r="5" spans="1:90" ht="14.25" customHeight="1" x14ac:dyDescent="0.35">
      <c r="A5" s="1" t="str">
        <f t="shared" si="22"/>
        <v>L1_S22_I64_PEr</v>
      </c>
      <c r="B5" s="1">
        <v>1</v>
      </c>
      <c r="C5" s="1">
        <v>22</v>
      </c>
      <c r="D5" s="6">
        <v>72</v>
      </c>
      <c r="E5">
        <v>4</v>
      </c>
      <c r="F5" s="1">
        <v>22</v>
      </c>
      <c r="G5" s="1" t="str">
        <f t="shared" si="23"/>
        <v>Tomke fällt auf der Beerdigung. Er hat das tiefe Loch übersehen.</v>
      </c>
      <c r="H5" s="1" t="str">
        <f t="shared" si="0"/>
        <v>Tomke</v>
      </c>
      <c r="I5" s="1" t="str">
        <f t="shared" si="1"/>
        <v>Ina</v>
      </c>
      <c r="J5" s="1" t="s">
        <v>40</v>
      </c>
      <c r="K5" s="1" t="s">
        <v>4</v>
      </c>
      <c r="N5" s="1" t="s">
        <v>41</v>
      </c>
      <c r="O5" s="1" t="str">
        <f t="shared" si="2"/>
        <v>auf der Beerdigung.</v>
      </c>
      <c r="P5" s="1" t="str">
        <f t="shared" si="3"/>
        <v>auf der Beerdigung</v>
      </c>
      <c r="Q5" s="1" t="str">
        <f t="shared" si="24"/>
        <v>Er</v>
      </c>
      <c r="R5" s="1" t="s">
        <v>7</v>
      </c>
      <c r="S5" s="1" t="s">
        <v>35</v>
      </c>
      <c r="T5" s="1" t="s">
        <v>42</v>
      </c>
      <c r="U5" s="1" t="s">
        <v>43</v>
      </c>
      <c r="W5" s="1" t="str">
        <f t="shared" si="4"/>
        <v>Loch</v>
      </c>
      <c r="X5" s="1" t="str">
        <f t="shared" si="5"/>
        <v>übersehen.</v>
      </c>
      <c r="Y5" s="1" t="s">
        <v>44</v>
      </c>
      <c r="Z5" s="1">
        <f>[1]main!Z23</f>
        <v>64</v>
      </c>
      <c r="AA5" s="1" t="str">
        <f>[1]main!AA23</f>
        <v>Tomke</v>
      </c>
      <c r="AB5" s="1" t="str">
        <f>[1]main!AB23</f>
        <v>n</v>
      </c>
      <c r="AC5" s="1">
        <f>[1]main!AC23</f>
        <v>3.1714285709999999</v>
      </c>
      <c r="AD5" s="1">
        <f>[1]main!AD23</f>
        <v>1.543215022</v>
      </c>
      <c r="AE5" s="1">
        <f>[1]main!AE23</f>
        <v>4</v>
      </c>
      <c r="AF5" s="2" t="str">
        <f>[1]main!AF23</f>
        <v>n</v>
      </c>
      <c r="AG5" s="1" t="str">
        <f>[1]main!AG23</f>
        <v>Target</v>
      </c>
      <c r="AH5" s="1" t="str">
        <f>[1]main!AH23</f>
        <v>NA</v>
      </c>
      <c r="AI5" s="1" t="str">
        <f>[1]main!AI23</f>
        <v>494000 </v>
      </c>
      <c r="AJ5" s="1" t="str">
        <f>[1]main!AJ23</f>
        <v>NA</v>
      </c>
      <c r="AK5" s="1" t="str">
        <f>[1]main!AK23</f>
        <v>NA</v>
      </c>
      <c r="AL5" s="1">
        <f>[1]main!AL23</f>
        <v>113</v>
      </c>
      <c r="AM5" s="1" t="str">
        <f>[1]main!AM23</f>
        <v>Ina</v>
      </c>
      <c r="AN5" s="1" t="str">
        <f>[1]main!AN23</f>
        <v>f</v>
      </c>
      <c r="AO5" s="1">
        <f>[1]main!AO23</f>
        <v>6.6857142859999996</v>
      </c>
      <c r="AP5" s="1">
        <f>[1]main!AP23</f>
        <v>0.67612340400000004</v>
      </c>
      <c r="AQ5" s="1">
        <f>[1]main!AQ23</f>
        <v>7</v>
      </c>
      <c r="AR5" s="1" t="str">
        <f>[1]main!AR23</f>
        <v>f</v>
      </c>
      <c r="AS5" s="1" t="str">
        <f>[1]main!AS23</f>
        <v>Alternative</v>
      </c>
      <c r="AT5" s="1" t="str">
        <f>[1]main!AT23</f>
        <v>NA</v>
      </c>
      <c r="AU5" s="1" t="str">
        <f>[1]main!AU23</f>
        <v>NA</v>
      </c>
      <c r="AV5" s="1" t="str">
        <f>[1]main!AV23</f>
        <v>NA</v>
      </c>
      <c r="AW5" s="1" t="str">
        <f>[1]main!AW23</f>
        <v>NA</v>
      </c>
      <c r="AX5" s="1" t="str">
        <f>[1]main!AX23</f>
        <v>Er</v>
      </c>
      <c r="AY5" s="1" t="str">
        <f>[1]main!AY23</f>
        <v>Sie</v>
      </c>
      <c r="AZ5" s="2" t="str">
        <f>[1]main!AZ23</f>
        <v>Er</v>
      </c>
      <c r="BA5" s="1" t="str">
        <f t="shared" si="6"/>
        <v>Wer fällt auf der Beerdigung?</v>
      </c>
      <c r="BB5" s="10" t="str">
        <f t="shared" si="7"/>
        <v>Was tat Tomke?</v>
      </c>
      <c r="BC5" s="1" t="str">
        <f t="shared" si="8"/>
        <v>Wo fällt Tomke?</v>
      </c>
      <c r="BD5" s="1" t="str">
        <f t="shared" si="9"/>
        <v>Was hat Tomke übersehen?</v>
      </c>
      <c r="BE5" s="1" t="s">
        <v>39</v>
      </c>
      <c r="BF5" s="1" t="str">
        <f>BB5</f>
        <v>Was tat Tomke?</v>
      </c>
      <c r="BG5" s="1">
        <v>2</v>
      </c>
      <c r="BH5" s="1">
        <f t="shared" si="10"/>
        <v>0</v>
      </c>
      <c r="BI5" s="1" t="str">
        <f t="shared" si="11"/>
        <v>NA</v>
      </c>
      <c r="BJ5" s="1" t="str">
        <f>IF(BI5="NA","NA",J5)</f>
        <v>NA</v>
      </c>
      <c r="BK5" s="1" t="str">
        <f>BJ5</f>
        <v>NA</v>
      </c>
      <c r="BL5" s="1" t="s">
        <v>13</v>
      </c>
      <c r="BM5" s="12">
        <v>0</v>
      </c>
      <c r="BN5" s="1" t="str">
        <f t="shared" si="13"/>
        <v>NA</v>
      </c>
      <c r="BO5" s="1" t="str">
        <f t="shared" si="14"/>
        <v>NA</v>
      </c>
      <c r="BP5" s="1" t="str">
        <f t="shared" si="15"/>
        <v>Wo fällt Tomke?</v>
      </c>
      <c r="BQ5" s="1" t="str">
        <f t="shared" si="16"/>
        <v/>
      </c>
      <c r="BR5" s="1" t="str">
        <f t="shared" si="17"/>
        <v/>
      </c>
      <c r="BS5" s="1" t="str">
        <f t="shared" si="18"/>
        <v>Wo fällt Tomke?</v>
      </c>
      <c r="BT5" s="1" t="str">
        <f t="shared" si="19"/>
        <v>Was hat Tomke übersehen?</v>
      </c>
      <c r="BU5" s="1" t="str">
        <f t="shared" si="20"/>
        <v/>
      </c>
      <c r="BV5" s="1" t="str">
        <f t="shared" si="21"/>
        <v>Was hat Tomke übersehen?</v>
      </c>
    </row>
    <row r="6" spans="1:90" ht="14.25" customHeight="1" x14ac:dyDescent="0.35">
      <c r="A6" s="1" t="str">
        <f t="shared" si="22"/>
        <v>L1_S86_I169_PEr</v>
      </c>
      <c r="B6" s="1">
        <v>1</v>
      </c>
      <c r="C6" s="1">
        <v>86</v>
      </c>
      <c r="D6" s="6">
        <v>73</v>
      </c>
      <c r="E6">
        <v>4</v>
      </c>
      <c r="F6" s="1">
        <v>86</v>
      </c>
      <c r="G6" s="1" t="str">
        <f t="shared" si="23"/>
        <v>Die Schulpsychologin verzweifelt im Parkhaus. Er hat den letzten Parkplatz übersehen.</v>
      </c>
      <c r="H6" s="1" t="str">
        <f t="shared" si="0"/>
        <v>Die Schulpsychologin</v>
      </c>
      <c r="I6" s="1" t="str">
        <f t="shared" si="1"/>
        <v>Der Schulpsycholog</v>
      </c>
      <c r="J6" s="12" t="s">
        <v>45</v>
      </c>
      <c r="K6" s="1" t="s">
        <v>46</v>
      </c>
      <c r="N6" s="1" t="s">
        <v>47</v>
      </c>
      <c r="O6" s="1" t="str">
        <f t="shared" si="2"/>
        <v>im Parkhaus.</v>
      </c>
      <c r="P6" s="1" t="str">
        <f t="shared" si="3"/>
        <v>im Parkhaus</v>
      </c>
      <c r="Q6" s="1" t="str">
        <f t="shared" si="24"/>
        <v>Er</v>
      </c>
      <c r="R6" s="1" t="s">
        <v>7</v>
      </c>
      <c r="S6" s="1" t="s">
        <v>48</v>
      </c>
      <c r="T6" s="1" t="s">
        <v>49</v>
      </c>
      <c r="U6" s="1" t="s">
        <v>50</v>
      </c>
      <c r="W6" s="1" t="str">
        <f t="shared" si="4"/>
        <v>Parkplatz</v>
      </c>
      <c r="X6" s="1" t="str">
        <f t="shared" si="5"/>
        <v>übersehen.</v>
      </c>
      <c r="Y6" s="1" t="s">
        <v>44</v>
      </c>
      <c r="Z6" s="1">
        <f>[1]main!Z87</f>
        <v>169</v>
      </c>
      <c r="AA6" s="1" t="str">
        <f>[1]main!AA87</f>
        <v>Schulpsychologin</v>
      </c>
      <c r="AB6" s="1" t="str">
        <f>[1]main!AB87</f>
        <v>NA</v>
      </c>
      <c r="AC6" s="1">
        <f>[1]main!AC87</f>
        <v>3.45</v>
      </c>
      <c r="AD6" s="1" t="str">
        <f>[1]main!AD87</f>
        <v>NA</v>
      </c>
      <c r="AE6" s="1" t="str">
        <f>[1]main!AE87</f>
        <v>NA</v>
      </c>
      <c r="AF6" s="2" t="str">
        <f>[1]main!AF87</f>
        <v>f</v>
      </c>
      <c r="AG6" s="1" t="str">
        <f>[1]main!AG87</f>
        <v>Filler</v>
      </c>
      <c r="AH6" s="1" t="str">
        <f>[1]main!AH87</f>
        <v>NA</v>
      </c>
      <c r="AI6" s="1" t="str">
        <f>[1]main!AI87</f>
        <v>NA</v>
      </c>
      <c r="AJ6" s="1" t="str">
        <f>[1]main!AJ87</f>
        <v>Die</v>
      </c>
      <c r="AK6" s="1" t="str">
        <f>[1]main!AK87</f>
        <v>die</v>
      </c>
      <c r="AL6" s="1">
        <f>[1]main!AL87</f>
        <v>26</v>
      </c>
      <c r="AM6" s="1" t="str">
        <f>[1]main!AM87</f>
        <v>Schulpsycholog</v>
      </c>
      <c r="AN6" s="1" t="str">
        <f>[1]main!AN87</f>
        <v>NA</v>
      </c>
      <c r="AO6" s="1" t="str">
        <f>[1]main!AO87</f>
        <v>NA</v>
      </c>
      <c r="AP6" s="1" t="str">
        <f>[1]main!AP87</f>
        <v>NA</v>
      </c>
      <c r="AQ6" s="1" t="str">
        <f>[1]main!AQ87</f>
        <v>NA</v>
      </c>
      <c r="AR6" s="1" t="str">
        <f>[1]main!AR87</f>
        <v>NA</v>
      </c>
      <c r="AS6" s="1" t="str">
        <f>[1]main!AS87</f>
        <v>Alternative</v>
      </c>
      <c r="AT6" s="1" t="str">
        <f>[1]main!AT87</f>
        <v>NA</v>
      </c>
      <c r="AU6" s="1" t="str">
        <f>[1]main!AU87</f>
        <v>NA</v>
      </c>
      <c r="AV6" s="1" t="str">
        <f>[1]main!AV87</f>
        <v>Der</v>
      </c>
      <c r="AW6" s="1" t="str">
        <f>[1]main!AW87</f>
        <v>der</v>
      </c>
      <c r="AX6" s="1" t="str">
        <f>[1]main!AX87</f>
        <v>Er</v>
      </c>
      <c r="AY6" s="1" t="str">
        <f>[1]main!AY87</f>
        <v>Sie</v>
      </c>
      <c r="AZ6" s="2" t="str">
        <f>[1]main!AZ87</f>
        <v>Er</v>
      </c>
      <c r="BA6" s="1" t="str">
        <f t="shared" si="6"/>
        <v>Wer verzweifelt im Parkhaus?</v>
      </c>
      <c r="BB6" s="10" t="str">
        <f t="shared" si="7"/>
        <v>Was tat die Schulpsychologin?</v>
      </c>
      <c r="BC6" s="1" t="str">
        <f t="shared" si="8"/>
        <v>Wo verzweifelt die Schulpsychologin?</v>
      </c>
      <c r="BD6" s="1" t="str">
        <f t="shared" si="9"/>
        <v>Was hat die Schulpsychologin übersehen?</v>
      </c>
      <c r="BE6" s="1" t="s">
        <v>39</v>
      </c>
      <c r="BF6" s="1" t="str">
        <f>BB6</f>
        <v>Was tat die Schulpsychologin?</v>
      </c>
      <c r="BG6" s="1">
        <v>1</v>
      </c>
      <c r="BH6" s="1">
        <f t="shared" si="10"/>
        <v>1</v>
      </c>
      <c r="BI6" s="1" t="str">
        <f t="shared" si="11"/>
        <v>Was tat die Schulpsychologin?</v>
      </c>
      <c r="BJ6" s="1" t="str">
        <f>IF(BI6="NA","NA",J6)</f>
        <v>verzweifelt</v>
      </c>
      <c r="BK6" s="1" t="s">
        <v>51</v>
      </c>
      <c r="BL6" s="1" t="s">
        <v>52</v>
      </c>
      <c r="BM6" s="12">
        <v>1</v>
      </c>
      <c r="BN6" s="1" t="str">
        <f t="shared" si="13"/>
        <v>im Parkhaus verzweifeln</v>
      </c>
      <c r="BO6" s="1" t="str">
        <f t="shared" si="14"/>
        <v>im Parkhaus aufgeben</v>
      </c>
      <c r="BP6" s="1" t="str">
        <f t="shared" si="15"/>
        <v>Wo verzweifelt die Schulpsychologin?</v>
      </c>
      <c r="BQ6" s="1" t="str">
        <f t="shared" si="16"/>
        <v/>
      </c>
      <c r="BR6" s="1" t="str">
        <f t="shared" si="17"/>
        <v/>
      </c>
      <c r="BS6" s="1" t="str">
        <f t="shared" si="18"/>
        <v>Wo verzweifelt die Schulpsychologin?</v>
      </c>
      <c r="BT6" s="1" t="str">
        <f t="shared" si="19"/>
        <v>Was hat die Schulpsychologin übersehen?</v>
      </c>
      <c r="BU6" s="1" t="str">
        <f t="shared" si="20"/>
        <v/>
      </c>
      <c r="BV6" s="1" t="str">
        <f t="shared" si="21"/>
        <v>Was hat die Schulpsychologin übersehen?</v>
      </c>
    </row>
    <row r="7" spans="1:90" ht="14.25" customHeight="1" x14ac:dyDescent="0.35">
      <c r="A7" s="1" t="str">
        <f t="shared" si="22"/>
        <v>L1_S10_I10_PEr</v>
      </c>
      <c r="B7" s="1">
        <v>1</v>
      </c>
      <c r="C7" s="1">
        <v>10</v>
      </c>
      <c r="D7" s="6">
        <v>74</v>
      </c>
      <c r="E7">
        <v>4</v>
      </c>
      <c r="F7" s="1">
        <v>10</v>
      </c>
      <c r="G7" s="1" t="str">
        <f t="shared" si="23"/>
        <v>Hugo steigt aus dem Zug. Er hat das graue Hemd durchgeschwitzt.</v>
      </c>
      <c r="H7" s="1" t="str">
        <f t="shared" si="0"/>
        <v>Hugo</v>
      </c>
      <c r="I7" s="1" t="str">
        <f t="shared" si="1"/>
        <v>Valentin</v>
      </c>
      <c r="J7" s="1" t="s">
        <v>53</v>
      </c>
      <c r="M7" s="1" t="s">
        <v>54</v>
      </c>
      <c r="N7" s="1" t="s">
        <v>55</v>
      </c>
      <c r="O7" s="1" t="str">
        <f t="shared" si="2"/>
        <v>aus dem Zug.</v>
      </c>
      <c r="P7" s="1" t="str">
        <f t="shared" si="3"/>
        <v>aus dem Zug</v>
      </c>
      <c r="Q7" s="1" t="str">
        <f t="shared" si="24"/>
        <v>Er</v>
      </c>
      <c r="R7" s="1" t="s">
        <v>7</v>
      </c>
      <c r="S7" s="1" t="s">
        <v>35</v>
      </c>
      <c r="T7" s="1" t="s">
        <v>56</v>
      </c>
      <c r="U7" s="1" t="s">
        <v>57</v>
      </c>
      <c r="W7" s="1" t="str">
        <f t="shared" si="4"/>
        <v>Hemd</v>
      </c>
      <c r="X7" s="1" t="str">
        <f t="shared" si="5"/>
        <v>durchgeschwitzt.</v>
      </c>
      <c r="Y7" s="1" t="s">
        <v>58</v>
      </c>
      <c r="Z7" s="1">
        <f>[1]main!Z11</f>
        <v>10</v>
      </c>
      <c r="AA7" s="1" t="str">
        <f>[1]main!AA11</f>
        <v>Hugo</v>
      </c>
      <c r="AB7" s="1" t="str">
        <f>[1]main!AB11</f>
        <v>m</v>
      </c>
      <c r="AC7" s="1">
        <f>[1]main!AC11</f>
        <v>1.1428571430000001</v>
      </c>
      <c r="AD7" s="1">
        <f>[1]main!AD11</f>
        <v>0.42996970800000001</v>
      </c>
      <c r="AE7" s="1">
        <f>[1]main!AE11</f>
        <v>1</v>
      </c>
      <c r="AF7" s="2" t="str">
        <f>[1]main!AF11</f>
        <v>m</v>
      </c>
      <c r="AG7" s="1" t="str">
        <f>[1]main!AG11</f>
        <v>Target</v>
      </c>
      <c r="AH7" s="1" t="str">
        <f>[1]main!AH11</f>
        <v>NA</v>
      </c>
      <c r="AI7" s="1">
        <f>[1]main!AI11</f>
        <v>2870000000</v>
      </c>
      <c r="AJ7" s="1" t="str">
        <f>[1]main!AJ11</f>
        <v>NA</v>
      </c>
      <c r="AK7" s="1" t="str">
        <f>[1]main!AK11</f>
        <v>NA</v>
      </c>
      <c r="AL7" s="1">
        <f>[1]main!AL11</f>
        <v>42</v>
      </c>
      <c r="AM7" s="1" t="str">
        <f>[1]main!AM11</f>
        <v>Valentin</v>
      </c>
      <c r="AN7" s="1" t="str">
        <f>[1]main!AN11</f>
        <v>m</v>
      </c>
      <c r="AO7" s="1">
        <f>[1]main!AO11</f>
        <v>1.542857143</v>
      </c>
      <c r="AP7" s="1">
        <f>[1]main!AP11</f>
        <v>1.1717974410000001</v>
      </c>
      <c r="AQ7" s="1">
        <f>[1]main!AQ11</f>
        <v>1</v>
      </c>
      <c r="AR7" s="1" t="str">
        <f>[1]main!AR11</f>
        <v>m</v>
      </c>
      <c r="AS7" s="1" t="str">
        <f>[1]main!AS11</f>
        <v>Alternative</v>
      </c>
      <c r="AT7" s="1" t="str">
        <f>[1]main!AT11</f>
        <v>NA</v>
      </c>
      <c r="AU7" s="1" t="str">
        <f>[1]main!AU11</f>
        <v>NA</v>
      </c>
      <c r="AV7" s="1" t="str">
        <f>[1]main!AV11</f>
        <v>NA</v>
      </c>
      <c r="AW7" s="1" t="str">
        <f>[1]main!AW11</f>
        <v>NA</v>
      </c>
      <c r="AX7" s="1" t="str">
        <f>[1]main!AX11</f>
        <v>Er</v>
      </c>
      <c r="AY7" s="1" t="str">
        <f>[1]main!AY11</f>
        <v>Sie</v>
      </c>
      <c r="AZ7" s="2" t="str">
        <f>[1]main!AZ11</f>
        <v>Er</v>
      </c>
      <c r="BA7" s="1" t="str">
        <f t="shared" si="6"/>
        <v>Wer steigt aus dem Zug?</v>
      </c>
      <c r="BB7" s="10" t="str">
        <f t="shared" si="7"/>
        <v>Was tat Hugo?</v>
      </c>
      <c r="BC7" s="1" t="str">
        <f t="shared" si="8"/>
        <v>Woher steigt Hugo?</v>
      </c>
      <c r="BD7" s="1" t="str">
        <f t="shared" si="9"/>
        <v>Was hat Hugo durchgeschwitzt?</v>
      </c>
      <c r="BE7" s="1" t="s">
        <v>39</v>
      </c>
      <c r="BF7" s="1" t="str">
        <f>BB7</f>
        <v>Was tat Hugo?</v>
      </c>
      <c r="BG7" s="1">
        <v>1</v>
      </c>
      <c r="BH7" s="1">
        <f t="shared" si="10"/>
        <v>1</v>
      </c>
      <c r="BI7" s="1" t="str">
        <f t="shared" si="11"/>
        <v>Was tat Hugo?</v>
      </c>
      <c r="BJ7" s="1" t="str">
        <f>IF(BI7="NA","NA",J7)</f>
        <v>steigt</v>
      </c>
      <c r="BK7" s="1" t="s">
        <v>59</v>
      </c>
      <c r="BL7" s="1" t="s">
        <v>60</v>
      </c>
      <c r="BM7" s="12">
        <v>0</v>
      </c>
      <c r="BN7" s="1" t="str">
        <f t="shared" si="13"/>
        <v>in den Zug einsteigen</v>
      </c>
      <c r="BO7" s="1" t="str">
        <f t="shared" si="14"/>
        <v>aus dem Zug steigen</v>
      </c>
      <c r="BP7" s="1" t="str">
        <f t="shared" si="15"/>
        <v/>
      </c>
      <c r="BQ7" s="1" t="str">
        <f t="shared" si="16"/>
        <v/>
      </c>
      <c r="BR7" s="1" t="str">
        <f t="shared" si="17"/>
        <v>Woher steigt Hugo?</v>
      </c>
      <c r="BS7" s="1" t="str">
        <f t="shared" si="18"/>
        <v>Woher steigt Hugo?</v>
      </c>
      <c r="BT7" s="1" t="str">
        <f t="shared" si="19"/>
        <v>Was hat Hugo durchgeschwitzt?</v>
      </c>
      <c r="BU7" s="1" t="str">
        <f t="shared" si="20"/>
        <v/>
      </c>
      <c r="BV7" s="1" t="str">
        <f t="shared" si="21"/>
        <v>Was hat Hugo durchgeschwitzt?</v>
      </c>
    </row>
    <row r="8" spans="1:90" ht="14.25" customHeight="1" x14ac:dyDescent="0.35">
      <c r="A8" s="1" t="str">
        <f t="shared" si="22"/>
        <v>L1_S63_I146_PEr</v>
      </c>
      <c r="B8" s="1">
        <v>1</v>
      </c>
      <c r="C8" s="1">
        <v>63</v>
      </c>
      <c r="D8" s="6">
        <v>75</v>
      </c>
      <c r="E8">
        <v>4</v>
      </c>
      <c r="F8" s="1">
        <v>63</v>
      </c>
      <c r="G8" s="1" t="str">
        <f t="shared" si="23"/>
        <v>Die Balletttänzerin reist ins Bistum. Er hat den edlen Bischof vermisst.</v>
      </c>
      <c r="H8" s="1" t="str">
        <f t="shared" si="0"/>
        <v>Die Balletttänzerin</v>
      </c>
      <c r="I8" s="1" t="str">
        <f t="shared" si="1"/>
        <v>Der Balletttänzer</v>
      </c>
      <c r="J8" s="1" t="s">
        <v>32</v>
      </c>
      <c r="L8" s="1" t="s">
        <v>61</v>
      </c>
      <c r="N8" s="1" t="s">
        <v>62</v>
      </c>
      <c r="O8" s="1" t="str">
        <f t="shared" si="2"/>
        <v>ins Bistum.</v>
      </c>
      <c r="P8" s="1" t="str">
        <f t="shared" si="3"/>
        <v>ins Bistum</v>
      </c>
      <c r="Q8" s="1" t="str">
        <f t="shared" si="24"/>
        <v>Er</v>
      </c>
      <c r="R8" s="1" t="s">
        <v>7</v>
      </c>
      <c r="S8" s="1" t="s">
        <v>48</v>
      </c>
      <c r="T8" s="1" t="s">
        <v>63</v>
      </c>
      <c r="V8" s="1" t="s">
        <v>64</v>
      </c>
      <c r="W8" s="1" t="str">
        <f t="shared" si="4"/>
        <v>Bischof</v>
      </c>
      <c r="X8" s="1" t="str">
        <f t="shared" si="5"/>
        <v>vermisst.</v>
      </c>
      <c r="Y8" s="1" t="s">
        <v>65</v>
      </c>
      <c r="Z8" s="1">
        <f>[1]main!Z64</f>
        <v>146</v>
      </c>
      <c r="AA8" s="1" t="str">
        <f>[1]main!AA64</f>
        <v>Balletttänzerin</v>
      </c>
      <c r="AB8" s="1" t="str">
        <f>[1]main!AB64</f>
        <v>NA</v>
      </c>
      <c r="AC8" s="1">
        <f>[1]main!AC64</f>
        <v>1.5249999999999999</v>
      </c>
      <c r="AD8" s="1" t="str">
        <f>[1]main!AD64</f>
        <v>NA</v>
      </c>
      <c r="AE8" s="1" t="str">
        <f>[1]main!AE64</f>
        <v>NA</v>
      </c>
      <c r="AF8" s="2" t="str">
        <f>[1]main!AF64</f>
        <v>f</v>
      </c>
      <c r="AG8" s="1" t="str">
        <f>[1]main!AG64</f>
        <v>Filler</v>
      </c>
      <c r="AH8" s="1" t="str">
        <f>[1]main!AH64</f>
        <v>NA</v>
      </c>
      <c r="AI8" s="1" t="str">
        <f>[1]main!AI64</f>
        <v>NA</v>
      </c>
      <c r="AJ8" s="1" t="str">
        <f>[1]main!AJ64</f>
        <v>Die</v>
      </c>
      <c r="AK8" s="1" t="str">
        <f>[1]main!AK64</f>
        <v>die</v>
      </c>
      <c r="AL8" s="1">
        <f>[1]main!AL64</f>
        <v>3</v>
      </c>
      <c r="AM8" s="1" t="str">
        <f>[1]main!AM64</f>
        <v>Balletttänzer</v>
      </c>
      <c r="AN8" s="1" t="str">
        <f>[1]main!AN64</f>
        <v>NA</v>
      </c>
      <c r="AO8" s="1" t="str">
        <f>[1]main!AO64</f>
        <v>NA</v>
      </c>
      <c r="AP8" s="1" t="str">
        <f>[1]main!AP64</f>
        <v>NA</v>
      </c>
      <c r="AQ8" s="1" t="str">
        <f>[1]main!AQ64</f>
        <v>NA</v>
      </c>
      <c r="AR8" s="1" t="str">
        <f>[1]main!AR64</f>
        <v>NA</v>
      </c>
      <c r="AS8" s="1" t="str">
        <f>[1]main!AS64</f>
        <v>Alternative</v>
      </c>
      <c r="AT8" s="1" t="str">
        <f>[1]main!AT64</f>
        <v>NA</v>
      </c>
      <c r="AU8" s="1" t="str">
        <f>[1]main!AU64</f>
        <v>NA</v>
      </c>
      <c r="AV8" s="1" t="str">
        <f>[1]main!AV64</f>
        <v>Der</v>
      </c>
      <c r="AW8" s="1" t="str">
        <f>[1]main!AW64</f>
        <v>der</v>
      </c>
      <c r="AX8" s="1" t="str">
        <f>[1]main!AX64</f>
        <v>Er</v>
      </c>
      <c r="AY8" s="1" t="str">
        <f>[1]main!AY64</f>
        <v>Sie</v>
      </c>
      <c r="AZ8" s="2" t="str">
        <f>[1]main!AZ64</f>
        <v>Er</v>
      </c>
      <c r="BA8" s="1" t="str">
        <f t="shared" si="6"/>
        <v>Wer reist ins Bistum?</v>
      </c>
      <c r="BB8" s="10" t="str">
        <f t="shared" si="7"/>
        <v>Was tat die Balletttänzerin?</v>
      </c>
      <c r="BC8" s="1" t="str">
        <f t="shared" si="8"/>
        <v>Wohin reist die Balletttänzerin?</v>
      </c>
      <c r="BD8" s="1" t="str">
        <f t="shared" si="9"/>
        <v>Wen hat die Balletttänzerin vermisst?</v>
      </c>
      <c r="BE8" s="1" t="s">
        <v>22</v>
      </c>
      <c r="BF8" s="1" t="str">
        <f>BC8</f>
        <v>Wohin reist die Balletttänzerin?</v>
      </c>
      <c r="BG8" s="1">
        <v>3</v>
      </c>
      <c r="BH8" s="1">
        <f t="shared" si="10"/>
        <v>0</v>
      </c>
      <c r="BI8" s="1" t="str">
        <f t="shared" si="11"/>
        <v>NA</v>
      </c>
      <c r="BJ8" s="1" t="str">
        <f>IF(BI8="NA","NA",P8)</f>
        <v>NA</v>
      </c>
      <c r="BK8" s="1" t="str">
        <f t="shared" ref="BK8:BK17" si="25">BJ8</f>
        <v>NA</v>
      </c>
      <c r="BL8" s="1" t="s">
        <v>13</v>
      </c>
      <c r="BM8" s="12">
        <v>0</v>
      </c>
      <c r="BN8" s="1" t="str">
        <f t="shared" si="13"/>
        <v>NA</v>
      </c>
      <c r="BO8" s="1" t="str">
        <f t="shared" si="14"/>
        <v>NA</v>
      </c>
      <c r="BP8" s="1" t="str">
        <f t="shared" si="15"/>
        <v/>
      </c>
      <c r="BQ8" s="1" t="str">
        <f t="shared" si="16"/>
        <v>Wohin reist die Balletttänzerin?</v>
      </c>
      <c r="BR8" s="1" t="str">
        <f t="shared" si="17"/>
        <v/>
      </c>
      <c r="BS8" s="1" t="str">
        <f t="shared" si="18"/>
        <v>Wohin reist die Balletttänzerin?</v>
      </c>
      <c r="BT8" s="1" t="str">
        <f t="shared" si="19"/>
        <v/>
      </c>
      <c r="BU8" s="1" t="str">
        <f t="shared" si="20"/>
        <v>Wen hat die Balletttänzerin vermisst?</v>
      </c>
      <c r="BV8" s="12" t="str">
        <f t="shared" si="21"/>
        <v>Wen hat die Balletttänzerin vermisst?</v>
      </c>
    </row>
    <row r="9" spans="1:90" ht="14.25" customHeight="1" x14ac:dyDescent="0.35">
      <c r="A9" s="1" t="str">
        <f t="shared" si="22"/>
        <v>L1_S84_I167_PEr</v>
      </c>
      <c r="B9" s="1">
        <v>1</v>
      </c>
      <c r="C9" s="1">
        <v>84</v>
      </c>
      <c r="D9" s="6">
        <v>76</v>
      </c>
      <c r="E9">
        <v>4</v>
      </c>
      <c r="F9" s="1">
        <v>84</v>
      </c>
      <c r="G9" s="1" t="str">
        <f t="shared" si="23"/>
        <v>Die Beratungslehrerin kriecht in der Werkstatt. Er hat die starke Brille verloren.</v>
      </c>
      <c r="H9" s="1" t="str">
        <f t="shared" si="0"/>
        <v>Die Beratungslehrerin</v>
      </c>
      <c r="I9" s="1" t="str">
        <f t="shared" si="1"/>
        <v>Der Beratungslehrer</v>
      </c>
      <c r="J9" s="1" t="s">
        <v>66</v>
      </c>
      <c r="K9" s="1" t="s">
        <v>25</v>
      </c>
      <c r="N9" s="1" t="s">
        <v>67</v>
      </c>
      <c r="O9" s="1" t="str">
        <f t="shared" si="2"/>
        <v>in der Werkstatt.</v>
      </c>
      <c r="P9" s="1" t="str">
        <f t="shared" si="3"/>
        <v>in der Werkstatt</v>
      </c>
      <c r="Q9" s="1" t="str">
        <f t="shared" si="24"/>
        <v>Er</v>
      </c>
      <c r="R9" s="1" t="s">
        <v>7</v>
      </c>
      <c r="S9" s="1" t="s">
        <v>20</v>
      </c>
      <c r="T9" s="1" t="s">
        <v>68</v>
      </c>
      <c r="U9" s="1" t="s">
        <v>69</v>
      </c>
      <c r="W9" s="1" t="str">
        <f t="shared" si="4"/>
        <v>Brille</v>
      </c>
      <c r="X9" s="1" t="str">
        <f t="shared" si="5"/>
        <v>verloren.</v>
      </c>
      <c r="Y9" s="1" t="s">
        <v>70</v>
      </c>
      <c r="Z9" s="1">
        <f>[1]main!Z85</f>
        <v>167</v>
      </c>
      <c r="AA9" s="1" t="str">
        <f>[1]main!AA85</f>
        <v>Beratungslehrerin</v>
      </c>
      <c r="AB9" s="1" t="str">
        <f>[1]main!AB85</f>
        <v>NA</v>
      </c>
      <c r="AC9" s="1">
        <f>[1]main!AC85</f>
        <v>3.2250000000000001</v>
      </c>
      <c r="AD9" s="1" t="str">
        <f>[1]main!AD85</f>
        <v>NA</v>
      </c>
      <c r="AE9" s="1" t="str">
        <f>[1]main!AE85</f>
        <v>NA</v>
      </c>
      <c r="AF9" s="2" t="str">
        <f>[1]main!AF85</f>
        <v>f</v>
      </c>
      <c r="AG9" s="1" t="str">
        <f>[1]main!AG85</f>
        <v>Filler</v>
      </c>
      <c r="AH9" s="1" t="str">
        <f>[1]main!AH85</f>
        <v>NA</v>
      </c>
      <c r="AI9" s="1" t="str">
        <f>[1]main!AI85</f>
        <v>NA</v>
      </c>
      <c r="AJ9" s="1" t="str">
        <f>[1]main!AJ85</f>
        <v>Die</v>
      </c>
      <c r="AK9" s="1" t="str">
        <f>[1]main!AK85</f>
        <v>die</v>
      </c>
      <c r="AL9" s="1">
        <f>[1]main!AL85</f>
        <v>24</v>
      </c>
      <c r="AM9" s="1" t="str">
        <f>[1]main!AM85</f>
        <v>Beratungslehrer</v>
      </c>
      <c r="AN9" s="1" t="str">
        <f>[1]main!AN85</f>
        <v>NA</v>
      </c>
      <c r="AO9" s="1" t="str">
        <f>[1]main!AO85</f>
        <v>NA</v>
      </c>
      <c r="AP9" s="1" t="str">
        <f>[1]main!AP85</f>
        <v>NA</v>
      </c>
      <c r="AQ9" s="1" t="str">
        <f>[1]main!AQ85</f>
        <v>NA</v>
      </c>
      <c r="AR9" s="1" t="str">
        <f>[1]main!AR85</f>
        <v>NA</v>
      </c>
      <c r="AS9" s="1" t="str">
        <f>[1]main!AS85</f>
        <v>Alternative</v>
      </c>
      <c r="AT9" s="1" t="str">
        <f>[1]main!AT85</f>
        <v>NA</v>
      </c>
      <c r="AU9" s="1" t="str">
        <f>[1]main!AU85</f>
        <v>NA</v>
      </c>
      <c r="AV9" s="1" t="str">
        <f>[1]main!AV85</f>
        <v>Der</v>
      </c>
      <c r="AW9" s="1" t="str">
        <f>[1]main!AW85</f>
        <v>der</v>
      </c>
      <c r="AX9" s="1" t="str">
        <f>[1]main!AX85</f>
        <v>Er</v>
      </c>
      <c r="AY9" s="1" t="str">
        <f>[1]main!AY85</f>
        <v>Sie</v>
      </c>
      <c r="AZ9" s="2" t="str">
        <f>[1]main!AZ85</f>
        <v>Er</v>
      </c>
      <c r="BA9" s="1" t="str">
        <f t="shared" si="6"/>
        <v>Wer kriecht in der Werkstatt?</v>
      </c>
      <c r="BB9" s="10" t="str">
        <f t="shared" si="7"/>
        <v>Was tat die Beratungslehrerin?</v>
      </c>
      <c r="BC9" s="1" t="str">
        <f t="shared" si="8"/>
        <v>Wo kriecht die Beratungslehrerin?</v>
      </c>
      <c r="BD9" s="1" t="str">
        <f t="shared" si="9"/>
        <v>Was hat die Beratungslehrerin verloren?</v>
      </c>
      <c r="BE9" s="12" t="s">
        <v>31</v>
      </c>
      <c r="BF9" s="1" t="str">
        <f>BD9</f>
        <v>Was hat die Beratungslehrerin verloren?</v>
      </c>
      <c r="BG9" s="1">
        <v>1</v>
      </c>
      <c r="BH9" s="1">
        <f t="shared" si="10"/>
        <v>1</v>
      </c>
      <c r="BI9" s="1" t="str">
        <f t="shared" si="11"/>
        <v>Was hat die Beratungslehrerin verloren?</v>
      </c>
      <c r="BJ9" s="1" t="str">
        <f>IF(BI9="NA","NA",CONCATENATE(S9," ",T9," ",W9))</f>
        <v>die starke Brille</v>
      </c>
      <c r="BK9" s="1" t="str">
        <f t="shared" si="25"/>
        <v>die starke Brille</v>
      </c>
      <c r="BL9" s="1" t="s">
        <v>71</v>
      </c>
      <c r="BM9" s="12">
        <v>0</v>
      </c>
      <c r="BN9" s="1" t="str">
        <f t="shared" si="13"/>
        <v>die starke Maschine</v>
      </c>
      <c r="BO9" s="1" t="str">
        <f t="shared" si="14"/>
        <v>die starke Brille</v>
      </c>
      <c r="BP9" s="1" t="str">
        <f t="shared" si="15"/>
        <v>Wo kriecht die Beratungslehrerin?</v>
      </c>
      <c r="BQ9" s="1" t="str">
        <f t="shared" si="16"/>
        <v/>
      </c>
      <c r="BR9" s="1" t="str">
        <f t="shared" si="17"/>
        <v/>
      </c>
      <c r="BS9" s="1" t="str">
        <f t="shared" si="18"/>
        <v>Wo kriecht die Beratungslehrerin?</v>
      </c>
      <c r="BT9" s="1" t="str">
        <f t="shared" si="19"/>
        <v>Was hat die Beratungslehrerin verloren?</v>
      </c>
      <c r="BU9" s="1" t="str">
        <f t="shared" si="20"/>
        <v/>
      </c>
      <c r="BV9" s="1" t="str">
        <f t="shared" si="21"/>
        <v>Was hat die Beratungslehrerin verloren?</v>
      </c>
    </row>
    <row r="10" spans="1:90" ht="14.25" customHeight="1" x14ac:dyDescent="0.35">
      <c r="A10" s="1" t="str">
        <f t="shared" si="22"/>
        <v>L1_S28_I70_PEr</v>
      </c>
      <c r="B10" s="1">
        <v>1</v>
      </c>
      <c r="C10" s="1">
        <v>28</v>
      </c>
      <c r="D10" s="6">
        <v>77</v>
      </c>
      <c r="E10">
        <v>4</v>
      </c>
      <c r="F10" s="1">
        <v>28</v>
      </c>
      <c r="G10" s="1" t="str">
        <f t="shared" si="23"/>
        <v>Sascha posiert auf dem Plakat. Er hat einen tollen Werbedeal bekommen.</v>
      </c>
      <c r="H10" s="1" t="str">
        <f t="shared" si="0"/>
        <v>Sascha</v>
      </c>
      <c r="I10" s="1" t="str">
        <f t="shared" si="1"/>
        <v>Emma</v>
      </c>
      <c r="J10" s="1" t="s">
        <v>72</v>
      </c>
      <c r="K10" s="1" t="s">
        <v>73</v>
      </c>
      <c r="N10" s="1" t="s">
        <v>74</v>
      </c>
      <c r="O10" s="1" t="str">
        <f t="shared" si="2"/>
        <v>auf dem Plakat.</v>
      </c>
      <c r="P10" s="1" t="str">
        <f t="shared" si="3"/>
        <v>auf dem Plakat</v>
      </c>
      <c r="Q10" s="1" t="str">
        <f t="shared" si="24"/>
        <v>Er</v>
      </c>
      <c r="R10" s="1" t="s">
        <v>7</v>
      </c>
      <c r="S10" s="1" t="s">
        <v>75</v>
      </c>
      <c r="T10" s="1" t="s">
        <v>76</v>
      </c>
      <c r="U10" s="1" t="s">
        <v>77</v>
      </c>
      <c r="W10" s="1" t="str">
        <f t="shared" si="4"/>
        <v>Werbedeal</v>
      </c>
      <c r="X10" s="1" t="str">
        <f t="shared" si="5"/>
        <v>bekommen.</v>
      </c>
      <c r="Y10" s="1" t="s">
        <v>78</v>
      </c>
      <c r="Z10" s="1">
        <f>[1]main!Z29</f>
        <v>70</v>
      </c>
      <c r="AA10" s="1" t="str">
        <f>[1]main!AA29</f>
        <v>Sascha</v>
      </c>
      <c r="AB10" s="1" t="str">
        <f>[1]main!AB29</f>
        <v>n</v>
      </c>
      <c r="AC10" s="1">
        <f>[1]main!AC29</f>
        <v>3.457142857</v>
      </c>
      <c r="AD10" s="1">
        <f>[1]main!AD29</f>
        <v>1.7036786690000001</v>
      </c>
      <c r="AE10" s="1">
        <f>[1]main!AE29</f>
        <v>4</v>
      </c>
      <c r="AF10" s="2" t="str">
        <f>[1]main!AF29</f>
        <v>n</v>
      </c>
      <c r="AG10" s="1" t="str">
        <f>[1]main!AG29</f>
        <v>Target</v>
      </c>
      <c r="AH10" s="1" t="str">
        <f>[1]main!AH29</f>
        <v>NA</v>
      </c>
      <c r="AI10" s="1">
        <f>[1]main!AI29</f>
        <v>59600000</v>
      </c>
      <c r="AJ10" s="1" t="str">
        <f>[1]main!AJ29</f>
        <v>NA</v>
      </c>
      <c r="AK10" s="1" t="str">
        <f>[1]main!AK29</f>
        <v>NA</v>
      </c>
      <c r="AL10" s="1">
        <f>[1]main!AL29</f>
        <v>119</v>
      </c>
      <c r="AM10" s="1" t="str">
        <f>[1]main!AM29</f>
        <v>Emma</v>
      </c>
      <c r="AN10" s="1" t="str">
        <f>[1]main!AN29</f>
        <v>f</v>
      </c>
      <c r="AO10" s="1">
        <f>[1]main!AO29</f>
        <v>6.7428571430000002</v>
      </c>
      <c r="AP10" s="1">
        <f>[1]main!AP29</f>
        <v>0.88593111999999996</v>
      </c>
      <c r="AQ10" s="1">
        <f>[1]main!AQ29</f>
        <v>7</v>
      </c>
      <c r="AR10" s="1" t="str">
        <f>[1]main!AR29</f>
        <v>f</v>
      </c>
      <c r="AS10" s="1" t="str">
        <f>[1]main!AS29</f>
        <v>Alternative</v>
      </c>
      <c r="AT10" s="1" t="str">
        <f>[1]main!AT29</f>
        <v>NA</v>
      </c>
      <c r="AU10" s="1" t="str">
        <f>[1]main!AU29</f>
        <v>NA</v>
      </c>
      <c r="AV10" s="1" t="str">
        <f>[1]main!AV29</f>
        <v>NA</v>
      </c>
      <c r="AW10" s="1" t="str">
        <f>[1]main!AW29</f>
        <v>NA</v>
      </c>
      <c r="AX10" s="1" t="str">
        <f>[1]main!AX29</f>
        <v>Er</v>
      </c>
      <c r="AY10" s="1" t="str">
        <f>[1]main!AY29</f>
        <v>Sie</v>
      </c>
      <c r="AZ10" s="2" t="str">
        <f>[1]main!AZ29</f>
        <v>Er</v>
      </c>
      <c r="BA10" s="1" t="str">
        <f t="shared" si="6"/>
        <v>Wer posiert auf dem Plakat?</v>
      </c>
      <c r="BB10" s="10" t="str">
        <f t="shared" si="7"/>
        <v>Was tat Sascha?</v>
      </c>
      <c r="BC10" s="1" t="str">
        <f t="shared" si="8"/>
        <v>Wo posiert Sascha?</v>
      </c>
      <c r="BD10" s="1" t="str">
        <f t="shared" si="9"/>
        <v>Was hat Sascha bekommen?</v>
      </c>
      <c r="BE10" s="12" t="s">
        <v>31</v>
      </c>
      <c r="BF10" s="1" t="str">
        <f>BD10</f>
        <v>Was hat Sascha bekommen?</v>
      </c>
      <c r="BG10" s="1">
        <v>1</v>
      </c>
      <c r="BH10" s="1">
        <f t="shared" si="10"/>
        <v>1</v>
      </c>
      <c r="BI10" s="1" t="str">
        <f t="shared" si="11"/>
        <v>Was hat Sascha bekommen?</v>
      </c>
      <c r="BJ10" s="1" t="str">
        <f>IF(BI10="NA","NA",CONCATENATE(S10," ",T10," ",W10))</f>
        <v>einen tollen Werbedeal</v>
      </c>
      <c r="BK10" s="1" t="str">
        <f t="shared" si="25"/>
        <v>einen tollen Werbedeal</v>
      </c>
      <c r="BL10" s="1" t="s">
        <v>79</v>
      </c>
      <c r="BM10" s="12">
        <v>1</v>
      </c>
      <c r="BN10" s="1" t="str">
        <f t="shared" si="13"/>
        <v>einen tollen Werbedeal</v>
      </c>
      <c r="BO10" s="1" t="str">
        <f t="shared" si="14"/>
        <v>einen guten Werbedeal</v>
      </c>
      <c r="BP10" s="1" t="str">
        <f t="shared" si="15"/>
        <v>Wo posiert Sascha?</v>
      </c>
      <c r="BQ10" s="1" t="str">
        <f t="shared" si="16"/>
        <v/>
      </c>
      <c r="BR10" s="1" t="str">
        <f t="shared" si="17"/>
        <v/>
      </c>
      <c r="BS10" s="1" t="str">
        <f t="shared" si="18"/>
        <v>Wo posiert Sascha?</v>
      </c>
      <c r="BT10" s="1" t="str">
        <f t="shared" si="19"/>
        <v>Was hat Sascha bekommen?</v>
      </c>
      <c r="BU10" s="1" t="str">
        <f t="shared" si="20"/>
        <v/>
      </c>
      <c r="BV10" s="1" t="str">
        <f t="shared" si="21"/>
        <v>Was hat Sascha bekommen?</v>
      </c>
    </row>
    <row r="11" spans="1:90" ht="14.25" customHeight="1" x14ac:dyDescent="0.35">
      <c r="A11" s="1" t="str">
        <f t="shared" si="22"/>
        <v>L1_S29_I71_PEr</v>
      </c>
      <c r="B11" s="1">
        <v>1</v>
      </c>
      <c r="C11" s="1">
        <v>29</v>
      </c>
      <c r="D11" s="6">
        <v>78</v>
      </c>
      <c r="E11">
        <v>4</v>
      </c>
      <c r="F11" s="1">
        <v>29</v>
      </c>
      <c r="G11" s="1" t="str">
        <f t="shared" si="23"/>
        <v>Mika springt vom Beckenrand. Er möchte den schönen Bademeister beeindrucken.</v>
      </c>
      <c r="H11" s="1" t="str">
        <f t="shared" si="0"/>
        <v>Mika</v>
      </c>
      <c r="I11" s="1" t="str">
        <f t="shared" si="1"/>
        <v>Alina</v>
      </c>
      <c r="J11" s="1" t="s">
        <v>80</v>
      </c>
      <c r="M11" s="1" t="s">
        <v>81</v>
      </c>
      <c r="N11" s="1" t="s">
        <v>82</v>
      </c>
      <c r="O11" s="1" t="str">
        <f t="shared" si="2"/>
        <v>vom Beckenrand.</v>
      </c>
      <c r="P11" s="1" t="str">
        <f t="shared" si="3"/>
        <v>vom Beckenrand</v>
      </c>
      <c r="Q11" s="1" t="str">
        <f t="shared" si="24"/>
        <v>Er</v>
      </c>
      <c r="R11" s="1" t="s">
        <v>27</v>
      </c>
      <c r="S11" s="1" t="s">
        <v>48</v>
      </c>
      <c r="T11" s="1" t="s">
        <v>83</v>
      </c>
      <c r="V11" s="1" t="s">
        <v>84</v>
      </c>
      <c r="W11" s="1" t="str">
        <f t="shared" si="4"/>
        <v>Bademeister</v>
      </c>
      <c r="X11" s="1" t="str">
        <f t="shared" si="5"/>
        <v>beeindrucken.</v>
      </c>
      <c r="Y11" s="1" t="s">
        <v>85</v>
      </c>
      <c r="Z11" s="1">
        <f>[1]main!Z30</f>
        <v>71</v>
      </c>
      <c r="AA11" s="1" t="str">
        <f>[1]main!AA30</f>
        <v>Mika</v>
      </c>
      <c r="AB11" s="1" t="str">
        <f>[1]main!AB30</f>
        <v>n</v>
      </c>
      <c r="AC11" s="1">
        <f>[1]main!AC30</f>
        <v>3.6571428570000002</v>
      </c>
      <c r="AD11" s="1">
        <f>[1]main!AD30</f>
        <v>1.2353341330000001</v>
      </c>
      <c r="AE11" s="1">
        <f>[1]main!AE30</f>
        <v>4</v>
      </c>
      <c r="AF11" s="2" t="str">
        <f>[1]main!AF30</f>
        <v>n</v>
      </c>
      <c r="AG11" s="1" t="str">
        <f>[1]main!AG30</f>
        <v>Target</v>
      </c>
      <c r="AH11" s="1" t="str">
        <f>[1]main!AH30</f>
        <v>NA</v>
      </c>
      <c r="AI11" s="1">
        <f>[1]main!AI30</f>
        <v>1570000000</v>
      </c>
      <c r="AJ11" s="1" t="str">
        <f>[1]main!AJ30</f>
        <v>NA</v>
      </c>
      <c r="AK11" s="1" t="str">
        <f>[1]main!AK30</f>
        <v>NA</v>
      </c>
      <c r="AL11" s="1">
        <f>[1]main!AL30</f>
        <v>120</v>
      </c>
      <c r="AM11" s="1" t="str">
        <f>[1]main!AM30</f>
        <v>Alina</v>
      </c>
      <c r="AN11" s="1" t="str">
        <f>[1]main!AN30</f>
        <v>f</v>
      </c>
      <c r="AO11" s="1">
        <f>[1]main!AO30</f>
        <v>6.7714285710000004</v>
      </c>
      <c r="AP11" s="1">
        <f>[1]main!AP30</f>
        <v>0.645605702</v>
      </c>
      <c r="AQ11" s="1">
        <f>[1]main!AQ30</f>
        <v>7</v>
      </c>
      <c r="AR11" s="1" t="str">
        <f>[1]main!AR30</f>
        <v>f</v>
      </c>
      <c r="AS11" s="1" t="str">
        <f>[1]main!AS30</f>
        <v>Alternative</v>
      </c>
      <c r="AT11" s="1" t="str">
        <f>[1]main!AT30</f>
        <v>NA</v>
      </c>
      <c r="AU11" s="1" t="str">
        <f>[1]main!AU30</f>
        <v>NA</v>
      </c>
      <c r="AV11" s="1" t="str">
        <f>[1]main!AV30</f>
        <v>NA</v>
      </c>
      <c r="AW11" s="1" t="str">
        <f>[1]main!AW30</f>
        <v>NA</v>
      </c>
      <c r="AX11" s="1" t="str">
        <f>[1]main!AX30</f>
        <v>Er</v>
      </c>
      <c r="AY11" s="1" t="str">
        <f>[1]main!AY30</f>
        <v>Sie</v>
      </c>
      <c r="AZ11" s="2" t="str">
        <f>[1]main!AZ30</f>
        <v>Er</v>
      </c>
      <c r="BA11" s="1" t="str">
        <f t="shared" si="6"/>
        <v>Wer springt vom Beckenrand?</v>
      </c>
      <c r="BB11" s="10" t="str">
        <f t="shared" si="7"/>
        <v>Was tat Mika?</v>
      </c>
      <c r="BC11" s="1" t="str">
        <f t="shared" si="8"/>
        <v>Woher springt Mika?</v>
      </c>
      <c r="BD11" s="1" t="str">
        <f t="shared" si="9"/>
        <v>Wen möchte Mika beeindrucken?</v>
      </c>
      <c r="BE11" s="1" t="s">
        <v>86</v>
      </c>
      <c r="BF11" s="1" t="str">
        <f>BA11</f>
        <v>Wer springt vom Beckenrand?</v>
      </c>
      <c r="BG11" s="1">
        <v>1</v>
      </c>
      <c r="BH11" s="1">
        <f t="shared" si="10"/>
        <v>1</v>
      </c>
      <c r="BI11" s="1" t="str">
        <f t="shared" si="11"/>
        <v>Wer springt vom Beckenrand?</v>
      </c>
      <c r="BJ11" s="1" t="str">
        <f>IF(BI11="NA","NA",H11)</f>
        <v>Mika</v>
      </c>
      <c r="BK11" s="1" t="str">
        <f t="shared" si="25"/>
        <v>Mika</v>
      </c>
      <c r="BL11" s="1" t="str">
        <f>I11</f>
        <v>Alina</v>
      </c>
      <c r="BM11" s="12">
        <v>1</v>
      </c>
      <c r="BN11" s="1" t="str">
        <f t="shared" si="13"/>
        <v>Mika</v>
      </c>
      <c r="BO11" s="1" t="str">
        <f t="shared" si="14"/>
        <v>Alina</v>
      </c>
      <c r="BP11" s="1" t="str">
        <f t="shared" si="15"/>
        <v/>
      </c>
      <c r="BQ11" s="1" t="str">
        <f t="shared" si="16"/>
        <v/>
      </c>
      <c r="BR11" s="1" t="str">
        <f t="shared" si="17"/>
        <v>Woher springt Mika?</v>
      </c>
      <c r="BS11" s="1" t="str">
        <f t="shared" si="18"/>
        <v>Woher springt Mika?</v>
      </c>
      <c r="BT11" s="1" t="str">
        <f t="shared" si="19"/>
        <v/>
      </c>
      <c r="BU11" s="1" t="str">
        <f t="shared" si="20"/>
        <v>Wen möchte Mika beeindrucken?</v>
      </c>
      <c r="BV11" s="1" t="str">
        <f t="shared" si="21"/>
        <v>Wen möchte Mika beeindrucken?</v>
      </c>
    </row>
    <row r="12" spans="1:90" ht="14.25" customHeight="1" x14ac:dyDescent="0.35">
      <c r="A12" s="1" t="str">
        <f t="shared" si="22"/>
        <v>L1_S37_I79_PSie</v>
      </c>
      <c r="B12" s="1">
        <v>1</v>
      </c>
      <c r="C12" s="1">
        <v>37</v>
      </c>
      <c r="D12" s="6">
        <v>79</v>
      </c>
      <c r="E12">
        <v>4</v>
      </c>
      <c r="F12" s="1">
        <v>37</v>
      </c>
      <c r="G12" s="1" t="str">
        <f t="shared" si="23"/>
        <v>Romy joggt zum PKW. Sie hat einen wichtigen Termin vergessen.</v>
      </c>
      <c r="H12" s="1" t="str">
        <f t="shared" si="0"/>
        <v>Romy</v>
      </c>
      <c r="I12" s="1" t="str">
        <f t="shared" si="1"/>
        <v>Timo</v>
      </c>
      <c r="J12" s="1" t="s">
        <v>87</v>
      </c>
      <c r="L12" s="1" t="s">
        <v>33</v>
      </c>
      <c r="N12" s="1" t="s">
        <v>88</v>
      </c>
      <c r="O12" s="1" t="str">
        <f t="shared" si="2"/>
        <v>zum PKW.</v>
      </c>
      <c r="P12" s="1" t="str">
        <f t="shared" si="3"/>
        <v>zum PKW</v>
      </c>
      <c r="Q12" s="1" t="str">
        <f t="shared" si="24"/>
        <v>Sie</v>
      </c>
      <c r="R12" s="1" t="s">
        <v>7</v>
      </c>
      <c r="S12" s="1" t="s">
        <v>75</v>
      </c>
      <c r="T12" s="1" t="s">
        <v>89</v>
      </c>
      <c r="U12" s="1" t="s">
        <v>90</v>
      </c>
      <c r="W12" s="1" t="str">
        <f t="shared" si="4"/>
        <v>Termin</v>
      </c>
      <c r="X12" s="1" t="str">
        <f t="shared" si="5"/>
        <v>vergessen.</v>
      </c>
      <c r="Y12" s="1" t="s">
        <v>91</v>
      </c>
      <c r="Z12" s="1">
        <f>[1]main!Z38</f>
        <v>79</v>
      </c>
      <c r="AA12" s="1" t="str">
        <f>[1]main!AA38</f>
        <v>Romy</v>
      </c>
      <c r="AB12" s="1" t="str">
        <f>[1]main!AB38</f>
        <v>f</v>
      </c>
      <c r="AC12" s="1">
        <f>[1]main!AC38</f>
        <v>4.7142857139999998</v>
      </c>
      <c r="AD12" s="1">
        <f>[1]main!AD38</f>
        <v>1.600945099</v>
      </c>
      <c r="AE12" s="1">
        <f>[1]main!AE38</f>
        <v>4</v>
      </c>
      <c r="AF12" s="2" t="str">
        <f>[1]main!AF38</f>
        <v>n</v>
      </c>
      <c r="AG12" s="1" t="str">
        <f>[1]main!AG38</f>
        <v>Target</v>
      </c>
      <c r="AH12" s="1" t="str">
        <f>[1]main!AH38</f>
        <v>NA</v>
      </c>
      <c r="AI12" s="1">
        <f>[1]main!AI38</f>
        <v>60300000</v>
      </c>
      <c r="AJ12" s="1" t="str">
        <f>[1]main!AJ38</f>
        <v>NA</v>
      </c>
      <c r="AK12" s="1" t="str">
        <f>[1]main!AK38</f>
        <v>NA</v>
      </c>
      <c r="AL12" s="1">
        <f>[1]main!AL38</f>
        <v>29</v>
      </c>
      <c r="AM12" s="1" t="str">
        <f>[1]main!AM38</f>
        <v>Timo</v>
      </c>
      <c r="AN12" s="1" t="str">
        <f>[1]main!AN38</f>
        <v>m</v>
      </c>
      <c r="AO12" s="1">
        <f>[1]main!AO38</f>
        <v>1.342857143</v>
      </c>
      <c r="AP12" s="1">
        <f>[1]main!AP38</f>
        <v>0.76477052099999998</v>
      </c>
      <c r="AQ12" s="1">
        <f>[1]main!AQ38</f>
        <v>1</v>
      </c>
      <c r="AR12" s="1" t="str">
        <f>[1]main!AR38</f>
        <v>m</v>
      </c>
      <c r="AS12" s="1" t="str">
        <f>[1]main!AS38</f>
        <v>Alternative</v>
      </c>
      <c r="AT12" s="1" t="str">
        <f>[1]main!AT38</f>
        <v>NA</v>
      </c>
      <c r="AU12" s="1" t="str">
        <f>[1]main!AU38</f>
        <v>NA</v>
      </c>
      <c r="AV12" s="1" t="str">
        <f>[1]main!AV38</f>
        <v>NA</v>
      </c>
      <c r="AW12" s="1" t="str">
        <f>[1]main!AW38</f>
        <v>NA</v>
      </c>
      <c r="AX12" s="1" t="str">
        <f>[1]main!AX38</f>
        <v>Er</v>
      </c>
      <c r="AY12" s="1" t="str">
        <f>[1]main!AY38</f>
        <v>Sie</v>
      </c>
      <c r="AZ12" s="2" t="str">
        <f>[1]main!AZ38</f>
        <v>Sie</v>
      </c>
      <c r="BA12" s="1" t="str">
        <f t="shared" si="6"/>
        <v>Wer joggt zum PKW?</v>
      </c>
      <c r="BB12" s="10" t="str">
        <f t="shared" si="7"/>
        <v>Was tat Romy?</v>
      </c>
      <c r="BC12" s="1" t="str">
        <f t="shared" si="8"/>
        <v>Wohin joggt Romy?</v>
      </c>
      <c r="BD12" s="1" t="str">
        <f t="shared" si="9"/>
        <v>Was hat Romy vergessen?</v>
      </c>
      <c r="BE12" s="1" t="s">
        <v>86</v>
      </c>
      <c r="BF12" s="1" t="str">
        <f>BA12</f>
        <v>Wer joggt zum PKW?</v>
      </c>
      <c r="BG12" s="1">
        <v>2</v>
      </c>
      <c r="BH12" s="1">
        <f t="shared" si="10"/>
        <v>0</v>
      </c>
      <c r="BI12" s="1" t="str">
        <f t="shared" si="11"/>
        <v>NA</v>
      </c>
      <c r="BJ12" s="1" t="str">
        <f>IF(BI12="NA","NA",H12)</f>
        <v>NA</v>
      </c>
      <c r="BK12" s="1" t="str">
        <f t="shared" si="25"/>
        <v>NA</v>
      </c>
      <c r="BL12" s="1" t="s">
        <v>13</v>
      </c>
      <c r="BM12" s="12">
        <v>0</v>
      </c>
      <c r="BN12" s="1" t="str">
        <f t="shared" si="13"/>
        <v>NA</v>
      </c>
      <c r="BO12" s="1" t="str">
        <f t="shared" si="14"/>
        <v>NA</v>
      </c>
      <c r="BP12" s="1" t="str">
        <f t="shared" si="15"/>
        <v/>
      </c>
      <c r="BQ12" s="1" t="str">
        <f t="shared" si="16"/>
        <v>Wohin joggt Romy?</v>
      </c>
      <c r="BR12" s="1" t="str">
        <f t="shared" si="17"/>
        <v/>
      </c>
      <c r="BS12" s="1" t="str">
        <f t="shared" si="18"/>
        <v>Wohin joggt Romy?</v>
      </c>
      <c r="BT12" s="1" t="str">
        <f t="shared" si="19"/>
        <v>Was hat Romy vergessen?</v>
      </c>
      <c r="BU12" s="1" t="str">
        <f t="shared" si="20"/>
        <v/>
      </c>
      <c r="BV12" s="1" t="str">
        <f t="shared" si="21"/>
        <v>Was hat Romy vergessen?</v>
      </c>
    </row>
    <row r="13" spans="1:90" ht="14.25" customHeight="1" x14ac:dyDescent="0.35">
      <c r="A13" s="1" t="str">
        <f t="shared" si="22"/>
        <v>L1_S105_I188_PEr</v>
      </c>
      <c r="B13" s="1">
        <v>1</v>
      </c>
      <c r="C13" s="1">
        <v>105</v>
      </c>
      <c r="D13" s="6">
        <v>80</v>
      </c>
      <c r="E13">
        <v>4</v>
      </c>
      <c r="F13" s="1">
        <v>105</v>
      </c>
      <c r="G13" s="1" t="str">
        <f t="shared" si="23"/>
        <v>Der Politiker fällt vom Schemel. Er hat die anstrengende Beschäftigung unterschätzt.</v>
      </c>
      <c r="H13" s="1" t="str">
        <f t="shared" si="0"/>
        <v>Der Politiker</v>
      </c>
      <c r="I13" s="1" t="str">
        <f t="shared" si="1"/>
        <v>Die Politikerin</v>
      </c>
      <c r="J13" s="1" t="s">
        <v>40</v>
      </c>
      <c r="M13" s="1" t="s">
        <v>81</v>
      </c>
      <c r="N13" s="1" t="s">
        <v>92</v>
      </c>
      <c r="O13" s="1" t="str">
        <f t="shared" si="2"/>
        <v>vom Schemel.</v>
      </c>
      <c r="P13" s="1" t="str">
        <f t="shared" si="3"/>
        <v>vom Schemel</v>
      </c>
      <c r="Q13" s="1" t="str">
        <f t="shared" si="24"/>
        <v>Er</v>
      </c>
      <c r="R13" s="1" t="s">
        <v>7</v>
      </c>
      <c r="S13" s="1" t="s">
        <v>20</v>
      </c>
      <c r="T13" s="1" t="s">
        <v>93</v>
      </c>
      <c r="U13" s="1" t="s">
        <v>94</v>
      </c>
      <c r="W13" s="1" t="str">
        <f t="shared" si="4"/>
        <v>Beschäftigung</v>
      </c>
      <c r="X13" s="1" t="str">
        <f t="shared" si="5"/>
        <v>unterschätzt.</v>
      </c>
      <c r="Y13" s="1" t="s">
        <v>95</v>
      </c>
      <c r="Z13" s="1">
        <f>[1]main!Z106</f>
        <v>188</v>
      </c>
      <c r="AA13" s="1" t="str">
        <f>[1]main!AA106</f>
        <v>Politiker</v>
      </c>
      <c r="AB13" s="1" t="str">
        <f>[1]main!AB106</f>
        <v>NA</v>
      </c>
      <c r="AC13" s="1">
        <f>[1]main!AC106</f>
        <v>5.45</v>
      </c>
      <c r="AD13" s="1" t="str">
        <f>[1]main!AD106</f>
        <v>NA</v>
      </c>
      <c r="AE13" s="1" t="str">
        <f>[1]main!AE106</f>
        <v>NA</v>
      </c>
      <c r="AF13" s="2" t="str">
        <f>[1]main!AF106</f>
        <v>m</v>
      </c>
      <c r="AG13" s="1" t="str">
        <f>[1]main!AG106</f>
        <v>Filler</v>
      </c>
      <c r="AH13" s="1" t="str">
        <f>[1]main!AH106</f>
        <v>NA</v>
      </c>
      <c r="AI13" s="1" t="str">
        <f>[1]main!AI106</f>
        <v>NA</v>
      </c>
      <c r="AJ13" s="1" t="str">
        <f>[1]main!AJ106</f>
        <v>Der</v>
      </c>
      <c r="AK13" s="1" t="str">
        <f>[1]main!AK106</f>
        <v>der</v>
      </c>
      <c r="AL13" s="1">
        <f>[1]main!AL106</f>
        <v>45</v>
      </c>
      <c r="AM13" s="1" t="str">
        <f>[1]main!AM106</f>
        <v>Politikerin</v>
      </c>
      <c r="AN13" s="1" t="str">
        <f>[1]main!AN106</f>
        <v>NA</v>
      </c>
      <c r="AO13" s="1" t="str">
        <f>[1]main!AO106</f>
        <v>NA</v>
      </c>
      <c r="AP13" s="1" t="str">
        <f>[1]main!AP106</f>
        <v>NA</v>
      </c>
      <c r="AQ13" s="1" t="str">
        <f>[1]main!AQ106</f>
        <v>NA</v>
      </c>
      <c r="AR13" s="1" t="str">
        <f>[1]main!AR106</f>
        <v>NA</v>
      </c>
      <c r="AS13" s="1" t="str">
        <f>[1]main!AS106</f>
        <v>Alternative</v>
      </c>
      <c r="AT13" s="1" t="str">
        <f>[1]main!AT106</f>
        <v>NA</v>
      </c>
      <c r="AU13" s="1" t="str">
        <f>[1]main!AU106</f>
        <v>NA</v>
      </c>
      <c r="AV13" s="1" t="str">
        <f>[1]main!AV106</f>
        <v>Die</v>
      </c>
      <c r="AW13" s="1" t="str">
        <f>[1]main!AW106</f>
        <v>die</v>
      </c>
      <c r="AX13" s="1" t="str">
        <f>[1]main!AX106</f>
        <v>Er</v>
      </c>
      <c r="AY13" s="1" t="str">
        <f>[1]main!AY106</f>
        <v>Sie</v>
      </c>
      <c r="AZ13" s="2" t="str">
        <f>[1]main!AZ106</f>
        <v>Er</v>
      </c>
      <c r="BA13" s="1" t="str">
        <f t="shared" si="6"/>
        <v>Wer fällt vom Schemel?</v>
      </c>
      <c r="BB13" s="10" t="str">
        <f t="shared" si="7"/>
        <v>Was tat der Politiker?</v>
      </c>
      <c r="BC13" s="1" t="str">
        <f t="shared" si="8"/>
        <v>Woher fällt der Politiker?</v>
      </c>
      <c r="BD13" s="1" t="str">
        <f t="shared" si="9"/>
        <v>Was hat der Politiker unterschätzt?</v>
      </c>
      <c r="BE13" s="1" t="s">
        <v>86</v>
      </c>
      <c r="BF13" s="1" t="str">
        <f>BA13</f>
        <v>Wer fällt vom Schemel?</v>
      </c>
      <c r="BG13" s="1">
        <v>2</v>
      </c>
      <c r="BH13" s="1">
        <f t="shared" si="10"/>
        <v>0</v>
      </c>
      <c r="BI13" s="1" t="str">
        <f t="shared" si="11"/>
        <v>NA</v>
      </c>
      <c r="BJ13" s="1" t="str">
        <f>IF(BI13="NA","NA",H13)</f>
        <v>NA</v>
      </c>
      <c r="BK13" s="1" t="str">
        <f t="shared" si="25"/>
        <v>NA</v>
      </c>
      <c r="BL13" s="1" t="s">
        <v>13</v>
      </c>
      <c r="BM13" s="12">
        <v>0</v>
      </c>
      <c r="BN13" s="1" t="str">
        <f t="shared" si="13"/>
        <v>NA</v>
      </c>
      <c r="BO13" s="1" t="str">
        <f t="shared" si="14"/>
        <v>NA</v>
      </c>
      <c r="BP13" s="1" t="str">
        <f t="shared" si="15"/>
        <v/>
      </c>
      <c r="BQ13" s="1" t="str">
        <f t="shared" si="16"/>
        <v/>
      </c>
      <c r="BR13" s="1" t="str">
        <f t="shared" si="17"/>
        <v>Woher fällt der Politiker?</v>
      </c>
      <c r="BS13" s="1" t="str">
        <f t="shared" si="18"/>
        <v>Woher fällt der Politiker?</v>
      </c>
      <c r="BT13" s="1" t="str">
        <f t="shared" si="19"/>
        <v>Was hat der Politiker unterschätzt?</v>
      </c>
      <c r="BU13" s="1" t="str">
        <f t="shared" si="20"/>
        <v/>
      </c>
      <c r="BV13" s="1" t="str">
        <f t="shared" si="21"/>
        <v>Was hat der Politiker unterschätzt?</v>
      </c>
    </row>
    <row r="14" spans="1:90" ht="14.25" customHeight="1" x14ac:dyDescent="0.35">
      <c r="A14" s="1" t="str">
        <f t="shared" si="22"/>
        <v>L1_S27_I69_PEr</v>
      </c>
      <c r="B14" s="1">
        <v>1</v>
      </c>
      <c r="C14" s="1">
        <v>27</v>
      </c>
      <c r="D14" s="6">
        <v>81</v>
      </c>
      <c r="E14">
        <v>4</v>
      </c>
      <c r="F14" s="1">
        <v>27</v>
      </c>
      <c r="G14" s="1" t="str">
        <f t="shared" si="23"/>
        <v>Luca landet in der Notaufnahme. Er hat die schweren Handwerksarbeiten unterschätzt.</v>
      </c>
      <c r="H14" s="1" t="str">
        <f t="shared" si="0"/>
        <v>Luca</v>
      </c>
      <c r="I14" s="1" t="str">
        <f t="shared" si="1"/>
        <v>Lara</v>
      </c>
      <c r="J14" s="1" t="s">
        <v>96</v>
      </c>
      <c r="K14" s="1" t="s">
        <v>25</v>
      </c>
      <c r="N14" s="1" t="s">
        <v>97</v>
      </c>
      <c r="O14" s="1" t="str">
        <f t="shared" si="2"/>
        <v>in der Notaufnahme.</v>
      </c>
      <c r="P14" s="1" t="str">
        <f t="shared" si="3"/>
        <v>in der Notaufnahme</v>
      </c>
      <c r="Q14" s="1" t="str">
        <f t="shared" si="24"/>
        <v>Er</v>
      </c>
      <c r="R14" s="1" t="s">
        <v>7</v>
      </c>
      <c r="S14" s="1" t="s">
        <v>20</v>
      </c>
      <c r="T14" s="1" t="s">
        <v>98</v>
      </c>
      <c r="U14" s="1" t="s">
        <v>99</v>
      </c>
      <c r="W14" s="1" t="str">
        <f t="shared" si="4"/>
        <v>Handwerksarbeiten</v>
      </c>
      <c r="X14" s="1" t="str">
        <f t="shared" si="5"/>
        <v>unterschätzt.</v>
      </c>
      <c r="Y14" s="1" t="s">
        <v>95</v>
      </c>
      <c r="Z14" s="1">
        <f>[1]main!Z28</f>
        <v>69</v>
      </c>
      <c r="AA14" s="1" t="str">
        <f>[1]main!AA28</f>
        <v>Luca</v>
      </c>
      <c r="AB14" s="1" t="str">
        <f>[1]main!AB28</f>
        <v>n</v>
      </c>
      <c r="AC14" s="1">
        <f>[1]main!AC28</f>
        <v>3.457142857</v>
      </c>
      <c r="AD14" s="1">
        <f>[1]main!AD28</f>
        <v>1.5967403769999999</v>
      </c>
      <c r="AE14" s="1">
        <f>[1]main!AE28</f>
        <v>4</v>
      </c>
      <c r="AF14" s="2" t="str">
        <f>[1]main!AF28</f>
        <v>n</v>
      </c>
      <c r="AG14" s="1" t="str">
        <f>[1]main!AG28</f>
        <v>Target</v>
      </c>
      <c r="AH14" s="1" t="str">
        <f>[1]main!AH28</f>
        <v>NA</v>
      </c>
      <c r="AI14" s="1">
        <f>[1]main!AI28</f>
        <v>2680000000</v>
      </c>
      <c r="AJ14" s="1" t="str">
        <f>[1]main!AJ28</f>
        <v>NA</v>
      </c>
      <c r="AK14" s="1" t="str">
        <f>[1]main!AK28</f>
        <v>NA</v>
      </c>
      <c r="AL14" s="1">
        <f>[1]main!AL28</f>
        <v>118</v>
      </c>
      <c r="AM14" s="1" t="str">
        <f>[1]main!AM28</f>
        <v>Lara</v>
      </c>
      <c r="AN14" s="1" t="str">
        <f>[1]main!AN28</f>
        <v>f</v>
      </c>
      <c r="AO14" s="1">
        <f>[1]main!AO28</f>
        <v>6.7428571430000002</v>
      </c>
      <c r="AP14" s="1">
        <f>[1]main!AP28</f>
        <v>0.61082668900000003</v>
      </c>
      <c r="AQ14" s="1">
        <f>[1]main!AQ28</f>
        <v>7</v>
      </c>
      <c r="AR14" s="1" t="str">
        <f>[1]main!AR28</f>
        <v>f</v>
      </c>
      <c r="AS14" s="1" t="str">
        <f>[1]main!AS28</f>
        <v>Alternative</v>
      </c>
      <c r="AT14" s="1" t="str">
        <f>[1]main!AT28</f>
        <v>NA</v>
      </c>
      <c r="AU14" s="1" t="str">
        <f>[1]main!AU28</f>
        <v>NA</v>
      </c>
      <c r="AV14" s="1" t="str">
        <f>[1]main!AV28</f>
        <v>NA</v>
      </c>
      <c r="AW14" s="1" t="str">
        <f>[1]main!AW28</f>
        <v>NA</v>
      </c>
      <c r="AX14" s="1" t="str">
        <f>[1]main!AX28</f>
        <v>Er</v>
      </c>
      <c r="AY14" s="1" t="str">
        <f>[1]main!AY28</f>
        <v>Sie</v>
      </c>
      <c r="AZ14" s="2" t="str">
        <f>[1]main!AZ28</f>
        <v>Er</v>
      </c>
      <c r="BA14" s="1" t="str">
        <f t="shared" si="6"/>
        <v>Wer landet in der Notaufnahme?</v>
      </c>
      <c r="BB14" s="10" t="str">
        <f t="shared" si="7"/>
        <v>Was tat Luca?</v>
      </c>
      <c r="BC14" s="1" t="str">
        <f t="shared" si="8"/>
        <v>Wo landet Luca?</v>
      </c>
      <c r="BD14" s="1" t="str">
        <f t="shared" si="9"/>
        <v>Was hat Luca unterschätzt?</v>
      </c>
      <c r="BE14" s="1" t="s">
        <v>22</v>
      </c>
      <c r="BF14" s="1" t="str">
        <f>BC14</f>
        <v>Wo landet Luca?</v>
      </c>
      <c r="BG14" s="1">
        <v>2</v>
      </c>
      <c r="BH14" s="1">
        <f t="shared" si="10"/>
        <v>0</v>
      </c>
      <c r="BI14" s="1" t="str">
        <f t="shared" si="11"/>
        <v>NA</v>
      </c>
      <c r="BJ14" s="1" t="str">
        <f>IF(BI14="NA","NA",P14)</f>
        <v>NA</v>
      </c>
      <c r="BK14" s="1" t="str">
        <f t="shared" si="25"/>
        <v>NA</v>
      </c>
      <c r="BL14" s="1" t="s">
        <v>13</v>
      </c>
      <c r="BM14" s="12">
        <v>0</v>
      </c>
      <c r="BN14" s="1" t="str">
        <f t="shared" si="13"/>
        <v>NA</v>
      </c>
      <c r="BO14" s="1" t="str">
        <f t="shared" si="14"/>
        <v>NA</v>
      </c>
      <c r="BP14" s="1" t="str">
        <f t="shared" si="15"/>
        <v>Wo landet Luca?</v>
      </c>
      <c r="BQ14" s="1" t="str">
        <f t="shared" si="16"/>
        <v/>
      </c>
      <c r="BR14" s="1" t="str">
        <f t="shared" si="17"/>
        <v/>
      </c>
      <c r="BS14" s="1" t="str">
        <f t="shared" si="18"/>
        <v>Wo landet Luca?</v>
      </c>
      <c r="BT14" s="1" t="str">
        <f t="shared" si="19"/>
        <v>Was hat Luca unterschätzt?</v>
      </c>
      <c r="BU14" s="1" t="str">
        <f t="shared" si="20"/>
        <v/>
      </c>
      <c r="BV14" s="1" t="str">
        <f t="shared" si="21"/>
        <v>Was hat Luca unterschätzt?</v>
      </c>
    </row>
    <row r="15" spans="1:90" ht="14.25" customHeight="1" x14ac:dyDescent="0.35">
      <c r="A15" s="1" t="str">
        <f t="shared" si="22"/>
        <v>L1_S55_I138_PSie</v>
      </c>
      <c r="B15" s="1">
        <v>1</v>
      </c>
      <c r="C15" s="1">
        <v>55</v>
      </c>
      <c r="D15" s="6">
        <v>82</v>
      </c>
      <c r="E15">
        <v>4</v>
      </c>
      <c r="F15" s="1">
        <v>55</v>
      </c>
      <c r="G15" s="1" t="str">
        <f t="shared" si="23"/>
        <v>Anna sitzt beim Abendessen. Sie muss die immergleichen Diskussionen ertragen.</v>
      </c>
      <c r="H15" s="1" t="str">
        <f t="shared" si="0"/>
        <v>Anna</v>
      </c>
      <c r="I15" s="1" t="str">
        <f t="shared" si="1"/>
        <v>Josephine</v>
      </c>
      <c r="J15" s="1" t="s">
        <v>100</v>
      </c>
      <c r="K15" s="1" t="s">
        <v>101</v>
      </c>
      <c r="N15" s="1" t="s">
        <v>102</v>
      </c>
      <c r="O15" s="1" t="str">
        <f t="shared" si="2"/>
        <v>beim Abendessen.</v>
      </c>
      <c r="P15" s="1" t="str">
        <f t="shared" si="3"/>
        <v>beim Abendessen</v>
      </c>
      <c r="Q15" s="1" t="str">
        <f t="shared" si="24"/>
        <v>Sie</v>
      </c>
      <c r="R15" s="1" t="s">
        <v>103</v>
      </c>
      <c r="S15" s="1" t="s">
        <v>20</v>
      </c>
      <c r="T15" s="1" t="s">
        <v>104</v>
      </c>
      <c r="U15" s="1" t="s">
        <v>105</v>
      </c>
      <c r="W15" s="1" t="str">
        <f t="shared" si="4"/>
        <v>Diskussionen</v>
      </c>
      <c r="X15" s="1" t="str">
        <f t="shared" si="5"/>
        <v>ertragen.</v>
      </c>
      <c r="Y15" s="1" t="s">
        <v>106</v>
      </c>
      <c r="Z15" s="1">
        <f>[1]main!Z56</f>
        <v>138</v>
      </c>
      <c r="AA15" s="1" t="str">
        <f>[1]main!AA56</f>
        <v>Anna</v>
      </c>
      <c r="AB15" s="1" t="str">
        <f>[1]main!AB56</f>
        <v>f</v>
      </c>
      <c r="AC15" s="1">
        <f>[1]main!AC56</f>
        <v>6.914285714</v>
      </c>
      <c r="AD15" s="1">
        <f>[1]main!AD56</f>
        <v>0.28402864100000003</v>
      </c>
      <c r="AE15" s="1">
        <f>[1]main!AE56</f>
        <v>7</v>
      </c>
      <c r="AF15" s="2" t="str">
        <f>[1]main!AF56</f>
        <v>f</v>
      </c>
      <c r="AG15" s="1" t="str">
        <f>[1]main!AG56</f>
        <v>Target</v>
      </c>
      <c r="AH15" s="1">
        <f>[1]main!AH56</f>
        <v>3187</v>
      </c>
      <c r="AI15" s="1">
        <f>[1]main!AI56</f>
        <v>4380000000</v>
      </c>
      <c r="AJ15" s="1" t="str">
        <f>[1]main!AJ56</f>
        <v>NA</v>
      </c>
      <c r="AK15" s="1" t="str">
        <f>[1]main!AK56</f>
        <v>NA</v>
      </c>
      <c r="AL15" s="1">
        <f>[1]main!AL56</f>
        <v>106</v>
      </c>
      <c r="AM15" s="1" t="str">
        <f>[1]main!AM56</f>
        <v>Josephine</v>
      </c>
      <c r="AN15" s="1" t="str">
        <f>[1]main!AN56</f>
        <v>f</v>
      </c>
      <c r="AO15" s="1">
        <f>[1]main!AO56</f>
        <v>6.5714285710000002</v>
      </c>
      <c r="AP15" s="1">
        <f>[1]main!AP56</f>
        <v>1.1449560560000001</v>
      </c>
      <c r="AQ15" s="1">
        <f>[1]main!AQ56</f>
        <v>7</v>
      </c>
      <c r="AR15" s="1" t="str">
        <f>[1]main!AR56</f>
        <v>f</v>
      </c>
      <c r="AS15" s="1" t="str">
        <f>[1]main!AS56</f>
        <v>Alternative</v>
      </c>
      <c r="AT15" s="1" t="str">
        <f>[1]main!AT56</f>
        <v>NA</v>
      </c>
      <c r="AU15" s="1" t="str">
        <f>[1]main!AU56</f>
        <v>NA</v>
      </c>
      <c r="AV15" s="1" t="str">
        <f>[1]main!AV56</f>
        <v>NA</v>
      </c>
      <c r="AW15" s="1" t="str">
        <f>[1]main!AW56</f>
        <v>NA</v>
      </c>
      <c r="AX15" s="1" t="str">
        <f>[1]main!AX56</f>
        <v>Er</v>
      </c>
      <c r="AY15" s="1" t="str">
        <f>[1]main!AY56</f>
        <v>Sie</v>
      </c>
      <c r="AZ15" s="2" t="str">
        <f>[1]main!AZ56</f>
        <v>Sie</v>
      </c>
      <c r="BA15" s="1" t="str">
        <f t="shared" si="6"/>
        <v>Wer sitzt beim Abendessen?</v>
      </c>
      <c r="BB15" s="10" t="str">
        <f t="shared" si="7"/>
        <v>Was tat Anna?</v>
      </c>
      <c r="BC15" s="1" t="str">
        <f t="shared" si="8"/>
        <v>Wo sitzt Anna?</v>
      </c>
      <c r="BD15" s="1" t="str">
        <f t="shared" si="9"/>
        <v>Was muss Anna ertragen?</v>
      </c>
      <c r="BE15" s="1" t="s">
        <v>22</v>
      </c>
      <c r="BF15" s="1" t="str">
        <f>BC15</f>
        <v>Wo sitzt Anna?</v>
      </c>
      <c r="BG15" s="1">
        <v>4</v>
      </c>
      <c r="BH15" s="1">
        <f t="shared" si="10"/>
        <v>0</v>
      </c>
      <c r="BI15" s="1" t="str">
        <f t="shared" si="11"/>
        <v>NA</v>
      </c>
      <c r="BJ15" s="1" t="str">
        <f>IF(BI15="NA","NA",P15)</f>
        <v>NA</v>
      </c>
      <c r="BK15" s="1" t="str">
        <f t="shared" si="25"/>
        <v>NA</v>
      </c>
      <c r="BL15" s="1" t="s">
        <v>13</v>
      </c>
      <c r="BM15" s="12">
        <v>1</v>
      </c>
      <c r="BN15" s="1" t="str">
        <f t="shared" si="13"/>
        <v>NA</v>
      </c>
      <c r="BO15" s="1" t="str">
        <f t="shared" si="14"/>
        <v>NA</v>
      </c>
      <c r="BP15" s="1" t="str">
        <f t="shared" si="15"/>
        <v>Wo sitzt Anna?</v>
      </c>
      <c r="BQ15" s="1" t="str">
        <f t="shared" si="16"/>
        <v/>
      </c>
      <c r="BR15" s="1" t="str">
        <f t="shared" si="17"/>
        <v/>
      </c>
      <c r="BS15" s="1" t="str">
        <f t="shared" si="18"/>
        <v>Wo sitzt Anna?</v>
      </c>
      <c r="BT15" s="1" t="str">
        <f t="shared" si="19"/>
        <v>Was muss Anna ertragen?</v>
      </c>
      <c r="BU15" s="1" t="str">
        <f t="shared" si="20"/>
        <v/>
      </c>
      <c r="BV15" s="1" t="str">
        <f t="shared" si="21"/>
        <v>Was muss Anna ertragen?</v>
      </c>
    </row>
    <row r="16" spans="1:90" ht="14.25" customHeight="1" x14ac:dyDescent="0.35">
      <c r="A16" s="1" t="str">
        <f t="shared" si="22"/>
        <v>L1_S74_I157_PSie</v>
      </c>
      <c r="B16" s="1">
        <v>1</v>
      </c>
      <c r="C16" s="1">
        <v>74</v>
      </c>
      <c r="D16" s="6">
        <v>83</v>
      </c>
      <c r="E16">
        <v>4</v>
      </c>
      <c r="F16" s="1">
        <v>74</v>
      </c>
      <c r="G16" s="1" t="str">
        <f t="shared" si="23"/>
        <v>Die Bibliothekarin landet auf der Titelseite. Sie hat eine schlimme Tat begangen.</v>
      </c>
      <c r="H16" s="1" t="str">
        <f t="shared" si="0"/>
        <v>Die Bibliothekarin</v>
      </c>
      <c r="I16" s="1" t="str">
        <f t="shared" si="1"/>
        <v>Der Bibliothekar</v>
      </c>
      <c r="J16" s="1" t="s">
        <v>96</v>
      </c>
      <c r="L16" s="1" t="s">
        <v>4</v>
      </c>
      <c r="N16" s="1" t="s">
        <v>107</v>
      </c>
      <c r="O16" s="1" t="str">
        <f t="shared" si="2"/>
        <v>auf der Titelseite.</v>
      </c>
      <c r="P16" s="1" t="str">
        <f t="shared" si="3"/>
        <v>auf der Titelseite</v>
      </c>
      <c r="Q16" s="1" t="str">
        <f t="shared" si="24"/>
        <v>Sie</v>
      </c>
      <c r="R16" s="1" t="s">
        <v>7</v>
      </c>
      <c r="S16" s="1" t="s">
        <v>8</v>
      </c>
      <c r="T16" s="1" t="s">
        <v>108</v>
      </c>
      <c r="U16" s="1" t="s">
        <v>109</v>
      </c>
      <c r="W16" s="1" t="str">
        <f t="shared" si="4"/>
        <v>Tat</v>
      </c>
      <c r="X16" s="1" t="str">
        <f t="shared" si="5"/>
        <v>begangen.</v>
      </c>
      <c r="Y16" s="1" t="s">
        <v>110</v>
      </c>
      <c r="Z16" s="1">
        <f>[1]main!Z75</f>
        <v>157</v>
      </c>
      <c r="AA16" s="1" t="str">
        <f>[1]main!AA75</f>
        <v>Bibliothekarin</v>
      </c>
      <c r="AB16" s="1" t="str">
        <f>[1]main!AB75</f>
        <v>NA</v>
      </c>
      <c r="AC16" s="1">
        <f>[1]main!AC75</f>
        <v>2.3250000000000002</v>
      </c>
      <c r="AD16" s="1" t="str">
        <f>[1]main!AD75</f>
        <v>NA</v>
      </c>
      <c r="AE16" s="1" t="str">
        <f>[1]main!AE75</f>
        <v>NA</v>
      </c>
      <c r="AF16" s="2" t="str">
        <f>[1]main!AF75</f>
        <v>f</v>
      </c>
      <c r="AG16" s="1" t="str">
        <f>[1]main!AG75</f>
        <v>Filler</v>
      </c>
      <c r="AH16" s="1" t="str">
        <f>[1]main!AH75</f>
        <v>NA</v>
      </c>
      <c r="AI16" s="1" t="str">
        <f>[1]main!AI75</f>
        <v>NA</v>
      </c>
      <c r="AJ16" s="1" t="str">
        <f>[1]main!AJ75</f>
        <v>Die</v>
      </c>
      <c r="AK16" s="1" t="str">
        <f>[1]main!AK75</f>
        <v>die</v>
      </c>
      <c r="AL16" s="1">
        <f>[1]main!AL75</f>
        <v>14</v>
      </c>
      <c r="AM16" s="1" t="str">
        <f>[1]main!AM75</f>
        <v>Bibliothekar</v>
      </c>
      <c r="AN16" s="1" t="str">
        <f>[1]main!AN75</f>
        <v>NA</v>
      </c>
      <c r="AO16" s="1" t="str">
        <f>[1]main!AO75</f>
        <v>NA</v>
      </c>
      <c r="AP16" s="1" t="str">
        <f>[1]main!AP75</f>
        <v>NA</v>
      </c>
      <c r="AQ16" s="1" t="str">
        <f>[1]main!AQ75</f>
        <v>NA</v>
      </c>
      <c r="AR16" s="1" t="str">
        <f>[1]main!AR75</f>
        <v>NA</v>
      </c>
      <c r="AS16" s="1" t="str">
        <f>[1]main!AS75</f>
        <v>Alternative</v>
      </c>
      <c r="AT16" s="1" t="str">
        <f>[1]main!AT75</f>
        <v>NA</v>
      </c>
      <c r="AU16" s="1" t="str">
        <f>[1]main!AU75</f>
        <v>NA</v>
      </c>
      <c r="AV16" s="1" t="str">
        <f>[1]main!AV75</f>
        <v>Der</v>
      </c>
      <c r="AW16" s="1" t="str">
        <f>[1]main!AW75</f>
        <v>der</v>
      </c>
      <c r="AX16" s="1" t="str">
        <f>[1]main!AX75</f>
        <v>Er</v>
      </c>
      <c r="AY16" s="1" t="str">
        <f>[1]main!AY75</f>
        <v>Sie</v>
      </c>
      <c r="AZ16" s="2" t="str">
        <f>[1]main!AZ75</f>
        <v>Sie</v>
      </c>
      <c r="BA16" s="1" t="str">
        <f t="shared" si="6"/>
        <v>Wer landet auf der Titelseite?</v>
      </c>
      <c r="BB16" s="10" t="str">
        <f t="shared" si="7"/>
        <v>Was tat die Bibliothekarin?</v>
      </c>
      <c r="BC16" s="1" t="str">
        <f t="shared" si="8"/>
        <v>Wohin landet die Bibliothekarin?</v>
      </c>
      <c r="BD16" s="1" t="str">
        <f t="shared" si="9"/>
        <v>Was hat die Bibliothekarin begangen?</v>
      </c>
      <c r="BE16" s="1" t="s">
        <v>39</v>
      </c>
      <c r="BF16" s="1" t="str">
        <f>BB16</f>
        <v>Was tat die Bibliothekarin?</v>
      </c>
      <c r="BG16" s="1">
        <v>4</v>
      </c>
      <c r="BH16" s="1">
        <f t="shared" si="10"/>
        <v>0</v>
      </c>
      <c r="BI16" s="1" t="str">
        <f t="shared" si="11"/>
        <v>NA</v>
      </c>
      <c r="BJ16" s="1" t="str">
        <f>IF(BI16="NA","NA",J16)</f>
        <v>NA</v>
      </c>
      <c r="BK16" s="1" t="str">
        <f t="shared" si="25"/>
        <v>NA</v>
      </c>
      <c r="BL16" s="1" t="s">
        <v>13</v>
      </c>
      <c r="BM16" s="12">
        <v>0</v>
      </c>
      <c r="BN16" s="1" t="str">
        <f t="shared" si="13"/>
        <v>NA</v>
      </c>
      <c r="BO16" s="1" t="str">
        <f t="shared" si="14"/>
        <v>NA</v>
      </c>
      <c r="BP16" s="1" t="str">
        <f t="shared" si="15"/>
        <v/>
      </c>
      <c r="BQ16" s="1" t="str">
        <f t="shared" si="16"/>
        <v>Wohin landet die Bibliothekarin?</v>
      </c>
      <c r="BR16" s="1" t="str">
        <f t="shared" si="17"/>
        <v/>
      </c>
      <c r="BS16" s="1" t="str">
        <f t="shared" si="18"/>
        <v>Wohin landet die Bibliothekarin?</v>
      </c>
      <c r="BT16" s="1" t="str">
        <f t="shared" si="19"/>
        <v>Was hat die Bibliothekarin begangen?</v>
      </c>
      <c r="BU16" s="1" t="str">
        <f t="shared" si="20"/>
        <v/>
      </c>
      <c r="BV16" s="1" t="str">
        <f t="shared" si="21"/>
        <v>Was hat die Bibliothekarin begangen?</v>
      </c>
    </row>
    <row r="17" spans="1:74" ht="14.25" customHeight="1" x14ac:dyDescent="0.35">
      <c r="A17" s="1" t="str">
        <f t="shared" si="22"/>
        <v>L1_S34_I76_PSie</v>
      </c>
      <c r="B17" s="1">
        <v>1</v>
      </c>
      <c r="C17" s="1">
        <v>34</v>
      </c>
      <c r="D17" s="6">
        <v>84</v>
      </c>
      <c r="E17">
        <v>4</v>
      </c>
      <c r="F17" s="1">
        <v>34</v>
      </c>
      <c r="G17" s="1" t="str">
        <f t="shared" si="23"/>
        <v>Marian schwimmt im Zoo. Sie möchte den jungen Orca retten.</v>
      </c>
      <c r="H17" s="1" t="str">
        <f t="shared" si="0"/>
        <v>Marian</v>
      </c>
      <c r="I17" s="1" t="str">
        <f t="shared" si="1"/>
        <v>Philipp</v>
      </c>
      <c r="J17" s="1" t="s">
        <v>111</v>
      </c>
      <c r="K17" s="1" t="s">
        <v>46</v>
      </c>
      <c r="N17" s="1" t="s">
        <v>112</v>
      </c>
      <c r="O17" s="1" t="str">
        <f t="shared" si="2"/>
        <v>im Zoo.</v>
      </c>
      <c r="P17" s="1" t="str">
        <f t="shared" si="3"/>
        <v>im Zoo</v>
      </c>
      <c r="Q17" s="1" t="str">
        <f t="shared" si="24"/>
        <v>Sie</v>
      </c>
      <c r="R17" s="1" t="s">
        <v>27</v>
      </c>
      <c r="S17" s="1" t="s">
        <v>48</v>
      </c>
      <c r="T17" s="1" t="s">
        <v>113</v>
      </c>
      <c r="V17" s="1" t="s">
        <v>114</v>
      </c>
      <c r="W17" s="1" t="str">
        <f t="shared" si="4"/>
        <v>Orca</v>
      </c>
      <c r="X17" s="1" t="str">
        <f t="shared" si="5"/>
        <v>retten.</v>
      </c>
      <c r="Y17" s="1" t="s">
        <v>115</v>
      </c>
      <c r="Z17" s="1">
        <f>[1]main!Z35</f>
        <v>76</v>
      </c>
      <c r="AA17" s="1" t="str">
        <f>[1]main!AA35</f>
        <v>Marian</v>
      </c>
      <c r="AB17" s="1" t="str">
        <f>[1]main!AB35</f>
        <v>n</v>
      </c>
      <c r="AC17" s="1">
        <f>[1]main!AC35</f>
        <v>4.0571428569999997</v>
      </c>
      <c r="AD17" s="1">
        <f>[1]main!AD35</f>
        <v>2.0138178130000002</v>
      </c>
      <c r="AE17" s="1">
        <f>[1]main!AE35</f>
        <v>4</v>
      </c>
      <c r="AF17" s="2" t="str">
        <f>[1]main!AF35</f>
        <v>n</v>
      </c>
      <c r="AG17" s="1" t="str">
        <f>[1]main!AG35</f>
        <v>Target</v>
      </c>
      <c r="AH17" s="1" t="str">
        <f>[1]main!AH35</f>
        <v>NA</v>
      </c>
      <c r="AI17" s="1" t="str">
        <f>[1]main!AI35</f>
        <v>197000000 </v>
      </c>
      <c r="AJ17" s="1" t="str">
        <f>[1]main!AJ35</f>
        <v>NA</v>
      </c>
      <c r="AK17" s="1" t="str">
        <f>[1]main!AK35</f>
        <v>NA</v>
      </c>
      <c r="AL17" s="1">
        <f>[1]main!AL35</f>
        <v>26</v>
      </c>
      <c r="AM17" s="1" t="str">
        <f>[1]main!AM35</f>
        <v>Philipp</v>
      </c>
      <c r="AN17" s="1" t="str">
        <f>[1]main!AN35</f>
        <v>m</v>
      </c>
      <c r="AO17" s="1">
        <f>[1]main!AO35</f>
        <v>1.2571428570000001</v>
      </c>
      <c r="AP17" s="1">
        <f>[1]main!AP35</f>
        <v>1.0666841739999999</v>
      </c>
      <c r="AQ17" s="1">
        <f>[1]main!AQ35</f>
        <v>1</v>
      </c>
      <c r="AR17" s="1" t="str">
        <f>[1]main!AR35</f>
        <v>m</v>
      </c>
      <c r="AS17" s="1" t="str">
        <f>[1]main!AS35</f>
        <v>Alternative</v>
      </c>
      <c r="AT17" s="1" t="str">
        <f>[1]main!AT35</f>
        <v>NA</v>
      </c>
      <c r="AU17" s="1" t="str">
        <f>[1]main!AU35</f>
        <v>NA</v>
      </c>
      <c r="AV17" s="1" t="str">
        <f>[1]main!AV35</f>
        <v>NA</v>
      </c>
      <c r="AW17" s="1" t="str">
        <f>[1]main!AW35</f>
        <v>NA</v>
      </c>
      <c r="AX17" s="1" t="str">
        <f>[1]main!AX35</f>
        <v>Er</v>
      </c>
      <c r="AY17" s="1" t="str">
        <f>[1]main!AY35</f>
        <v>Sie</v>
      </c>
      <c r="AZ17" s="2" t="str">
        <f>[1]main!AZ35</f>
        <v>Sie</v>
      </c>
      <c r="BA17" s="1" t="str">
        <f t="shared" si="6"/>
        <v>Wer schwimmt im Zoo?</v>
      </c>
      <c r="BB17" s="10" t="str">
        <f t="shared" si="7"/>
        <v>Was tat Marian?</v>
      </c>
      <c r="BC17" s="1" t="str">
        <f t="shared" si="8"/>
        <v>Wo schwimmt Marian?</v>
      </c>
      <c r="BD17" s="1" t="str">
        <f t="shared" si="9"/>
        <v>Wen möchte Marian retten?</v>
      </c>
      <c r="BE17" s="1" t="s">
        <v>39</v>
      </c>
      <c r="BF17" s="1" t="str">
        <f>BB17</f>
        <v>Was tat Marian?</v>
      </c>
      <c r="BG17" s="1">
        <v>3</v>
      </c>
      <c r="BH17" s="1">
        <f t="shared" si="10"/>
        <v>0</v>
      </c>
      <c r="BI17" s="1" t="str">
        <f t="shared" si="11"/>
        <v>NA</v>
      </c>
      <c r="BJ17" s="1" t="str">
        <f>IF(BI17="NA","NA",J17)</f>
        <v>NA</v>
      </c>
      <c r="BK17" s="1" t="str">
        <f t="shared" si="25"/>
        <v>NA</v>
      </c>
      <c r="BL17" s="1" t="s">
        <v>13</v>
      </c>
      <c r="BM17" s="12">
        <v>0</v>
      </c>
      <c r="BN17" s="1" t="str">
        <f t="shared" si="13"/>
        <v>NA</v>
      </c>
      <c r="BO17" s="1" t="str">
        <f t="shared" si="14"/>
        <v>NA</v>
      </c>
      <c r="BP17" s="1" t="str">
        <f t="shared" si="15"/>
        <v>Wo schwimmt Marian?</v>
      </c>
      <c r="BQ17" s="1" t="str">
        <f t="shared" si="16"/>
        <v/>
      </c>
      <c r="BR17" s="1" t="str">
        <f t="shared" si="17"/>
        <v/>
      </c>
      <c r="BS17" s="1" t="str">
        <f t="shared" si="18"/>
        <v>Wo schwimmt Marian?</v>
      </c>
      <c r="BT17" s="1" t="str">
        <f t="shared" si="19"/>
        <v/>
      </c>
      <c r="BU17" s="1" t="str">
        <f t="shared" si="20"/>
        <v>Wen möchte Marian retten?</v>
      </c>
      <c r="BV17" s="1" t="str">
        <f t="shared" si="21"/>
        <v>Wen möchte Marian retten?</v>
      </c>
    </row>
    <row r="18" spans="1:74" ht="14.25" customHeight="1" x14ac:dyDescent="0.35">
      <c r="A18" s="1" t="str">
        <f t="shared" si="22"/>
        <v>L1_S15_I14_PSie</v>
      </c>
      <c r="B18" s="1">
        <v>1</v>
      </c>
      <c r="C18" s="1">
        <v>15</v>
      </c>
      <c r="D18" s="6">
        <v>85</v>
      </c>
      <c r="E18">
        <v>4</v>
      </c>
      <c r="F18" s="1">
        <v>15</v>
      </c>
      <c r="G18" s="1" t="str">
        <f t="shared" si="23"/>
        <v>Oliver strickt im Pflegeheim. Sie hat eine gute Freundschaft geschlossen.</v>
      </c>
      <c r="H18" s="1" t="str">
        <f t="shared" si="0"/>
        <v>Oliver</v>
      </c>
      <c r="I18" s="1" t="str">
        <f t="shared" si="1"/>
        <v>Mila</v>
      </c>
      <c r="J18" s="1" t="s">
        <v>116</v>
      </c>
      <c r="K18" s="1" t="s">
        <v>46</v>
      </c>
      <c r="N18" s="1" t="s">
        <v>117</v>
      </c>
      <c r="O18" s="1" t="str">
        <f t="shared" si="2"/>
        <v>im Pflegeheim.</v>
      </c>
      <c r="P18" s="1" t="str">
        <f t="shared" si="3"/>
        <v>im Pflegeheim</v>
      </c>
      <c r="Q18" s="1" t="str">
        <f t="shared" si="24"/>
        <v>Sie</v>
      </c>
      <c r="R18" s="1" t="s">
        <v>7</v>
      </c>
      <c r="S18" s="1" t="s">
        <v>8</v>
      </c>
      <c r="T18" s="1" t="s">
        <v>118</v>
      </c>
      <c r="U18" s="1" t="s">
        <v>119</v>
      </c>
      <c r="W18" s="1" t="str">
        <f t="shared" si="4"/>
        <v>Freundschaft</v>
      </c>
      <c r="X18" s="1" t="str">
        <f t="shared" si="5"/>
        <v>geschlossen.</v>
      </c>
      <c r="Y18" s="1" t="s">
        <v>120</v>
      </c>
      <c r="Z18" s="1">
        <f>[1]main!Z16</f>
        <v>14</v>
      </c>
      <c r="AA18" s="1" t="str">
        <f>[1]main!AA16</f>
        <v>Oliver</v>
      </c>
      <c r="AB18" s="1" t="str">
        <f>[1]main!AB16</f>
        <v>m</v>
      </c>
      <c r="AC18" s="1">
        <f>[1]main!AC16</f>
        <v>1.1714285710000001</v>
      </c>
      <c r="AD18" s="1">
        <f>[1]main!AD16</f>
        <v>0.45281565400000001</v>
      </c>
      <c r="AE18" s="1">
        <f>[1]main!AE16</f>
        <v>1</v>
      </c>
      <c r="AF18" s="2" t="str">
        <f>[1]main!AF16</f>
        <v>m</v>
      </c>
      <c r="AG18" s="1" t="str">
        <f>[1]main!AG16</f>
        <v>Target</v>
      </c>
      <c r="AH18" s="1" t="str">
        <f>[1]main!AH16</f>
        <v>NA</v>
      </c>
      <c r="AI18" s="1">
        <f>[1]main!AI16</f>
        <v>4330000000</v>
      </c>
      <c r="AJ18" s="1" t="str">
        <f>[1]main!AJ16</f>
        <v>NA</v>
      </c>
      <c r="AK18" s="1" t="str">
        <f>[1]main!AK16</f>
        <v>NA</v>
      </c>
      <c r="AL18" s="1">
        <f>[1]main!AL16</f>
        <v>96</v>
      </c>
      <c r="AM18" s="1" t="str">
        <f>[1]main!AM16</f>
        <v>Mila</v>
      </c>
      <c r="AN18" s="1" t="str">
        <f>[1]main!AN16</f>
        <v>f</v>
      </c>
      <c r="AO18" s="1">
        <f>[1]main!AO16</f>
        <v>6.2285714289999996</v>
      </c>
      <c r="AP18" s="1">
        <f>[1]main!AP16</f>
        <v>1.1137037910000001</v>
      </c>
      <c r="AQ18" s="1">
        <f>[1]main!AQ16</f>
        <v>7</v>
      </c>
      <c r="AR18" s="1" t="str">
        <f>[1]main!AR16</f>
        <v>f</v>
      </c>
      <c r="AS18" s="1" t="str">
        <f>[1]main!AS16</f>
        <v>Alternative</v>
      </c>
      <c r="AT18" s="1" t="str">
        <f>[1]main!AT16</f>
        <v>NA</v>
      </c>
      <c r="AU18" s="1" t="str">
        <f>[1]main!AU16</f>
        <v>NA</v>
      </c>
      <c r="AV18" s="1" t="str">
        <f>[1]main!AV16</f>
        <v>NA</v>
      </c>
      <c r="AW18" s="1" t="str">
        <f>[1]main!AW16</f>
        <v>NA</v>
      </c>
      <c r="AX18" s="1" t="str">
        <f>[1]main!AX16</f>
        <v>Er</v>
      </c>
      <c r="AY18" s="1" t="str">
        <f>[1]main!AY16</f>
        <v>Sie</v>
      </c>
      <c r="AZ18" s="2" t="str">
        <f>[1]main!AZ16</f>
        <v>Sie</v>
      </c>
      <c r="BA18" s="1" t="str">
        <f t="shared" si="6"/>
        <v>Wer strickt im Pflegeheim?</v>
      </c>
      <c r="BB18" s="10" t="str">
        <f t="shared" si="7"/>
        <v>Was tat Oliver?</v>
      </c>
      <c r="BC18" s="1" t="str">
        <f t="shared" si="8"/>
        <v>Wo strickt Oliver?</v>
      </c>
      <c r="BD18" s="1" t="str">
        <f t="shared" si="9"/>
        <v>Was hat Oliver geschlossen?</v>
      </c>
      <c r="BE18" s="1" t="s">
        <v>22</v>
      </c>
      <c r="BF18" s="1" t="str">
        <f>BC18</f>
        <v>Wo strickt Oliver?</v>
      </c>
      <c r="BG18" s="1">
        <v>1</v>
      </c>
      <c r="BH18" s="1">
        <f t="shared" si="10"/>
        <v>1</v>
      </c>
      <c r="BI18" s="1" t="str">
        <f t="shared" si="11"/>
        <v>Wo strickt Oliver?</v>
      </c>
      <c r="BJ18" s="1" t="str">
        <f>IF(BI18="NA","NA",P18)</f>
        <v>im Pflegeheim</v>
      </c>
      <c r="BK18" s="1" t="str">
        <f>IF(BJ18="","",BJ18)</f>
        <v>im Pflegeheim</v>
      </c>
      <c r="BL18" s="1" t="s">
        <v>121</v>
      </c>
      <c r="BM18" s="12">
        <v>1</v>
      </c>
      <c r="BN18" s="1" t="str">
        <f t="shared" si="13"/>
        <v>im Pflegeheim</v>
      </c>
      <c r="BO18" s="1" t="str">
        <f t="shared" si="14"/>
        <v>im Krankenhaus</v>
      </c>
      <c r="BP18" s="1" t="str">
        <f t="shared" si="15"/>
        <v>Wo strickt Oliver?</v>
      </c>
      <c r="BQ18" s="1" t="str">
        <f t="shared" si="16"/>
        <v/>
      </c>
      <c r="BR18" s="1" t="str">
        <f t="shared" si="17"/>
        <v/>
      </c>
      <c r="BS18" s="1" t="str">
        <f t="shared" si="18"/>
        <v>Wo strickt Oliver?</v>
      </c>
      <c r="BT18" s="1" t="str">
        <f t="shared" si="19"/>
        <v>Was hat Oliver geschlossen?</v>
      </c>
      <c r="BU18" s="1" t="str">
        <f t="shared" si="20"/>
        <v/>
      </c>
      <c r="BV18" s="1" t="str">
        <f t="shared" si="21"/>
        <v>Was hat Oliver geschlossen?</v>
      </c>
    </row>
    <row r="19" spans="1:74" ht="14.25" customHeight="1" x14ac:dyDescent="0.35">
      <c r="A19" s="1" t="str">
        <f t="shared" si="22"/>
        <v>L1_S87_I170_PEr</v>
      </c>
      <c r="B19" s="1">
        <v>1</v>
      </c>
      <c r="C19" s="1">
        <v>87</v>
      </c>
      <c r="D19" s="6">
        <v>86</v>
      </c>
      <c r="E19">
        <v>4</v>
      </c>
      <c r="F19" s="1">
        <v>87</v>
      </c>
      <c r="G19" s="1" t="str">
        <f t="shared" si="23"/>
        <v>Die Kassiererin steht in der Raucherecke. Er muss die neuen Klassenkameraden beeindrucken.</v>
      </c>
      <c r="H19" s="1" t="str">
        <f t="shared" si="0"/>
        <v>Die Kassiererin</v>
      </c>
      <c r="I19" s="1" t="str">
        <f t="shared" si="1"/>
        <v>Der Kassierer</v>
      </c>
      <c r="J19" s="1" t="s">
        <v>122</v>
      </c>
      <c r="K19" s="1" t="s">
        <v>25</v>
      </c>
      <c r="N19" s="1" t="s">
        <v>123</v>
      </c>
      <c r="O19" s="1" t="str">
        <f t="shared" si="2"/>
        <v>in der Raucherecke.</v>
      </c>
      <c r="P19" s="1" t="str">
        <f t="shared" si="3"/>
        <v>in der Raucherecke</v>
      </c>
      <c r="Q19" s="1" t="str">
        <f t="shared" si="24"/>
        <v>Er</v>
      </c>
      <c r="R19" s="1" t="s">
        <v>103</v>
      </c>
      <c r="S19" s="1" t="s">
        <v>20</v>
      </c>
      <c r="T19" s="1" t="s">
        <v>28</v>
      </c>
      <c r="V19" s="1" t="s">
        <v>124</v>
      </c>
      <c r="W19" s="1" t="str">
        <f t="shared" si="4"/>
        <v>Klassenkameraden</v>
      </c>
      <c r="X19" s="1" t="str">
        <f t="shared" si="5"/>
        <v>beeindrucken.</v>
      </c>
      <c r="Y19" s="1" t="s">
        <v>85</v>
      </c>
      <c r="Z19" s="1">
        <f>[1]main!Z88</f>
        <v>170</v>
      </c>
      <c r="AA19" s="1" t="str">
        <f>[1]main!AA88</f>
        <v>Kassiererin</v>
      </c>
      <c r="AB19" s="1" t="str">
        <f>[1]main!AB88</f>
        <v>NA</v>
      </c>
      <c r="AC19" s="1">
        <f>[1]main!AC88</f>
        <v>3.55</v>
      </c>
      <c r="AD19" s="1" t="str">
        <f>[1]main!AD88</f>
        <v>NA</v>
      </c>
      <c r="AE19" s="1" t="str">
        <f>[1]main!AE88</f>
        <v>NA</v>
      </c>
      <c r="AF19" s="2" t="str">
        <f>[1]main!AF88</f>
        <v>f</v>
      </c>
      <c r="AG19" s="1" t="str">
        <f>[1]main!AG88</f>
        <v>Filler</v>
      </c>
      <c r="AH19" s="1" t="str">
        <f>[1]main!AH88</f>
        <v>NA</v>
      </c>
      <c r="AI19" s="1" t="str">
        <f>[1]main!AI88</f>
        <v>NA</v>
      </c>
      <c r="AJ19" s="1" t="str">
        <f>[1]main!AJ88</f>
        <v>Die</v>
      </c>
      <c r="AK19" s="1" t="str">
        <f>[1]main!AK88</f>
        <v>die</v>
      </c>
      <c r="AL19" s="1">
        <f>[1]main!AL88</f>
        <v>27</v>
      </c>
      <c r="AM19" s="1" t="str">
        <f>[1]main!AM88</f>
        <v>Kassierer</v>
      </c>
      <c r="AN19" s="1" t="str">
        <f>[1]main!AN88</f>
        <v>NA</v>
      </c>
      <c r="AO19" s="1" t="str">
        <f>[1]main!AO88</f>
        <v>NA</v>
      </c>
      <c r="AP19" s="1" t="str">
        <f>[1]main!AP88</f>
        <v>NA</v>
      </c>
      <c r="AQ19" s="1" t="str">
        <f>[1]main!AQ88</f>
        <v>NA</v>
      </c>
      <c r="AR19" s="1" t="str">
        <f>[1]main!AR88</f>
        <v>NA</v>
      </c>
      <c r="AS19" s="1" t="str">
        <f>[1]main!AS88</f>
        <v>Alternative</v>
      </c>
      <c r="AT19" s="1" t="str">
        <f>[1]main!AT88</f>
        <v>NA</v>
      </c>
      <c r="AU19" s="1" t="str">
        <f>[1]main!AU88</f>
        <v>NA</v>
      </c>
      <c r="AV19" s="1" t="str">
        <f>[1]main!AV88</f>
        <v>Der</v>
      </c>
      <c r="AW19" s="1" t="str">
        <f>[1]main!AW88</f>
        <v>der</v>
      </c>
      <c r="AX19" s="1" t="str">
        <f>[1]main!AX88</f>
        <v>Er</v>
      </c>
      <c r="AY19" s="1" t="str">
        <f>[1]main!AY88</f>
        <v>Sie</v>
      </c>
      <c r="AZ19" s="2" t="str">
        <f>[1]main!AZ88</f>
        <v>Er</v>
      </c>
      <c r="BA19" s="1" t="str">
        <f t="shared" si="6"/>
        <v>Wer steht in der Raucherecke?</v>
      </c>
      <c r="BB19" s="10" t="str">
        <f t="shared" si="7"/>
        <v>Was tat die Kassiererin?</v>
      </c>
      <c r="BC19" s="1" t="str">
        <f t="shared" si="8"/>
        <v>Wo steht die Kassiererin?</v>
      </c>
      <c r="BD19" s="1" t="str">
        <f t="shared" si="9"/>
        <v>Wen muss die Kassiererin beeindrucken?</v>
      </c>
      <c r="BE19" s="1" t="s">
        <v>22</v>
      </c>
      <c r="BF19" s="1" t="str">
        <f>BC19</f>
        <v>Wo steht die Kassiererin?</v>
      </c>
      <c r="BG19" s="1">
        <v>3</v>
      </c>
      <c r="BH19" s="1">
        <f t="shared" si="10"/>
        <v>0</v>
      </c>
      <c r="BI19" s="1" t="str">
        <f t="shared" si="11"/>
        <v>NA</v>
      </c>
      <c r="BJ19" s="1" t="str">
        <f>IF(BI19="NA","NA",P19)</f>
        <v>NA</v>
      </c>
      <c r="BK19" s="1" t="str">
        <f t="shared" ref="BK19:BK22" si="26">BJ19</f>
        <v>NA</v>
      </c>
      <c r="BL19" s="1" t="s">
        <v>13</v>
      </c>
      <c r="BM19" s="12">
        <v>0</v>
      </c>
      <c r="BN19" s="1" t="str">
        <f t="shared" si="13"/>
        <v>NA</v>
      </c>
      <c r="BO19" s="1" t="str">
        <f t="shared" si="14"/>
        <v>NA</v>
      </c>
      <c r="BP19" s="1" t="str">
        <f t="shared" si="15"/>
        <v>Wo steht die Kassiererin?</v>
      </c>
      <c r="BQ19" s="1" t="str">
        <f t="shared" si="16"/>
        <v/>
      </c>
      <c r="BR19" s="1" t="str">
        <f t="shared" si="17"/>
        <v/>
      </c>
      <c r="BS19" s="1" t="str">
        <f t="shared" si="18"/>
        <v>Wo steht die Kassiererin?</v>
      </c>
      <c r="BT19" s="1" t="str">
        <f t="shared" si="19"/>
        <v/>
      </c>
      <c r="BU19" s="1" t="str">
        <f t="shared" si="20"/>
        <v>Wen muss die Kassiererin beeindrucken?</v>
      </c>
      <c r="BV19" s="1" t="str">
        <f t="shared" si="21"/>
        <v>Wen muss die Kassiererin beeindrucken?</v>
      </c>
    </row>
    <row r="20" spans="1:74" ht="14.25" customHeight="1" x14ac:dyDescent="0.35">
      <c r="A20" s="1" t="str">
        <f t="shared" si="22"/>
        <v>L1_S32_I74_PSie</v>
      </c>
      <c r="B20" s="1">
        <v>1</v>
      </c>
      <c r="C20" s="1">
        <v>32</v>
      </c>
      <c r="D20" s="6">
        <v>87</v>
      </c>
      <c r="E20">
        <v>4</v>
      </c>
      <c r="F20" s="1">
        <v>32</v>
      </c>
      <c r="G20" s="1" t="str">
        <f t="shared" si="23"/>
        <v>Quinn kommt vom Kongress. Sie hat die alljährliche Zusammenkunft genossen.</v>
      </c>
      <c r="H20" s="1" t="str">
        <f t="shared" si="0"/>
        <v>Quinn</v>
      </c>
      <c r="I20" s="1" t="str">
        <f t="shared" si="1"/>
        <v>Benjamin</v>
      </c>
      <c r="J20" s="1" t="s">
        <v>125</v>
      </c>
      <c r="M20" s="1" t="s">
        <v>81</v>
      </c>
      <c r="N20" s="1" t="s">
        <v>126</v>
      </c>
      <c r="O20" s="1" t="str">
        <f t="shared" si="2"/>
        <v>vom Kongress.</v>
      </c>
      <c r="P20" s="1" t="str">
        <f t="shared" si="3"/>
        <v>vom Kongress</v>
      </c>
      <c r="Q20" s="1" t="str">
        <f t="shared" si="24"/>
        <v>Sie</v>
      </c>
      <c r="R20" s="1" t="s">
        <v>7</v>
      </c>
      <c r="S20" s="1" t="s">
        <v>20</v>
      </c>
      <c r="T20" s="1" t="s">
        <v>127</v>
      </c>
      <c r="U20" s="1" t="s">
        <v>128</v>
      </c>
      <c r="W20" s="1" t="str">
        <f t="shared" si="4"/>
        <v>Zusammenkunft</v>
      </c>
      <c r="X20" s="1" t="str">
        <f t="shared" si="5"/>
        <v>genossen.</v>
      </c>
      <c r="Y20" s="1" t="s">
        <v>129</v>
      </c>
      <c r="Z20" s="1">
        <f>[1]main!Z33</f>
        <v>74</v>
      </c>
      <c r="AA20" s="1" t="str">
        <f>[1]main!AA33</f>
        <v>Quinn</v>
      </c>
      <c r="AB20" s="1" t="str">
        <f>[1]main!AB33</f>
        <v>n</v>
      </c>
      <c r="AC20" s="1">
        <f>[1]main!AC33</f>
        <v>3.8285714290000001</v>
      </c>
      <c r="AD20" s="1">
        <f>[1]main!AD33</f>
        <v>1.5993696239999999</v>
      </c>
      <c r="AE20" s="1">
        <f>[1]main!AE33</f>
        <v>4</v>
      </c>
      <c r="AF20" s="2" t="str">
        <f>[1]main!AF33</f>
        <v>n</v>
      </c>
      <c r="AG20" s="1" t="str">
        <f>[1]main!AG33</f>
        <v>Target</v>
      </c>
      <c r="AH20" s="1" t="str">
        <f>[1]main!AH33</f>
        <v>NA</v>
      </c>
      <c r="AI20" s="1">
        <f>[1]main!AI33</f>
        <v>2290000000</v>
      </c>
      <c r="AJ20" s="1" t="str">
        <f>[1]main!AJ33</f>
        <v>NA</v>
      </c>
      <c r="AK20" s="1" t="str">
        <f>[1]main!AK33</f>
        <v>NA</v>
      </c>
      <c r="AL20" s="1">
        <f>[1]main!AL33</f>
        <v>24</v>
      </c>
      <c r="AM20" s="1" t="str">
        <f>[1]main!AM33</f>
        <v>Benjamin</v>
      </c>
      <c r="AN20" s="1" t="str">
        <f>[1]main!AN33</f>
        <v>m</v>
      </c>
      <c r="AO20" s="1">
        <f>[1]main!AO33</f>
        <v>1.2571428570000001</v>
      </c>
      <c r="AP20" s="1">
        <f>[1]main!AP33</f>
        <v>0.91853006400000003</v>
      </c>
      <c r="AQ20" s="1">
        <f>[1]main!AQ33</f>
        <v>1</v>
      </c>
      <c r="AR20" s="1" t="str">
        <f>[1]main!AR33</f>
        <v>m</v>
      </c>
      <c r="AS20" s="1" t="str">
        <f>[1]main!AS33</f>
        <v>Alternative</v>
      </c>
      <c r="AT20" s="1" t="str">
        <f>[1]main!AT33</f>
        <v>NA</v>
      </c>
      <c r="AU20" s="1" t="str">
        <f>[1]main!AU33</f>
        <v>NA</v>
      </c>
      <c r="AV20" s="1" t="str">
        <f>[1]main!AV33</f>
        <v>NA</v>
      </c>
      <c r="AW20" s="1" t="str">
        <f>[1]main!AW33</f>
        <v>NA</v>
      </c>
      <c r="AX20" s="1" t="str">
        <f>[1]main!AX33</f>
        <v>Er</v>
      </c>
      <c r="AY20" s="1" t="str">
        <f>[1]main!AY33</f>
        <v>Sie</v>
      </c>
      <c r="AZ20" s="2" t="str">
        <f>[1]main!AZ33</f>
        <v>Sie</v>
      </c>
      <c r="BA20" s="1" t="str">
        <f t="shared" si="6"/>
        <v>Wer kommt vom Kongress?</v>
      </c>
      <c r="BB20" s="10" t="str">
        <f t="shared" si="7"/>
        <v>Was tat Quinn?</v>
      </c>
      <c r="BC20" s="1" t="str">
        <f t="shared" si="8"/>
        <v>Woher kommt Quinn?</v>
      </c>
      <c r="BD20" s="1" t="str">
        <f t="shared" si="9"/>
        <v>Was hat Quinn genossen?</v>
      </c>
      <c r="BE20" s="12" t="s">
        <v>31</v>
      </c>
      <c r="BF20" s="1" t="str">
        <f>BD20</f>
        <v>Was hat Quinn genossen?</v>
      </c>
      <c r="BG20" s="1">
        <v>3</v>
      </c>
      <c r="BH20" s="1">
        <f t="shared" si="10"/>
        <v>0</v>
      </c>
      <c r="BI20" s="1" t="str">
        <f t="shared" si="11"/>
        <v>NA</v>
      </c>
      <c r="BJ20" s="1" t="str">
        <f>IF(BI20="NA","NA",CONCATENATE(S20," ",T20," ",W20))</f>
        <v>NA</v>
      </c>
      <c r="BK20" s="1" t="str">
        <f t="shared" si="26"/>
        <v>NA</v>
      </c>
      <c r="BL20" s="1" t="s">
        <v>13</v>
      </c>
      <c r="BM20" s="12">
        <v>1</v>
      </c>
      <c r="BN20" s="1" t="str">
        <f t="shared" si="13"/>
        <v>NA</v>
      </c>
      <c r="BO20" s="1" t="str">
        <f t="shared" si="14"/>
        <v>NA</v>
      </c>
      <c r="BP20" s="1" t="str">
        <f t="shared" si="15"/>
        <v/>
      </c>
      <c r="BQ20" s="1" t="str">
        <f t="shared" si="16"/>
        <v/>
      </c>
      <c r="BR20" s="1" t="str">
        <f t="shared" si="17"/>
        <v>Woher kommt Quinn?</v>
      </c>
      <c r="BS20" s="1" t="str">
        <f t="shared" si="18"/>
        <v>Woher kommt Quinn?</v>
      </c>
      <c r="BT20" s="1" t="str">
        <f t="shared" si="19"/>
        <v>Was hat Quinn genossen?</v>
      </c>
      <c r="BU20" s="1" t="str">
        <f t="shared" si="20"/>
        <v/>
      </c>
      <c r="BV20" s="1" t="str">
        <f t="shared" si="21"/>
        <v>Was hat Quinn genossen?</v>
      </c>
    </row>
    <row r="21" spans="1:74" ht="14.25" customHeight="1" x14ac:dyDescent="0.35">
      <c r="A21" s="1" t="str">
        <f t="shared" si="22"/>
        <v>L1_S81_I164_PEr</v>
      </c>
      <c r="B21" s="1">
        <v>1</v>
      </c>
      <c r="C21" s="1">
        <v>81</v>
      </c>
      <c r="D21" s="6">
        <v>88</v>
      </c>
      <c r="E21">
        <v>4</v>
      </c>
      <c r="F21" s="1">
        <v>81</v>
      </c>
      <c r="G21" s="1" t="str">
        <f t="shared" si="23"/>
        <v>Die Bankkassiererin rennt in den Laden. Er hat einen gruseligen Mann gesehen.</v>
      </c>
      <c r="H21" s="1" t="str">
        <f t="shared" si="0"/>
        <v>Die Bankkassiererin</v>
      </c>
      <c r="I21" s="1" t="str">
        <f t="shared" si="1"/>
        <v>Der Bankkassierer</v>
      </c>
      <c r="J21" s="1" t="s">
        <v>130</v>
      </c>
      <c r="L21" s="1" t="s">
        <v>131</v>
      </c>
      <c r="N21" s="1" t="s">
        <v>132</v>
      </c>
      <c r="O21" s="1" t="str">
        <f t="shared" si="2"/>
        <v>in den Laden.</v>
      </c>
      <c r="P21" s="1" t="str">
        <f t="shared" si="3"/>
        <v>in den Laden</v>
      </c>
      <c r="Q21" s="1" t="str">
        <f t="shared" si="24"/>
        <v>Er</v>
      </c>
      <c r="R21" s="1" t="s">
        <v>7</v>
      </c>
      <c r="S21" s="1" t="s">
        <v>75</v>
      </c>
      <c r="T21" s="1" t="s">
        <v>133</v>
      </c>
      <c r="V21" s="1" t="s">
        <v>134</v>
      </c>
      <c r="W21" s="1" t="str">
        <f t="shared" si="4"/>
        <v>Mann</v>
      </c>
      <c r="X21" s="1" t="str">
        <f t="shared" si="5"/>
        <v>gesehen.</v>
      </c>
      <c r="Y21" s="1" t="s">
        <v>135</v>
      </c>
      <c r="Z21" s="1">
        <f>[1]main!Z82</f>
        <v>164</v>
      </c>
      <c r="AA21" s="1" t="str">
        <f>[1]main!AA82</f>
        <v>Bankkassiererin</v>
      </c>
      <c r="AB21" s="1" t="str">
        <f>[1]main!AB82</f>
        <v>NA</v>
      </c>
      <c r="AC21" s="1">
        <f>[1]main!AC82</f>
        <v>3</v>
      </c>
      <c r="AD21" s="1" t="str">
        <f>[1]main!AD82</f>
        <v>NA</v>
      </c>
      <c r="AE21" s="1" t="str">
        <f>[1]main!AE82</f>
        <v>NA</v>
      </c>
      <c r="AF21" s="2" t="str">
        <f>[1]main!AF82</f>
        <v>f</v>
      </c>
      <c r="AG21" s="1" t="str">
        <f>[1]main!AG82</f>
        <v>Filler</v>
      </c>
      <c r="AH21" s="1" t="str">
        <f>[1]main!AH82</f>
        <v>NA</v>
      </c>
      <c r="AI21" s="1" t="str">
        <f>[1]main!AI82</f>
        <v>NA</v>
      </c>
      <c r="AJ21" s="1" t="str">
        <f>[1]main!AJ82</f>
        <v>Die</v>
      </c>
      <c r="AK21" s="1" t="str">
        <f>[1]main!AK82</f>
        <v>die</v>
      </c>
      <c r="AL21" s="1">
        <f>[1]main!AL82</f>
        <v>21</v>
      </c>
      <c r="AM21" s="1" t="str">
        <f>[1]main!AM82</f>
        <v>Bankkassierer</v>
      </c>
      <c r="AN21" s="1" t="str">
        <f>[1]main!AN82</f>
        <v>NA</v>
      </c>
      <c r="AO21" s="1" t="str">
        <f>[1]main!AO82</f>
        <v>NA</v>
      </c>
      <c r="AP21" s="1" t="str">
        <f>[1]main!AP82</f>
        <v>NA</v>
      </c>
      <c r="AQ21" s="1" t="str">
        <f>[1]main!AQ82</f>
        <v>NA</v>
      </c>
      <c r="AR21" s="1" t="str">
        <f>[1]main!AR82</f>
        <v>NA</v>
      </c>
      <c r="AS21" s="1" t="str">
        <f>[1]main!AS82</f>
        <v>Alternative</v>
      </c>
      <c r="AT21" s="1" t="str">
        <f>[1]main!AT82</f>
        <v>NA</v>
      </c>
      <c r="AU21" s="1" t="str">
        <f>[1]main!AU82</f>
        <v>NA</v>
      </c>
      <c r="AV21" s="1" t="str">
        <f>[1]main!AV82</f>
        <v>Der</v>
      </c>
      <c r="AW21" s="1" t="str">
        <f>[1]main!AW82</f>
        <v>der</v>
      </c>
      <c r="AX21" s="1" t="str">
        <f>[1]main!AX82</f>
        <v>Er</v>
      </c>
      <c r="AY21" s="1" t="str">
        <f>[1]main!AY82</f>
        <v>Sie</v>
      </c>
      <c r="AZ21" s="2" t="str">
        <f>[1]main!AZ82</f>
        <v>Er</v>
      </c>
      <c r="BA21" s="1" t="str">
        <f t="shared" si="6"/>
        <v>Wer rennt in den Laden?</v>
      </c>
      <c r="BB21" s="10" t="str">
        <f t="shared" si="7"/>
        <v>Was tat die Bankkassiererin?</v>
      </c>
      <c r="BC21" s="1" t="str">
        <f t="shared" si="8"/>
        <v>Wohin rennt die Bankkassiererin?</v>
      </c>
      <c r="BD21" s="1" t="str">
        <f t="shared" si="9"/>
        <v>Wen hat die Bankkassiererin gesehen?</v>
      </c>
      <c r="BE21" s="1" t="s">
        <v>86</v>
      </c>
      <c r="BF21" s="1" t="str">
        <f>BA21</f>
        <v>Wer rennt in den Laden?</v>
      </c>
      <c r="BG21" s="1">
        <v>2</v>
      </c>
      <c r="BH21" s="1">
        <f t="shared" si="10"/>
        <v>0</v>
      </c>
      <c r="BI21" s="1" t="str">
        <f t="shared" si="11"/>
        <v>NA</v>
      </c>
      <c r="BJ21" s="1" t="str">
        <f>IF(BI21="NA","NA",H21)</f>
        <v>NA</v>
      </c>
      <c r="BK21" s="1" t="str">
        <f t="shared" si="26"/>
        <v>NA</v>
      </c>
      <c r="BL21" s="1" t="s">
        <v>13</v>
      </c>
      <c r="BM21" s="12">
        <v>0</v>
      </c>
      <c r="BN21" s="1" t="str">
        <f t="shared" si="13"/>
        <v>NA</v>
      </c>
      <c r="BO21" s="1" t="str">
        <f t="shared" si="14"/>
        <v>NA</v>
      </c>
      <c r="BP21" s="1" t="str">
        <f t="shared" si="15"/>
        <v/>
      </c>
      <c r="BQ21" s="1" t="str">
        <f t="shared" si="16"/>
        <v>Wohin rennt die Bankkassiererin?</v>
      </c>
      <c r="BR21" s="1" t="str">
        <f t="shared" si="17"/>
        <v/>
      </c>
      <c r="BS21" s="1" t="str">
        <f t="shared" si="18"/>
        <v>Wohin rennt die Bankkassiererin?</v>
      </c>
      <c r="BT21" s="1" t="str">
        <f t="shared" si="19"/>
        <v/>
      </c>
      <c r="BU21" s="1" t="str">
        <f t="shared" si="20"/>
        <v>Wen hat die Bankkassiererin gesehen?</v>
      </c>
      <c r="BV21" s="1" t="str">
        <f t="shared" si="21"/>
        <v>Wen hat die Bankkassiererin gesehen?</v>
      </c>
    </row>
    <row r="22" spans="1:74" ht="14.25" customHeight="1" x14ac:dyDescent="0.35">
      <c r="A22" s="1" t="str">
        <f t="shared" si="22"/>
        <v>L1_S69_I152_PEr</v>
      </c>
      <c r="B22" s="1">
        <v>1</v>
      </c>
      <c r="C22" s="1">
        <v>69</v>
      </c>
      <c r="D22" s="6">
        <v>89</v>
      </c>
      <c r="E22">
        <v>4</v>
      </c>
      <c r="F22" s="1">
        <v>69</v>
      </c>
      <c r="G22" s="1" t="str">
        <f t="shared" si="23"/>
        <v>Die Haushälterin schleicht zum Deutschkurs. Er hat nur wenig Spaß am Lernen.</v>
      </c>
      <c r="H22" s="1" t="str">
        <f t="shared" si="0"/>
        <v>Die Haushälterin</v>
      </c>
      <c r="I22" s="1" t="str">
        <f t="shared" si="1"/>
        <v>Der Haushälter</v>
      </c>
      <c r="J22" s="1" t="s">
        <v>136</v>
      </c>
      <c r="L22" s="1" t="s">
        <v>33</v>
      </c>
      <c r="N22" s="1" t="s">
        <v>137</v>
      </c>
      <c r="O22" s="1" t="str">
        <f t="shared" si="2"/>
        <v>zum Deutschkurs.</v>
      </c>
      <c r="P22" s="1" t="str">
        <f t="shared" si="3"/>
        <v>zum Deutschkurs</v>
      </c>
      <c r="Q22" s="1" t="str">
        <f t="shared" si="24"/>
        <v>Er</v>
      </c>
      <c r="R22" s="1" t="s">
        <v>7</v>
      </c>
      <c r="S22" s="1" t="s">
        <v>138</v>
      </c>
      <c r="T22" s="1" t="s">
        <v>139</v>
      </c>
      <c r="U22" s="1" t="s">
        <v>140</v>
      </c>
      <c r="W22" s="1" t="str">
        <f t="shared" si="4"/>
        <v>Spaß</v>
      </c>
      <c r="X22" s="1" t="str">
        <f t="shared" si="5"/>
        <v>am Lernen.</v>
      </c>
      <c r="Y22" s="1" t="s">
        <v>141</v>
      </c>
      <c r="Z22" s="1">
        <f>[1]main!Z70</f>
        <v>152</v>
      </c>
      <c r="AA22" s="1" t="str">
        <f>[1]main!AA70</f>
        <v>Haushälterin</v>
      </c>
      <c r="AB22" s="1" t="str">
        <f>[1]main!AB70</f>
        <v>NA</v>
      </c>
      <c r="AC22" s="1">
        <f>[1]main!AC70</f>
        <v>2.0750000000000002</v>
      </c>
      <c r="AD22" s="1" t="str">
        <f>[1]main!AD70</f>
        <v>NA</v>
      </c>
      <c r="AE22" s="1" t="str">
        <f>[1]main!AE70</f>
        <v>NA</v>
      </c>
      <c r="AF22" s="2" t="str">
        <f>[1]main!AF70</f>
        <v>f</v>
      </c>
      <c r="AG22" s="1" t="str">
        <f>[1]main!AG70</f>
        <v>Filler</v>
      </c>
      <c r="AH22" s="1" t="str">
        <f>[1]main!AH70</f>
        <v>NA</v>
      </c>
      <c r="AI22" s="1" t="str">
        <f>[1]main!AI70</f>
        <v>NA</v>
      </c>
      <c r="AJ22" s="1" t="str">
        <f>[1]main!AJ70</f>
        <v>Die</v>
      </c>
      <c r="AK22" s="1" t="str">
        <f>[1]main!AK70</f>
        <v>die</v>
      </c>
      <c r="AL22" s="1">
        <f>[1]main!AL70</f>
        <v>9</v>
      </c>
      <c r="AM22" s="1" t="str">
        <f>[1]main!AM70</f>
        <v>Haushälter</v>
      </c>
      <c r="AN22" s="1" t="str">
        <f>[1]main!AN70</f>
        <v>NA</v>
      </c>
      <c r="AO22" s="1" t="str">
        <f>[1]main!AO70</f>
        <v>NA</v>
      </c>
      <c r="AP22" s="1" t="str">
        <f>[1]main!AP70</f>
        <v>NA</v>
      </c>
      <c r="AQ22" s="1" t="str">
        <f>[1]main!AQ70</f>
        <v>NA</v>
      </c>
      <c r="AR22" s="1" t="str">
        <f>[1]main!AR70</f>
        <v>NA</v>
      </c>
      <c r="AS22" s="1" t="str">
        <f>[1]main!AS70</f>
        <v>Alternative</v>
      </c>
      <c r="AT22" s="1" t="str">
        <f>[1]main!AT70</f>
        <v>NA</v>
      </c>
      <c r="AU22" s="1" t="str">
        <f>[1]main!AU70</f>
        <v>NA</v>
      </c>
      <c r="AV22" s="1" t="str">
        <f>[1]main!AV70</f>
        <v>Der</v>
      </c>
      <c r="AW22" s="1" t="str">
        <f>[1]main!AW70</f>
        <v>der</v>
      </c>
      <c r="AX22" s="1" t="str">
        <f>[1]main!AX70</f>
        <v>Er</v>
      </c>
      <c r="AY22" s="1" t="str">
        <f>[1]main!AY70</f>
        <v>Sie</v>
      </c>
      <c r="AZ22" s="2" t="str">
        <f>[1]main!AZ70</f>
        <v>Er</v>
      </c>
      <c r="BA22" s="1" t="str">
        <f t="shared" si="6"/>
        <v>Wer schleicht zum Deutschkurs?</v>
      </c>
      <c r="BB22" s="10" t="str">
        <f t="shared" si="7"/>
        <v>Was tat die Haushälterin?</v>
      </c>
      <c r="BC22" s="1" t="str">
        <f t="shared" si="8"/>
        <v>Wohin schleicht die Haushälterin?</v>
      </c>
      <c r="BD22" s="1" t="str">
        <f t="shared" si="9"/>
        <v>Was hat die Haushälterin am Lernen?</v>
      </c>
      <c r="BE22" s="1" t="s">
        <v>86</v>
      </c>
      <c r="BF22" s="1" t="str">
        <f>BA22</f>
        <v>Wer schleicht zum Deutschkurs?</v>
      </c>
      <c r="BG22" s="1">
        <v>2</v>
      </c>
      <c r="BH22" s="1">
        <f t="shared" si="10"/>
        <v>0</v>
      </c>
      <c r="BI22" s="1" t="str">
        <f t="shared" si="11"/>
        <v>NA</v>
      </c>
      <c r="BJ22" s="1" t="str">
        <f>IF(BI22="NA","NA",H22)</f>
        <v>NA</v>
      </c>
      <c r="BK22" s="1" t="str">
        <f t="shared" si="26"/>
        <v>NA</v>
      </c>
      <c r="BL22" s="1" t="s">
        <v>13</v>
      </c>
      <c r="BM22" s="12">
        <v>0</v>
      </c>
      <c r="BN22" s="1" t="str">
        <f t="shared" si="13"/>
        <v>NA</v>
      </c>
      <c r="BO22" s="1" t="str">
        <f t="shared" si="14"/>
        <v>NA</v>
      </c>
      <c r="BP22" s="1" t="str">
        <f t="shared" si="15"/>
        <v/>
      </c>
      <c r="BQ22" s="1" t="str">
        <f t="shared" si="16"/>
        <v>Wohin schleicht die Haushälterin?</v>
      </c>
      <c r="BR22" s="1" t="str">
        <f t="shared" si="17"/>
        <v/>
      </c>
      <c r="BS22" s="1" t="str">
        <f t="shared" si="18"/>
        <v>Wohin schleicht die Haushälterin?</v>
      </c>
      <c r="BT22" s="1" t="str">
        <f t="shared" si="19"/>
        <v>Was hat die Haushälterin am Lernen?</v>
      </c>
      <c r="BU22" s="1" t="str">
        <f t="shared" si="20"/>
        <v/>
      </c>
      <c r="BV22" s="12" t="str">
        <f t="shared" si="21"/>
        <v>Was hat die Haushälterin am Lernen?</v>
      </c>
    </row>
    <row r="23" spans="1:74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4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4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4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4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4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4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4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4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4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</sheetData>
  <autoFilter ref="A1:BV22" xr:uid="{00000000-0001-0000-0700-000000000000}">
    <sortState xmlns:xlrd2="http://schemas.microsoft.com/office/spreadsheetml/2017/richdata2" ref="A2:BV22">
      <sortCondition ref="D1:D22"/>
    </sortState>
  </autoFilter>
  <conditionalFormatting sqref="X3:Y15 R3:V15 R17:V22 X17:Y22">
    <cfRule type="containsText" dxfId="5" priority="6" operator="containsText" text="xx">
      <formula>NOT(ISERROR(SEARCH(("xx"),(R3))))</formula>
    </cfRule>
  </conditionalFormatting>
  <conditionalFormatting sqref="BE6">
    <cfRule type="containsText" dxfId="4" priority="3" operator="containsText" text="xx">
      <formula>NOT(ISERROR(SEARCH(("xx"),(BE6))))</formula>
    </cfRule>
  </conditionalFormatting>
  <conditionalFormatting sqref="BE10 BE14">
    <cfRule type="containsText" dxfId="3" priority="4" operator="containsText" text="xx">
      <formula>NOT(ISERROR(SEARCH(("xx"),(BE10))))</formula>
    </cfRule>
  </conditionalFormatting>
  <conditionalFormatting sqref="BE18 BE22">
    <cfRule type="containsText" dxfId="2" priority="5" operator="containsText" text="xx">
      <formula>NOT(ISERROR(SEARCH(("xx"),(BE18))))</formula>
    </cfRule>
  </conditionalFormatting>
  <conditionalFormatting sqref="R2:V2 X2:Y2">
    <cfRule type="containsText" dxfId="1" priority="2" operator="containsText" text="xx">
      <formula>NOT(ISERROR(SEARCH(("xx"),(R2))))</formula>
    </cfRule>
  </conditionalFormatting>
  <conditionalFormatting sqref="R16:V16 X16:Y16">
    <cfRule type="containsText" dxfId="0" priority="1" operator="containsText" text="xx">
      <formula>NOT(ISERROR(SEARCH(("xx"),(R16))))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2022-05-10T08:51:29Z</dcterms:created>
  <dcterms:modified xsi:type="dcterms:W3CDTF">2022-05-10T08:51:41Z</dcterms:modified>
</cp:coreProperties>
</file>