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1\"/>
    </mc:Choice>
  </mc:AlternateContent>
  <xr:revisionPtr revIDLastSave="0" documentId="8_{329B60DB-312C-4DD9-B006-C0DEDAEA68D0}" xr6:coauthVersionLast="47" xr6:coauthVersionMax="47" xr10:uidLastSave="{00000000-0000-0000-0000-000000000000}"/>
  <bookViews>
    <workbookView xWindow="-110" yWindow="-110" windowWidth="19420" windowHeight="10300" xr2:uid="{47767474-CA6B-411C-8885-CEC1EA9B8358}"/>
  </bookViews>
  <sheets>
    <sheet name="list1 (5)" sheetId="1" r:id="rId1"/>
  </sheets>
  <externalReferences>
    <externalReference r:id="rId2"/>
  </externalReferences>
  <definedNames>
    <definedName name="_xlnm._FilterDatabase" localSheetId="0" hidden="1">'list1 (5)'!$A$1:$BV$22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2" i="1" l="1"/>
  <c r="BP22" i="1"/>
  <c r="BO22" i="1"/>
  <c r="BI22" i="1"/>
  <c r="BJ22" i="1" s="1"/>
  <c r="BK22" i="1" s="1"/>
  <c r="BN22" i="1" s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BA22" i="1" s="1"/>
  <c r="O22" i="1"/>
  <c r="BA21" i="1"/>
  <c r="BF21" i="1" s="1"/>
  <c r="BI21" i="1" s="1"/>
  <c r="AZ21" i="1"/>
  <c r="AY21" i="1"/>
  <c r="AX21" i="1"/>
  <c r="AW21" i="1"/>
  <c r="AV21" i="1"/>
  <c r="I21" i="1" s="1"/>
  <c r="BL21" i="1" s="1"/>
  <c r="BO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AI21" i="1"/>
  <c r="AH21" i="1"/>
  <c r="AG21" i="1"/>
  <c r="AF21" i="1"/>
  <c r="AE21" i="1"/>
  <c r="AD21" i="1"/>
  <c r="AC21" i="1"/>
  <c r="AB21" i="1"/>
  <c r="AA21" i="1"/>
  <c r="Z21" i="1"/>
  <c r="X21" i="1"/>
  <c r="W21" i="1"/>
  <c r="Q21" i="1"/>
  <c r="P21" i="1"/>
  <c r="O21" i="1"/>
  <c r="G21" i="1" s="1"/>
  <c r="H21" i="1"/>
  <c r="A21" i="1"/>
  <c r="BO20" i="1"/>
  <c r="BI20" i="1"/>
  <c r="BJ20" i="1" s="1"/>
  <c r="BK20" i="1" s="1"/>
  <c r="BN20" i="1" s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BA20" i="1" s="1"/>
  <c r="O20" i="1"/>
  <c r="I20" i="1"/>
  <c r="BQ19" i="1"/>
  <c r="BO19" i="1"/>
  <c r="BA19" i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X19" i="1"/>
  <c r="W19" i="1"/>
  <c r="P19" i="1"/>
  <c r="O19" i="1"/>
  <c r="I19" i="1"/>
  <c r="A19" i="1"/>
  <c r="BP18" i="1"/>
  <c r="BO18" i="1"/>
  <c r="BI18" i="1"/>
  <c r="BJ18" i="1" s="1"/>
  <c r="BK18" i="1" s="1"/>
  <c r="BN18" i="1" s="1"/>
  <c r="BA18" i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X18" i="1"/>
  <c r="W18" i="1"/>
  <c r="Q18" i="1"/>
  <c r="P18" i="1"/>
  <c r="O18" i="1"/>
  <c r="A18" i="1"/>
  <c r="BQ17" i="1"/>
  <c r="BP17" i="1"/>
  <c r="BO17" i="1"/>
  <c r="BI17" i="1"/>
  <c r="BJ17" i="1" s="1"/>
  <c r="BK17" i="1" s="1"/>
  <c r="BN17" i="1" s="1"/>
  <c r="BH17" i="1"/>
  <c r="AZ17" i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U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Q17" i="1"/>
  <c r="P17" i="1"/>
  <c r="BA17" i="1" s="1"/>
  <c r="O17" i="1"/>
  <c r="A17" i="1"/>
  <c r="BO16" i="1"/>
  <c r="BA16" i="1"/>
  <c r="AZ16" i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AI16" i="1"/>
  <c r="AH16" i="1"/>
  <c r="AG16" i="1"/>
  <c r="AF16" i="1"/>
  <c r="AE16" i="1"/>
  <c r="AD16" i="1"/>
  <c r="AC16" i="1"/>
  <c r="AB16" i="1"/>
  <c r="AA16" i="1"/>
  <c r="Z16" i="1"/>
  <c r="X16" i="1"/>
  <c r="W16" i="1"/>
  <c r="Q16" i="1"/>
  <c r="P16" i="1"/>
  <c r="O16" i="1"/>
  <c r="H16" i="1"/>
  <c r="G16" i="1" s="1"/>
  <c r="A16" i="1"/>
  <c r="BR15" i="1"/>
  <c r="BA15" i="1"/>
  <c r="BF15" i="1" s="1"/>
  <c r="BI15" i="1" s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Q15" i="1" s="1"/>
  <c r="AJ15" i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O15" i="1"/>
  <c r="I15" i="1"/>
  <c r="BL15" i="1" s="1"/>
  <c r="BO15" i="1" s="1"/>
  <c r="H15" i="1"/>
  <c r="G15" i="1" s="1"/>
  <c r="BR14" i="1"/>
  <c r="BO14" i="1"/>
  <c r="BI14" i="1"/>
  <c r="BJ14" i="1" s="1"/>
  <c r="BK14" i="1" s="1"/>
  <c r="BN14" i="1" s="1"/>
  <c r="BH14" i="1"/>
  <c r="BA14" i="1"/>
  <c r="AZ14" i="1"/>
  <c r="Q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P14" i="1"/>
  <c r="O14" i="1"/>
  <c r="I14" i="1"/>
  <c r="BR13" i="1"/>
  <c r="BQ13" i="1"/>
  <c r="BO13" i="1"/>
  <c r="BI13" i="1"/>
  <c r="BJ13" i="1" s="1"/>
  <c r="BK13" i="1" s="1"/>
  <c r="BN13" i="1" s="1"/>
  <c r="BH13" i="1"/>
  <c r="AZ13" i="1"/>
  <c r="Q13" i="1" s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U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A13" i="1" s="1"/>
  <c r="X13" i="1"/>
  <c r="W13" i="1"/>
  <c r="P13" i="1"/>
  <c r="BA13" i="1" s="1"/>
  <c r="O13" i="1"/>
  <c r="BO12" i="1"/>
  <c r="BN12" i="1"/>
  <c r="BA12" i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T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O12" i="1"/>
  <c r="I12" i="1"/>
  <c r="BO11" i="1"/>
  <c r="BI11" i="1"/>
  <c r="BJ11" i="1" s="1"/>
  <c r="BK11" i="1" s="1"/>
  <c r="BN11" i="1" s="1"/>
  <c r="BA11" i="1"/>
  <c r="AZ11" i="1"/>
  <c r="Q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AJ11" i="1"/>
  <c r="AI11" i="1"/>
  <c r="AH11" i="1"/>
  <c r="AG11" i="1"/>
  <c r="AF11" i="1"/>
  <c r="AE11" i="1"/>
  <c r="AD11" i="1"/>
  <c r="AC11" i="1"/>
  <c r="AB11" i="1"/>
  <c r="AA11" i="1"/>
  <c r="H11" i="1" s="1"/>
  <c r="Z11" i="1"/>
  <c r="A11" i="1" s="1"/>
  <c r="X11" i="1"/>
  <c r="W11" i="1"/>
  <c r="P11" i="1"/>
  <c r="O11" i="1"/>
  <c r="I11" i="1"/>
  <c r="BP10" i="1"/>
  <c r="BN10" i="1"/>
  <c r="BI10" i="1"/>
  <c r="BJ10" i="1" s="1"/>
  <c r="BK10" i="1" s="1"/>
  <c r="BO10" i="1" s="1"/>
  <c r="BA10" i="1"/>
  <c r="AZ10" i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BF10" i="1" s="1"/>
  <c r="AJ10" i="1"/>
  <c r="H10" i="1" s="1"/>
  <c r="G10" i="1" s="1"/>
  <c r="AI10" i="1"/>
  <c r="AH10" i="1"/>
  <c r="AG10" i="1"/>
  <c r="AF10" i="1"/>
  <c r="AE10" i="1"/>
  <c r="AD10" i="1"/>
  <c r="AC10" i="1"/>
  <c r="AB10" i="1"/>
  <c r="AA10" i="1"/>
  <c r="Z10" i="1"/>
  <c r="X10" i="1"/>
  <c r="W10" i="1"/>
  <c r="Q10" i="1"/>
  <c r="P10" i="1"/>
  <c r="O10" i="1"/>
  <c r="A10" i="1"/>
  <c r="BR9" i="1"/>
  <c r="BP9" i="1"/>
  <c r="BO9" i="1"/>
  <c r="BI9" i="1"/>
  <c r="BJ9" i="1" s="1"/>
  <c r="BK9" i="1" s="1"/>
  <c r="BN9" i="1" s="1"/>
  <c r="AZ9" i="1"/>
  <c r="AY9" i="1"/>
  <c r="AX9" i="1"/>
  <c r="AW9" i="1"/>
  <c r="AV9" i="1"/>
  <c r="I9" i="1" s="1"/>
  <c r="AU9" i="1"/>
  <c r="AT9" i="1"/>
  <c r="AS9" i="1"/>
  <c r="AR9" i="1"/>
  <c r="AQ9" i="1"/>
  <c r="AP9" i="1"/>
  <c r="AO9" i="1"/>
  <c r="AN9" i="1"/>
  <c r="AM9" i="1"/>
  <c r="AL9" i="1"/>
  <c r="AK9" i="1"/>
  <c r="BU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X9" i="1"/>
  <c r="W9" i="1"/>
  <c r="Q9" i="1"/>
  <c r="P9" i="1"/>
  <c r="BA9" i="1" s="1"/>
  <c r="O9" i="1"/>
  <c r="A9" i="1"/>
  <c r="BU8" i="1"/>
  <c r="BQ8" i="1"/>
  <c r="BL8" i="1"/>
  <c r="BN8" i="1" s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BA8" i="1" s="1"/>
  <c r="BF8" i="1" s="1"/>
  <c r="BI8" i="1" s="1"/>
  <c r="O8" i="1"/>
  <c r="I8" i="1"/>
  <c r="BO7" i="1"/>
  <c r="BJ7" i="1"/>
  <c r="BK7" i="1" s="1"/>
  <c r="BN7" i="1" s="1"/>
  <c r="BI7" i="1"/>
  <c r="BH7" i="1"/>
  <c r="BA7" i="1"/>
  <c r="BF7" i="1" s="1"/>
  <c r="AZ7" i="1"/>
  <c r="Q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R7" i="1" s="1"/>
  <c r="AJ7" i="1"/>
  <c r="H7" i="1" s="1"/>
  <c r="G7" i="1" s="1"/>
  <c r="AI7" i="1"/>
  <c r="AH7" i="1"/>
  <c r="AG7" i="1"/>
  <c r="AF7" i="1"/>
  <c r="AE7" i="1"/>
  <c r="AD7" i="1"/>
  <c r="AC7" i="1"/>
  <c r="AB7" i="1"/>
  <c r="AA7" i="1"/>
  <c r="Z7" i="1"/>
  <c r="A7" i="1" s="1"/>
  <c r="X7" i="1"/>
  <c r="W7" i="1"/>
  <c r="P7" i="1"/>
  <c r="O7" i="1"/>
  <c r="I7" i="1"/>
  <c r="BR6" i="1"/>
  <c r="BP6" i="1"/>
  <c r="BN6" i="1"/>
  <c r="BI6" i="1"/>
  <c r="BJ6" i="1" s="1"/>
  <c r="BK6" i="1" s="1"/>
  <c r="BO6" i="1" s="1"/>
  <c r="BH6" i="1"/>
  <c r="BF6" i="1"/>
  <c r="BA6" i="1"/>
  <c r="AZ6" i="1"/>
  <c r="Q6" i="1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BB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P6" i="1"/>
  <c r="O6" i="1"/>
  <c r="I6" i="1"/>
  <c r="BP5" i="1"/>
  <c r="BF5" i="1"/>
  <c r="BI5" i="1" s="1"/>
  <c r="BA5" i="1"/>
  <c r="AZ5" i="1"/>
  <c r="AY5" i="1"/>
  <c r="AX5" i="1"/>
  <c r="AW5" i="1"/>
  <c r="AV5" i="1"/>
  <c r="I5" i="1" s="1"/>
  <c r="BL5" i="1" s="1"/>
  <c r="BO5" i="1" s="1"/>
  <c r="AU5" i="1"/>
  <c r="AT5" i="1"/>
  <c r="AS5" i="1"/>
  <c r="AR5" i="1"/>
  <c r="AQ5" i="1"/>
  <c r="AP5" i="1"/>
  <c r="AO5" i="1"/>
  <c r="AN5" i="1"/>
  <c r="AM5" i="1"/>
  <c r="AL5" i="1"/>
  <c r="AK5" i="1"/>
  <c r="BU5" i="1" s="1"/>
  <c r="AJ5" i="1"/>
  <c r="H5" i="1" s="1"/>
  <c r="G5" i="1" s="1"/>
  <c r="AI5" i="1"/>
  <c r="AH5" i="1"/>
  <c r="AG5" i="1"/>
  <c r="AF5" i="1"/>
  <c r="AE5" i="1"/>
  <c r="AD5" i="1"/>
  <c r="AC5" i="1"/>
  <c r="AB5" i="1"/>
  <c r="AA5" i="1"/>
  <c r="Z5" i="1"/>
  <c r="X5" i="1"/>
  <c r="W5" i="1"/>
  <c r="Q5" i="1"/>
  <c r="P5" i="1"/>
  <c r="O5" i="1"/>
  <c r="A5" i="1"/>
  <c r="BQ4" i="1"/>
  <c r="BP4" i="1"/>
  <c r="BN4" i="1"/>
  <c r="BI4" i="1"/>
  <c r="BJ4" i="1" s="1"/>
  <c r="BK4" i="1" s="1"/>
  <c r="BO4" i="1" s="1"/>
  <c r="BB4" i="1"/>
  <c r="BF4" i="1" s="1"/>
  <c r="AZ4" i="1"/>
  <c r="AY4" i="1"/>
  <c r="AX4" i="1"/>
  <c r="AW4" i="1"/>
  <c r="AV4" i="1"/>
  <c r="I4" i="1" s="1"/>
  <c r="AU4" i="1"/>
  <c r="AT4" i="1"/>
  <c r="AS4" i="1"/>
  <c r="AR4" i="1"/>
  <c r="AQ4" i="1"/>
  <c r="AP4" i="1"/>
  <c r="AO4" i="1"/>
  <c r="AN4" i="1"/>
  <c r="AM4" i="1"/>
  <c r="AL4" i="1"/>
  <c r="AK4" i="1"/>
  <c r="BU4" i="1" s="1"/>
  <c r="AJ4" i="1"/>
  <c r="H4" i="1" s="1"/>
  <c r="G4" i="1" s="1"/>
  <c r="AI4" i="1"/>
  <c r="AH4" i="1"/>
  <c r="AG4" i="1"/>
  <c r="AF4" i="1"/>
  <c r="AE4" i="1"/>
  <c r="AD4" i="1"/>
  <c r="AC4" i="1"/>
  <c r="AB4" i="1"/>
  <c r="AA4" i="1"/>
  <c r="Z4" i="1"/>
  <c r="X4" i="1"/>
  <c r="W4" i="1"/>
  <c r="Q4" i="1"/>
  <c r="P4" i="1"/>
  <c r="BA4" i="1" s="1"/>
  <c r="O4" i="1"/>
  <c r="A4" i="1"/>
  <c r="BO3" i="1"/>
  <c r="BJ3" i="1"/>
  <c r="BK3" i="1" s="1"/>
  <c r="BN3" i="1" s="1"/>
  <c r="BI3" i="1"/>
  <c r="BH3" i="1"/>
  <c r="BA3" i="1"/>
  <c r="AZ3" i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BU3" i="1" s="1"/>
  <c r="AJ3" i="1"/>
  <c r="AI3" i="1"/>
  <c r="AH3" i="1"/>
  <c r="AG3" i="1"/>
  <c r="AF3" i="1"/>
  <c r="AE3" i="1"/>
  <c r="AD3" i="1"/>
  <c r="AC3" i="1"/>
  <c r="AB3" i="1"/>
  <c r="AA3" i="1"/>
  <c r="Z3" i="1"/>
  <c r="X3" i="1"/>
  <c r="W3" i="1"/>
  <c r="Q3" i="1"/>
  <c r="P3" i="1"/>
  <c r="O3" i="1"/>
  <c r="H3" i="1"/>
  <c r="G3" i="1" s="1"/>
  <c r="A3" i="1"/>
  <c r="BU2" i="1"/>
  <c r="BT2" i="1"/>
  <c r="BV2" i="1" s="1"/>
  <c r="BD2" i="1" s="1"/>
  <c r="BR2" i="1"/>
  <c r="BQ2" i="1"/>
  <c r="BO2" i="1"/>
  <c r="BI2" i="1"/>
  <c r="BJ2" i="1" s="1"/>
  <c r="BK2" i="1" s="1"/>
  <c r="BN2" i="1" s="1"/>
  <c r="BA2" i="1"/>
  <c r="AZ2" i="1"/>
  <c r="Q2" i="1" s="1"/>
  <c r="X2" i="1"/>
  <c r="W2" i="1"/>
  <c r="P2" i="1"/>
  <c r="O2" i="1"/>
  <c r="I2" i="1"/>
  <c r="H2" i="1"/>
  <c r="G2" i="1" s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8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BT6" i="1" s="1"/>
  <c r="T1" i="1"/>
  <c r="S1" i="1"/>
  <c r="R1" i="1"/>
  <c r="Q1" i="1"/>
  <c r="P1" i="1"/>
  <c r="O1" i="1"/>
  <c r="N1" i="1"/>
  <c r="M1" i="1"/>
  <c r="BR4" i="1" s="1"/>
  <c r="L1" i="1"/>
  <c r="BQ9" i="1" s="1"/>
  <c r="K1" i="1"/>
  <c r="BP2" i="1" s="1"/>
  <c r="BS2" i="1" s="1"/>
  <c r="BC2" i="1" s="1"/>
  <c r="J1" i="1"/>
  <c r="I1" i="1"/>
  <c r="H1" i="1"/>
  <c r="G1" i="1"/>
  <c r="F1" i="1"/>
  <c r="B1" i="1"/>
  <c r="A1" i="1"/>
  <c r="BJ15" i="1" l="1"/>
  <c r="BK15" i="1" s="1"/>
  <c r="BN15" i="1" s="1"/>
  <c r="BH15" i="1"/>
  <c r="BS4" i="1"/>
  <c r="BC4" i="1" s="1"/>
  <c r="BT8" i="1"/>
  <c r="BV8" i="1" s="1"/>
  <c r="BD8" i="1" s="1"/>
  <c r="BJ8" i="1"/>
  <c r="BK8" i="1" s="1"/>
  <c r="BO8" i="1" s="1"/>
  <c r="BH8" i="1"/>
  <c r="BJ5" i="1"/>
  <c r="BK5" i="1" s="1"/>
  <c r="BN5" i="1" s="1"/>
  <c r="BH5" i="1"/>
  <c r="G11" i="1"/>
  <c r="BJ21" i="1"/>
  <c r="BK21" i="1" s="1"/>
  <c r="BN21" i="1" s="1"/>
  <c r="BH21" i="1"/>
  <c r="BS9" i="1"/>
  <c r="BC9" i="1" s="1"/>
  <c r="BF9" i="1" s="1"/>
  <c r="BB9" i="1"/>
  <c r="BH11" i="1"/>
  <c r="BU12" i="1"/>
  <c r="BV12" i="1" s="1"/>
  <c r="BD12" i="1" s="1"/>
  <c r="BB17" i="1"/>
  <c r="BT20" i="1"/>
  <c r="BT7" i="1"/>
  <c r="BQ10" i="1"/>
  <c r="BS10" i="1" s="1"/>
  <c r="BC10" i="1" s="1"/>
  <c r="BP13" i="1"/>
  <c r="BS13" i="1" s="1"/>
  <c r="BC13" i="1" s="1"/>
  <c r="BQ18" i="1"/>
  <c r="BS18" i="1" s="1"/>
  <c r="BC18" i="1" s="1"/>
  <c r="BF18" i="1" s="1"/>
  <c r="BU20" i="1"/>
  <c r="BQ5" i="1"/>
  <c r="BS5" i="1" s="1"/>
  <c r="BC5" i="1" s="1"/>
  <c r="BU7" i="1"/>
  <c r="BR10" i="1"/>
  <c r="BB12" i="1"/>
  <c r="BF12" i="1" s="1"/>
  <c r="BI12" i="1" s="1"/>
  <c r="BT15" i="1"/>
  <c r="BR18" i="1"/>
  <c r="BB20" i="1"/>
  <c r="BR5" i="1"/>
  <c r="BB7" i="1"/>
  <c r="BB15" i="1"/>
  <c r="BU15" i="1"/>
  <c r="BP21" i="1"/>
  <c r="BH22" i="1"/>
  <c r="BB2" i="1"/>
  <c r="BF2" i="1" s="1"/>
  <c r="BP3" i="1"/>
  <c r="BH4" i="1"/>
  <c r="A8" i="1"/>
  <c r="BP8" i="1"/>
  <c r="BH9" i="1"/>
  <c r="BT10" i="1"/>
  <c r="BP16" i="1"/>
  <c r="BT18" i="1"/>
  <c r="BQ21" i="1"/>
  <c r="BT5" i="1"/>
  <c r="BV5" i="1" s="1"/>
  <c r="BD5" i="1" s="1"/>
  <c r="BU10" i="1"/>
  <c r="BT13" i="1"/>
  <c r="BV13" i="1" s="1"/>
  <c r="BD13" i="1" s="1"/>
  <c r="BF13" i="1" s="1"/>
  <c r="BQ16" i="1"/>
  <c r="BU18" i="1"/>
  <c r="BR21" i="1"/>
  <c r="BR3" i="1"/>
  <c r="BB5" i="1"/>
  <c r="BR8" i="1"/>
  <c r="BP11" i="1"/>
  <c r="BS11" i="1" s="1"/>
  <c r="BC11" i="1" s="1"/>
  <c r="BR16" i="1"/>
  <c r="BP19" i="1"/>
  <c r="BH20" i="1"/>
  <c r="BQ3" i="1"/>
  <c r="BQ11" i="1"/>
  <c r="BB13" i="1"/>
  <c r="BP14" i="1"/>
  <c r="BT21" i="1"/>
  <c r="BV21" i="1" s="1"/>
  <c r="BD21" i="1" s="1"/>
  <c r="BH2" i="1"/>
  <c r="BT3" i="1"/>
  <c r="BV3" i="1" s="1"/>
  <c r="BD3" i="1" s="1"/>
  <c r="BQ6" i="1"/>
  <c r="BS6" i="1" s="1"/>
  <c r="BC6" i="1" s="1"/>
  <c r="BR11" i="1"/>
  <c r="BQ14" i="1"/>
  <c r="BT16" i="1"/>
  <c r="BV16" i="1" s="1"/>
  <c r="BD16" i="1" s="1"/>
  <c r="BR19" i="1"/>
  <c r="BB21" i="1"/>
  <c r="BU16" i="1"/>
  <c r="BB3" i="1"/>
  <c r="BH10" i="1"/>
  <c r="BT11" i="1"/>
  <c r="BH18" i="1"/>
  <c r="BT19" i="1"/>
  <c r="BU11" i="1"/>
  <c r="BP12" i="1"/>
  <c r="BS12" i="1" s="1"/>
  <c r="BC12" i="1" s="1"/>
  <c r="BT14" i="1"/>
  <c r="BU19" i="1"/>
  <c r="BR22" i="1"/>
  <c r="BS22" i="1" s="1"/>
  <c r="BC22" i="1" s="1"/>
  <c r="BF22" i="1" s="1"/>
  <c r="BU6" i="1"/>
  <c r="BV6" i="1" s="1"/>
  <c r="BD6" i="1" s="1"/>
  <c r="BQ12" i="1"/>
  <c r="BU14" i="1"/>
  <c r="BR17" i="1"/>
  <c r="BS17" i="1" s="1"/>
  <c r="BC17" i="1" s="1"/>
  <c r="BF17" i="1" s="1"/>
  <c r="BP20" i="1"/>
  <c r="BS20" i="1" s="1"/>
  <c r="BC20" i="1" s="1"/>
  <c r="BF20" i="1" s="1"/>
  <c r="BP7" i="1"/>
  <c r="BS7" i="1" s="1"/>
  <c r="BC7" i="1" s="1"/>
  <c r="BR12" i="1"/>
  <c r="BQ20" i="1"/>
  <c r="BT22" i="1"/>
  <c r="BT4" i="1"/>
  <c r="BV4" i="1" s="1"/>
  <c r="BD4" i="1" s="1"/>
  <c r="BQ7" i="1"/>
  <c r="BT9" i="1"/>
  <c r="BV9" i="1" s="1"/>
  <c r="BD9" i="1" s="1"/>
  <c r="BP15" i="1"/>
  <c r="BS15" i="1" s="1"/>
  <c r="BC15" i="1" s="1"/>
  <c r="BT17" i="1"/>
  <c r="BV17" i="1" s="1"/>
  <c r="BD17" i="1" s="1"/>
  <c r="BU22" i="1"/>
  <c r="BS8" i="1" l="1"/>
  <c r="BC8" i="1" s="1"/>
  <c r="BS3" i="1"/>
  <c r="BC3" i="1" s="1"/>
  <c r="BF3" i="1" s="1"/>
  <c r="BS21" i="1"/>
  <c r="BC21" i="1" s="1"/>
  <c r="BV7" i="1"/>
  <c r="BD7" i="1" s="1"/>
  <c r="BV20" i="1"/>
  <c r="BD20" i="1" s="1"/>
  <c r="BV14" i="1"/>
  <c r="BD14" i="1" s="1"/>
  <c r="BS14" i="1"/>
  <c r="BC14" i="1" s="1"/>
  <c r="BF14" i="1" s="1"/>
  <c r="BV19" i="1"/>
  <c r="BD19" i="1" s="1"/>
  <c r="BV18" i="1"/>
  <c r="BD18" i="1" s="1"/>
  <c r="BV22" i="1"/>
  <c r="BD22" i="1" s="1"/>
  <c r="BV11" i="1"/>
  <c r="BD11" i="1" s="1"/>
  <c r="BF11" i="1" s="1"/>
  <c r="BS16" i="1"/>
  <c r="BC16" i="1" s="1"/>
  <c r="BF16" i="1" s="1"/>
  <c r="BI16" i="1" s="1"/>
  <c r="BV15" i="1"/>
  <c r="BD15" i="1" s="1"/>
  <c r="BV10" i="1"/>
  <c r="BD10" i="1" s="1"/>
  <c r="BJ12" i="1"/>
  <c r="BH12" i="1"/>
  <c r="BS19" i="1"/>
  <c r="BC19" i="1" s="1"/>
  <c r="BF19" i="1" s="1"/>
  <c r="BI19" i="1" s="1"/>
  <c r="BH16" i="1" l="1"/>
  <c r="BJ16" i="1"/>
  <c r="BK16" i="1" s="1"/>
  <c r="BN16" i="1" s="1"/>
  <c r="BJ19" i="1"/>
  <c r="BK19" i="1" s="1"/>
  <c r="BN19" i="1" s="1"/>
  <c r="BH19" i="1"/>
</calcChain>
</file>

<file path=xl/sharedStrings.xml><?xml version="1.0" encoding="utf-8"?>
<sst xmlns="http://schemas.openxmlformats.org/spreadsheetml/2006/main" count="228" uniqueCount="147">
  <si>
    <t>List_Ordered</t>
  </si>
  <si>
    <t>List_Randomized</t>
  </si>
  <si>
    <t>Block</t>
  </si>
  <si>
    <t>wartet</t>
  </si>
  <si>
    <t>im</t>
  </si>
  <si>
    <t>Schlafzimmer</t>
  </si>
  <si>
    <t>hat</t>
  </si>
  <si>
    <t>ein</t>
  </si>
  <si>
    <t>erfolgreiches</t>
  </si>
  <si>
    <t>Date</t>
  </si>
  <si>
    <t>gehabt</t>
  </si>
  <si>
    <t>Konstantin</t>
  </si>
  <si>
    <t>m</t>
  </si>
  <si>
    <t>Dummy</t>
  </si>
  <si>
    <t>NA</t>
  </si>
  <si>
    <t>Leo</t>
  </si>
  <si>
    <t>n</t>
  </si>
  <si>
    <t>Alternative</t>
  </si>
  <si>
    <t>Er</t>
  </si>
  <si>
    <t>Sie</t>
  </si>
  <si>
    <t>Was</t>
  </si>
  <si>
    <t>steht</t>
  </si>
  <si>
    <t>vor</t>
  </si>
  <si>
    <t>LIDL</t>
  </si>
  <si>
    <t>muss</t>
  </si>
  <si>
    <t>die</t>
  </si>
  <si>
    <t>wertvollen</t>
  </si>
  <si>
    <t>Pfandflaschen</t>
  </si>
  <si>
    <t>wegbringen</t>
  </si>
  <si>
    <t>Wo_Wohin_Woher</t>
  </si>
  <si>
    <t>kommt</t>
  </si>
  <si>
    <t>vom</t>
  </si>
  <si>
    <t>Klo</t>
  </si>
  <si>
    <t>wertvolle</t>
  </si>
  <si>
    <t>Arbeitszeit</t>
  </si>
  <si>
    <t>abgesessen</t>
  </si>
  <si>
    <t>eilt</t>
  </si>
  <si>
    <t>auf das</t>
  </si>
  <si>
    <t>Amt</t>
  </si>
  <si>
    <t>hatte</t>
  </si>
  <si>
    <t>eine</t>
  </si>
  <si>
    <t>essenzielle</t>
  </si>
  <si>
    <t>Anlage</t>
  </si>
  <si>
    <t>vergessen</t>
  </si>
  <si>
    <t>Wer</t>
  </si>
  <si>
    <t>fliegt</t>
  </si>
  <si>
    <t>auf die</t>
  </si>
  <si>
    <t>Malediven</t>
  </si>
  <si>
    <t>einen</t>
  </si>
  <si>
    <t>schönen</t>
  </si>
  <si>
    <t>Urlaub</t>
  </si>
  <si>
    <t>gebucht</t>
  </si>
  <si>
    <t>erwacht</t>
  </si>
  <si>
    <t>am</t>
  </si>
  <si>
    <t>Bahnhof</t>
  </si>
  <si>
    <t>ist</t>
  </si>
  <si>
    <t>mit</t>
  </si>
  <si>
    <t>dem</t>
  </si>
  <si>
    <t>Nachtzug</t>
  </si>
  <si>
    <t>gefahren</t>
  </si>
  <si>
    <t>schwimmt</t>
  </si>
  <si>
    <t>in der</t>
  </si>
  <si>
    <t>Ostsee</t>
  </si>
  <si>
    <t>das</t>
  </si>
  <si>
    <t>kalte</t>
  </si>
  <si>
    <t>Wasser</t>
  </si>
  <si>
    <t>gern</t>
  </si>
  <si>
    <t>spaziert</t>
  </si>
  <si>
    <t>in die</t>
  </si>
  <si>
    <t>Druckerei</t>
  </si>
  <si>
    <t>möchte</t>
  </si>
  <si>
    <t>unschönen</t>
  </si>
  <si>
    <t>Passbilder</t>
  </si>
  <si>
    <t>abholen</t>
  </si>
  <si>
    <t>schleicht</t>
  </si>
  <si>
    <t>ins</t>
  </si>
  <si>
    <t>Haus</t>
  </si>
  <si>
    <t>schlafenden</t>
  </si>
  <si>
    <t>Nachbarn</t>
  </si>
  <si>
    <t>nicht wecken</t>
  </si>
  <si>
    <t>vor dem</t>
  </si>
  <si>
    <t>Computer</t>
  </si>
  <si>
    <t>langwierigen</t>
  </si>
  <si>
    <t>Rechenprozess</t>
  </si>
  <si>
    <t>gestartet</t>
  </si>
  <si>
    <t>Wen_Was</t>
  </si>
  <si>
    <t>guckt</t>
  </si>
  <si>
    <t>aus dem</t>
  </si>
  <si>
    <t>Fenster</t>
  </si>
  <si>
    <t>guten</t>
  </si>
  <si>
    <t>Freund</t>
  </si>
  <si>
    <t>gesehen</t>
  </si>
  <si>
    <t>aus dem Fenster gucken</t>
  </si>
  <si>
    <t>aus dem Fenster schauen</t>
  </si>
  <si>
    <t>tanzt</t>
  </si>
  <si>
    <t>Disko</t>
  </si>
  <si>
    <t>der</t>
  </si>
  <si>
    <t>absolute</t>
  </si>
  <si>
    <t>Mittelpunkt</t>
  </si>
  <si>
    <t>des Abends</t>
  </si>
  <si>
    <t>tüftelt</t>
  </si>
  <si>
    <t>Fahrrad</t>
  </si>
  <si>
    <t>großen</t>
  </si>
  <si>
    <t>Bolzenschneider</t>
  </si>
  <si>
    <t>gekauft</t>
  </si>
  <si>
    <t>liegt</t>
  </si>
  <si>
    <t>Liegestuhl</t>
  </si>
  <si>
    <t>missglückte</t>
  </si>
  <si>
    <t>Knie-OP</t>
  </si>
  <si>
    <t>erlitten</t>
  </si>
  <si>
    <t>stolpert</t>
  </si>
  <si>
    <t>Bar</t>
  </si>
  <si>
    <t>erste</t>
  </si>
  <si>
    <t>Anzahlung</t>
  </si>
  <si>
    <t>erhalten</t>
  </si>
  <si>
    <t>in die Kneipe</t>
  </si>
  <si>
    <t>wandert</t>
  </si>
  <si>
    <t>aus der</t>
  </si>
  <si>
    <t>Burg</t>
  </si>
  <si>
    <t>hölzernes</t>
  </si>
  <si>
    <t>Schwert</t>
  </si>
  <si>
    <t>geht</t>
  </si>
  <si>
    <t>zur</t>
  </si>
  <si>
    <t>Pommesbude</t>
  </si>
  <si>
    <t>grauenvolle</t>
  </si>
  <si>
    <t>Abnehmkur</t>
  </si>
  <si>
    <t>überstanden</t>
  </si>
  <si>
    <t>Fernseher</t>
  </si>
  <si>
    <t>neues</t>
  </si>
  <si>
    <t>Trainingsprogram</t>
  </si>
  <si>
    <t>angefangen</t>
  </si>
  <si>
    <t>neben dem Fernseher</t>
  </si>
  <si>
    <t>bangt</t>
  </si>
  <si>
    <t>Universität</t>
  </si>
  <si>
    <t>wichtige</t>
  </si>
  <si>
    <t>Präsentation</t>
  </si>
  <si>
    <t>vermasselt</t>
  </si>
  <si>
    <t>Vortrag</t>
  </si>
  <si>
    <t>heute</t>
  </si>
  <si>
    <t>wieder</t>
  </si>
  <si>
    <t>Nichts</t>
  </si>
  <si>
    <t>gelernt</t>
  </si>
  <si>
    <t>von der</t>
  </si>
  <si>
    <t>Weinprobe</t>
  </si>
  <si>
    <t>spaßigen</t>
  </si>
  <si>
    <t>Abend</t>
  </si>
  <si>
    <t>genossen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</si>
</sst>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6" borderId="0" xfId="0" applyFont="1" applyFill="1"/>
    <xf numFmtId="0" fontId="2" fillId="7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46">
          <cell r="Z46">
            <v>128</v>
          </cell>
          <cell r="AA46" t="str">
            <v>Julia</v>
          </cell>
          <cell r="AB46" t="str">
            <v>f</v>
          </cell>
          <cell r="AC46">
            <v>6.8285714290000001</v>
          </cell>
          <cell r="AD46">
            <v>0.45281565400000001</v>
          </cell>
          <cell r="AE46">
            <v>7</v>
          </cell>
          <cell r="AF46" t="str">
            <v>f</v>
          </cell>
          <cell r="AG46" t="str">
            <v>Target</v>
          </cell>
          <cell r="AH46" t="str">
            <v>NA</v>
          </cell>
          <cell r="AI46">
            <v>4040000000</v>
          </cell>
          <cell r="AJ46" t="str">
            <v>NA</v>
          </cell>
          <cell r="AK46" t="str">
            <v>NA</v>
          </cell>
          <cell r="AL46">
            <v>47</v>
          </cell>
          <cell r="AM46" t="str">
            <v>Damian</v>
          </cell>
          <cell r="AN46" t="str">
            <v>m</v>
          </cell>
          <cell r="AO46">
            <v>1.7428571429999999</v>
          </cell>
          <cell r="AP46">
            <v>0.91853006400000003</v>
          </cell>
          <cell r="AQ46">
            <v>1</v>
          </cell>
          <cell r="AR46" t="str">
            <v>m</v>
          </cell>
          <cell r="AS46" t="str">
            <v>Alternative</v>
          </cell>
          <cell r="AT46" t="str">
            <v>NA</v>
          </cell>
          <cell r="AU46" t="str">
            <v>NA</v>
          </cell>
          <cell r="AV46" t="str">
            <v>NA</v>
          </cell>
          <cell r="AW46" t="str">
            <v>NA</v>
          </cell>
          <cell r="AX46" t="str">
            <v>Er</v>
          </cell>
          <cell r="AY46" t="str">
            <v>Sie</v>
          </cell>
          <cell r="AZ46" t="str">
            <v>Er</v>
          </cell>
        </row>
        <row r="50">
          <cell r="Z50">
            <v>132</v>
          </cell>
          <cell r="AA50" t="str">
            <v>Carla</v>
          </cell>
          <cell r="AB50" t="str">
            <v>f</v>
          </cell>
          <cell r="AC50">
            <v>6.8571428570000004</v>
          </cell>
          <cell r="AD50">
            <v>0.42996970800000001</v>
          </cell>
          <cell r="AE50">
            <v>7</v>
          </cell>
          <cell r="AF50" t="str">
            <v>f</v>
          </cell>
          <cell r="AG50" t="str">
            <v>Target</v>
          </cell>
          <cell r="AH50">
            <v>153</v>
          </cell>
          <cell r="AI50">
            <v>2590000000</v>
          </cell>
          <cell r="AJ50" t="str">
            <v>NA</v>
          </cell>
          <cell r="AK50" t="str">
            <v>NA</v>
          </cell>
          <cell r="AL50">
            <v>51</v>
          </cell>
          <cell r="AM50" t="str">
            <v>Dylan</v>
          </cell>
          <cell r="AN50" t="str">
            <v>n</v>
          </cell>
          <cell r="AO50">
            <v>1.9714285709999999</v>
          </cell>
          <cell r="AP50">
            <v>1.224401758</v>
          </cell>
          <cell r="AQ50">
            <v>1</v>
          </cell>
          <cell r="AR50" t="str">
            <v>m</v>
          </cell>
          <cell r="AS50" t="str">
            <v>Alternative</v>
          </cell>
          <cell r="AT50" t="str">
            <v>NA</v>
          </cell>
          <cell r="AU50" t="str">
            <v>NA</v>
          </cell>
          <cell r="AV50" t="str">
            <v>NA</v>
          </cell>
          <cell r="AW50" t="str">
            <v>NA</v>
          </cell>
          <cell r="AX50" t="str">
            <v>Er</v>
          </cell>
          <cell r="AY50" t="str">
            <v>Sie</v>
          </cell>
          <cell r="AZ50" t="str">
            <v>Er</v>
          </cell>
        </row>
        <row r="51">
          <cell r="Z51">
            <v>133</v>
          </cell>
          <cell r="AA51" t="str">
            <v>Martha</v>
          </cell>
          <cell r="AB51" t="str">
            <v>f</v>
          </cell>
          <cell r="AC51">
            <v>6.8571428570000004</v>
          </cell>
          <cell r="AD51">
            <v>0.42996970800000001</v>
          </cell>
          <cell r="AE51">
            <v>7</v>
          </cell>
          <cell r="AF51" t="str">
            <v>f</v>
          </cell>
          <cell r="AG51" t="str">
            <v>Target</v>
          </cell>
          <cell r="AH51" t="str">
            <v>NA</v>
          </cell>
          <cell r="AI51">
            <v>2400000000</v>
          </cell>
          <cell r="AJ51" t="str">
            <v>NA</v>
          </cell>
          <cell r="AK51" t="str">
            <v>NA</v>
          </cell>
          <cell r="AL51">
            <v>52</v>
          </cell>
          <cell r="AM51" t="str">
            <v>Kai</v>
          </cell>
          <cell r="AN51" t="str">
            <v>n</v>
          </cell>
          <cell r="AO51">
            <v>2.1428571430000001</v>
          </cell>
          <cell r="AP51">
            <v>1.4580982199999999</v>
          </cell>
          <cell r="AQ51">
            <v>1</v>
          </cell>
          <cell r="AR51" t="str">
            <v>n</v>
          </cell>
          <cell r="AS51" t="str">
            <v>Alternative</v>
          </cell>
          <cell r="AT51" t="str">
            <v>NA</v>
          </cell>
          <cell r="AU51" t="str">
            <v>NA</v>
          </cell>
          <cell r="AV51" t="str">
            <v>NA</v>
          </cell>
          <cell r="AW51" t="str">
            <v>NA</v>
          </cell>
          <cell r="AX51" t="str">
            <v>Er</v>
          </cell>
          <cell r="AY51" t="str">
            <v>Sie</v>
          </cell>
          <cell r="AZ51" t="str">
            <v>Er</v>
          </cell>
        </row>
        <row r="52">
          <cell r="Z52">
            <v>134</v>
          </cell>
          <cell r="AA52" t="str">
            <v>Lena</v>
          </cell>
          <cell r="AB52" t="str">
            <v>f</v>
          </cell>
          <cell r="AC52">
            <v>6.8857142859999998</v>
          </cell>
          <cell r="AD52">
            <v>0.322802851</v>
          </cell>
          <cell r="AE52">
            <v>7</v>
          </cell>
          <cell r="AF52" t="str">
            <v>f</v>
          </cell>
          <cell r="AG52" t="str">
            <v>Target</v>
          </cell>
          <cell r="AH52" t="str">
            <v>NA</v>
          </cell>
          <cell r="AI52">
            <v>2250000000</v>
          </cell>
          <cell r="AJ52" t="str">
            <v>NA</v>
          </cell>
          <cell r="AK52" t="str">
            <v>NA</v>
          </cell>
          <cell r="AL52">
            <v>102</v>
          </cell>
          <cell r="AM52" t="str">
            <v>Merle</v>
          </cell>
          <cell r="AN52" t="str">
            <v>n</v>
          </cell>
          <cell r="AO52">
            <v>6.542857143</v>
          </cell>
          <cell r="AP52">
            <v>0.78000215500000003</v>
          </cell>
          <cell r="AQ52">
            <v>7</v>
          </cell>
          <cell r="AR52" t="str">
            <v>f</v>
          </cell>
          <cell r="AS52" t="str">
            <v>Alternative</v>
          </cell>
          <cell r="AT52" t="str">
            <v>NA</v>
          </cell>
          <cell r="AU52" t="str">
            <v>NA</v>
          </cell>
          <cell r="AV52" t="str">
            <v>NA</v>
          </cell>
          <cell r="AW52" t="str">
            <v>NA</v>
          </cell>
          <cell r="AX52" t="str">
            <v>Er</v>
          </cell>
          <cell r="AY52" t="str">
            <v>Sie</v>
          </cell>
          <cell r="AZ52" t="str">
            <v>Sie</v>
          </cell>
        </row>
        <row r="59">
          <cell r="Z59">
            <v>141</v>
          </cell>
          <cell r="AA59" t="str">
            <v>Sophia</v>
          </cell>
          <cell r="AB59" t="str">
            <v>f</v>
          </cell>
          <cell r="AC59">
            <v>6.914285714</v>
          </cell>
          <cell r="AD59">
            <v>0.28402864100000003</v>
          </cell>
          <cell r="AE59">
            <v>7</v>
          </cell>
          <cell r="AF59" t="str">
            <v>f</v>
          </cell>
          <cell r="AG59" t="str">
            <v>Target</v>
          </cell>
          <cell r="AH59" t="str">
            <v>NA</v>
          </cell>
          <cell r="AI59">
            <v>2230000000</v>
          </cell>
          <cell r="AJ59" t="str">
            <v>NA</v>
          </cell>
          <cell r="AK59" t="str">
            <v>NA</v>
          </cell>
          <cell r="AL59">
            <v>109</v>
          </cell>
          <cell r="AM59" t="str">
            <v>Henriette</v>
          </cell>
          <cell r="AN59" t="str">
            <v>f</v>
          </cell>
          <cell r="AO59">
            <v>6.6571428570000002</v>
          </cell>
          <cell r="AP59">
            <v>0.80230759600000001</v>
          </cell>
          <cell r="AQ59">
            <v>7</v>
          </cell>
          <cell r="AR59" t="str">
            <v>f</v>
          </cell>
          <cell r="AS59" t="str">
            <v>Alternative</v>
          </cell>
          <cell r="AT59" t="str">
            <v>NA</v>
          </cell>
          <cell r="AU59" t="str">
            <v>NA</v>
          </cell>
          <cell r="AV59" t="str">
            <v>NA</v>
          </cell>
          <cell r="AW59" t="str">
            <v>NA</v>
          </cell>
          <cell r="AX59" t="str">
            <v>Er</v>
          </cell>
          <cell r="AY59" t="str">
            <v>Sie</v>
          </cell>
          <cell r="AZ59" t="str">
            <v>Sie</v>
          </cell>
        </row>
        <row r="62">
          <cell r="Z62">
            <v>144</v>
          </cell>
          <cell r="AA62" t="str">
            <v>Kellnerin</v>
          </cell>
          <cell r="AB62" t="str">
            <v>NA</v>
          </cell>
          <cell r="AC62">
            <v>1.375</v>
          </cell>
          <cell r="AD62" t="str">
            <v>NA</v>
          </cell>
          <cell r="AE62" t="str">
            <v>NA</v>
          </cell>
          <cell r="AF62" t="str">
            <v>f</v>
          </cell>
          <cell r="AG62" t="str">
            <v>Filler</v>
          </cell>
          <cell r="AH62" t="str">
            <v>NA</v>
          </cell>
          <cell r="AI62" t="str">
            <v>NA</v>
          </cell>
          <cell r="AJ62" t="str">
            <v>Die</v>
          </cell>
          <cell r="AK62" t="str">
            <v>die</v>
          </cell>
          <cell r="AL62">
            <v>1</v>
          </cell>
          <cell r="AM62" t="str">
            <v>Kellner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Alternative</v>
          </cell>
          <cell r="AT62" t="str">
            <v>NA</v>
          </cell>
          <cell r="AU62" t="str">
            <v>NA</v>
          </cell>
          <cell r="AV62" t="str">
            <v>Der</v>
          </cell>
          <cell r="AW62" t="str">
            <v>der</v>
          </cell>
          <cell r="AX62" t="str">
            <v>Er</v>
          </cell>
          <cell r="AY62" t="str">
            <v>Sie</v>
          </cell>
          <cell r="AZ62" t="str">
            <v>Er</v>
          </cell>
        </row>
        <row r="76"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  <cell r="AX76" t="str">
            <v>Er</v>
          </cell>
          <cell r="AY76" t="str">
            <v>Sie</v>
          </cell>
          <cell r="AZ76" t="str">
            <v>Sie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100">
          <cell r="Z100">
            <v>182</v>
          </cell>
          <cell r="AA100" t="str">
            <v>Professor</v>
          </cell>
          <cell r="AB100" t="str">
            <v>NA</v>
          </cell>
          <cell r="AC100">
            <v>4.8499999999999996</v>
          </cell>
          <cell r="AD100" t="str">
            <v>NA</v>
          </cell>
          <cell r="AE100" t="str">
            <v>NA</v>
          </cell>
          <cell r="AF100" t="str">
            <v>m</v>
          </cell>
          <cell r="AG100" t="str">
            <v>Filler</v>
          </cell>
          <cell r="AH100" t="str">
            <v>NA</v>
          </cell>
          <cell r="AI100" t="str">
            <v>NA</v>
          </cell>
          <cell r="AJ100" t="str">
            <v>Der</v>
          </cell>
          <cell r="AK100" t="str">
            <v>der</v>
          </cell>
          <cell r="AL100">
            <v>39</v>
          </cell>
          <cell r="AM100" t="str">
            <v>Professorin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Alternative</v>
          </cell>
          <cell r="AT100" t="str">
            <v>NA</v>
          </cell>
          <cell r="AU100" t="str">
            <v>NA</v>
          </cell>
          <cell r="AV100" t="str">
            <v>Die</v>
          </cell>
          <cell r="AW100" t="str">
            <v>die</v>
          </cell>
          <cell r="AX100" t="str">
            <v>Er</v>
          </cell>
          <cell r="AY100" t="str">
            <v>Sie</v>
          </cell>
          <cell r="AZ100" t="str">
            <v>Sie</v>
          </cell>
        </row>
        <row r="101">
          <cell r="Z101">
            <v>183</v>
          </cell>
          <cell r="AA101" t="str">
            <v>Chiropraktiker</v>
          </cell>
          <cell r="AB101" t="str">
            <v>NA</v>
          </cell>
          <cell r="AC101">
            <v>4.95</v>
          </cell>
          <cell r="AD101" t="str">
            <v>NA</v>
          </cell>
          <cell r="AE101" t="str">
            <v>NA</v>
          </cell>
          <cell r="AF101" t="str">
            <v>m</v>
          </cell>
          <cell r="AG101" t="str">
            <v>Filler</v>
          </cell>
          <cell r="AH101" t="str">
            <v>NA</v>
          </cell>
          <cell r="AI101" t="str">
            <v>NA</v>
          </cell>
          <cell r="AJ101" t="str">
            <v>Der</v>
          </cell>
          <cell r="AK101" t="str">
            <v>der</v>
          </cell>
          <cell r="AL101">
            <v>40</v>
          </cell>
          <cell r="AM101" t="str">
            <v>Chiropraktikerin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Alternative</v>
          </cell>
          <cell r="AT101" t="str">
            <v>NA</v>
          </cell>
          <cell r="AU101" t="str">
            <v>NA</v>
          </cell>
          <cell r="AV101" t="str">
            <v>Die</v>
          </cell>
          <cell r="AW101" t="str">
            <v>die</v>
          </cell>
          <cell r="AX101" t="str">
            <v>Er</v>
          </cell>
          <cell r="AY101" t="str">
            <v>Sie</v>
          </cell>
          <cell r="AZ101" t="str">
            <v>Sie</v>
          </cell>
        </row>
        <row r="104">
          <cell r="Z104">
            <v>186</v>
          </cell>
          <cell r="AA104" t="str">
            <v>Zahnarzt</v>
          </cell>
          <cell r="AB104" t="str">
            <v>NA</v>
          </cell>
          <cell r="AC104">
            <v>5.2750000000000004</v>
          </cell>
          <cell r="AD104" t="str">
            <v>NA</v>
          </cell>
          <cell r="AE104" t="str">
            <v>NA</v>
          </cell>
          <cell r="AF104" t="str">
            <v>m</v>
          </cell>
          <cell r="AG104" t="str">
            <v>Filler</v>
          </cell>
          <cell r="AH104" t="str">
            <v>NA</v>
          </cell>
          <cell r="AI104" t="str">
            <v>NA</v>
          </cell>
          <cell r="AJ104" t="str">
            <v>Der</v>
          </cell>
          <cell r="AK104" t="str">
            <v>der</v>
          </cell>
          <cell r="AL104">
            <v>43</v>
          </cell>
          <cell r="AM104" t="str">
            <v>Zahnärztin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Alternative</v>
          </cell>
          <cell r="AT104" t="str">
            <v>NA</v>
          </cell>
          <cell r="AU104" t="str">
            <v>NA</v>
          </cell>
          <cell r="AV104" t="str">
            <v>Die</v>
          </cell>
          <cell r="AW104" t="str">
            <v>die</v>
          </cell>
          <cell r="AX104" t="str">
            <v>Er</v>
          </cell>
          <cell r="AY104" t="str">
            <v>Sie</v>
          </cell>
          <cell r="AZ104" t="str">
            <v>Er</v>
          </cell>
        </row>
        <row r="105">
          <cell r="Z105">
            <v>187</v>
          </cell>
          <cell r="AA105" t="str">
            <v>Architekt</v>
          </cell>
          <cell r="AB105" t="str">
            <v>NA</v>
          </cell>
          <cell r="AC105">
            <v>5.3250000000000002</v>
          </cell>
          <cell r="AD105" t="str">
            <v>NA</v>
          </cell>
          <cell r="AE105" t="str">
            <v>NA</v>
          </cell>
          <cell r="AF105" t="str">
            <v>m</v>
          </cell>
          <cell r="AG105" t="str">
            <v>Filler</v>
          </cell>
          <cell r="AH105" t="str">
            <v>NA</v>
          </cell>
          <cell r="AI105" t="str">
            <v>NA</v>
          </cell>
          <cell r="AJ105" t="str">
            <v>Der</v>
          </cell>
          <cell r="AK105" t="str">
            <v>der</v>
          </cell>
          <cell r="AL105">
            <v>44</v>
          </cell>
          <cell r="AM105" t="str">
            <v>Architektin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Alternative</v>
          </cell>
          <cell r="AT105" t="str">
            <v>NA</v>
          </cell>
          <cell r="AU105" t="str">
            <v>NA</v>
          </cell>
          <cell r="AV105" t="str">
            <v>Die</v>
          </cell>
          <cell r="AW105" t="str">
            <v>die</v>
          </cell>
          <cell r="AX105" t="str">
            <v>Er</v>
          </cell>
          <cell r="AY105" t="str">
            <v>Sie</v>
          </cell>
          <cell r="AZ105" t="str">
            <v>Er</v>
          </cell>
        </row>
        <row r="108">
          <cell r="Z108">
            <v>190</v>
          </cell>
          <cell r="AA108" t="str">
            <v>Förster</v>
          </cell>
          <cell r="AB108" t="str">
            <v>NA</v>
          </cell>
          <cell r="AC108">
            <v>5.625</v>
          </cell>
          <cell r="AD108" t="str">
            <v>NA</v>
          </cell>
          <cell r="AE108" t="str">
            <v>NA</v>
          </cell>
          <cell r="AF108" t="str">
            <v>m</v>
          </cell>
          <cell r="AG108" t="str">
            <v>Filler</v>
          </cell>
          <cell r="AH108" t="str">
            <v>NA</v>
          </cell>
          <cell r="AI108" t="str">
            <v>NA</v>
          </cell>
          <cell r="AJ108" t="str">
            <v>Der</v>
          </cell>
          <cell r="AK108" t="str">
            <v>der</v>
          </cell>
          <cell r="AL108">
            <v>47</v>
          </cell>
          <cell r="AM108" t="str">
            <v>Försterin</v>
          </cell>
          <cell r="AN108" t="str">
            <v>NA</v>
          </cell>
          <cell r="AO108" t="str">
            <v>NA</v>
          </cell>
          <cell r="AP108" t="str">
            <v>NA</v>
          </cell>
          <cell r="AQ108" t="str">
            <v>NA</v>
          </cell>
          <cell r="AR108" t="str">
            <v>NA</v>
          </cell>
          <cell r="AS108" t="str">
            <v>Alternative</v>
          </cell>
          <cell r="AT108" t="str">
            <v>NA</v>
          </cell>
          <cell r="AU108" t="str">
            <v>NA</v>
          </cell>
          <cell r="AV108" t="str">
            <v>Die</v>
          </cell>
          <cell r="AW108" t="str">
            <v>die</v>
          </cell>
          <cell r="AX108" t="str">
            <v>Er</v>
          </cell>
          <cell r="AY108" t="str">
            <v>Sie</v>
          </cell>
          <cell r="AZ108" t="str">
            <v>Er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  <row r="119">
          <cell r="Z119">
            <v>201</v>
          </cell>
          <cell r="AA119" t="str">
            <v>Brunnenbohrer</v>
          </cell>
          <cell r="AB119" t="str">
            <v>NA</v>
          </cell>
          <cell r="AC119">
            <v>6.4</v>
          </cell>
          <cell r="AD119" t="str">
            <v>NA</v>
          </cell>
          <cell r="AE119" t="str">
            <v>NA</v>
          </cell>
          <cell r="AF119" t="str">
            <v>m</v>
          </cell>
          <cell r="AG119" t="str">
            <v>Filler</v>
          </cell>
          <cell r="AH119" t="str">
            <v>NA</v>
          </cell>
          <cell r="AI119" t="str">
            <v>NA</v>
          </cell>
          <cell r="AJ119" t="str">
            <v>Der</v>
          </cell>
          <cell r="AK119" t="str">
            <v>der</v>
          </cell>
          <cell r="AL119">
            <v>58</v>
          </cell>
          <cell r="AM119" t="str">
            <v>Brunnenbohrerin</v>
          </cell>
          <cell r="AN119" t="str">
            <v>NA</v>
          </cell>
          <cell r="AO119" t="str">
            <v>NA</v>
          </cell>
          <cell r="AP119" t="str">
            <v>NA</v>
          </cell>
          <cell r="AQ119" t="str">
            <v>NA</v>
          </cell>
          <cell r="AR119" t="str">
            <v>NA</v>
          </cell>
          <cell r="AS119" t="str">
            <v>Alternative</v>
          </cell>
          <cell r="AT119" t="str">
            <v>NA</v>
          </cell>
          <cell r="AU119" t="str">
            <v>NA</v>
          </cell>
          <cell r="AV119" t="str">
            <v>Die</v>
          </cell>
          <cell r="AW119" t="str">
            <v>die</v>
          </cell>
          <cell r="AX119" t="str">
            <v>Er</v>
          </cell>
          <cell r="AY119" t="str">
            <v>Sie</v>
          </cell>
          <cell r="AZ119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ECCC-6BD5-492C-949D-648531B20945}">
  <dimension ref="A1:CL901"/>
  <sheetViews>
    <sheetView tabSelected="1" zoomScale="70" zoomScaleNormal="70" workbookViewId="0">
      <selection activeCell="G6" sqref="G6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" customHeight="1" x14ac:dyDescent="0.35">
      <c r="A2" s="3" t="str">
        <f t="shared" ref="A2:A22" si="0">CONCATENATE("L",B2,"_S",F2,"_I",Z2,"_P",AZ2)</f>
        <v>L_S122_I22_PSie</v>
      </c>
      <c r="B2" s="4"/>
      <c r="C2" s="5">
        <v>2</v>
      </c>
      <c r="D2" s="6">
        <v>90</v>
      </c>
      <c r="E2" s="4">
        <v>4.9000000000000004</v>
      </c>
      <c r="F2" s="3">
        <v>122</v>
      </c>
      <c r="G2" s="3" t="str">
        <f t="shared" ref="G2:G22" si="1">CONCATENATE(H2," ",J2," ",O2," ",Q2," ",R2," ",S2," ",T2," ",W2," ",X2)</f>
        <v>Konstantin wartet im Schlafzimmer. Sie hat ein erfolgreiches Date gehabt.</v>
      </c>
      <c r="H2" s="3" t="str">
        <f t="shared" ref="H2:H22" si="2">IF(AJ2="NA",AA2,CONCATENATE(AJ2," ",AA2))</f>
        <v>Konstantin</v>
      </c>
      <c r="I2" s="3" t="str">
        <f t="shared" ref="I2:I22" si="3">IF(AV2="NA",AM2,CONCATENATE(AV2," ",AM2))</f>
        <v>Leo</v>
      </c>
      <c r="J2" s="3" t="s">
        <v>3</v>
      </c>
      <c r="K2" s="3" t="s">
        <v>4</v>
      </c>
      <c r="L2" s="4"/>
      <c r="M2" s="4"/>
      <c r="N2" s="3" t="s">
        <v>5</v>
      </c>
      <c r="O2" s="3" t="str">
        <f t="shared" ref="O2:O22" si="4">CONCATENATE(K2,L2,M2," ",N2,".")</f>
        <v>im Schlafzimmer.</v>
      </c>
      <c r="P2" s="3" t="str">
        <f t="shared" ref="P2:P22" si="5">CONCATENATE(K2,L2,M2," ",N2)</f>
        <v>im Schlafzimmer</v>
      </c>
      <c r="Q2" s="3" t="str">
        <f t="shared" ref="Q2:Q22" si="6">AZ2</f>
        <v>Sie</v>
      </c>
      <c r="R2" s="3" t="s">
        <v>6</v>
      </c>
      <c r="S2" s="3" t="s">
        <v>7</v>
      </c>
      <c r="T2" s="3" t="s">
        <v>8</v>
      </c>
      <c r="U2" s="3" t="s">
        <v>9</v>
      </c>
      <c r="V2" s="4"/>
      <c r="W2" s="3" t="str">
        <f t="shared" ref="W2:W22" si="7">CONCATENATE(U2,V2)</f>
        <v>Date</v>
      </c>
      <c r="X2" s="3" t="str">
        <f t="shared" ref="X2:X22" si="8">CONCATENATE(Y2,".")</f>
        <v>gehabt.</v>
      </c>
      <c r="Y2" s="3" t="s">
        <v>10</v>
      </c>
      <c r="Z2" s="3">
        <v>22</v>
      </c>
      <c r="AA2" s="3" t="s">
        <v>11</v>
      </c>
      <c r="AB2" s="3" t="s">
        <v>12</v>
      </c>
      <c r="AC2" s="3">
        <v>1.2571428570000001</v>
      </c>
      <c r="AD2" s="3">
        <v>0.65721592600000001</v>
      </c>
      <c r="AE2" s="3">
        <v>1</v>
      </c>
      <c r="AF2" s="5" t="s">
        <v>12</v>
      </c>
      <c r="AG2" s="7" t="s">
        <v>13</v>
      </c>
      <c r="AH2" s="8" t="s">
        <v>14</v>
      </c>
      <c r="AI2" s="9" t="s">
        <v>14</v>
      </c>
      <c r="AJ2" s="10" t="s">
        <v>14</v>
      </c>
      <c r="AK2" s="10" t="s">
        <v>14</v>
      </c>
      <c r="AL2" s="3">
        <v>55</v>
      </c>
      <c r="AM2" s="3" t="s">
        <v>15</v>
      </c>
      <c r="AN2" s="3" t="s">
        <v>12</v>
      </c>
      <c r="AO2" s="3">
        <v>2.3428571429999998</v>
      </c>
      <c r="AP2" s="3">
        <v>1.2820676580000001</v>
      </c>
      <c r="AQ2" s="3">
        <v>2</v>
      </c>
      <c r="AR2" s="5" t="s">
        <v>16</v>
      </c>
      <c r="AS2" s="11" t="s">
        <v>17</v>
      </c>
      <c r="AT2" s="8" t="s">
        <v>14</v>
      </c>
      <c r="AU2" s="9" t="s">
        <v>14</v>
      </c>
      <c r="AV2" s="10" t="s">
        <v>14</v>
      </c>
      <c r="AW2" s="4" t="s">
        <v>14</v>
      </c>
      <c r="AX2" s="10" t="s">
        <v>18</v>
      </c>
      <c r="AY2" s="10" t="s">
        <v>19</v>
      </c>
      <c r="AZ2" s="12" t="str">
        <f>AY2</f>
        <v>Sie</v>
      </c>
      <c r="BA2" s="3" t="str">
        <f t="shared" ref="BA2:BA22" si="9">CONCATENATE("Wer"," ",J2," ",P2,"?")</f>
        <v>Wer wartet im Schlafzimmer?</v>
      </c>
      <c r="BB2" s="13" t="str">
        <f t="shared" ref="BB2:BB22" si="10">IF(AK2="NA",CONCATENATE($BB$1," ","tat", " ",AA2,"?"),CONCATENATE($BB$1," ","tat", " ",AK2," ",AA2,"?"))</f>
        <v>Was tat Konstantin?</v>
      </c>
      <c r="BC2" s="3" t="str">
        <f t="shared" ref="BC2:BC22" si="11">BS2</f>
        <v>Wo wartet Konstantin?</v>
      </c>
      <c r="BD2" s="3" t="str">
        <f t="shared" ref="BD2:BD22" si="12">BV2</f>
        <v>Was hat Konstantin gehabt?</v>
      </c>
      <c r="BE2" s="3" t="s">
        <v>20</v>
      </c>
      <c r="BF2" s="3" t="str">
        <f>BB2</f>
        <v>Was tat Konstantin?</v>
      </c>
      <c r="BG2" s="5">
        <v>3</v>
      </c>
      <c r="BH2" s="3">
        <f t="shared" ref="BH2:BH22" si="13">IF(BI2="NA",0,1)</f>
        <v>0</v>
      </c>
      <c r="BI2" s="3" t="str">
        <f t="shared" ref="BI2:BI22" si="14">IF(BG2=1,BF2,"NA")</f>
        <v>NA</v>
      </c>
      <c r="BJ2" s="3" t="str">
        <f>IF(BI2="NA","NA",J2)</f>
        <v>NA</v>
      </c>
      <c r="BK2" s="3" t="str">
        <f t="shared" ref="BK2:BK11" si="15">BJ2</f>
        <v>NA</v>
      </c>
      <c r="BL2" s="3" t="s">
        <v>14</v>
      </c>
      <c r="BM2" s="5">
        <v>1</v>
      </c>
      <c r="BN2" s="3" t="str">
        <f t="shared" ref="BN2:BN22" si="16">IF(BM2=1,BK2,BL2)</f>
        <v>NA</v>
      </c>
      <c r="BO2" s="3" t="str">
        <f t="shared" ref="BO2:BO22" si="17">IF(BM2=0,BK2,BL2)</f>
        <v>NA</v>
      </c>
      <c r="BP2" s="3" t="str">
        <f t="shared" ref="BP2:BP22" si="18">IF(AK2="NA",IF(K2="","",CONCATENATE(K$1," ",J2," ",H2,"?")),IF(K2="","",CONCATENATE(K$1," ",J2," ",AK2," ",AA2,"?")))</f>
        <v>Wo wartet Konstantin?</v>
      </c>
      <c r="BQ2" s="3" t="str">
        <f t="shared" ref="BQ2:BQ22" si="19">IF(AK2="NA",IF(L2="","",CONCATENATE(L$1," ",J2," ",H2,"?")),IF(L2="","",CONCATENATE(L$1," ",J2," ",AK2," ",AA2,"?")))</f>
        <v/>
      </c>
      <c r="BR2" s="3" t="str">
        <f t="shared" ref="BR2:BR22" si="20">IF(AK2="NA",IF(M2="","",CONCATENATE(M$1," ",J2," ",H2,"?")),IF(M2="","",CONCATENATE(M$1," ",J2," ",AK2," ",AA2,"?")))</f>
        <v/>
      </c>
      <c r="BS2" s="3" t="str">
        <f t="shared" ref="BS2:BS22" si="21">CONCATENATE(BP2,BQ2,BR2)</f>
        <v>Wo wartet Konstantin?</v>
      </c>
      <c r="BT2" s="3" t="str">
        <f t="shared" ref="BT2:BT22" si="22">IF(AK2="NA",IF(U2="","",CONCATENATE(U$1," ",R2," ",H2," ",Y2,"?")),IF(U2="","",CONCATENATE(U$1," ",R2," ",AK2," ",AA2," ",Y2,"?")))</f>
        <v>Was hat Konstantin gehabt?</v>
      </c>
      <c r="BU2" s="3" t="str">
        <f t="shared" ref="BU2:BU22" si="23">IF(AK2="NA",IF(V2="","",CONCATENATE(V$1," ",R2," ",H2," ",Y2,"?")),IF(V2="","",CONCATENATE(V$1," ",R2," ",AK2," ",AA2," ",Y2,"?")))</f>
        <v/>
      </c>
      <c r="BV2" s="3" t="str">
        <f t="shared" ref="BV2:BV22" si="24">CONCATENATE(BT2,BU2)</f>
        <v>Was hat Konstantin gehabt?</v>
      </c>
    </row>
    <row r="3" spans="1:90" ht="14.25" customHeight="1" x14ac:dyDescent="0.35">
      <c r="A3" s="1" t="str">
        <f t="shared" si="0"/>
        <v>L1_S103_I186_PEr</v>
      </c>
      <c r="B3" s="1">
        <v>1</v>
      </c>
      <c r="C3" s="1">
        <v>103</v>
      </c>
      <c r="D3" s="6">
        <v>91</v>
      </c>
      <c r="E3">
        <v>5</v>
      </c>
      <c r="F3" s="1">
        <v>103</v>
      </c>
      <c r="G3" s="1" t="str">
        <f t="shared" si="1"/>
        <v>Der Zahnarzt steht vor LIDL. Er muss die wertvollen Pfandflaschen wegbringen.</v>
      </c>
      <c r="H3" s="1" t="str">
        <f t="shared" si="2"/>
        <v>Der Zahnarzt</v>
      </c>
      <c r="I3" s="1" t="str">
        <f t="shared" si="3"/>
        <v>Die Zahnärztin</v>
      </c>
      <c r="J3" s="1" t="s">
        <v>21</v>
      </c>
      <c r="K3" s="1" t="s">
        <v>22</v>
      </c>
      <c r="N3" s="1" t="s">
        <v>23</v>
      </c>
      <c r="O3" s="1" t="str">
        <f t="shared" si="4"/>
        <v>vor LIDL.</v>
      </c>
      <c r="P3" s="1" t="str">
        <f t="shared" si="5"/>
        <v>vor LIDL</v>
      </c>
      <c r="Q3" s="1" t="str">
        <f t="shared" si="6"/>
        <v>Er</v>
      </c>
      <c r="R3" s="1" t="s">
        <v>24</v>
      </c>
      <c r="S3" s="1" t="s">
        <v>25</v>
      </c>
      <c r="T3" s="1" t="s">
        <v>26</v>
      </c>
      <c r="U3" s="1" t="s">
        <v>27</v>
      </c>
      <c r="W3" s="1" t="str">
        <f t="shared" si="7"/>
        <v>Pfandflaschen</v>
      </c>
      <c r="X3" s="1" t="str">
        <f t="shared" si="8"/>
        <v>wegbringen.</v>
      </c>
      <c r="Y3" s="1" t="s">
        <v>28</v>
      </c>
      <c r="Z3" s="1">
        <f>[1]main!Z104</f>
        <v>186</v>
      </c>
      <c r="AA3" s="1" t="str">
        <f>[1]main!AA104</f>
        <v>Zahnarzt</v>
      </c>
      <c r="AB3" s="1" t="str">
        <f>[1]main!AB104</f>
        <v>NA</v>
      </c>
      <c r="AC3" s="1">
        <f>[1]main!AC104</f>
        <v>5.2750000000000004</v>
      </c>
      <c r="AD3" s="1" t="str">
        <f>[1]main!AD104</f>
        <v>NA</v>
      </c>
      <c r="AE3" s="1" t="str">
        <f>[1]main!AE104</f>
        <v>NA</v>
      </c>
      <c r="AF3" s="2" t="str">
        <f>[1]main!AF104</f>
        <v>m</v>
      </c>
      <c r="AG3" s="1" t="str">
        <f>[1]main!AG104</f>
        <v>Filler</v>
      </c>
      <c r="AH3" s="1" t="str">
        <f>[1]main!AH104</f>
        <v>NA</v>
      </c>
      <c r="AI3" s="1" t="str">
        <f>[1]main!AI104</f>
        <v>NA</v>
      </c>
      <c r="AJ3" s="1" t="str">
        <f>[1]main!AJ104</f>
        <v>Der</v>
      </c>
      <c r="AK3" s="1" t="str">
        <f>[1]main!AK104</f>
        <v>der</v>
      </c>
      <c r="AL3" s="1">
        <f>[1]main!AL104</f>
        <v>43</v>
      </c>
      <c r="AM3" s="1" t="str">
        <f>[1]main!AM104</f>
        <v>Zahnärztin</v>
      </c>
      <c r="AN3" s="1" t="str">
        <f>[1]main!AN104</f>
        <v>NA</v>
      </c>
      <c r="AO3" s="1" t="str">
        <f>[1]main!AO104</f>
        <v>NA</v>
      </c>
      <c r="AP3" s="1" t="str">
        <f>[1]main!AP104</f>
        <v>NA</v>
      </c>
      <c r="AQ3" s="1" t="str">
        <f>[1]main!AQ104</f>
        <v>NA</v>
      </c>
      <c r="AR3" s="1" t="str">
        <f>[1]main!AR104</f>
        <v>NA</v>
      </c>
      <c r="AS3" s="1" t="str">
        <f>[1]main!AS104</f>
        <v>Alternative</v>
      </c>
      <c r="AT3" s="1" t="str">
        <f>[1]main!AT104</f>
        <v>NA</v>
      </c>
      <c r="AU3" s="1" t="str">
        <f>[1]main!AU104</f>
        <v>NA</v>
      </c>
      <c r="AV3" s="1" t="str">
        <f>[1]main!AV104</f>
        <v>Die</v>
      </c>
      <c r="AW3" s="1" t="str">
        <f>[1]main!AW104</f>
        <v>die</v>
      </c>
      <c r="AX3" s="1" t="str">
        <f>[1]main!AX104</f>
        <v>Er</v>
      </c>
      <c r="AY3" s="1" t="str">
        <f>[1]main!AY104</f>
        <v>Sie</v>
      </c>
      <c r="AZ3" s="2" t="str">
        <f>[1]main!AZ104</f>
        <v>Er</v>
      </c>
      <c r="BA3" s="1" t="str">
        <f t="shared" si="9"/>
        <v>Wer steht vor LIDL?</v>
      </c>
      <c r="BB3" s="13" t="str">
        <f t="shared" si="10"/>
        <v>Was tat der Zahnarzt?</v>
      </c>
      <c r="BC3" s="1" t="str">
        <f t="shared" si="11"/>
        <v>Wo steht der Zahnarzt?</v>
      </c>
      <c r="BD3" s="1" t="str">
        <f t="shared" si="12"/>
        <v>Was muss der Zahnarzt wegbringen?</v>
      </c>
      <c r="BE3" s="1" t="s">
        <v>29</v>
      </c>
      <c r="BF3" s="1" t="str">
        <f>BC3</f>
        <v>Wo steht der Zahnarzt?</v>
      </c>
      <c r="BG3" s="1">
        <v>3</v>
      </c>
      <c r="BH3" s="1">
        <f t="shared" si="13"/>
        <v>0</v>
      </c>
      <c r="BI3" s="1" t="str">
        <f t="shared" si="14"/>
        <v>NA</v>
      </c>
      <c r="BJ3" s="1" t="str">
        <f>IF(BI3="NA","NA",P3)</f>
        <v>NA</v>
      </c>
      <c r="BK3" s="1" t="str">
        <f t="shared" si="15"/>
        <v>NA</v>
      </c>
      <c r="BL3" s="1" t="s">
        <v>14</v>
      </c>
      <c r="BM3" s="14">
        <v>1</v>
      </c>
      <c r="BN3" s="1" t="str">
        <f t="shared" si="16"/>
        <v>NA</v>
      </c>
      <c r="BO3" s="1" t="str">
        <f t="shared" si="17"/>
        <v>NA</v>
      </c>
      <c r="BP3" s="1" t="str">
        <f t="shared" si="18"/>
        <v>Wo steht der Zahnarzt?</v>
      </c>
      <c r="BQ3" s="1" t="str">
        <f t="shared" si="19"/>
        <v/>
      </c>
      <c r="BR3" s="1" t="str">
        <f t="shared" si="20"/>
        <v/>
      </c>
      <c r="BS3" s="1" t="str">
        <f t="shared" si="21"/>
        <v>Wo steht der Zahnarzt?</v>
      </c>
      <c r="BT3" s="1" t="str">
        <f t="shared" si="22"/>
        <v>Was muss der Zahnarzt wegbringen?</v>
      </c>
      <c r="BU3" s="1" t="str">
        <f t="shared" si="23"/>
        <v/>
      </c>
      <c r="BV3" s="1" t="str">
        <f t="shared" si="24"/>
        <v>Was muss der Zahnarzt wegbringen?</v>
      </c>
    </row>
    <row r="4" spans="1:90" ht="14.25" customHeight="1" x14ac:dyDescent="0.35">
      <c r="A4" s="1" t="str">
        <f t="shared" si="0"/>
        <v>L1_S58_I141_PSie</v>
      </c>
      <c r="B4" s="1">
        <v>1</v>
      </c>
      <c r="C4" s="1">
        <v>58</v>
      </c>
      <c r="D4" s="6">
        <v>92</v>
      </c>
      <c r="E4">
        <v>5</v>
      </c>
      <c r="F4" s="1">
        <v>58</v>
      </c>
      <c r="G4" s="1" t="str">
        <f t="shared" si="1"/>
        <v>Sophia kommt vom Klo. Sie hat die wertvolle Arbeitszeit abgesessen.</v>
      </c>
      <c r="H4" s="1" t="str">
        <f t="shared" si="2"/>
        <v>Sophia</v>
      </c>
      <c r="I4" s="1" t="str">
        <f t="shared" si="3"/>
        <v>Henriette</v>
      </c>
      <c r="J4" s="1" t="s">
        <v>30</v>
      </c>
      <c r="M4" s="1" t="s">
        <v>31</v>
      </c>
      <c r="N4" s="1" t="s">
        <v>32</v>
      </c>
      <c r="O4" s="1" t="str">
        <f t="shared" si="4"/>
        <v>vom Klo.</v>
      </c>
      <c r="P4" s="1" t="str">
        <f t="shared" si="5"/>
        <v>vom Klo</v>
      </c>
      <c r="Q4" s="1" t="str">
        <f t="shared" si="6"/>
        <v>Sie</v>
      </c>
      <c r="R4" s="1" t="s">
        <v>6</v>
      </c>
      <c r="S4" s="1" t="s">
        <v>25</v>
      </c>
      <c r="T4" s="1" t="s">
        <v>33</v>
      </c>
      <c r="U4" s="1" t="s">
        <v>34</v>
      </c>
      <c r="W4" s="1" t="str">
        <f t="shared" si="7"/>
        <v>Arbeitszeit</v>
      </c>
      <c r="X4" s="1" t="str">
        <f t="shared" si="8"/>
        <v>abgesessen.</v>
      </c>
      <c r="Y4" s="1" t="s">
        <v>35</v>
      </c>
      <c r="Z4" s="1">
        <f>[1]main!Z59</f>
        <v>141</v>
      </c>
      <c r="AA4" s="1" t="str">
        <f>[1]main!AA59</f>
        <v>Sophia</v>
      </c>
      <c r="AB4" s="1" t="str">
        <f>[1]main!AB59</f>
        <v>f</v>
      </c>
      <c r="AC4" s="1">
        <f>[1]main!AC59</f>
        <v>6.914285714</v>
      </c>
      <c r="AD4" s="1">
        <f>[1]main!AD59</f>
        <v>0.28402864100000003</v>
      </c>
      <c r="AE4" s="1">
        <f>[1]main!AE59</f>
        <v>7</v>
      </c>
      <c r="AF4" s="2" t="str">
        <f>[1]main!AF59</f>
        <v>f</v>
      </c>
      <c r="AG4" s="1" t="str">
        <f>[1]main!AG59</f>
        <v>Target</v>
      </c>
      <c r="AH4" s="1" t="str">
        <f>[1]main!AH59</f>
        <v>NA</v>
      </c>
      <c r="AI4" s="1">
        <f>[1]main!AI59</f>
        <v>2230000000</v>
      </c>
      <c r="AJ4" s="1" t="str">
        <f>[1]main!AJ59</f>
        <v>NA</v>
      </c>
      <c r="AK4" s="1" t="str">
        <f>[1]main!AK59</f>
        <v>NA</v>
      </c>
      <c r="AL4" s="1">
        <f>[1]main!AL59</f>
        <v>109</v>
      </c>
      <c r="AM4" s="1" t="str">
        <f>[1]main!AM59</f>
        <v>Henriette</v>
      </c>
      <c r="AN4" s="1" t="str">
        <f>[1]main!AN59</f>
        <v>f</v>
      </c>
      <c r="AO4" s="1">
        <f>[1]main!AO59</f>
        <v>6.6571428570000002</v>
      </c>
      <c r="AP4" s="1">
        <f>[1]main!AP59</f>
        <v>0.80230759600000001</v>
      </c>
      <c r="AQ4" s="1">
        <f>[1]main!AQ59</f>
        <v>7</v>
      </c>
      <c r="AR4" s="1" t="str">
        <f>[1]main!AR59</f>
        <v>f</v>
      </c>
      <c r="AS4" s="1" t="str">
        <f>[1]main!AS59</f>
        <v>Alternative</v>
      </c>
      <c r="AT4" s="1" t="str">
        <f>[1]main!AT59</f>
        <v>NA</v>
      </c>
      <c r="AU4" s="1" t="str">
        <f>[1]main!AU59</f>
        <v>NA</v>
      </c>
      <c r="AV4" s="1" t="str">
        <f>[1]main!AV59</f>
        <v>NA</v>
      </c>
      <c r="AW4" s="1" t="str">
        <f>[1]main!AW59</f>
        <v>NA</v>
      </c>
      <c r="AX4" s="1" t="str">
        <f>[1]main!AX59</f>
        <v>Er</v>
      </c>
      <c r="AY4" s="1" t="str">
        <f>[1]main!AY59</f>
        <v>Sie</v>
      </c>
      <c r="AZ4" s="2" t="str">
        <f>[1]main!AZ59</f>
        <v>Sie</v>
      </c>
      <c r="BA4" s="1" t="str">
        <f t="shared" si="9"/>
        <v>Wer kommt vom Klo?</v>
      </c>
      <c r="BB4" s="13" t="str">
        <f t="shared" si="10"/>
        <v>Was tat Sophia?</v>
      </c>
      <c r="BC4" s="1" t="str">
        <f t="shared" si="11"/>
        <v>Woher kommt Sophia?</v>
      </c>
      <c r="BD4" s="1" t="str">
        <f t="shared" si="12"/>
        <v>Was hat Sophia abgesessen?</v>
      </c>
      <c r="BE4" s="1" t="s">
        <v>20</v>
      </c>
      <c r="BF4" s="1" t="str">
        <f>BB4</f>
        <v>Was tat Sophia?</v>
      </c>
      <c r="BG4" s="1">
        <v>2</v>
      </c>
      <c r="BH4" s="1">
        <f t="shared" si="13"/>
        <v>0</v>
      </c>
      <c r="BI4" s="1" t="str">
        <f t="shared" si="14"/>
        <v>NA</v>
      </c>
      <c r="BJ4" s="1" t="str">
        <f>IF(BI4="NA","NA",J4)</f>
        <v>NA</v>
      </c>
      <c r="BK4" s="1" t="str">
        <f t="shared" si="15"/>
        <v>NA</v>
      </c>
      <c r="BL4" s="1" t="s">
        <v>14</v>
      </c>
      <c r="BM4" s="14">
        <v>0</v>
      </c>
      <c r="BN4" s="1" t="str">
        <f t="shared" si="16"/>
        <v>NA</v>
      </c>
      <c r="BO4" s="1" t="str">
        <f t="shared" si="17"/>
        <v>NA</v>
      </c>
      <c r="BP4" s="1" t="str">
        <f t="shared" si="18"/>
        <v/>
      </c>
      <c r="BQ4" s="1" t="str">
        <f t="shared" si="19"/>
        <v/>
      </c>
      <c r="BR4" s="1" t="str">
        <f t="shared" si="20"/>
        <v>Woher kommt Sophia?</v>
      </c>
      <c r="BS4" s="1" t="str">
        <f t="shared" si="21"/>
        <v>Woher kommt Sophia?</v>
      </c>
      <c r="BT4" s="1" t="str">
        <f t="shared" si="22"/>
        <v>Was hat Sophia abgesessen?</v>
      </c>
      <c r="BU4" s="1" t="str">
        <f t="shared" si="23"/>
        <v/>
      </c>
      <c r="BV4" s="14" t="str">
        <f t="shared" si="24"/>
        <v>Was hat Sophia abgesessen?</v>
      </c>
    </row>
    <row r="5" spans="1:90" ht="14.25" customHeight="1" x14ac:dyDescent="0.35">
      <c r="A5" s="1" t="str">
        <f t="shared" si="0"/>
        <v>L1_S49_I132_PEr</v>
      </c>
      <c r="B5" s="1">
        <v>1</v>
      </c>
      <c r="C5" s="1">
        <v>49</v>
      </c>
      <c r="D5" s="6">
        <v>93</v>
      </c>
      <c r="E5">
        <v>5</v>
      </c>
      <c r="F5" s="1">
        <v>49</v>
      </c>
      <c r="G5" s="1" t="str">
        <f t="shared" si="1"/>
        <v>Carla eilt auf das Amt. Er hatte eine essenzielle Anlage vergessen.</v>
      </c>
      <c r="H5" s="1" t="str">
        <f t="shared" si="2"/>
        <v>Carla</v>
      </c>
      <c r="I5" s="1" t="str">
        <f t="shared" si="3"/>
        <v>Dylan</v>
      </c>
      <c r="J5" s="1" t="s">
        <v>36</v>
      </c>
      <c r="L5" s="1" t="s">
        <v>37</v>
      </c>
      <c r="N5" s="1" t="s">
        <v>38</v>
      </c>
      <c r="O5" s="1" t="str">
        <f t="shared" si="4"/>
        <v>auf das Amt.</v>
      </c>
      <c r="P5" s="1" t="str">
        <f t="shared" si="5"/>
        <v>auf das Amt</v>
      </c>
      <c r="Q5" s="1" t="str">
        <f t="shared" si="6"/>
        <v>Er</v>
      </c>
      <c r="R5" s="1" t="s">
        <v>39</v>
      </c>
      <c r="S5" s="1" t="s">
        <v>40</v>
      </c>
      <c r="T5" s="1" t="s">
        <v>41</v>
      </c>
      <c r="U5" s="1" t="s">
        <v>42</v>
      </c>
      <c r="W5" s="1" t="str">
        <f t="shared" si="7"/>
        <v>Anlage</v>
      </c>
      <c r="X5" s="1" t="str">
        <f t="shared" si="8"/>
        <v>vergessen.</v>
      </c>
      <c r="Y5" s="1" t="s">
        <v>43</v>
      </c>
      <c r="Z5" s="1">
        <f>[1]main!Z50</f>
        <v>132</v>
      </c>
      <c r="AA5" s="1" t="str">
        <f>[1]main!AA50</f>
        <v>Carla</v>
      </c>
      <c r="AB5" s="1" t="str">
        <f>[1]main!AB50</f>
        <v>f</v>
      </c>
      <c r="AC5" s="1">
        <f>[1]main!AC50</f>
        <v>6.8571428570000004</v>
      </c>
      <c r="AD5" s="1">
        <f>[1]main!AD50</f>
        <v>0.42996970800000001</v>
      </c>
      <c r="AE5" s="1">
        <f>[1]main!AE50</f>
        <v>7</v>
      </c>
      <c r="AF5" s="2" t="str">
        <f>[1]main!AF50</f>
        <v>f</v>
      </c>
      <c r="AG5" s="1" t="str">
        <f>[1]main!AG50</f>
        <v>Target</v>
      </c>
      <c r="AH5" s="1">
        <f>[1]main!AH50</f>
        <v>153</v>
      </c>
      <c r="AI5" s="1">
        <f>[1]main!AI50</f>
        <v>2590000000</v>
      </c>
      <c r="AJ5" s="1" t="str">
        <f>[1]main!AJ50</f>
        <v>NA</v>
      </c>
      <c r="AK5" s="1" t="str">
        <f>[1]main!AK50</f>
        <v>NA</v>
      </c>
      <c r="AL5" s="1">
        <f>[1]main!AL50</f>
        <v>51</v>
      </c>
      <c r="AM5" s="1" t="str">
        <f>[1]main!AM50</f>
        <v>Dylan</v>
      </c>
      <c r="AN5" s="1" t="str">
        <f>[1]main!AN50</f>
        <v>n</v>
      </c>
      <c r="AO5" s="1">
        <f>[1]main!AO50</f>
        <v>1.9714285709999999</v>
      </c>
      <c r="AP5" s="1">
        <f>[1]main!AP50</f>
        <v>1.224401758</v>
      </c>
      <c r="AQ5" s="1">
        <f>[1]main!AQ50</f>
        <v>1</v>
      </c>
      <c r="AR5" s="1" t="str">
        <f>[1]main!AR50</f>
        <v>m</v>
      </c>
      <c r="AS5" s="1" t="str">
        <f>[1]main!AS50</f>
        <v>Alternative</v>
      </c>
      <c r="AT5" s="1" t="str">
        <f>[1]main!AT50</f>
        <v>NA</v>
      </c>
      <c r="AU5" s="1" t="str">
        <f>[1]main!AU50</f>
        <v>NA</v>
      </c>
      <c r="AV5" s="1" t="str">
        <f>[1]main!AV50</f>
        <v>NA</v>
      </c>
      <c r="AW5" s="1" t="str">
        <f>[1]main!AW50</f>
        <v>NA</v>
      </c>
      <c r="AX5" s="1" t="str">
        <f>[1]main!AX50</f>
        <v>Er</v>
      </c>
      <c r="AY5" s="1" t="str">
        <f>[1]main!AY50</f>
        <v>Sie</v>
      </c>
      <c r="AZ5" s="2" t="str">
        <f>[1]main!AZ50</f>
        <v>Er</v>
      </c>
      <c r="BA5" s="1" t="str">
        <f t="shared" si="9"/>
        <v>Wer eilt auf das Amt?</v>
      </c>
      <c r="BB5" s="13" t="str">
        <f t="shared" si="10"/>
        <v>Was tat Carla?</v>
      </c>
      <c r="BC5" s="1" t="str">
        <f t="shared" si="11"/>
        <v>Wohin eilt Carla?</v>
      </c>
      <c r="BD5" s="1" t="str">
        <f t="shared" si="12"/>
        <v>Was hatte Carla vergessen?</v>
      </c>
      <c r="BE5" s="1" t="s">
        <v>44</v>
      </c>
      <c r="BF5" s="1" t="str">
        <f>BA5</f>
        <v>Wer eilt auf das Amt?</v>
      </c>
      <c r="BG5" s="1">
        <v>1</v>
      </c>
      <c r="BH5" s="1">
        <f t="shared" si="13"/>
        <v>1</v>
      </c>
      <c r="BI5" s="1" t="str">
        <f t="shared" si="14"/>
        <v>Wer eilt auf das Amt?</v>
      </c>
      <c r="BJ5" s="1" t="str">
        <f>IF(BI5="NA","NA",H5)</f>
        <v>Carla</v>
      </c>
      <c r="BK5" s="1" t="str">
        <f t="shared" si="15"/>
        <v>Carla</v>
      </c>
      <c r="BL5" s="1" t="str">
        <f>I5</f>
        <v>Dylan</v>
      </c>
      <c r="BM5" s="14">
        <v>1</v>
      </c>
      <c r="BN5" s="1" t="str">
        <f t="shared" si="16"/>
        <v>Carla</v>
      </c>
      <c r="BO5" s="1" t="str">
        <f t="shared" si="17"/>
        <v>Dylan</v>
      </c>
      <c r="BP5" s="1" t="str">
        <f t="shared" si="18"/>
        <v/>
      </c>
      <c r="BQ5" s="1" t="str">
        <f t="shared" si="19"/>
        <v>Wohin eilt Carla?</v>
      </c>
      <c r="BR5" s="1" t="str">
        <f t="shared" si="20"/>
        <v/>
      </c>
      <c r="BS5" s="1" t="str">
        <f t="shared" si="21"/>
        <v>Wohin eilt Carla?</v>
      </c>
      <c r="BT5" s="1" t="str">
        <f t="shared" si="22"/>
        <v>Was hatte Carla vergessen?</v>
      </c>
      <c r="BU5" s="1" t="str">
        <f t="shared" si="23"/>
        <v/>
      </c>
      <c r="BV5" s="1" t="str">
        <f t="shared" si="24"/>
        <v>Was hatte Carla vergessen?</v>
      </c>
    </row>
    <row r="6" spans="1:90" ht="14.25" customHeight="1" x14ac:dyDescent="0.35">
      <c r="A6" s="1" t="str">
        <f t="shared" si="0"/>
        <v>L1_S61_I144_PEr</v>
      </c>
      <c r="B6" s="1">
        <v>1</v>
      </c>
      <c r="C6" s="1">
        <v>61</v>
      </c>
      <c r="D6" s="6">
        <v>94</v>
      </c>
      <c r="E6">
        <v>5</v>
      </c>
      <c r="F6" s="1">
        <v>61</v>
      </c>
      <c r="G6" s="1" t="str">
        <f t="shared" si="1"/>
        <v>Die Kellnerin fliegt auf die Malediven. Er hat einen schönen Urlaub gebucht.</v>
      </c>
      <c r="H6" s="1" t="str">
        <f t="shared" si="2"/>
        <v>Die Kellnerin</v>
      </c>
      <c r="I6" s="1" t="str">
        <f t="shared" si="3"/>
        <v>Der Kellner</v>
      </c>
      <c r="J6" s="1" t="s">
        <v>45</v>
      </c>
      <c r="L6" s="1" t="s">
        <v>46</v>
      </c>
      <c r="N6" s="1" t="s">
        <v>47</v>
      </c>
      <c r="O6" s="1" t="str">
        <f t="shared" si="4"/>
        <v>auf die Malediven.</v>
      </c>
      <c r="P6" s="1" t="str">
        <f t="shared" si="5"/>
        <v>auf die Malediven</v>
      </c>
      <c r="Q6" s="1" t="str">
        <f t="shared" si="6"/>
        <v>Er</v>
      </c>
      <c r="R6" s="1" t="s">
        <v>6</v>
      </c>
      <c r="S6" s="1" t="s">
        <v>48</v>
      </c>
      <c r="T6" s="1" t="s">
        <v>49</v>
      </c>
      <c r="U6" s="1" t="s">
        <v>50</v>
      </c>
      <c r="W6" s="1" t="str">
        <f t="shared" si="7"/>
        <v>Urlaub</v>
      </c>
      <c r="X6" s="1" t="str">
        <f t="shared" si="8"/>
        <v>gebucht.</v>
      </c>
      <c r="Y6" s="1" t="s">
        <v>51</v>
      </c>
      <c r="Z6" s="1">
        <f>[1]main!Z62</f>
        <v>144</v>
      </c>
      <c r="AA6" s="1" t="str">
        <f>[1]main!AA62</f>
        <v>Kellnerin</v>
      </c>
      <c r="AB6" s="1" t="str">
        <f>[1]main!AB62</f>
        <v>NA</v>
      </c>
      <c r="AC6" s="1">
        <f>[1]main!AC62</f>
        <v>1.375</v>
      </c>
      <c r="AD6" s="1" t="str">
        <f>[1]main!AD62</f>
        <v>NA</v>
      </c>
      <c r="AE6" s="1" t="str">
        <f>[1]main!AE62</f>
        <v>NA</v>
      </c>
      <c r="AF6" s="2" t="str">
        <f>[1]main!AF62</f>
        <v>f</v>
      </c>
      <c r="AG6" s="1" t="str">
        <f>[1]main!AG62</f>
        <v>Filler</v>
      </c>
      <c r="AH6" s="1" t="str">
        <f>[1]main!AH62</f>
        <v>NA</v>
      </c>
      <c r="AI6" s="1" t="str">
        <f>[1]main!AI62</f>
        <v>NA</v>
      </c>
      <c r="AJ6" s="1" t="str">
        <f>[1]main!AJ62</f>
        <v>Die</v>
      </c>
      <c r="AK6" s="1" t="str">
        <f>[1]main!AK62</f>
        <v>die</v>
      </c>
      <c r="AL6" s="1">
        <f>[1]main!AL62</f>
        <v>1</v>
      </c>
      <c r="AM6" s="1" t="str">
        <f>[1]main!AM62</f>
        <v>Kellner</v>
      </c>
      <c r="AN6" s="1" t="str">
        <f>[1]main!AN62</f>
        <v>NA</v>
      </c>
      <c r="AO6" s="1" t="str">
        <f>[1]main!AO62</f>
        <v>NA</v>
      </c>
      <c r="AP6" s="1" t="str">
        <f>[1]main!AP62</f>
        <v>NA</v>
      </c>
      <c r="AQ6" s="1" t="str">
        <f>[1]main!AQ62</f>
        <v>NA</v>
      </c>
      <c r="AR6" s="1" t="str">
        <f>[1]main!AR62</f>
        <v>NA</v>
      </c>
      <c r="AS6" s="1" t="str">
        <f>[1]main!AS62</f>
        <v>Alternative</v>
      </c>
      <c r="AT6" s="1" t="str">
        <f>[1]main!AT62</f>
        <v>NA</v>
      </c>
      <c r="AU6" s="1" t="str">
        <f>[1]main!AU62</f>
        <v>NA</v>
      </c>
      <c r="AV6" s="1" t="str">
        <f>[1]main!AV62</f>
        <v>Der</v>
      </c>
      <c r="AW6" s="1" t="str">
        <f>[1]main!AW62</f>
        <v>der</v>
      </c>
      <c r="AX6" s="1" t="str">
        <f>[1]main!AX62</f>
        <v>Er</v>
      </c>
      <c r="AY6" s="1" t="str">
        <f>[1]main!AY62</f>
        <v>Sie</v>
      </c>
      <c r="AZ6" s="2" t="str">
        <f>[1]main!AZ62</f>
        <v>Er</v>
      </c>
      <c r="BA6" s="1" t="str">
        <f t="shared" si="9"/>
        <v>Wer fliegt auf die Malediven?</v>
      </c>
      <c r="BB6" s="13" t="str">
        <f t="shared" si="10"/>
        <v>Was tat die Kellnerin?</v>
      </c>
      <c r="BC6" s="1" t="str">
        <f t="shared" si="11"/>
        <v>Wohin fliegt die Kellnerin?</v>
      </c>
      <c r="BD6" s="1" t="str">
        <f t="shared" si="12"/>
        <v>Was hat die Kellnerin gebucht?</v>
      </c>
      <c r="BE6" s="1" t="s">
        <v>44</v>
      </c>
      <c r="BF6" s="1" t="str">
        <f>BA6</f>
        <v>Wer fliegt auf die Malediven?</v>
      </c>
      <c r="BG6" s="1">
        <v>4</v>
      </c>
      <c r="BH6" s="1">
        <f t="shared" si="13"/>
        <v>0</v>
      </c>
      <c r="BI6" s="1" t="str">
        <f t="shared" si="14"/>
        <v>NA</v>
      </c>
      <c r="BJ6" s="1" t="str">
        <f>IF(BI6="NA","NA",H6)</f>
        <v>NA</v>
      </c>
      <c r="BK6" s="1" t="str">
        <f t="shared" si="15"/>
        <v>NA</v>
      </c>
      <c r="BL6" s="1" t="s">
        <v>14</v>
      </c>
      <c r="BM6" s="14">
        <v>0</v>
      </c>
      <c r="BN6" s="1" t="str">
        <f t="shared" si="16"/>
        <v>NA</v>
      </c>
      <c r="BO6" s="1" t="str">
        <f t="shared" si="17"/>
        <v>NA</v>
      </c>
      <c r="BP6" s="1" t="str">
        <f t="shared" si="18"/>
        <v/>
      </c>
      <c r="BQ6" s="1" t="str">
        <f t="shared" si="19"/>
        <v>Wohin fliegt die Kellnerin?</v>
      </c>
      <c r="BR6" s="1" t="str">
        <f t="shared" si="20"/>
        <v/>
      </c>
      <c r="BS6" s="1" t="str">
        <f t="shared" si="21"/>
        <v>Wohin fliegt die Kellnerin?</v>
      </c>
      <c r="BT6" s="1" t="str">
        <f t="shared" si="22"/>
        <v>Was hat die Kellnerin gebucht?</v>
      </c>
      <c r="BU6" s="1" t="str">
        <f t="shared" si="23"/>
        <v/>
      </c>
      <c r="BV6" s="14" t="str">
        <f t="shared" si="24"/>
        <v>Was hat die Kellnerin gebucht?</v>
      </c>
    </row>
    <row r="7" spans="1:90" ht="14.25" customHeight="1" x14ac:dyDescent="0.35">
      <c r="A7" s="1" t="str">
        <f t="shared" si="0"/>
        <v>L1_S45_I128_PEr</v>
      </c>
      <c r="B7" s="1">
        <v>1</v>
      </c>
      <c r="C7" s="1">
        <v>45</v>
      </c>
      <c r="D7" s="6">
        <v>95</v>
      </c>
      <c r="E7">
        <v>5</v>
      </c>
      <c r="F7" s="1">
        <v>45</v>
      </c>
      <c r="G7" s="1" t="str">
        <f t="shared" si="1"/>
        <v>Julia erwacht am Bahnhof. Er ist mit dem Nachtzug gefahren.</v>
      </c>
      <c r="H7" s="1" t="str">
        <f t="shared" si="2"/>
        <v>Julia</v>
      </c>
      <c r="I7" s="1" t="str">
        <f t="shared" si="3"/>
        <v>Damian</v>
      </c>
      <c r="J7" s="1" t="s">
        <v>52</v>
      </c>
      <c r="K7" s="1" t="s">
        <v>53</v>
      </c>
      <c r="N7" s="1" t="s">
        <v>54</v>
      </c>
      <c r="O7" s="1" t="str">
        <f t="shared" si="4"/>
        <v>am Bahnhof.</v>
      </c>
      <c r="P7" s="1" t="str">
        <f t="shared" si="5"/>
        <v>am Bahnhof</v>
      </c>
      <c r="Q7" s="1" t="str">
        <f t="shared" si="6"/>
        <v>Er</v>
      </c>
      <c r="R7" s="1" t="s">
        <v>55</v>
      </c>
      <c r="S7" s="1" t="s">
        <v>56</v>
      </c>
      <c r="T7" s="1" t="s">
        <v>57</v>
      </c>
      <c r="U7" s="1" t="s">
        <v>58</v>
      </c>
      <c r="W7" s="1" t="str">
        <f t="shared" si="7"/>
        <v>Nachtzug</v>
      </c>
      <c r="X7" s="1" t="str">
        <f t="shared" si="8"/>
        <v>gefahren.</v>
      </c>
      <c r="Y7" s="1" t="s">
        <v>59</v>
      </c>
      <c r="Z7" s="1">
        <f>[1]main!Z46</f>
        <v>128</v>
      </c>
      <c r="AA7" s="1" t="str">
        <f>[1]main!AA46</f>
        <v>Julia</v>
      </c>
      <c r="AB7" s="1" t="str">
        <f>[1]main!AB46</f>
        <v>f</v>
      </c>
      <c r="AC7" s="1">
        <f>[1]main!AC46</f>
        <v>6.8285714290000001</v>
      </c>
      <c r="AD7" s="1">
        <f>[1]main!AD46</f>
        <v>0.45281565400000001</v>
      </c>
      <c r="AE7" s="1">
        <f>[1]main!AE46</f>
        <v>7</v>
      </c>
      <c r="AF7" s="2" t="str">
        <f>[1]main!AF46</f>
        <v>f</v>
      </c>
      <c r="AG7" s="1" t="str">
        <f>[1]main!AG46</f>
        <v>Target</v>
      </c>
      <c r="AH7" s="1" t="str">
        <f>[1]main!AH46</f>
        <v>NA</v>
      </c>
      <c r="AI7" s="1">
        <f>[1]main!AI46</f>
        <v>4040000000</v>
      </c>
      <c r="AJ7" s="1" t="str">
        <f>[1]main!AJ46</f>
        <v>NA</v>
      </c>
      <c r="AK7" s="1" t="str">
        <f>[1]main!AK46</f>
        <v>NA</v>
      </c>
      <c r="AL7" s="1">
        <f>[1]main!AL46</f>
        <v>47</v>
      </c>
      <c r="AM7" s="1" t="str">
        <f>[1]main!AM46</f>
        <v>Damian</v>
      </c>
      <c r="AN7" s="1" t="str">
        <f>[1]main!AN46</f>
        <v>m</v>
      </c>
      <c r="AO7" s="1">
        <f>[1]main!AO46</f>
        <v>1.7428571429999999</v>
      </c>
      <c r="AP7" s="1">
        <f>[1]main!AP46</f>
        <v>0.91853006400000003</v>
      </c>
      <c r="AQ7" s="1">
        <f>[1]main!AQ46</f>
        <v>1</v>
      </c>
      <c r="AR7" s="1" t="str">
        <f>[1]main!AR46</f>
        <v>m</v>
      </c>
      <c r="AS7" s="1" t="str">
        <f>[1]main!AS46</f>
        <v>Alternative</v>
      </c>
      <c r="AT7" s="1" t="str">
        <f>[1]main!AT46</f>
        <v>NA</v>
      </c>
      <c r="AU7" s="1" t="str">
        <f>[1]main!AU46</f>
        <v>NA</v>
      </c>
      <c r="AV7" s="1" t="str">
        <f>[1]main!AV46</f>
        <v>NA</v>
      </c>
      <c r="AW7" s="1" t="str">
        <f>[1]main!AW46</f>
        <v>NA</v>
      </c>
      <c r="AX7" s="1" t="str">
        <f>[1]main!AX46</f>
        <v>Er</v>
      </c>
      <c r="AY7" s="1" t="str">
        <f>[1]main!AY46</f>
        <v>Sie</v>
      </c>
      <c r="AZ7" s="2" t="str">
        <f>[1]main!AZ46</f>
        <v>Er</v>
      </c>
      <c r="BA7" s="1" t="str">
        <f t="shared" si="9"/>
        <v>Wer erwacht am Bahnhof?</v>
      </c>
      <c r="BB7" s="13" t="str">
        <f t="shared" si="10"/>
        <v>Was tat Julia?</v>
      </c>
      <c r="BC7" s="1" t="str">
        <f t="shared" si="11"/>
        <v>Wo erwacht Julia?</v>
      </c>
      <c r="BD7" s="1" t="str">
        <f t="shared" si="12"/>
        <v>Was ist Julia gefahren?</v>
      </c>
      <c r="BE7" s="1" t="s">
        <v>44</v>
      </c>
      <c r="BF7" s="1" t="str">
        <f>BA7</f>
        <v>Wer erwacht am Bahnhof?</v>
      </c>
      <c r="BG7" s="1">
        <v>2</v>
      </c>
      <c r="BH7" s="1">
        <f t="shared" si="13"/>
        <v>0</v>
      </c>
      <c r="BI7" s="1" t="str">
        <f t="shared" si="14"/>
        <v>NA</v>
      </c>
      <c r="BJ7" s="1" t="str">
        <f>IF(BI7="NA","NA",H7)</f>
        <v>NA</v>
      </c>
      <c r="BK7" s="1" t="str">
        <f t="shared" si="15"/>
        <v>NA</v>
      </c>
      <c r="BL7" s="1" t="s">
        <v>14</v>
      </c>
      <c r="BM7" s="14">
        <v>1</v>
      </c>
      <c r="BN7" s="1" t="str">
        <f t="shared" si="16"/>
        <v>NA</v>
      </c>
      <c r="BO7" s="1" t="str">
        <f t="shared" si="17"/>
        <v>NA</v>
      </c>
      <c r="BP7" s="1" t="str">
        <f t="shared" si="18"/>
        <v>Wo erwacht Julia?</v>
      </c>
      <c r="BQ7" s="1" t="str">
        <f t="shared" si="19"/>
        <v/>
      </c>
      <c r="BR7" s="1" t="str">
        <f t="shared" si="20"/>
        <v/>
      </c>
      <c r="BS7" s="1" t="str">
        <f t="shared" si="21"/>
        <v>Wo erwacht Julia?</v>
      </c>
      <c r="BT7" s="1" t="str">
        <f t="shared" si="22"/>
        <v>Was ist Julia gefahren?</v>
      </c>
      <c r="BU7" s="1" t="str">
        <f t="shared" si="23"/>
        <v/>
      </c>
      <c r="BV7" s="1" t="str">
        <f t="shared" si="24"/>
        <v>Was ist Julia gefahren?</v>
      </c>
    </row>
    <row r="8" spans="1:90" ht="14.25" customHeight="1" x14ac:dyDescent="0.35">
      <c r="A8" s="1" t="str">
        <f t="shared" si="0"/>
        <v>L1_S25_I67_PEr</v>
      </c>
      <c r="B8" s="1">
        <v>1</v>
      </c>
      <c r="C8" s="1">
        <v>25</v>
      </c>
      <c r="D8" s="6">
        <v>96</v>
      </c>
      <c r="E8">
        <v>5</v>
      </c>
      <c r="F8" s="1">
        <v>25</v>
      </c>
      <c r="G8" s="1" t="str">
        <f t="shared" si="1"/>
        <v>Bente schwimmt in der Ostsee. Er hat das kalte Wasser gern.</v>
      </c>
      <c r="H8" s="1" t="str">
        <f t="shared" si="2"/>
        <v>Bente</v>
      </c>
      <c r="I8" s="1" t="str">
        <f t="shared" si="3"/>
        <v>Jasmin</v>
      </c>
      <c r="J8" s="1" t="s">
        <v>60</v>
      </c>
      <c r="K8" s="1" t="s">
        <v>61</v>
      </c>
      <c r="N8" s="1" t="s">
        <v>62</v>
      </c>
      <c r="O8" s="1" t="str">
        <f t="shared" si="4"/>
        <v>in der Ostsee.</v>
      </c>
      <c r="P8" s="1" t="str">
        <f t="shared" si="5"/>
        <v>in der Ostsee</v>
      </c>
      <c r="Q8" s="1" t="str">
        <f t="shared" si="6"/>
        <v>Er</v>
      </c>
      <c r="R8" s="1" t="s">
        <v>6</v>
      </c>
      <c r="S8" s="1" t="s">
        <v>63</v>
      </c>
      <c r="T8" s="1" t="s">
        <v>64</v>
      </c>
      <c r="U8" s="1" t="s">
        <v>65</v>
      </c>
      <c r="W8" s="1" t="str">
        <f t="shared" si="7"/>
        <v>Wasser</v>
      </c>
      <c r="X8" s="1" t="str">
        <f t="shared" si="8"/>
        <v>gern.</v>
      </c>
      <c r="Y8" s="1" t="s">
        <v>66</v>
      </c>
      <c r="Z8" s="1">
        <f>[1]main!Z26</f>
        <v>67</v>
      </c>
      <c r="AA8" s="1" t="str">
        <f>[1]main!AA26</f>
        <v>Bente</v>
      </c>
      <c r="AB8" s="1" t="str">
        <f>[1]main!AB26</f>
        <v>n</v>
      </c>
      <c r="AC8" s="1">
        <f>[1]main!AC26</f>
        <v>3.371428571</v>
      </c>
      <c r="AD8" s="1">
        <f>[1]main!AD26</f>
        <v>1.5546082219999999</v>
      </c>
      <c r="AE8" s="1">
        <f>[1]main!AE26</f>
        <v>4</v>
      </c>
      <c r="AF8" s="2" t="str">
        <f>[1]main!AF26</f>
        <v>n</v>
      </c>
      <c r="AG8" s="1" t="str">
        <f>[1]main!AG26</f>
        <v>Target</v>
      </c>
      <c r="AH8" s="1">
        <f>[1]main!AH26</f>
        <v>4</v>
      </c>
      <c r="AI8" s="1">
        <f>[1]main!AI26</f>
        <v>19800000</v>
      </c>
      <c r="AJ8" s="1" t="str">
        <f>[1]main!AJ26</f>
        <v>NA</v>
      </c>
      <c r="AK8" s="1" t="str">
        <f>[1]main!AK26</f>
        <v>NA</v>
      </c>
      <c r="AL8" s="1">
        <f>[1]main!AL26</f>
        <v>116</v>
      </c>
      <c r="AM8" s="1" t="str">
        <f>[1]main!AM26</f>
        <v>Jasmin</v>
      </c>
      <c r="AN8" s="1" t="str">
        <f>[1]main!AN26</f>
        <v>f</v>
      </c>
      <c r="AO8" s="1">
        <f>[1]main!AO26</f>
        <v>6.7142857139999998</v>
      </c>
      <c r="AP8" s="1">
        <f>[1]main!AP26</f>
        <v>0.57247802800000003</v>
      </c>
      <c r="AQ8" s="1">
        <f>[1]main!AQ26</f>
        <v>7</v>
      </c>
      <c r="AR8" s="1" t="str">
        <f>[1]main!AR26</f>
        <v>f</v>
      </c>
      <c r="AS8" s="1" t="str">
        <f>[1]main!AS26</f>
        <v>Alternative</v>
      </c>
      <c r="AT8" s="1" t="str">
        <f>[1]main!AT26</f>
        <v>NA</v>
      </c>
      <c r="AU8" s="1" t="str">
        <f>[1]main!AU26</f>
        <v>NA</v>
      </c>
      <c r="AV8" s="1" t="str">
        <f>[1]main!AV26</f>
        <v>NA</v>
      </c>
      <c r="AW8" s="1" t="str">
        <f>[1]main!AW26</f>
        <v>NA</v>
      </c>
      <c r="AX8" s="1" t="str">
        <f>[1]main!AX26</f>
        <v>Er</v>
      </c>
      <c r="AY8" s="1" t="str">
        <f>[1]main!AY26</f>
        <v>Sie</v>
      </c>
      <c r="AZ8" s="2" t="str">
        <f>[1]main!AZ26</f>
        <v>Er</v>
      </c>
      <c r="BA8" s="1" t="str">
        <f t="shared" si="9"/>
        <v>Wer schwimmt in der Ostsee?</v>
      </c>
      <c r="BB8" s="13" t="str">
        <f t="shared" si="10"/>
        <v>Was tat Bente?</v>
      </c>
      <c r="BC8" s="1" t="str">
        <f t="shared" si="11"/>
        <v>Wo schwimmt Bente?</v>
      </c>
      <c r="BD8" s="1" t="str">
        <f t="shared" si="12"/>
        <v>Was hat Bente gern?</v>
      </c>
      <c r="BE8" s="1" t="s">
        <v>44</v>
      </c>
      <c r="BF8" s="1" t="str">
        <f>BA8</f>
        <v>Wer schwimmt in der Ostsee?</v>
      </c>
      <c r="BG8" s="1">
        <v>1</v>
      </c>
      <c r="BH8" s="1">
        <f t="shared" si="13"/>
        <v>1</v>
      </c>
      <c r="BI8" s="1" t="str">
        <f t="shared" si="14"/>
        <v>Wer schwimmt in der Ostsee?</v>
      </c>
      <c r="BJ8" s="1" t="str">
        <f>IF(BI8="NA","NA",H8)</f>
        <v>Bente</v>
      </c>
      <c r="BK8" s="1" t="str">
        <f t="shared" si="15"/>
        <v>Bente</v>
      </c>
      <c r="BL8" s="1" t="str">
        <f>I8</f>
        <v>Jasmin</v>
      </c>
      <c r="BM8" s="14">
        <v>0</v>
      </c>
      <c r="BN8" s="1" t="str">
        <f t="shared" si="16"/>
        <v>Jasmin</v>
      </c>
      <c r="BO8" s="1" t="str">
        <f t="shared" si="17"/>
        <v>Bente</v>
      </c>
      <c r="BP8" s="1" t="str">
        <f t="shared" si="18"/>
        <v>Wo schwimmt Bente?</v>
      </c>
      <c r="BQ8" s="1" t="str">
        <f t="shared" si="19"/>
        <v/>
      </c>
      <c r="BR8" s="1" t="str">
        <f t="shared" si="20"/>
        <v/>
      </c>
      <c r="BS8" s="1" t="str">
        <f t="shared" si="21"/>
        <v>Wo schwimmt Bente?</v>
      </c>
      <c r="BT8" s="1" t="str">
        <f t="shared" si="22"/>
        <v>Was hat Bente gern?</v>
      </c>
      <c r="BU8" s="1" t="str">
        <f t="shared" si="23"/>
        <v/>
      </c>
      <c r="BV8" s="1" t="str">
        <f t="shared" si="24"/>
        <v>Was hat Bente gern?</v>
      </c>
    </row>
    <row r="9" spans="1:90" ht="14.25" customHeight="1" x14ac:dyDescent="0.35">
      <c r="A9" s="1" t="str">
        <f t="shared" si="0"/>
        <v>L1_S107_I190_PEr</v>
      </c>
      <c r="B9" s="1">
        <v>1</v>
      </c>
      <c r="C9" s="1">
        <v>107</v>
      </c>
      <c r="D9" s="6">
        <v>97</v>
      </c>
      <c r="E9">
        <v>5</v>
      </c>
      <c r="F9" s="1">
        <v>107</v>
      </c>
      <c r="G9" s="1" t="str">
        <f t="shared" si="1"/>
        <v>Der Förster spaziert in die Druckerei. Er möchte die unschönen Passbilder abholen.</v>
      </c>
      <c r="H9" s="1" t="str">
        <f t="shared" si="2"/>
        <v>Der Förster</v>
      </c>
      <c r="I9" s="1" t="str">
        <f t="shared" si="3"/>
        <v>Die Försterin</v>
      </c>
      <c r="J9" s="1" t="s">
        <v>67</v>
      </c>
      <c r="L9" s="1" t="s">
        <v>68</v>
      </c>
      <c r="N9" s="1" t="s">
        <v>69</v>
      </c>
      <c r="O9" s="1" t="str">
        <f t="shared" si="4"/>
        <v>in die Druckerei.</v>
      </c>
      <c r="P9" s="1" t="str">
        <f t="shared" si="5"/>
        <v>in die Druckerei</v>
      </c>
      <c r="Q9" s="1" t="str">
        <f t="shared" si="6"/>
        <v>Er</v>
      </c>
      <c r="R9" s="1" t="s">
        <v>70</v>
      </c>
      <c r="S9" s="1" t="s">
        <v>25</v>
      </c>
      <c r="T9" s="1" t="s">
        <v>71</v>
      </c>
      <c r="U9" s="1" t="s">
        <v>72</v>
      </c>
      <c r="W9" s="1" t="str">
        <f t="shared" si="7"/>
        <v>Passbilder</v>
      </c>
      <c r="X9" s="1" t="str">
        <f t="shared" si="8"/>
        <v>abholen.</v>
      </c>
      <c r="Y9" s="1" t="s">
        <v>73</v>
      </c>
      <c r="Z9" s="1">
        <f>[1]main!Z108</f>
        <v>190</v>
      </c>
      <c r="AA9" s="1" t="str">
        <f>[1]main!AA108</f>
        <v>Förster</v>
      </c>
      <c r="AB9" s="1" t="str">
        <f>[1]main!AB108</f>
        <v>NA</v>
      </c>
      <c r="AC9" s="1">
        <f>[1]main!AC108</f>
        <v>5.625</v>
      </c>
      <c r="AD9" s="1" t="str">
        <f>[1]main!AD108</f>
        <v>NA</v>
      </c>
      <c r="AE9" s="1" t="str">
        <f>[1]main!AE108</f>
        <v>NA</v>
      </c>
      <c r="AF9" s="2" t="str">
        <f>[1]main!AF108</f>
        <v>m</v>
      </c>
      <c r="AG9" s="1" t="str">
        <f>[1]main!AG108</f>
        <v>Filler</v>
      </c>
      <c r="AH9" s="1" t="str">
        <f>[1]main!AH108</f>
        <v>NA</v>
      </c>
      <c r="AI9" s="1" t="str">
        <f>[1]main!AI108</f>
        <v>NA</v>
      </c>
      <c r="AJ9" s="1" t="str">
        <f>[1]main!AJ108</f>
        <v>Der</v>
      </c>
      <c r="AK9" s="1" t="str">
        <f>[1]main!AK108</f>
        <v>der</v>
      </c>
      <c r="AL9" s="1">
        <f>[1]main!AL108</f>
        <v>47</v>
      </c>
      <c r="AM9" s="1" t="str">
        <f>[1]main!AM108</f>
        <v>Försterin</v>
      </c>
      <c r="AN9" s="1" t="str">
        <f>[1]main!AN108</f>
        <v>NA</v>
      </c>
      <c r="AO9" s="1" t="str">
        <f>[1]main!AO108</f>
        <v>NA</v>
      </c>
      <c r="AP9" s="1" t="str">
        <f>[1]main!AP108</f>
        <v>NA</v>
      </c>
      <c r="AQ9" s="1" t="str">
        <f>[1]main!AQ108</f>
        <v>NA</v>
      </c>
      <c r="AR9" s="1" t="str">
        <f>[1]main!AR108</f>
        <v>NA</v>
      </c>
      <c r="AS9" s="1" t="str">
        <f>[1]main!AS108</f>
        <v>Alternative</v>
      </c>
      <c r="AT9" s="1" t="str">
        <f>[1]main!AT108</f>
        <v>NA</v>
      </c>
      <c r="AU9" s="1" t="str">
        <f>[1]main!AU108</f>
        <v>NA</v>
      </c>
      <c r="AV9" s="1" t="str">
        <f>[1]main!AV108</f>
        <v>Die</v>
      </c>
      <c r="AW9" s="1" t="str">
        <f>[1]main!AW108</f>
        <v>die</v>
      </c>
      <c r="AX9" s="1" t="str">
        <f>[1]main!AX108</f>
        <v>Er</v>
      </c>
      <c r="AY9" s="1" t="str">
        <f>[1]main!AY108</f>
        <v>Sie</v>
      </c>
      <c r="AZ9" s="2" t="str">
        <f>[1]main!AZ108</f>
        <v>Er</v>
      </c>
      <c r="BA9" s="1" t="str">
        <f t="shared" si="9"/>
        <v>Wer spaziert in die Druckerei?</v>
      </c>
      <c r="BB9" s="13" t="str">
        <f t="shared" si="10"/>
        <v>Was tat der Förster?</v>
      </c>
      <c r="BC9" s="1" t="str">
        <f t="shared" si="11"/>
        <v>Wohin spaziert der Förster?</v>
      </c>
      <c r="BD9" s="1" t="str">
        <f t="shared" si="12"/>
        <v>Was möchte der Förster abholen?</v>
      </c>
      <c r="BE9" s="1" t="s">
        <v>29</v>
      </c>
      <c r="BF9" s="1" t="str">
        <f>BC9</f>
        <v>Wohin spaziert der Förster?</v>
      </c>
      <c r="BG9" s="1">
        <v>2</v>
      </c>
      <c r="BH9" s="1">
        <f t="shared" si="13"/>
        <v>0</v>
      </c>
      <c r="BI9" s="1" t="str">
        <f t="shared" si="14"/>
        <v>NA</v>
      </c>
      <c r="BJ9" s="1" t="str">
        <f>IF(BI9="NA","NA",P9)</f>
        <v>NA</v>
      </c>
      <c r="BK9" s="1" t="str">
        <f t="shared" si="15"/>
        <v>NA</v>
      </c>
      <c r="BL9" s="1" t="s">
        <v>14</v>
      </c>
      <c r="BM9" s="14">
        <v>1</v>
      </c>
      <c r="BN9" s="1" t="str">
        <f t="shared" si="16"/>
        <v>NA</v>
      </c>
      <c r="BO9" s="1" t="str">
        <f t="shared" si="17"/>
        <v>NA</v>
      </c>
      <c r="BP9" s="1" t="str">
        <f t="shared" si="18"/>
        <v/>
      </c>
      <c r="BQ9" s="1" t="str">
        <f t="shared" si="19"/>
        <v>Wohin spaziert der Förster?</v>
      </c>
      <c r="BR9" s="1" t="str">
        <f t="shared" si="20"/>
        <v/>
      </c>
      <c r="BS9" s="1" t="str">
        <f t="shared" si="21"/>
        <v>Wohin spaziert der Förster?</v>
      </c>
      <c r="BT9" s="1" t="str">
        <f t="shared" si="22"/>
        <v>Was möchte der Förster abholen?</v>
      </c>
      <c r="BU9" s="1" t="str">
        <f t="shared" si="23"/>
        <v/>
      </c>
      <c r="BV9" s="1" t="str">
        <f t="shared" si="24"/>
        <v>Was möchte der Förster abholen?</v>
      </c>
    </row>
    <row r="10" spans="1:90" ht="14.25" customHeight="1" x14ac:dyDescent="0.35">
      <c r="A10" s="1" t="str">
        <f t="shared" si="0"/>
        <v>L1_S50_I133_PEr</v>
      </c>
      <c r="B10" s="1">
        <v>1</v>
      </c>
      <c r="C10" s="1">
        <v>50</v>
      </c>
      <c r="D10" s="6">
        <v>98</v>
      </c>
      <c r="E10">
        <v>5</v>
      </c>
      <c r="F10" s="1">
        <v>50</v>
      </c>
      <c r="G10" s="1" t="str">
        <f t="shared" si="1"/>
        <v>Martha schleicht ins Haus. Er möchte die schlafenden Nachbarn nicht wecken.</v>
      </c>
      <c r="H10" s="1" t="str">
        <f t="shared" si="2"/>
        <v>Martha</v>
      </c>
      <c r="I10" s="1" t="str">
        <f t="shared" si="3"/>
        <v>Kai</v>
      </c>
      <c r="J10" s="1" t="s">
        <v>74</v>
      </c>
      <c r="L10" s="1" t="s">
        <v>75</v>
      </c>
      <c r="N10" s="1" t="s">
        <v>76</v>
      </c>
      <c r="O10" s="1" t="str">
        <f t="shared" si="4"/>
        <v>ins Haus.</v>
      </c>
      <c r="P10" s="1" t="str">
        <f t="shared" si="5"/>
        <v>ins Haus</v>
      </c>
      <c r="Q10" s="1" t="str">
        <f t="shared" si="6"/>
        <v>Er</v>
      </c>
      <c r="R10" s="1" t="s">
        <v>70</v>
      </c>
      <c r="S10" s="1" t="s">
        <v>25</v>
      </c>
      <c r="T10" s="1" t="s">
        <v>77</v>
      </c>
      <c r="V10" s="1" t="s">
        <v>78</v>
      </c>
      <c r="W10" s="1" t="str">
        <f t="shared" si="7"/>
        <v>Nachbarn</v>
      </c>
      <c r="X10" s="1" t="str">
        <f t="shared" si="8"/>
        <v>nicht wecken.</v>
      </c>
      <c r="Y10" s="1" t="s">
        <v>79</v>
      </c>
      <c r="Z10" s="1">
        <f>[1]main!Z51</f>
        <v>133</v>
      </c>
      <c r="AA10" s="1" t="str">
        <f>[1]main!AA51</f>
        <v>Martha</v>
      </c>
      <c r="AB10" s="1" t="str">
        <f>[1]main!AB51</f>
        <v>f</v>
      </c>
      <c r="AC10" s="1">
        <f>[1]main!AC51</f>
        <v>6.8571428570000004</v>
      </c>
      <c r="AD10" s="1">
        <f>[1]main!AD51</f>
        <v>0.42996970800000001</v>
      </c>
      <c r="AE10" s="1">
        <f>[1]main!AE51</f>
        <v>7</v>
      </c>
      <c r="AF10" s="2" t="str">
        <f>[1]main!AF51</f>
        <v>f</v>
      </c>
      <c r="AG10" s="1" t="str">
        <f>[1]main!AG51</f>
        <v>Target</v>
      </c>
      <c r="AH10" s="1" t="str">
        <f>[1]main!AH51</f>
        <v>NA</v>
      </c>
      <c r="AI10" s="1">
        <f>[1]main!AI51</f>
        <v>2400000000</v>
      </c>
      <c r="AJ10" s="1" t="str">
        <f>[1]main!AJ51</f>
        <v>NA</v>
      </c>
      <c r="AK10" s="1" t="str">
        <f>[1]main!AK51</f>
        <v>NA</v>
      </c>
      <c r="AL10" s="1">
        <f>[1]main!AL51</f>
        <v>52</v>
      </c>
      <c r="AM10" s="1" t="str">
        <f>[1]main!AM51</f>
        <v>Kai</v>
      </c>
      <c r="AN10" s="1" t="str">
        <f>[1]main!AN51</f>
        <v>n</v>
      </c>
      <c r="AO10" s="1">
        <f>[1]main!AO51</f>
        <v>2.1428571430000001</v>
      </c>
      <c r="AP10" s="1">
        <f>[1]main!AP51</f>
        <v>1.4580982199999999</v>
      </c>
      <c r="AQ10" s="1">
        <f>[1]main!AQ51</f>
        <v>1</v>
      </c>
      <c r="AR10" s="1" t="str">
        <f>[1]main!AR51</f>
        <v>n</v>
      </c>
      <c r="AS10" s="1" t="str">
        <f>[1]main!AS51</f>
        <v>Alternative</v>
      </c>
      <c r="AT10" s="1" t="str">
        <f>[1]main!AT51</f>
        <v>NA</v>
      </c>
      <c r="AU10" s="1" t="str">
        <f>[1]main!AU51</f>
        <v>NA</v>
      </c>
      <c r="AV10" s="1" t="str">
        <f>[1]main!AV51</f>
        <v>NA</v>
      </c>
      <c r="AW10" s="1" t="str">
        <f>[1]main!AW51</f>
        <v>NA</v>
      </c>
      <c r="AX10" s="1" t="str">
        <f>[1]main!AX51</f>
        <v>Er</v>
      </c>
      <c r="AY10" s="1" t="str">
        <f>[1]main!AY51</f>
        <v>Sie</v>
      </c>
      <c r="AZ10" s="2" t="str">
        <f>[1]main!AZ51</f>
        <v>Er</v>
      </c>
      <c r="BA10" s="1" t="str">
        <f t="shared" si="9"/>
        <v>Wer schleicht ins Haus?</v>
      </c>
      <c r="BB10" s="13" t="str">
        <f t="shared" si="10"/>
        <v>Was tat Martha?</v>
      </c>
      <c r="BC10" s="1" t="str">
        <f t="shared" si="11"/>
        <v>Wohin schleicht Martha?</v>
      </c>
      <c r="BD10" s="1" t="str">
        <f t="shared" si="12"/>
        <v>Wen möchte Martha nicht wecken?</v>
      </c>
      <c r="BE10" s="1" t="s">
        <v>20</v>
      </c>
      <c r="BF10" s="1" t="str">
        <f>BB10</f>
        <v>Was tat Martha?</v>
      </c>
      <c r="BG10" s="1">
        <v>3</v>
      </c>
      <c r="BH10" s="1">
        <f t="shared" si="13"/>
        <v>0</v>
      </c>
      <c r="BI10" s="1" t="str">
        <f t="shared" si="14"/>
        <v>NA</v>
      </c>
      <c r="BJ10" s="1" t="str">
        <f>IF(BI10="NA","NA",J10)</f>
        <v>NA</v>
      </c>
      <c r="BK10" s="1" t="str">
        <f t="shared" si="15"/>
        <v>NA</v>
      </c>
      <c r="BL10" s="1" t="s">
        <v>14</v>
      </c>
      <c r="BM10" s="14">
        <v>0</v>
      </c>
      <c r="BN10" s="1" t="str">
        <f t="shared" si="16"/>
        <v>NA</v>
      </c>
      <c r="BO10" s="1" t="str">
        <f t="shared" si="17"/>
        <v>NA</v>
      </c>
      <c r="BP10" s="1" t="str">
        <f t="shared" si="18"/>
        <v/>
      </c>
      <c r="BQ10" s="1" t="str">
        <f t="shared" si="19"/>
        <v>Wohin schleicht Martha?</v>
      </c>
      <c r="BR10" s="1" t="str">
        <f t="shared" si="20"/>
        <v/>
      </c>
      <c r="BS10" s="1" t="str">
        <f t="shared" si="21"/>
        <v>Wohin schleicht Martha?</v>
      </c>
      <c r="BT10" s="1" t="str">
        <f t="shared" si="22"/>
        <v/>
      </c>
      <c r="BU10" s="1" t="str">
        <f t="shared" si="23"/>
        <v>Wen möchte Martha nicht wecken?</v>
      </c>
      <c r="BV10" s="1" t="str">
        <f t="shared" si="24"/>
        <v>Wen möchte Martha nicht wecken?</v>
      </c>
    </row>
    <row r="11" spans="1:90" ht="14.25" customHeight="1" x14ac:dyDescent="0.35">
      <c r="A11" s="1" t="str">
        <f t="shared" si="0"/>
        <v>L1_S100_I183_PSie</v>
      </c>
      <c r="B11" s="1">
        <v>1</v>
      </c>
      <c r="C11" s="1">
        <v>100</v>
      </c>
      <c r="D11" s="6">
        <v>99</v>
      </c>
      <c r="E11">
        <v>5</v>
      </c>
      <c r="F11" s="1">
        <v>100</v>
      </c>
      <c r="G11" s="1" t="str">
        <f t="shared" si="1"/>
        <v>Der Chiropraktiker wartet vor dem Computer. Sie hat einen langwierigen Rechenprozess gestartet.</v>
      </c>
      <c r="H11" s="1" t="str">
        <f t="shared" si="2"/>
        <v>Der Chiropraktiker</v>
      </c>
      <c r="I11" s="1" t="str">
        <f t="shared" si="3"/>
        <v>Die Chiropraktikerin</v>
      </c>
      <c r="J11" s="1" t="s">
        <v>3</v>
      </c>
      <c r="K11" s="1" t="s">
        <v>80</v>
      </c>
      <c r="N11" s="1" t="s">
        <v>81</v>
      </c>
      <c r="O11" s="1" t="str">
        <f t="shared" si="4"/>
        <v>vor dem Computer.</v>
      </c>
      <c r="P11" s="1" t="str">
        <f t="shared" si="5"/>
        <v>vor dem Computer</v>
      </c>
      <c r="Q11" s="1" t="str">
        <f t="shared" si="6"/>
        <v>Sie</v>
      </c>
      <c r="R11" s="1" t="s">
        <v>6</v>
      </c>
      <c r="S11" s="1" t="s">
        <v>48</v>
      </c>
      <c r="T11" s="1" t="s">
        <v>82</v>
      </c>
      <c r="U11" s="1" t="s">
        <v>83</v>
      </c>
      <c r="W11" s="1" t="str">
        <f t="shared" si="7"/>
        <v>Rechenprozess</v>
      </c>
      <c r="X11" s="1" t="str">
        <f t="shared" si="8"/>
        <v>gestartet.</v>
      </c>
      <c r="Y11" s="1" t="s">
        <v>84</v>
      </c>
      <c r="Z11" s="1">
        <f>[1]main!Z101</f>
        <v>183</v>
      </c>
      <c r="AA11" s="1" t="str">
        <f>[1]main!AA101</f>
        <v>Chiropraktiker</v>
      </c>
      <c r="AB11" s="1" t="str">
        <f>[1]main!AB101</f>
        <v>NA</v>
      </c>
      <c r="AC11" s="1">
        <f>[1]main!AC101</f>
        <v>4.95</v>
      </c>
      <c r="AD11" s="1" t="str">
        <f>[1]main!AD101</f>
        <v>NA</v>
      </c>
      <c r="AE11" s="1" t="str">
        <f>[1]main!AE101</f>
        <v>NA</v>
      </c>
      <c r="AF11" s="2" t="str">
        <f>[1]main!AF101</f>
        <v>m</v>
      </c>
      <c r="AG11" s="1" t="str">
        <f>[1]main!AG101</f>
        <v>Filler</v>
      </c>
      <c r="AH11" s="1" t="str">
        <f>[1]main!AH101</f>
        <v>NA</v>
      </c>
      <c r="AI11" s="1" t="str">
        <f>[1]main!AI101</f>
        <v>NA</v>
      </c>
      <c r="AJ11" s="1" t="str">
        <f>[1]main!AJ101</f>
        <v>Der</v>
      </c>
      <c r="AK11" s="1" t="str">
        <f>[1]main!AK101</f>
        <v>der</v>
      </c>
      <c r="AL11" s="1">
        <f>[1]main!AL101</f>
        <v>40</v>
      </c>
      <c r="AM11" s="1" t="str">
        <f>[1]main!AM101</f>
        <v>Chiropraktikerin</v>
      </c>
      <c r="AN11" s="1" t="str">
        <f>[1]main!AN101</f>
        <v>NA</v>
      </c>
      <c r="AO11" s="1" t="str">
        <f>[1]main!AO101</f>
        <v>NA</v>
      </c>
      <c r="AP11" s="1" t="str">
        <f>[1]main!AP101</f>
        <v>NA</v>
      </c>
      <c r="AQ11" s="1" t="str">
        <f>[1]main!AQ101</f>
        <v>NA</v>
      </c>
      <c r="AR11" s="1" t="str">
        <f>[1]main!AR101</f>
        <v>NA</v>
      </c>
      <c r="AS11" s="1" t="str">
        <f>[1]main!AS101</f>
        <v>Alternative</v>
      </c>
      <c r="AT11" s="1" t="str">
        <f>[1]main!AT101</f>
        <v>NA</v>
      </c>
      <c r="AU11" s="1" t="str">
        <f>[1]main!AU101</f>
        <v>NA</v>
      </c>
      <c r="AV11" s="1" t="str">
        <f>[1]main!AV101</f>
        <v>Die</v>
      </c>
      <c r="AW11" s="1" t="str">
        <f>[1]main!AW101</f>
        <v>die</v>
      </c>
      <c r="AX11" s="1" t="str">
        <f>[1]main!AX101</f>
        <v>Er</v>
      </c>
      <c r="AY11" s="1" t="str">
        <f>[1]main!AY101</f>
        <v>Sie</v>
      </c>
      <c r="AZ11" s="2" t="str">
        <f>[1]main!AZ101</f>
        <v>Sie</v>
      </c>
      <c r="BA11" s="1" t="str">
        <f t="shared" si="9"/>
        <v>Wer wartet vor dem Computer?</v>
      </c>
      <c r="BB11" s="13" t="str">
        <f t="shared" si="10"/>
        <v>Was tat der Chiropraktiker?</v>
      </c>
      <c r="BC11" s="1" t="str">
        <f t="shared" si="11"/>
        <v>Wo wartet der Chiropraktiker?</v>
      </c>
      <c r="BD11" s="1" t="str">
        <f t="shared" si="12"/>
        <v>Was hat der Chiropraktiker gestartet?</v>
      </c>
      <c r="BE11" s="14" t="s">
        <v>85</v>
      </c>
      <c r="BF11" s="1" t="str">
        <f>BD11</f>
        <v>Was hat der Chiropraktiker gestartet?</v>
      </c>
      <c r="BG11" s="1">
        <v>3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 t="shared" si="15"/>
        <v>NA</v>
      </c>
      <c r="BL11" s="1" t="s">
        <v>14</v>
      </c>
      <c r="BM11" s="14">
        <v>1</v>
      </c>
      <c r="BN11" s="1" t="str">
        <f t="shared" si="16"/>
        <v>NA</v>
      </c>
      <c r="BO11" s="1" t="str">
        <f t="shared" si="17"/>
        <v>NA</v>
      </c>
      <c r="BP11" s="1" t="str">
        <f t="shared" si="18"/>
        <v>Wo wartet der Chiropraktiker?</v>
      </c>
      <c r="BQ11" s="1" t="str">
        <f t="shared" si="19"/>
        <v/>
      </c>
      <c r="BR11" s="1" t="str">
        <f t="shared" si="20"/>
        <v/>
      </c>
      <c r="BS11" s="1" t="str">
        <f t="shared" si="21"/>
        <v>Wo wartet der Chiropraktiker?</v>
      </c>
      <c r="BT11" s="1" t="str">
        <f t="shared" si="22"/>
        <v>Was hat der Chiropraktiker gestartet?</v>
      </c>
      <c r="BU11" s="1" t="str">
        <f t="shared" si="23"/>
        <v/>
      </c>
      <c r="BV11" s="1" t="str">
        <f t="shared" si="24"/>
        <v>Was hat der Chiropraktiker gestartet?</v>
      </c>
    </row>
    <row r="12" spans="1:90" ht="14.25" customHeight="1" x14ac:dyDescent="0.35">
      <c r="A12" s="1" t="str">
        <f t="shared" si="0"/>
        <v>L1_S118_I201_PSie</v>
      </c>
      <c r="B12" s="1">
        <v>1</v>
      </c>
      <c r="C12" s="1">
        <v>118</v>
      </c>
      <c r="D12" s="6">
        <v>100</v>
      </c>
      <c r="E12">
        <v>5</v>
      </c>
      <c r="F12" s="1">
        <v>118</v>
      </c>
      <c r="G12" s="1" t="str">
        <f t="shared" si="1"/>
        <v>Der Brunnenbohrer guckt aus dem Fenster. Sie hat einen guten Freund gesehen.</v>
      </c>
      <c r="H12" s="1" t="str">
        <f t="shared" si="2"/>
        <v>Der Brunnenbohrer</v>
      </c>
      <c r="I12" s="1" t="str">
        <f t="shared" si="3"/>
        <v>Die Brunnenbohrerin</v>
      </c>
      <c r="J12" s="1" t="s">
        <v>86</v>
      </c>
      <c r="M12" s="1" t="s">
        <v>87</v>
      </c>
      <c r="N12" s="14" t="s">
        <v>88</v>
      </c>
      <c r="O12" s="1" t="str">
        <f t="shared" si="4"/>
        <v>aus dem Fenster.</v>
      </c>
      <c r="P12" s="1" t="str">
        <f t="shared" si="5"/>
        <v>aus dem Fenster</v>
      </c>
      <c r="Q12" s="1" t="str">
        <f t="shared" si="6"/>
        <v>Sie</v>
      </c>
      <c r="R12" s="1" t="s">
        <v>6</v>
      </c>
      <c r="S12" s="1" t="s">
        <v>48</v>
      </c>
      <c r="T12" s="1" t="s">
        <v>89</v>
      </c>
      <c r="V12" s="1" t="s">
        <v>90</v>
      </c>
      <c r="W12" s="1" t="str">
        <f t="shared" si="7"/>
        <v>Freund</v>
      </c>
      <c r="X12" s="1" t="str">
        <f t="shared" si="8"/>
        <v>gesehen.</v>
      </c>
      <c r="Y12" s="1" t="s">
        <v>91</v>
      </c>
      <c r="Z12" s="1">
        <f>[1]main!Z119</f>
        <v>201</v>
      </c>
      <c r="AA12" s="1" t="str">
        <f>[1]main!AA119</f>
        <v>Brunnenbohrer</v>
      </c>
      <c r="AB12" s="1" t="str">
        <f>[1]main!AB119</f>
        <v>NA</v>
      </c>
      <c r="AC12" s="1">
        <f>[1]main!AC119</f>
        <v>6.4</v>
      </c>
      <c r="AD12" s="1" t="str">
        <f>[1]main!AD119</f>
        <v>NA</v>
      </c>
      <c r="AE12" s="1" t="str">
        <f>[1]main!AE119</f>
        <v>NA</v>
      </c>
      <c r="AF12" s="2" t="str">
        <f>[1]main!AF119</f>
        <v>m</v>
      </c>
      <c r="AG12" s="1" t="str">
        <f>[1]main!AG119</f>
        <v>Filler</v>
      </c>
      <c r="AH12" s="1" t="str">
        <f>[1]main!AH119</f>
        <v>NA</v>
      </c>
      <c r="AI12" s="1" t="str">
        <f>[1]main!AI119</f>
        <v>NA</v>
      </c>
      <c r="AJ12" s="1" t="str">
        <f>[1]main!AJ119</f>
        <v>Der</v>
      </c>
      <c r="AK12" s="1" t="str">
        <f>[1]main!AK119</f>
        <v>der</v>
      </c>
      <c r="AL12" s="1">
        <f>[1]main!AL119</f>
        <v>58</v>
      </c>
      <c r="AM12" s="1" t="str">
        <f>[1]main!AM119</f>
        <v>Brunnenbohrerin</v>
      </c>
      <c r="AN12" s="1" t="str">
        <f>[1]main!AN119</f>
        <v>NA</v>
      </c>
      <c r="AO12" s="1" t="str">
        <f>[1]main!AO119</f>
        <v>NA</v>
      </c>
      <c r="AP12" s="1" t="str">
        <f>[1]main!AP119</f>
        <v>NA</v>
      </c>
      <c r="AQ12" s="1" t="str">
        <f>[1]main!AQ119</f>
        <v>NA</v>
      </c>
      <c r="AR12" s="1" t="str">
        <f>[1]main!AR119</f>
        <v>NA</v>
      </c>
      <c r="AS12" s="1" t="str">
        <f>[1]main!AS119</f>
        <v>Alternative</v>
      </c>
      <c r="AT12" s="1" t="str">
        <f>[1]main!AT119</f>
        <v>NA</v>
      </c>
      <c r="AU12" s="1" t="str">
        <f>[1]main!AU119</f>
        <v>NA</v>
      </c>
      <c r="AV12" s="1" t="str">
        <f>[1]main!AV119</f>
        <v>Die</v>
      </c>
      <c r="AW12" s="1" t="str">
        <f>[1]main!AW119</f>
        <v>die</v>
      </c>
      <c r="AX12" s="1" t="str">
        <f>[1]main!AX119</f>
        <v>Er</v>
      </c>
      <c r="AY12" s="1" t="str">
        <f>[1]main!AY119</f>
        <v>Sie</v>
      </c>
      <c r="AZ12" s="2" t="str">
        <f>[1]main!AZ119</f>
        <v>Sie</v>
      </c>
      <c r="BA12" s="1" t="str">
        <f t="shared" si="9"/>
        <v>Wer guckt aus dem Fenster?</v>
      </c>
      <c r="BB12" s="13" t="str">
        <f t="shared" si="10"/>
        <v>Was tat der Brunnenbohrer?</v>
      </c>
      <c r="BC12" s="1" t="str">
        <f t="shared" si="11"/>
        <v>Woher guckt der Brunnenbohrer?</v>
      </c>
      <c r="BD12" s="1" t="str">
        <f t="shared" si="12"/>
        <v>Wen hat der Brunnenbohrer gesehen?</v>
      </c>
      <c r="BE12" s="1" t="s">
        <v>20</v>
      </c>
      <c r="BF12" s="1" t="str">
        <f>BB12</f>
        <v>Was tat der Brunnenbohrer?</v>
      </c>
      <c r="BG12" s="1">
        <v>1</v>
      </c>
      <c r="BH12" s="1">
        <f t="shared" si="13"/>
        <v>1</v>
      </c>
      <c r="BI12" s="1" t="str">
        <f t="shared" si="14"/>
        <v>Was tat der Brunnenbohrer?</v>
      </c>
      <c r="BJ12" s="1" t="str">
        <f>IF(BI12="NA","NA",J12)</f>
        <v>guckt</v>
      </c>
      <c r="BK12" s="1" t="s">
        <v>92</v>
      </c>
      <c r="BL12" s="1" t="s">
        <v>93</v>
      </c>
      <c r="BM12" s="14">
        <v>1</v>
      </c>
      <c r="BN12" s="1" t="str">
        <f t="shared" si="16"/>
        <v>aus dem Fenster gucken</v>
      </c>
      <c r="BO12" s="1" t="str">
        <f t="shared" si="17"/>
        <v>aus dem Fenster schauen</v>
      </c>
      <c r="BP12" s="1" t="str">
        <f t="shared" si="18"/>
        <v/>
      </c>
      <c r="BQ12" s="1" t="str">
        <f t="shared" si="19"/>
        <v/>
      </c>
      <c r="BR12" s="1" t="str">
        <f t="shared" si="20"/>
        <v>Woher guckt der Brunnenbohrer?</v>
      </c>
      <c r="BS12" s="1" t="str">
        <f t="shared" si="21"/>
        <v>Woher guckt der Brunnenbohrer?</v>
      </c>
      <c r="BT12" s="1" t="str">
        <f t="shared" si="22"/>
        <v/>
      </c>
      <c r="BU12" s="1" t="str">
        <f t="shared" si="23"/>
        <v>Wen hat der Brunnenbohrer gesehen?</v>
      </c>
      <c r="BV12" s="1" t="str">
        <f t="shared" si="24"/>
        <v>Wen hat der Brunnenbohrer gesehen?</v>
      </c>
    </row>
    <row r="13" spans="1:90" ht="14.25" customHeight="1" x14ac:dyDescent="0.35">
      <c r="A13" s="1" t="str">
        <f t="shared" si="0"/>
        <v>L1_S104_I187_PEr</v>
      </c>
      <c r="B13" s="1">
        <v>1</v>
      </c>
      <c r="C13" s="1">
        <v>104</v>
      </c>
      <c r="D13" s="6">
        <v>101</v>
      </c>
      <c r="E13">
        <v>5</v>
      </c>
      <c r="F13" s="1">
        <v>104</v>
      </c>
      <c r="G13" s="1" t="str">
        <f t="shared" si="1"/>
        <v>Der Architekt tanzt in der Disko. Er ist der absolute Mittelpunkt des Abends.</v>
      </c>
      <c r="H13" s="1" t="str">
        <f t="shared" si="2"/>
        <v>Der Architekt</v>
      </c>
      <c r="I13" s="1" t="str">
        <f t="shared" si="3"/>
        <v>Die Architektin</v>
      </c>
      <c r="J13" s="1" t="s">
        <v>94</v>
      </c>
      <c r="K13" s="1" t="s">
        <v>61</v>
      </c>
      <c r="N13" s="1" t="s">
        <v>95</v>
      </c>
      <c r="O13" s="1" t="str">
        <f t="shared" si="4"/>
        <v>in der Disko.</v>
      </c>
      <c r="P13" s="1" t="str">
        <f t="shared" si="5"/>
        <v>in der Disko</v>
      </c>
      <c r="Q13" s="1" t="str">
        <f t="shared" si="6"/>
        <v>Er</v>
      </c>
      <c r="R13" s="1" t="s">
        <v>55</v>
      </c>
      <c r="S13" s="1" t="s">
        <v>96</v>
      </c>
      <c r="T13" s="1" t="s">
        <v>97</v>
      </c>
      <c r="U13" s="1" t="s">
        <v>98</v>
      </c>
      <c r="W13" s="1" t="str">
        <f t="shared" si="7"/>
        <v>Mittelpunkt</v>
      </c>
      <c r="X13" s="1" t="str">
        <f t="shared" si="8"/>
        <v>des Abends.</v>
      </c>
      <c r="Y13" s="1" t="s">
        <v>99</v>
      </c>
      <c r="Z13" s="1">
        <f>[1]main!Z105</f>
        <v>187</v>
      </c>
      <c r="AA13" s="1" t="str">
        <f>[1]main!AA105</f>
        <v>Architekt</v>
      </c>
      <c r="AB13" s="1" t="str">
        <f>[1]main!AB105</f>
        <v>NA</v>
      </c>
      <c r="AC13" s="1">
        <f>[1]main!AC105</f>
        <v>5.3250000000000002</v>
      </c>
      <c r="AD13" s="1" t="str">
        <f>[1]main!AD105</f>
        <v>NA</v>
      </c>
      <c r="AE13" s="1" t="str">
        <f>[1]main!AE105</f>
        <v>NA</v>
      </c>
      <c r="AF13" s="2" t="str">
        <f>[1]main!AF105</f>
        <v>m</v>
      </c>
      <c r="AG13" s="1" t="str">
        <f>[1]main!AG105</f>
        <v>Filler</v>
      </c>
      <c r="AH13" s="1" t="str">
        <f>[1]main!AH105</f>
        <v>NA</v>
      </c>
      <c r="AI13" s="1" t="str">
        <f>[1]main!AI105</f>
        <v>NA</v>
      </c>
      <c r="AJ13" s="1" t="str">
        <f>[1]main!AJ105</f>
        <v>Der</v>
      </c>
      <c r="AK13" s="1" t="str">
        <f>[1]main!AK105</f>
        <v>der</v>
      </c>
      <c r="AL13" s="1">
        <f>[1]main!AL105</f>
        <v>44</v>
      </c>
      <c r="AM13" s="1" t="str">
        <f>[1]main!AM105</f>
        <v>Architektin</v>
      </c>
      <c r="AN13" s="1" t="str">
        <f>[1]main!AN105</f>
        <v>NA</v>
      </c>
      <c r="AO13" s="1" t="str">
        <f>[1]main!AO105</f>
        <v>NA</v>
      </c>
      <c r="AP13" s="1" t="str">
        <f>[1]main!AP105</f>
        <v>NA</v>
      </c>
      <c r="AQ13" s="1" t="str">
        <f>[1]main!AQ105</f>
        <v>NA</v>
      </c>
      <c r="AR13" s="1" t="str">
        <f>[1]main!AR105</f>
        <v>NA</v>
      </c>
      <c r="AS13" s="1" t="str">
        <f>[1]main!AS105</f>
        <v>Alternative</v>
      </c>
      <c r="AT13" s="1" t="str">
        <f>[1]main!AT105</f>
        <v>NA</v>
      </c>
      <c r="AU13" s="1" t="str">
        <f>[1]main!AU105</f>
        <v>NA</v>
      </c>
      <c r="AV13" s="1" t="str">
        <f>[1]main!AV105</f>
        <v>Die</v>
      </c>
      <c r="AW13" s="1" t="str">
        <f>[1]main!AW105</f>
        <v>die</v>
      </c>
      <c r="AX13" s="1" t="str">
        <f>[1]main!AX105</f>
        <v>Er</v>
      </c>
      <c r="AY13" s="1" t="str">
        <f>[1]main!AY105</f>
        <v>Sie</v>
      </c>
      <c r="AZ13" s="2" t="str">
        <f>[1]main!AZ105</f>
        <v>Er</v>
      </c>
      <c r="BA13" s="1" t="str">
        <f t="shared" si="9"/>
        <v>Wer tanzt in der Disko?</v>
      </c>
      <c r="BB13" s="13" t="str">
        <f t="shared" si="10"/>
        <v>Was tat der Architekt?</v>
      </c>
      <c r="BC13" s="1" t="str">
        <f t="shared" si="11"/>
        <v>Wo tanzt der Architekt?</v>
      </c>
      <c r="BD13" s="1" t="str">
        <f t="shared" si="12"/>
        <v>Was ist der Architekt des Abends?</v>
      </c>
      <c r="BE13" s="14" t="s">
        <v>85</v>
      </c>
      <c r="BF13" s="1" t="str">
        <f>BD13</f>
        <v>Was ist der Architekt des Abends?</v>
      </c>
      <c r="BG13" s="1">
        <v>4</v>
      </c>
      <c r="BH13" s="1">
        <f t="shared" si="13"/>
        <v>0</v>
      </c>
      <c r="BI13" s="1" t="str">
        <f t="shared" si="14"/>
        <v>NA</v>
      </c>
      <c r="BJ13" s="1" t="str">
        <f>IF(BI13="NA","NA",CONCATENATE(S13," ",T13," ",W13))</f>
        <v>NA</v>
      </c>
      <c r="BK13" s="1" t="str">
        <f>BJ13</f>
        <v>NA</v>
      </c>
      <c r="BL13" s="1" t="s">
        <v>14</v>
      </c>
      <c r="BM13" s="14">
        <v>1</v>
      </c>
      <c r="BN13" s="1" t="str">
        <f t="shared" si="16"/>
        <v>NA</v>
      </c>
      <c r="BO13" s="1" t="str">
        <f t="shared" si="17"/>
        <v>NA</v>
      </c>
      <c r="BP13" s="1" t="str">
        <f t="shared" si="18"/>
        <v>Wo tanzt der Architekt?</v>
      </c>
      <c r="BQ13" s="1" t="str">
        <f t="shared" si="19"/>
        <v/>
      </c>
      <c r="BR13" s="1" t="str">
        <f t="shared" si="20"/>
        <v/>
      </c>
      <c r="BS13" s="1" t="str">
        <f t="shared" si="21"/>
        <v>Wo tanzt der Architekt?</v>
      </c>
      <c r="BT13" s="1" t="str">
        <f t="shared" si="22"/>
        <v>Was ist der Architekt des Abends?</v>
      </c>
      <c r="BU13" s="1" t="str">
        <f t="shared" si="23"/>
        <v/>
      </c>
      <c r="BV13" s="1" t="str">
        <f t="shared" si="24"/>
        <v>Was ist der Architekt des Abends?</v>
      </c>
    </row>
    <row r="14" spans="1:90" ht="14.25" customHeight="1" x14ac:dyDescent="0.35">
      <c r="A14" s="1" t="str">
        <f t="shared" si="0"/>
        <v>L1_S75_I158_PSie</v>
      </c>
      <c r="B14" s="1">
        <v>1</v>
      </c>
      <c r="C14" s="1">
        <v>75</v>
      </c>
      <c r="D14" s="6">
        <v>102</v>
      </c>
      <c r="E14">
        <v>5</v>
      </c>
      <c r="F14" s="1">
        <v>75</v>
      </c>
      <c r="G14" s="1" t="str">
        <f t="shared" si="1"/>
        <v>Die Tänzerin tüftelt am Fahrrad. Sie hat einen großen Bolzenschneider gekauft.</v>
      </c>
      <c r="H14" s="1" t="str">
        <f t="shared" si="2"/>
        <v>Die Tänzerin</v>
      </c>
      <c r="I14" s="1" t="str">
        <f t="shared" si="3"/>
        <v>Der Tänzer</v>
      </c>
      <c r="J14" s="1" t="s">
        <v>100</v>
      </c>
      <c r="K14" s="1" t="s">
        <v>53</v>
      </c>
      <c r="N14" s="1" t="s">
        <v>101</v>
      </c>
      <c r="O14" s="1" t="str">
        <f t="shared" si="4"/>
        <v>am Fahrrad.</v>
      </c>
      <c r="P14" s="1" t="str">
        <f t="shared" si="5"/>
        <v>am Fahrrad</v>
      </c>
      <c r="Q14" s="1" t="str">
        <f t="shared" si="6"/>
        <v>Sie</v>
      </c>
      <c r="R14" s="1" t="s">
        <v>6</v>
      </c>
      <c r="S14" s="1" t="s">
        <v>48</v>
      </c>
      <c r="T14" s="1" t="s">
        <v>102</v>
      </c>
      <c r="U14" s="1" t="s">
        <v>103</v>
      </c>
      <c r="W14" s="1" t="str">
        <f t="shared" si="7"/>
        <v>Bolzenschneider</v>
      </c>
      <c r="X14" s="1" t="str">
        <f t="shared" si="8"/>
        <v>gekauft.</v>
      </c>
      <c r="Y14" s="1" t="s">
        <v>104</v>
      </c>
      <c r="Z14" s="1">
        <f>[1]main!Z76</f>
        <v>158</v>
      </c>
      <c r="AA14" s="1" t="str">
        <f>[1]main!AA76</f>
        <v>Tänzerin</v>
      </c>
      <c r="AB14" s="1" t="str">
        <f>[1]main!AB76</f>
        <v>NA</v>
      </c>
      <c r="AC14" s="1">
        <f>[1]main!AC76</f>
        <v>2.4500000000000002</v>
      </c>
      <c r="AD14" s="1" t="str">
        <f>[1]main!AD76</f>
        <v>NA</v>
      </c>
      <c r="AE14" s="1" t="str">
        <f>[1]main!AE76</f>
        <v>NA</v>
      </c>
      <c r="AF14" s="2" t="str">
        <f>[1]main!AF76</f>
        <v>f</v>
      </c>
      <c r="AG14" s="1" t="str">
        <f>[1]main!AG76</f>
        <v>Filler</v>
      </c>
      <c r="AH14" s="1" t="str">
        <f>[1]main!AH76</f>
        <v>NA</v>
      </c>
      <c r="AI14" s="1" t="str">
        <f>[1]main!AI76</f>
        <v>NA</v>
      </c>
      <c r="AJ14" s="1" t="str">
        <f>[1]main!AJ76</f>
        <v>Die</v>
      </c>
      <c r="AK14" s="1" t="str">
        <f>[1]main!AK76</f>
        <v>die</v>
      </c>
      <c r="AL14" s="1">
        <f>[1]main!AL76</f>
        <v>15</v>
      </c>
      <c r="AM14" s="1" t="str">
        <f>[1]main!AM76</f>
        <v>Tänzer</v>
      </c>
      <c r="AN14" s="1" t="str">
        <f>[1]main!AN76</f>
        <v>NA</v>
      </c>
      <c r="AO14" s="1" t="str">
        <f>[1]main!AO76</f>
        <v>NA</v>
      </c>
      <c r="AP14" s="1" t="str">
        <f>[1]main!AP76</f>
        <v>NA</v>
      </c>
      <c r="AQ14" s="1" t="str">
        <f>[1]main!AQ76</f>
        <v>NA</v>
      </c>
      <c r="AR14" s="1" t="str">
        <f>[1]main!AR76</f>
        <v>NA</v>
      </c>
      <c r="AS14" s="1" t="str">
        <f>[1]main!AS76</f>
        <v>Alternative</v>
      </c>
      <c r="AT14" s="1" t="str">
        <f>[1]main!AT76</f>
        <v>NA</v>
      </c>
      <c r="AU14" s="1" t="str">
        <f>[1]main!AU76</f>
        <v>NA</v>
      </c>
      <c r="AV14" s="1" t="str">
        <f>[1]main!AV76</f>
        <v>Der</v>
      </c>
      <c r="AW14" s="1" t="str">
        <f>[1]main!AW76</f>
        <v>der</v>
      </c>
      <c r="AX14" s="1" t="str">
        <f>[1]main!AX76</f>
        <v>Er</v>
      </c>
      <c r="AY14" s="1" t="str">
        <f>[1]main!AY76</f>
        <v>Sie</v>
      </c>
      <c r="AZ14" s="2" t="str">
        <f>[1]main!AZ76</f>
        <v>Sie</v>
      </c>
      <c r="BA14" s="1" t="str">
        <f t="shared" si="9"/>
        <v>Wer tüftelt am Fahrrad?</v>
      </c>
      <c r="BB14" s="13" t="str">
        <f t="shared" si="10"/>
        <v>Was tat die Tänzerin?</v>
      </c>
      <c r="BC14" s="1" t="str">
        <f t="shared" si="11"/>
        <v>Wo tüftelt die Tänzerin?</v>
      </c>
      <c r="BD14" s="1" t="str">
        <f t="shared" si="12"/>
        <v>Was hat die Tänzerin gekauft?</v>
      </c>
      <c r="BE14" s="1" t="s">
        <v>29</v>
      </c>
      <c r="BF14" s="1" t="str">
        <f>BC14</f>
        <v>Wo tüftelt die Tänzerin?</v>
      </c>
      <c r="BG14" s="1">
        <v>4</v>
      </c>
      <c r="BH14" s="1">
        <f t="shared" si="13"/>
        <v>0</v>
      </c>
      <c r="BI14" s="1" t="str">
        <f t="shared" si="14"/>
        <v>NA</v>
      </c>
      <c r="BJ14" s="1" t="str">
        <f>IF(BI14="NA","NA",P14)</f>
        <v>NA</v>
      </c>
      <c r="BK14" s="1" t="str">
        <f>BJ14</f>
        <v>NA</v>
      </c>
      <c r="BL14" s="1" t="s">
        <v>14</v>
      </c>
      <c r="BM14" s="14">
        <v>1</v>
      </c>
      <c r="BN14" s="1" t="str">
        <f t="shared" si="16"/>
        <v>NA</v>
      </c>
      <c r="BO14" s="1" t="str">
        <f t="shared" si="17"/>
        <v>NA</v>
      </c>
      <c r="BP14" s="1" t="str">
        <f t="shared" si="18"/>
        <v>Wo tüftelt die Tänzerin?</v>
      </c>
      <c r="BQ14" s="1" t="str">
        <f t="shared" si="19"/>
        <v/>
      </c>
      <c r="BR14" s="1" t="str">
        <f t="shared" si="20"/>
        <v/>
      </c>
      <c r="BS14" s="1" t="str">
        <f t="shared" si="21"/>
        <v>Wo tüftelt die Tänzerin?</v>
      </c>
      <c r="BT14" s="1" t="str">
        <f t="shared" si="22"/>
        <v>Was hat die Tänzerin gekauft?</v>
      </c>
      <c r="BU14" s="1" t="str">
        <f t="shared" si="23"/>
        <v/>
      </c>
      <c r="BV14" s="1" t="str">
        <f t="shared" si="24"/>
        <v>Was hat die Tänzerin gekauft?</v>
      </c>
    </row>
    <row r="15" spans="1:90" ht="14.25" customHeight="1" x14ac:dyDescent="0.35">
      <c r="A15" s="1" t="str">
        <f t="shared" si="0"/>
        <v>L1_S17_I17_PSie</v>
      </c>
      <c r="B15" s="1">
        <v>1</v>
      </c>
      <c r="C15" s="1">
        <v>17</v>
      </c>
      <c r="D15" s="6">
        <v>103</v>
      </c>
      <c r="E15">
        <v>5</v>
      </c>
      <c r="F15" s="1">
        <v>17</v>
      </c>
      <c r="G15" s="1" t="str">
        <f t="shared" si="1"/>
        <v>Anton liegt im Liegestuhl. Sie hat eine missglückte Knie-OP erlitten.</v>
      </c>
      <c r="H15" s="1" t="str">
        <f t="shared" si="2"/>
        <v>Anton</v>
      </c>
      <c r="I15" s="1" t="str">
        <f t="shared" si="3"/>
        <v>Thea</v>
      </c>
      <c r="J15" s="1" t="s">
        <v>105</v>
      </c>
      <c r="K15" s="1" t="s">
        <v>4</v>
      </c>
      <c r="N15" s="1" t="s">
        <v>106</v>
      </c>
      <c r="O15" s="1" t="str">
        <f t="shared" si="4"/>
        <v>im Liegestuhl.</v>
      </c>
      <c r="P15" s="1" t="str">
        <f t="shared" si="5"/>
        <v>im Liegestuhl</v>
      </c>
      <c r="Q15" s="1" t="str">
        <f t="shared" si="6"/>
        <v>Sie</v>
      </c>
      <c r="R15" s="1" t="s">
        <v>6</v>
      </c>
      <c r="S15" s="1" t="s">
        <v>40</v>
      </c>
      <c r="T15" s="1" t="s">
        <v>107</v>
      </c>
      <c r="U15" s="1" t="s">
        <v>108</v>
      </c>
      <c r="W15" s="1" t="str">
        <f t="shared" si="7"/>
        <v>Knie-OP</v>
      </c>
      <c r="X15" s="1" t="str">
        <f t="shared" si="8"/>
        <v>erlitten.</v>
      </c>
      <c r="Y15" s="1" t="s">
        <v>109</v>
      </c>
      <c r="Z15" s="1">
        <f>[1]main!Z18</f>
        <v>17</v>
      </c>
      <c r="AA15" s="1" t="str">
        <f>[1]main!AA18</f>
        <v>Anton</v>
      </c>
      <c r="AB15" s="1" t="str">
        <f>[1]main!AB18</f>
        <v>m</v>
      </c>
      <c r="AC15" s="1">
        <f>[1]main!AC18</f>
        <v>1.2</v>
      </c>
      <c r="AD15" s="1">
        <f>[1]main!AD18</f>
        <v>0.58410313400000002</v>
      </c>
      <c r="AE15" s="1">
        <f>[1]main!AE18</f>
        <v>1</v>
      </c>
      <c r="AF15" s="2" t="str">
        <f>[1]main!AF18</f>
        <v>m</v>
      </c>
      <c r="AG15" s="1" t="str">
        <f>[1]main!AG18</f>
        <v>Target</v>
      </c>
      <c r="AH15" s="1">
        <f>[1]main!AH18</f>
        <v>3091</v>
      </c>
      <c r="AI15" s="1">
        <f>[1]main!AI18</f>
        <v>2260000000</v>
      </c>
      <c r="AJ15" s="1" t="str">
        <f>[1]main!AJ18</f>
        <v>NA</v>
      </c>
      <c r="AK15" s="1" t="str">
        <f>[1]main!AK18</f>
        <v>NA</v>
      </c>
      <c r="AL15" s="1">
        <f>[1]main!AL18</f>
        <v>98</v>
      </c>
      <c r="AM15" s="1" t="str">
        <f>[1]main!AM18</f>
        <v>Thea</v>
      </c>
      <c r="AN15" s="1" t="str">
        <f>[1]main!AN18</f>
        <v>f</v>
      </c>
      <c r="AO15" s="1">
        <f>[1]main!AO18</f>
        <v>6.3428571429999998</v>
      </c>
      <c r="AP15" s="1">
        <f>[1]main!AP18</f>
        <v>1.186761712</v>
      </c>
      <c r="AQ15" s="1">
        <f>[1]main!AQ18</f>
        <v>7</v>
      </c>
      <c r="AR15" s="1" t="str">
        <f>[1]main!AR18</f>
        <v>f</v>
      </c>
      <c r="AS15" s="1" t="str">
        <f>[1]main!AS18</f>
        <v>Alternative</v>
      </c>
      <c r="AT15" s="1" t="str">
        <f>[1]main!AT18</f>
        <v>NA</v>
      </c>
      <c r="AU15" s="1" t="str">
        <f>[1]main!AU18</f>
        <v>NA</v>
      </c>
      <c r="AV15" s="1" t="str">
        <f>[1]main!AV18</f>
        <v>NA</v>
      </c>
      <c r="AW15" s="1" t="str">
        <f>[1]main!AW18</f>
        <v>NA</v>
      </c>
      <c r="AX15" s="1" t="str">
        <f>[1]main!AX18</f>
        <v>Er</v>
      </c>
      <c r="AY15" s="1" t="str">
        <f>[1]main!AY18</f>
        <v>Sie</v>
      </c>
      <c r="AZ15" s="2" t="str">
        <f>[1]main!AZ18</f>
        <v>Sie</v>
      </c>
      <c r="BA15" s="1" t="str">
        <f t="shared" si="9"/>
        <v>Wer liegt im Liegestuhl?</v>
      </c>
      <c r="BB15" s="13" t="str">
        <f t="shared" si="10"/>
        <v>Was tat Anton?</v>
      </c>
      <c r="BC15" s="1" t="str">
        <f t="shared" si="11"/>
        <v>Wo liegt Anton?</v>
      </c>
      <c r="BD15" s="1" t="str">
        <f t="shared" si="12"/>
        <v>Was hat Anton erlitten?</v>
      </c>
      <c r="BE15" s="1" t="s">
        <v>44</v>
      </c>
      <c r="BF15" s="1" t="str">
        <f>BA15</f>
        <v>Wer liegt im Liegestuhl?</v>
      </c>
      <c r="BG15" s="1">
        <v>1</v>
      </c>
      <c r="BH15" s="1">
        <f t="shared" si="13"/>
        <v>1</v>
      </c>
      <c r="BI15" s="1" t="str">
        <f t="shared" si="14"/>
        <v>Wer liegt im Liegestuhl?</v>
      </c>
      <c r="BJ15" s="1" t="str">
        <f>IF(BI15="NA","NA",H15)</f>
        <v>Anton</v>
      </c>
      <c r="BK15" s="1" t="str">
        <f>IF(BJ15="","",BJ15)</f>
        <v>Anton</v>
      </c>
      <c r="BL15" s="1" t="str">
        <f>I15</f>
        <v>Thea</v>
      </c>
      <c r="BM15" s="14">
        <v>1</v>
      </c>
      <c r="BN15" s="1" t="str">
        <f t="shared" si="16"/>
        <v>Anton</v>
      </c>
      <c r="BO15" s="1" t="str">
        <f t="shared" si="17"/>
        <v>Thea</v>
      </c>
      <c r="BP15" s="1" t="str">
        <f t="shared" si="18"/>
        <v>Wo liegt Anton?</v>
      </c>
      <c r="BQ15" s="1" t="str">
        <f t="shared" si="19"/>
        <v/>
      </c>
      <c r="BR15" s="1" t="str">
        <f t="shared" si="20"/>
        <v/>
      </c>
      <c r="BS15" s="1" t="str">
        <f t="shared" si="21"/>
        <v>Wo liegt Anton?</v>
      </c>
      <c r="BT15" s="1" t="str">
        <f t="shared" si="22"/>
        <v>Was hat Anton erlitten?</v>
      </c>
      <c r="BU15" s="1" t="str">
        <f t="shared" si="23"/>
        <v/>
      </c>
      <c r="BV15" s="1" t="str">
        <f t="shared" si="24"/>
        <v>Was hat Anton erlitten?</v>
      </c>
    </row>
    <row r="16" spans="1:90" ht="14.25" customHeight="1" x14ac:dyDescent="0.35">
      <c r="A16" s="1" t="str">
        <f t="shared" si="0"/>
        <v>L1_S51_I134_PSie</v>
      </c>
      <c r="B16" s="1">
        <v>1</v>
      </c>
      <c r="C16" s="1">
        <v>51</v>
      </c>
      <c r="D16" s="6">
        <v>104</v>
      </c>
      <c r="E16">
        <v>5</v>
      </c>
      <c r="F16" s="1">
        <v>51</v>
      </c>
      <c r="G16" s="1" t="str">
        <f t="shared" si="1"/>
        <v>Lena stolpert in die Bar. Sie hat die erste Anzahlung erhalten.</v>
      </c>
      <c r="H16" s="1" t="str">
        <f t="shared" si="2"/>
        <v>Lena</v>
      </c>
      <c r="I16" s="1" t="str">
        <f t="shared" si="3"/>
        <v>Merle</v>
      </c>
      <c r="J16" s="1" t="s">
        <v>110</v>
      </c>
      <c r="L16" s="1" t="s">
        <v>68</v>
      </c>
      <c r="N16" s="1" t="s">
        <v>111</v>
      </c>
      <c r="O16" s="1" t="str">
        <f t="shared" si="4"/>
        <v>in die Bar.</v>
      </c>
      <c r="P16" s="1" t="str">
        <f t="shared" si="5"/>
        <v>in die Bar</v>
      </c>
      <c r="Q16" s="1" t="str">
        <f t="shared" si="6"/>
        <v>Sie</v>
      </c>
      <c r="R16" s="1" t="s">
        <v>6</v>
      </c>
      <c r="S16" s="1" t="s">
        <v>25</v>
      </c>
      <c r="T16" s="1" t="s">
        <v>112</v>
      </c>
      <c r="U16" s="1" t="s">
        <v>113</v>
      </c>
      <c r="W16" s="1" t="str">
        <f t="shared" si="7"/>
        <v>Anzahlung</v>
      </c>
      <c r="X16" s="1" t="str">
        <f t="shared" si="8"/>
        <v>erhalten.</v>
      </c>
      <c r="Y16" s="1" t="s">
        <v>114</v>
      </c>
      <c r="Z16" s="1">
        <f>[1]main!Z52</f>
        <v>134</v>
      </c>
      <c r="AA16" s="1" t="str">
        <f>[1]main!AA52</f>
        <v>Lena</v>
      </c>
      <c r="AB16" s="1" t="str">
        <f>[1]main!AB52</f>
        <v>f</v>
      </c>
      <c r="AC16" s="1">
        <f>[1]main!AC52</f>
        <v>6.8857142859999998</v>
      </c>
      <c r="AD16" s="1">
        <f>[1]main!AD52</f>
        <v>0.322802851</v>
      </c>
      <c r="AE16" s="1">
        <f>[1]main!AE52</f>
        <v>7</v>
      </c>
      <c r="AF16" s="2" t="str">
        <f>[1]main!AF52</f>
        <v>f</v>
      </c>
      <c r="AG16" s="1" t="str">
        <f>[1]main!AG52</f>
        <v>Target</v>
      </c>
      <c r="AH16" s="1" t="str">
        <f>[1]main!AH52</f>
        <v>NA</v>
      </c>
      <c r="AI16" s="1">
        <f>[1]main!AI52</f>
        <v>2250000000</v>
      </c>
      <c r="AJ16" s="1" t="str">
        <f>[1]main!AJ52</f>
        <v>NA</v>
      </c>
      <c r="AK16" s="1" t="str">
        <f>[1]main!AK52</f>
        <v>NA</v>
      </c>
      <c r="AL16" s="1">
        <f>[1]main!AL52</f>
        <v>102</v>
      </c>
      <c r="AM16" s="1" t="str">
        <f>[1]main!AM52</f>
        <v>Merle</v>
      </c>
      <c r="AN16" s="1" t="str">
        <f>[1]main!AN52</f>
        <v>n</v>
      </c>
      <c r="AO16" s="1">
        <f>[1]main!AO52</f>
        <v>6.542857143</v>
      </c>
      <c r="AP16" s="1">
        <f>[1]main!AP52</f>
        <v>0.78000215500000003</v>
      </c>
      <c r="AQ16" s="1">
        <f>[1]main!AQ52</f>
        <v>7</v>
      </c>
      <c r="AR16" s="1" t="str">
        <f>[1]main!AR52</f>
        <v>f</v>
      </c>
      <c r="AS16" s="1" t="str">
        <f>[1]main!AS52</f>
        <v>Alternative</v>
      </c>
      <c r="AT16" s="1" t="str">
        <f>[1]main!AT52</f>
        <v>NA</v>
      </c>
      <c r="AU16" s="1" t="str">
        <f>[1]main!AU52</f>
        <v>NA</v>
      </c>
      <c r="AV16" s="1" t="str">
        <f>[1]main!AV52</f>
        <v>NA</v>
      </c>
      <c r="AW16" s="1" t="str">
        <f>[1]main!AW52</f>
        <v>NA</v>
      </c>
      <c r="AX16" s="1" t="str">
        <f>[1]main!AX52</f>
        <v>Er</v>
      </c>
      <c r="AY16" s="1" t="str">
        <f>[1]main!AY52</f>
        <v>Sie</v>
      </c>
      <c r="AZ16" s="2" t="str">
        <f>[1]main!AZ52</f>
        <v>Sie</v>
      </c>
      <c r="BA16" s="1" t="str">
        <f t="shared" si="9"/>
        <v>Wer stolpert in die Bar?</v>
      </c>
      <c r="BB16" s="13" t="str">
        <f t="shared" si="10"/>
        <v>Was tat Lena?</v>
      </c>
      <c r="BC16" s="1" t="str">
        <f t="shared" si="11"/>
        <v>Wohin stolpert Lena?</v>
      </c>
      <c r="BD16" s="1" t="str">
        <f t="shared" si="12"/>
        <v>Was hat Lena erhalten?</v>
      </c>
      <c r="BE16" s="1" t="s">
        <v>29</v>
      </c>
      <c r="BF16" s="1" t="str">
        <f>BC16</f>
        <v>Wohin stolpert Lena?</v>
      </c>
      <c r="BG16" s="1">
        <v>1</v>
      </c>
      <c r="BH16" s="1">
        <f t="shared" si="13"/>
        <v>1</v>
      </c>
      <c r="BI16" s="1" t="str">
        <f t="shared" si="14"/>
        <v>Wohin stolpert Lena?</v>
      </c>
      <c r="BJ16" s="1" t="str">
        <f>IF(BI16="NA","NA",P16)</f>
        <v>in die Bar</v>
      </c>
      <c r="BK16" s="1" t="str">
        <f t="shared" ref="BK16:BK22" si="25">BJ16</f>
        <v>in die Bar</v>
      </c>
      <c r="BL16" s="1" t="s">
        <v>115</v>
      </c>
      <c r="BM16" s="14">
        <v>1</v>
      </c>
      <c r="BN16" s="1" t="str">
        <f t="shared" si="16"/>
        <v>in die Bar</v>
      </c>
      <c r="BO16" s="1" t="str">
        <f t="shared" si="17"/>
        <v>in die Kneipe</v>
      </c>
      <c r="BP16" s="1" t="str">
        <f t="shared" si="18"/>
        <v/>
      </c>
      <c r="BQ16" s="1" t="str">
        <f t="shared" si="19"/>
        <v>Wohin stolpert Lena?</v>
      </c>
      <c r="BR16" s="1" t="str">
        <f t="shared" si="20"/>
        <v/>
      </c>
      <c r="BS16" s="1" t="str">
        <f t="shared" si="21"/>
        <v>Wohin stolpert Lena?</v>
      </c>
      <c r="BT16" s="1" t="str">
        <f t="shared" si="22"/>
        <v>Was hat Lena erhalten?</v>
      </c>
      <c r="BU16" s="1" t="str">
        <f t="shared" si="23"/>
        <v/>
      </c>
      <c r="BV16" s="1" t="str">
        <f t="shared" si="24"/>
        <v>Was hat Lena erhalten?</v>
      </c>
    </row>
    <row r="17" spans="1:74" ht="14.25" customHeight="1" x14ac:dyDescent="0.35">
      <c r="A17" s="1" t="str">
        <f t="shared" si="0"/>
        <v>L1_S99_I182_PSie</v>
      </c>
      <c r="B17" s="1">
        <v>1</v>
      </c>
      <c r="C17" s="1">
        <v>99</v>
      </c>
      <c r="D17" s="6">
        <v>105</v>
      </c>
      <c r="E17">
        <v>5</v>
      </c>
      <c r="F17" s="1">
        <v>99</v>
      </c>
      <c r="G17" s="1" t="str">
        <f t="shared" si="1"/>
        <v>Der Professor wandert aus der Burg. Sie hat eine hölzernes Schwert gekauft.</v>
      </c>
      <c r="H17" s="1" t="str">
        <f t="shared" si="2"/>
        <v>Der Professor</v>
      </c>
      <c r="I17" s="1" t="str">
        <f t="shared" si="3"/>
        <v>Die Professorin</v>
      </c>
      <c r="J17" s="1" t="s">
        <v>116</v>
      </c>
      <c r="M17" s="1" t="s">
        <v>117</v>
      </c>
      <c r="N17" s="1" t="s">
        <v>118</v>
      </c>
      <c r="O17" s="1" t="str">
        <f t="shared" si="4"/>
        <v>aus der Burg.</v>
      </c>
      <c r="P17" s="1" t="str">
        <f t="shared" si="5"/>
        <v>aus der Burg</v>
      </c>
      <c r="Q17" s="1" t="str">
        <f t="shared" si="6"/>
        <v>Sie</v>
      </c>
      <c r="R17" s="1" t="s">
        <v>6</v>
      </c>
      <c r="S17" s="1" t="s">
        <v>40</v>
      </c>
      <c r="T17" s="1" t="s">
        <v>119</v>
      </c>
      <c r="U17" s="1" t="s">
        <v>120</v>
      </c>
      <c r="W17" s="1" t="str">
        <f t="shared" si="7"/>
        <v>Schwert</v>
      </c>
      <c r="X17" s="1" t="str">
        <f t="shared" si="8"/>
        <v>gekauft.</v>
      </c>
      <c r="Y17" s="1" t="s">
        <v>104</v>
      </c>
      <c r="Z17" s="1">
        <f>[1]main!Z100</f>
        <v>182</v>
      </c>
      <c r="AA17" s="1" t="str">
        <f>[1]main!AA100</f>
        <v>Professor</v>
      </c>
      <c r="AB17" s="1" t="str">
        <f>[1]main!AB100</f>
        <v>NA</v>
      </c>
      <c r="AC17" s="1">
        <f>[1]main!AC100</f>
        <v>4.8499999999999996</v>
      </c>
      <c r="AD17" s="1" t="str">
        <f>[1]main!AD100</f>
        <v>NA</v>
      </c>
      <c r="AE17" s="1" t="str">
        <f>[1]main!AE100</f>
        <v>NA</v>
      </c>
      <c r="AF17" s="2" t="str">
        <f>[1]main!AF100</f>
        <v>m</v>
      </c>
      <c r="AG17" s="1" t="str">
        <f>[1]main!AG100</f>
        <v>Filler</v>
      </c>
      <c r="AH17" s="1" t="str">
        <f>[1]main!AH100</f>
        <v>NA</v>
      </c>
      <c r="AI17" s="1" t="str">
        <f>[1]main!AI100</f>
        <v>NA</v>
      </c>
      <c r="AJ17" s="1" t="str">
        <f>[1]main!AJ100</f>
        <v>Der</v>
      </c>
      <c r="AK17" s="1" t="str">
        <f>[1]main!AK100</f>
        <v>der</v>
      </c>
      <c r="AL17" s="1">
        <f>[1]main!AL100</f>
        <v>39</v>
      </c>
      <c r="AM17" s="1" t="str">
        <f>[1]main!AM100</f>
        <v>Professorin</v>
      </c>
      <c r="AN17" s="1" t="str">
        <f>[1]main!AN100</f>
        <v>NA</v>
      </c>
      <c r="AO17" s="1" t="str">
        <f>[1]main!AO100</f>
        <v>NA</v>
      </c>
      <c r="AP17" s="1" t="str">
        <f>[1]main!AP100</f>
        <v>NA</v>
      </c>
      <c r="AQ17" s="1" t="str">
        <f>[1]main!AQ100</f>
        <v>NA</v>
      </c>
      <c r="AR17" s="1" t="str">
        <f>[1]main!AR100</f>
        <v>NA</v>
      </c>
      <c r="AS17" s="1" t="str">
        <f>[1]main!AS100</f>
        <v>Alternative</v>
      </c>
      <c r="AT17" s="1" t="str">
        <f>[1]main!AT100</f>
        <v>NA</v>
      </c>
      <c r="AU17" s="1" t="str">
        <f>[1]main!AU100</f>
        <v>NA</v>
      </c>
      <c r="AV17" s="1" t="str">
        <f>[1]main!AV100</f>
        <v>Die</v>
      </c>
      <c r="AW17" s="1" t="str">
        <f>[1]main!AW100</f>
        <v>die</v>
      </c>
      <c r="AX17" s="1" t="str">
        <f>[1]main!AX100</f>
        <v>Er</v>
      </c>
      <c r="AY17" s="1" t="str">
        <f>[1]main!AY100</f>
        <v>Sie</v>
      </c>
      <c r="AZ17" s="2" t="str">
        <f>[1]main!AZ100</f>
        <v>Sie</v>
      </c>
      <c r="BA17" s="1" t="str">
        <f t="shared" si="9"/>
        <v>Wer wandert aus der Burg?</v>
      </c>
      <c r="BB17" s="13" t="str">
        <f t="shared" si="10"/>
        <v>Was tat der Professor?</v>
      </c>
      <c r="BC17" s="1" t="str">
        <f t="shared" si="11"/>
        <v>Woher wandert der Professor?</v>
      </c>
      <c r="BD17" s="1" t="str">
        <f t="shared" si="12"/>
        <v>Was hat der Professor gekauft?</v>
      </c>
      <c r="BE17" s="1" t="s">
        <v>29</v>
      </c>
      <c r="BF17" s="1" t="str">
        <f>BC17</f>
        <v>Woher wandert der Professor?</v>
      </c>
      <c r="BG17" s="1">
        <v>4</v>
      </c>
      <c r="BH17" s="1">
        <f t="shared" si="13"/>
        <v>0</v>
      </c>
      <c r="BI17" s="1" t="str">
        <f t="shared" si="14"/>
        <v>NA</v>
      </c>
      <c r="BJ17" s="1" t="str">
        <f>IF(BI17="NA","NA",P17)</f>
        <v>NA</v>
      </c>
      <c r="BK17" s="1" t="str">
        <f t="shared" si="25"/>
        <v>NA</v>
      </c>
      <c r="BL17" s="1" t="s">
        <v>14</v>
      </c>
      <c r="BM17" s="14">
        <v>1</v>
      </c>
      <c r="BN17" s="1" t="str">
        <f t="shared" si="16"/>
        <v>NA</v>
      </c>
      <c r="BO17" s="1" t="str">
        <f t="shared" si="17"/>
        <v>NA</v>
      </c>
      <c r="BP17" s="1" t="str">
        <f t="shared" si="18"/>
        <v/>
      </c>
      <c r="BQ17" s="1" t="str">
        <f t="shared" si="19"/>
        <v/>
      </c>
      <c r="BR17" s="1" t="str">
        <f t="shared" si="20"/>
        <v>Woher wandert der Professor?</v>
      </c>
      <c r="BS17" s="1" t="str">
        <f t="shared" si="21"/>
        <v>Woher wandert der Professor?</v>
      </c>
      <c r="BT17" s="1" t="str">
        <f t="shared" si="22"/>
        <v>Was hat der Professor gekauft?</v>
      </c>
      <c r="BU17" s="1" t="str">
        <f t="shared" si="23"/>
        <v/>
      </c>
      <c r="BV17" s="1" t="str">
        <f t="shared" si="24"/>
        <v>Was hat der Professor gekauft?</v>
      </c>
    </row>
    <row r="18" spans="1:74" ht="14.25" customHeight="1" x14ac:dyDescent="0.35">
      <c r="A18" s="1" t="str">
        <f t="shared" si="0"/>
        <v>L1_S7_I7_PEr</v>
      </c>
      <c r="B18" s="1">
        <v>1</v>
      </c>
      <c r="C18" s="1">
        <v>7</v>
      </c>
      <c r="D18" s="6">
        <v>106</v>
      </c>
      <c r="E18">
        <v>5</v>
      </c>
      <c r="F18" s="1">
        <v>7</v>
      </c>
      <c r="G18" s="1" t="str">
        <f t="shared" si="1"/>
        <v>Maximilian geht zur Pommesbude. Er hat die grauenvolle Abnehmkur überstanden.</v>
      </c>
      <c r="H18" s="1" t="str">
        <f t="shared" si="2"/>
        <v>Maximilian</v>
      </c>
      <c r="I18" s="1" t="str">
        <f t="shared" si="3"/>
        <v>Simon</v>
      </c>
      <c r="J18" s="1" t="s">
        <v>121</v>
      </c>
      <c r="L18" s="1" t="s">
        <v>122</v>
      </c>
      <c r="N18" s="1" t="s">
        <v>123</v>
      </c>
      <c r="O18" s="1" t="str">
        <f t="shared" si="4"/>
        <v>zur Pommesbude.</v>
      </c>
      <c r="P18" s="1" t="str">
        <f t="shared" si="5"/>
        <v>zur Pommesbude</v>
      </c>
      <c r="Q18" s="1" t="str">
        <f t="shared" si="6"/>
        <v>Er</v>
      </c>
      <c r="R18" s="1" t="s">
        <v>6</v>
      </c>
      <c r="S18" s="1" t="s">
        <v>25</v>
      </c>
      <c r="T18" s="1" t="s">
        <v>124</v>
      </c>
      <c r="U18" s="1" t="s">
        <v>125</v>
      </c>
      <c r="W18" s="1" t="str">
        <f t="shared" si="7"/>
        <v>Abnehmkur</v>
      </c>
      <c r="X18" s="1" t="str">
        <f t="shared" si="8"/>
        <v>überstanden.</v>
      </c>
      <c r="Y18" s="1" t="s">
        <v>126</v>
      </c>
      <c r="Z18" s="1">
        <f>[1]main!Z8</f>
        <v>7</v>
      </c>
      <c r="AA18" s="1" t="str">
        <f>[1]main!AA8</f>
        <v>Maximilian</v>
      </c>
      <c r="AB18" s="1" t="str">
        <f>[1]main!AB8</f>
        <v>m</v>
      </c>
      <c r="AC18" s="1">
        <f>[1]main!AC8</f>
        <v>1.114285714</v>
      </c>
      <c r="AD18" s="1">
        <f>[1]main!AD8</f>
        <v>0.40376380499999998</v>
      </c>
      <c r="AE18" s="1">
        <f>[1]main!AE8</f>
        <v>1</v>
      </c>
      <c r="AF18" s="2" t="str">
        <f>[1]main!AF8</f>
        <v>m</v>
      </c>
      <c r="AG18" s="1" t="str">
        <f>[1]main!AG8</f>
        <v>Target</v>
      </c>
      <c r="AH18" s="1" t="str">
        <f>[1]main!AH8</f>
        <v>NA</v>
      </c>
      <c r="AI18" s="1">
        <f>[1]main!AI8</f>
        <v>176000000</v>
      </c>
      <c r="AJ18" s="1" t="str">
        <f>[1]main!AJ8</f>
        <v>NA</v>
      </c>
      <c r="AK18" s="1" t="str">
        <f>[1]main!AK8</f>
        <v>NA</v>
      </c>
      <c r="AL18" s="1">
        <f>[1]main!AL8</f>
        <v>39</v>
      </c>
      <c r="AM18" s="1" t="str">
        <f>[1]main!AM8</f>
        <v>Simon</v>
      </c>
      <c r="AN18" s="1" t="str">
        <f>[1]main!AN8</f>
        <v>m</v>
      </c>
      <c r="AO18" s="1">
        <f>[1]main!AO8</f>
        <v>1.5142857139999999</v>
      </c>
      <c r="AP18" s="1">
        <f>[1]main!AP8</f>
        <v>1.2216533780000001</v>
      </c>
      <c r="AQ18" s="1">
        <f>[1]main!AQ8</f>
        <v>1</v>
      </c>
      <c r="AR18" s="1" t="str">
        <f>[1]main!AR8</f>
        <v>m</v>
      </c>
      <c r="AS18" s="1" t="str">
        <f>[1]main!AS8</f>
        <v>Alternative</v>
      </c>
      <c r="AT18" s="1" t="str">
        <f>[1]main!AT8</f>
        <v>NA</v>
      </c>
      <c r="AU18" s="1" t="str">
        <f>[1]main!AU8</f>
        <v>NA</v>
      </c>
      <c r="AV18" s="1" t="str">
        <f>[1]main!AV8</f>
        <v>NA</v>
      </c>
      <c r="AW18" s="1" t="str">
        <f>[1]main!AW8</f>
        <v>NA</v>
      </c>
      <c r="AX18" s="1" t="str">
        <f>[1]main!AX8</f>
        <v>Er</v>
      </c>
      <c r="AY18" s="1" t="str">
        <f>[1]main!AY8</f>
        <v>Sie</v>
      </c>
      <c r="AZ18" s="2" t="str">
        <f>[1]main!AZ8</f>
        <v>Er</v>
      </c>
      <c r="BA18" s="1" t="str">
        <f t="shared" si="9"/>
        <v>Wer geht zur Pommesbude?</v>
      </c>
      <c r="BB18" s="13" t="str">
        <f t="shared" si="10"/>
        <v>Was tat Maximilian?</v>
      </c>
      <c r="BC18" s="1" t="str">
        <f t="shared" si="11"/>
        <v>Wohin geht Maximilian?</v>
      </c>
      <c r="BD18" s="1" t="str">
        <f t="shared" si="12"/>
        <v>Was hat Maximilian überstanden?</v>
      </c>
      <c r="BE18" s="1" t="s">
        <v>29</v>
      </c>
      <c r="BF18" s="1" t="str">
        <f>BC18</f>
        <v>Wohin geht Maximilian?</v>
      </c>
      <c r="BG18" s="1">
        <v>3</v>
      </c>
      <c r="BH18" s="1">
        <f t="shared" si="13"/>
        <v>0</v>
      </c>
      <c r="BI18" s="1" t="str">
        <f t="shared" si="14"/>
        <v>NA</v>
      </c>
      <c r="BJ18" s="1" t="str">
        <f>IF(BI18="NA","NA",P18)</f>
        <v>NA</v>
      </c>
      <c r="BK18" s="1" t="str">
        <f t="shared" si="25"/>
        <v>NA</v>
      </c>
      <c r="BL18" s="1" t="s">
        <v>14</v>
      </c>
      <c r="BM18" s="14">
        <v>1</v>
      </c>
      <c r="BN18" s="1" t="str">
        <f t="shared" si="16"/>
        <v>NA</v>
      </c>
      <c r="BO18" s="1" t="str">
        <f t="shared" si="17"/>
        <v>NA</v>
      </c>
      <c r="BP18" s="1" t="str">
        <f t="shared" si="18"/>
        <v/>
      </c>
      <c r="BQ18" s="1" t="str">
        <f t="shared" si="19"/>
        <v>Wohin geht Maximilian?</v>
      </c>
      <c r="BR18" s="1" t="str">
        <f t="shared" si="20"/>
        <v/>
      </c>
      <c r="BS18" s="1" t="str">
        <f t="shared" si="21"/>
        <v>Wohin geht Maximilian?</v>
      </c>
      <c r="BT18" s="1" t="str">
        <f t="shared" si="22"/>
        <v>Was hat Maximilian überstanden?</v>
      </c>
      <c r="BU18" s="1" t="str">
        <f t="shared" si="23"/>
        <v/>
      </c>
      <c r="BV18" s="1" t="str">
        <f t="shared" si="24"/>
        <v>Was hat Maximilian überstanden?</v>
      </c>
    </row>
    <row r="19" spans="1:74" ht="14.25" customHeight="1" x14ac:dyDescent="0.35">
      <c r="A19" s="1" t="str">
        <f t="shared" si="0"/>
        <v>L1_S35_I77_PSie</v>
      </c>
      <c r="B19" s="1">
        <v>1</v>
      </c>
      <c r="C19" s="1">
        <v>35</v>
      </c>
      <c r="D19" s="6">
        <v>107</v>
      </c>
      <c r="E19">
        <v>5</v>
      </c>
      <c r="F19" s="1">
        <v>35</v>
      </c>
      <c r="G19" s="1" t="str">
        <f t="shared" si="1"/>
        <v>Jamie liegt vor dem Fernseher. Sie hat ein neues Trainingsprogram angefangen.</v>
      </c>
      <c r="H19" s="1" t="str">
        <f t="shared" si="2"/>
        <v>Jamie</v>
      </c>
      <c r="I19" s="1" t="str">
        <f t="shared" si="3"/>
        <v>Daniel</v>
      </c>
      <c r="J19" s="1" t="s">
        <v>105</v>
      </c>
      <c r="K19" s="1" t="s">
        <v>80</v>
      </c>
      <c r="N19" s="1" t="s">
        <v>127</v>
      </c>
      <c r="O19" s="1" t="str">
        <f t="shared" si="4"/>
        <v>vor dem Fernseher.</v>
      </c>
      <c r="P19" s="1" t="str">
        <f t="shared" si="5"/>
        <v>vor dem Fernseher</v>
      </c>
      <c r="Q19" s="1" t="str">
        <f t="shared" si="6"/>
        <v>Sie</v>
      </c>
      <c r="R19" s="1" t="s">
        <v>6</v>
      </c>
      <c r="S19" s="1" t="s">
        <v>7</v>
      </c>
      <c r="T19" s="1" t="s">
        <v>128</v>
      </c>
      <c r="U19" s="1" t="s">
        <v>129</v>
      </c>
      <c r="W19" s="1" t="str">
        <f t="shared" si="7"/>
        <v>Trainingsprogram</v>
      </c>
      <c r="X19" s="1" t="str">
        <f t="shared" si="8"/>
        <v>angefangen.</v>
      </c>
      <c r="Y19" s="1" t="s">
        <v>130</v>
      </c>
      <c r="Z19" s="1">
        <f>[1]main!Z36</f>
        <v>77</v>
      </c>
      <c r="AA19" s="1" t="str">
        <f>[1]main!AA36</f>
        <v>Jamie</v>
      </c>
      <c r="AB19" s="1" t="str">
        <f>[1]main!AB36</f>
        <v>n</v>
      </c>
      <c r="AC19" s="1">
        <f>[1]main!AC36</f>
        <v>4.1142857140000002</v>
      </c>
      <c r="AD19" s="1">
        <f>[1]main!AD36</f>
        <v>1.0224373579999999</v>
      </c>
      <c r="AE19" s="1">
        <f>[1]main!AE36</f>
        <v>4</v>
      </c>
      <c r="AF19" s="2" t="str">
        <f>[1]main!AF36</f>
        <v>n</v>
      </c>
      <c r="AG19" s="1" t="str">
        <f>[1]main!AG36</f>
        <v>Target</v>
      </c>
      <c r="AH19" s="1" t="str">
        <f>[1]main!AH36</f>
        <v>NA</v>
      </c>
      <c r="AI19" s="1">
        <f>[1]main!AI36</f>
        <v>2900000000</v>
      </c>
      <c r="AJ19" s="1" t="str">
        <f>[1]main!AJ36</f>
        <v>NA</v>
      </c>
      <c r="AK19" s="1" t="str">
        <f>[1]main!AK36</f>
        <v>NA</v>
      </c>
      <c r="AL19" s="1">
        <f>[1]main!AL36</f>
        <v>27</v>
      </c>
      <c r="AM19" s="1" t="str">
        <f>[1]main!AM36</f>
        <v>Daniel</v>
      </c>
      <c r="AN19" s="1" t="str">
        <f>[1]main!AN36</f>
        <v>m</v>
      </c>
      <c r="AO19" s="1">
        <f>[1]main!AO36</f>
        <v>1.2857142859999999</v>
      </c>
      <c r="AP19" s="1">
        <f>[1]main!AP36</f>
        <v>0.62173517</v>
      </c>
      <c r="AQ19" s="1">
        <f>[1]main!AQ36</f>
        <v>1</v>
      </c>
      <c r="AR19" s="1" t="str">
        <f>[1]main!AR36</f>
        <v>m</v>
      </c>
      <c r="AS19" s="1" t="str">
        <f>[1]main!AS36</f>
        <v>Alternative</v>
      </c>
      <c r="AT19" s="1" t="str">
        <f>[1]main!AT36</f>
        <v>NA</v>
      </c>
      <c r="AU19" s="1" t="str">
        <f>[1]main!AU36</f>
        <v>NA</v>
      </c>
      <c r="AV19" s="1" t="str">
        <f>[1]main!AV36</f>
        <v>NA</v>
      </c>
      <c r="AW19" s="1" t="str">
        <f>[1]main!AW36</f>
        <v>NA</v>
      </c>
      <c r="AX19" s="1" t="str">
        <f>[1]main!AX36</f>
        <v>Er</v>
      </c>
      <c r="AY19" s="1" t="str">
        <f>[1]main!AY36</f>
        <v>Sie</v>
      </c>
      <c r="AZ19" s="2" t="str">
        <f>[1]main!AZ36</f>
        <v>Sie</v>
      </c>
      <c r="BA19" s="1" t="str">
        <f t="shared" si="9"/>
        <v>Wer liegt vor dem Fernseher?</v>
      </c>
      <c r="BB19" s="13" t="str">
        <f t="shared" si="10"/>
        <v>Was tat Jamie?</v>
      </c>
      <c r="BC19" s="1" t="str">
        <f t="shared" si="11"/>
        <v>Wo liegt Jamie?</v>
      </c>
      <c r="BD19" s="1" t="str">
        <f t="shared" si="12"/>
        <v>Was hat Jamie angefangen?</v>
      </c>
      <c r="BE19" s="1" t="s">
        <v>29</v>
      </c>
      <c r="BF19" s="1" t="str">
        <f>BC19</f>
        <v>Wo liegt Jamie?</v>
      </c>
      <c r="BG19" s="1">
        <v>1</v>
      </c>
      <c r="BH19" s="1">
        <f t="shared" si="13"/>
        <v>1</v>
      </c>
      <c r="BI19" s="1" t="str">
        <f t="shared" si="14"/>
        <v>Wo liegt Jamie?</v>
      </c>
      <c r="BJ19" s="1" t="str">
        <f>IF(BI19="NA","NA",P19)</f>
        <v>vor dem Fernseher</v>
      </c>
      <c r="BK19" s="1" t="str">
        <f t="shared" si="25"/>
        <v>vor dem Fernseher</v>
      </c>
      <c r="BL19" s="1" t="s">
        <v>131</v>
      </c>
      <c r="BM19" s="14">
        <v>1</v>
      </c>
      <c r="BN19" s="1" t="str">
        <f t="shared" si="16"/>
        <v>vor dem Fernseher</v>
      </c>
      <c r="BO19" s="1" t="str">
        <f t="shared" si="17"/>
        <v>neben dem Fernseher</v>
      </c>
      <c r="BP19" s="1" t="str">
        <f t="shared" si="18"/>
        <v>Wo liegt Jamie?</v>
      </c>
      <c r="BQ19" s="1" t="str">
        <f t="shared" si="19"/>
        <v/>
      </c>
      <c r="BR19" s="1" t="str">
        <f t="shared" si="20"/>
        <v/>
      </c>
      <c r="BS19" s="1" t="str">
        <f t="shared" si="21"/>
        <v>Wo liegt Jamie?</v>
      </c>
      <c r="BT19" s="1" t="str">
        <f t="shared" si="22"/>
        <v>Was hat Jamie angefangen?</v>
      </c>
      <c r="BU19" s="1" t="str">
        <f t="shared" si="23"/>
        <v/>
      </c>
      <c r="BV19" s="1" t="str">
        <f t="shared" si="24"/>
        <v>Was hat Jamie angefangen?</v>
      </c>
    </row>
    <row r="20" spans="1:74" ht="14.25" customHeight="1" x14ac:dyDescent="0.35">
      <c r="A20" s="1" t="str">
        <f t="shared" si="0"/>
        <v>L1_S91_I174_PSie</v>
      </c>
      <c r="B20" s="1">
        <v>1</v>
      </c>
      <c r="C20" s="1">
        <v>91</v>
      </c>
      <c r="D20" s="6">
        <v>108</v>
      </c>
      <c r="E20">
        <v>5</v>
      </c>
      <c r="F20" s="1">
        <v>91</v>
      </c>
      <c r="G20" s="1" t="str">
        <f t="shared" si="1"/>
        <v>Der Psychiater bangt in der Universität. Sie hat die wichtige Präsentation vermasselt.</v>
      </c>
      <c r="H20" s="1" t="str">
        <f t="shared" si="2"/>
        <v>Der Psychiater</v>
      </c>
      <c r="I20" s="1" t="str">
        <f t="shared" si="3"/>
        <v>Die Psychiaterin</v>
      </c>
      <c r="J20" s="1" t="s">
        <v>132</v>
      </c>
      <c r="K20" s="1" t="s">
        <v>61</v>
      </c>
      <c r="N20" s="1" t="s">
        <v>133</v>
      </c>
      <c r="O20" s="1" t="str">
        <f t="shared" si="4"/>
        <v>in der Universität.</v>
      </c>
      <c r="P20" s="1" t="str">
        <f t="shared" si="5"/>
        <v>in der Universität</v>
      </c>
      <c r="Q20" s="1" t="str">
        <f t="shared" si="6"/>
        <v>Sie</v>
      </c>
      <c r="R20" s="1" t="s">
        <v>6</v>
      </c>
      <c r="S20" s="1" t="s">
        <v>25</v>
      </c>
      <c r="T20" s="1" t="s">
        <v>134</v>
      </c>
      <c r="U20" s="1" t="s">
        <v>135</v>
      </c>
      <c r="W20" s="1" t="str">
        <f t="shared" si="7"/>
        <v>Präsentation</v>
      </c>
      <c r="X20" s="1" t="str">
        <f t="shared" si="8"/>
        <v>vermasselt.</v>
      </c>
      <c r="Y20" s="1" t="s">
        <v>136</v>
      </c>
      <c r="Z20" s="1">
        <f>[1]main!Z92</f>
        <v>174</v>
      </c>
      <c r="AA20" s="1" t="str">
        <f>[1]main!AA92</f>
        <v>Psychiater</v>
      </c>
      <c r="AB20" s="1" t="str">
        <f>[1]main!AB92</f>
        <v>NA</v>
      </c>
      <c r="AC20" s="1">
        <f>[1]main!AC92</f>
        <v>4.05</v>
      </c>
      <c r="AD20" s="1" t="str">
        <f>[1]main!AD92</f>
        <v>NA</v>
      </c>
      <c r="AE20" s="1" t="str">
        <f>[1]main!AE92</f>
        <v>NA</v>
      </c>
      <c r="AF20" s="2" t="str">
        <f>[1]main!AF92</f>
        <v>m</v>
      </c>
      <c r="AG20" s="1" t="str">
        <f>[1]main!AG92</f>
        <v>Filler</v>
      </c>
      <c r="AH20" s="1" t="str">
        <f>[1]main!AH92</f>
        <v>NA</v>
      </c>
      <c r="AI20" s="1" t="str">
        <f>[1]main!AI92</f>
        <v>NA</v>
      </c>
      <c r="AJ20" s="1" t="str">
        <f>[1]main!AJ92</f>
        <v>Der</v>
      </c>
      <c r="AK20" s="1" t="str">
        <f>[1]main!AK92</f>
        <v>der</v>
      </c>
      <c r="AL20" s="1">
        <f>[1]main!AL92</f>
        <v>31</v>
      </c>
      <c r="AM20" s="1" t="str">
        <f>[1]main!AM92</f>
        <v>Psychiaterin</v>
      </c>
      <c r="AN20" s="1" t="str">
        <f>[1]main!AN92</f>
        <v>NA</v>
      </c>
      <c r="AO20" s="1" t="str">
        <f>[1]main!AO92</f>
        <v>NA</v>
      </c>
      <c r="AP20" s="1" t="str">
        <f>[1]main!AP92</f>
        <v>NA</v>
      </c>
      <c r="AQ20" s="1" t="str">
        <f>[1]main!AQ92</f>
        <v>NA</v>
      </c>
      <c r="AR20" s="1" t="str">
        <f>[1]main!AR92</f>
        <v>NA</v>
      </c>
      <c r="AS20" s="1" t="str">
        <f>[1]main!AS92</f>
        <v>Alternative</v>
      </c>
      <c r="AT20" s="1" t="str">
        <f>[1]main!AT92</f>
        <v>NA</v>
      </c>
      <c r="AU20" s="1" t="str">
        <f>[1]main!AU92</f>
        <v>NA</v>
      </c>
      <c r="AV20" s="1" t="str">
        <f>[1]main!AV92</f>
        <v>Die</v>
      </c>
      <c r="AW20" s="1" t="str">
        <f>[1]main!AW92</f>
        <v>die</v>
      </c>
      <c r="AX20" s="1" t="str">
        <f>[1]main!AX92</f>
        <v>Er</v>
      </c>
      <c r="AY20" s="1" t="str">
        <f>[1]main!AY92</f>
        <v>Sie</v>
      </c>
      <c r="AZ20" s="2" t="str">
        <f>[1]main!AZ92</f>
        <v>Sie</v>
      </c>
      <c r="BA20" s="1" t="str">
        <f t="shared" si="9"/>
        <v>Wer bangt in der Universität?</v>
      </c>
      <c r="BB20" s="13" t="str">
        <f t="shared" si="10"/>
        <v>Was tat der Psychiater?</v>
      </c>
      <c r="BC20" s="1" t="str">
        <f t="shared" si="11"/>
        <v>Wo bangt der Psychiater?</v>
      </c>
      <c r="BD20" s="1" t="str">
        <f t="shared" si="12"/>
        <v>Was hat der Psychiater vermasselt?</v>
      </c>
      <c r="BE20" s="1" t="s">
        <v>29</v>
      </c>
      <c r="BF20" s="1" t="str">
        <f>BC20</f>
        <v>Wo bangt der Psychiater?</v>
      </c>
      <c r="BG20" s="1">
        <v>4</v>
      </c>
      <c r="BH20" s="1">
        <f t="shared" si="13"/>
        <v>0</v>
      </c>
      <c r="BI20" s="1" t="str">
        <f t="shared" si="14"/>
        <v>NA</v>
      </c>
      <c r="BJ20" s="1" t="str">
        <f>IF(BI20="NA","NA",P20)</f>
        <v>NA</v>
      </c>
      <c r="BK20" s="1" t="str">
        <f t="shared" si="25"/>
        <v>NA</v>
      </c>
      <c r="BL20" s="1" t="s">
        <v>14</v>
      </c>
      <c r="BM20" s="14">
        <v>1</v>
      </c>
      <c r="BN20" s="1" t="str">
        <f t="shared" si="16"/>
        <v>NA</v>
      </c>
      <c r="BO20" s="1" t="str">
        <f t="shared" si="17"/>
        <v>NA</v>
      </c>
      <c r="BP20" s="1" t="str">
        <f t="shared" si="18"/>
        <v>Wo bangt der Psychiater?</v>
      </c>
      <c r="BQ20" s="1" t="str">
        <f t="shared" si="19"/>
        <v/>
      </c>
      <c r="BR20" s="1" t="str">
        <f t="shared" si="20"/>
        <v/>
      </c>
      <c r="BS20" s="1" t="str">
        <f t="shared" si="21"/>
        <v>Wo bangt der Psychiater?</v>
      </c>
      <c r="BT20" s="1" t="str">
        <f t="shared" si="22"/>
        <v>Was hat der Psychiater vermasselt?</v>
      </c>
      <c r="BU20" s="1" t="str">
        <f t="shared" si="23"/>
        <v/>
      </c>
      <c r="BV20" s="1" t="str">
        <f t="shared" si="24"/>
        <v>Was hat der Psychiater vermasselt?</v>
      </c>
    </row>
    <row r="21" spans="1:74" ht="14.25" customHeight="1" x14ac:dyDescent="0.35">
      <c r="A21" s="1" t="str">
        <f t="shared" si="0"/>
        <v>L1_S117_I200_PSie</v>
      </c>
      <c r="B21" s="1">
        <v>1</v>
      </c>
      <c r="C21" s="1">
        <v>117</v>
      </c>
      <c r="D21" s="6">
        <v>109</v>
      </c>
      <c r="E21">
        <v>5</v>
      </c>
      <c r="F21" s="1">
        <v>117</v>
      </c>
      <c r="G21" s="1" t="str">
        <f t="shared" si="1"/>
        <v>Der Dachdecker kommt vom Vortrag. Sie hat heute wieder Nichts gelernt.</v>
      </c>
      <c r="H21" s="1" t="str">
        <f t="shared" si="2"/>
        <v>Der Dachdecker</v>
      </c>
      <c r="I21" s="1" t="str">
        <f t="shared" si="3"/>
        <v>Die Dachdeckerin</v>
      </c>
      <c r="J21" s="1" t="s">
        <v>30</v>
      </c>
      <c r="M21" s="1" t="s">
        <v>31</v>
      </c>
      <c r="N21" s="1" t="s">
        <v>137</v>
      </c>
      <c r="O21" s="1" t="str">
        <f t="shared" si="4"/>
        <v>vom Vortrag.</v>
      </c>
      <c r="P21" s="1" t="str">
        <f t="shared" si="5"/>
        <v>vom Vortrag</v>
      </c>
      <c r="Q21" s="1" t="str">
        <f t="shared" si="6"/>
        <v>Sie</v>
      </c>
      <c r="R21" s="1" t="s">
        <v>6</v>
      </c>
      <c r="S21" s="1" t="s">
        <v>138</v>
      </c>
      <c r="T21" s="1" t="s">
        <v>139</v>
      </c>
      <c r="U21" s="1" t="s">
        <v>140</v>
      </c>
      <c r="W21" s="1" t="str">
        <f t="shared" si="7"/>
        <v>Nichts</v>
      </c>
      <c r="X21" s="1" t="str">
        <f t="shared" si="8"/>
        <v>gelernt.</v>
      </c>
      <c r="Y21" s="1" t="s">
        <v>141</v>
      </c>
      <c r="Z21" s="1">
        <f>[1]main!Z118</f>
        <v>200</v>
      </c>
      <c r="AA21" s="1" t="str">
        <f>[1]main!AA118</f>
        <v>Dachdecker</v>
      </c>
      <c r="AB21" s="1" t="str">
        <f>[1]main!AB118</f>
        <v>NA</v>
      </c>
      <c r="AC21" s="1">
        <f>[1]main!AC118</f>
        <v>6.375</v>
      </c>
      <c r="AD21" s="1" t="str">
        <f>[1]main!AD118</f>
        <v>NA</v>
      </c>
      <c r="AE21" s="1" t="str">
        <f>[1]main!AE118</f>
        <v>NA</v>
      </c>
      <c r="AF21" s="2" t="str">
        <f>[1]main!AF118</f>
        <v>m</v>
      </c>
      <c r="AG21" s="1" t="str">
        <f>[1]main!AG118</f>
        <v>Filler</v>
      </c>
      <c r="AH21" s="1" t="str">
        <f>[1]main!AH118</f>
        <v>NA</v>
      </c>
      <c r="AI21" s="1" t="str">
        <f>[1]main!AI118</f>
        <v>NA</v>
      </c>
      <c r="AJ21" s="1" t="str">
        <f>[1]main!AJ118</f>
        <v>Der</v>
      </c>
      <c r="AK21" s="1" t="str">
        <f>[1]main!AK118</f>
        <v>der</v>
      </c>
      <c r="AL21" s="1">
        <f>[1]main!AL118</f>
        <v>57</v>
      </c>
      <c r="AM21" s="1" t="str">
        <f>[1]main!AM118</f>
        <v>Dachdeckerin</v>
      </c>
      <c r="AN21" s="1" t="str">
        <f>[1]main!AN118</f>
        <v>NA</v>
      </c>
      <c r="AO21" s="1" t="str">
        <f>[1]main!AO118</f>
        <v>NA</v>
      </c>
      <c r="AP21" s="1" t="str">
        <f>[1]main!AP118</f>
        <v>NA</v>
      </c>
      <c r="AQ21" s="1" t="str">
        <f>[1]main!AQ118</f>
        <v>NA</v>
      </c>
      <c r="AR21" s="1" t="str">
        <f>[1]main!AR118</f>
        <v>NA</v>
      </c>
      <c r="AS21" s="1" t="str">
        <f>[1]main!AS118</f>
        <v>Alternative</v>
      </c>
      <c r="AT21" s="1" t="str">
        <f>[1]main!AT118</f>
        <v>NA</v>
      </c>
      <c r="AU21" s="1" t="str">
        <f>[1]main!AU118</f>
        <v>NA</v>
      </c>
      <c r="AV21" s="1" t="str">
        <f>[1]main!AV118</f>
        <v>Die</v>
      </c>
      <c r="AW21" s="1" t="str">
        <f>[1]main!AW118</f>
        <v>die</v>
      </c>
      <c r="AX21" s="1" t="str">
        <f>[1]main!AX118</f>
        <v>Er</v>
      </c>
      <c r="AY21" s="1" t="str">
        <f>[1]main!AY118</f>
        <v>Sie</v>
      </c>
      <c r="AZ21" s="2" t="str">
        <f>[1]main!AZ118</f>
        <v>Sie</v>
      </c>
      <c r="BA21" s="1" t="str">
        <f t="shared" si="9"/>
        <v>Wer kommt vom Vortrag?</v>
      </c>
      <c r="BB21" s="13" t="str">
        <f t="shared" si="10"/>
        <v>Was tat der Dachdecker?</v>
      </c>
      <c r="BC21" s="1" t="str">
        <f t="shared" si="11"/>
        <v>Woher kommt der Dachdecker?</v>
      </c>
      <c r="BD21" s="1" t="str">
        <f t="shared" si="12"/>
        <v>Was hat der Dachdecker gelernt?</v>
      </c>
      <c r="BE21" s="1" t="s">
        <v>44</v>
      </c>
      <c r="BF21" s="1" t="str">
        <f>BA21</f>
        <v>Wer kommt vom Vortrag?</v>
      </c>
      <c r="BG21" s="1">
        <v>1</v>
      </c>
      <c r="BH21" s="1">
        <f t="shared" si="13"/>
        <v>1</v>
      </c>
      <c r="BI21" s="1" t="str">
        <f t="shared" si="14"/>
        <v>Wer kommt vom Vortrag?</v>
      </c>
      <c r="BJ21" s="1" t="str">
        <f>IF(BI21="NA","NA",H21)</f>
        <v>Der Dachdecker</v>
      </c>
      <c r="BK21" s="1" t="str">
        <f t="shared" si="25"/>
        <v>Der Dachdecker</v>
      </c>
      <c r="BL21" s="1" t="str">
        <f>I21</f>
        <v>Die Dachdeckerin</v>
      </c>
      <c r="BM21" s="14">
        <v>1</v>
      </c>
      <c r="BN21" s="1" t="str">
        <f t="shared" si="16"/>
        <v>Der Dachdecker</v>
      </c>
      <c r="BO21" s="1" t="str">
        <f t="shared" si="17"/>
        <v>Die Dachdeckerin</v>
      </c>
      <c r="BP21" s="1" t="str">
        <f t="shared" si="18"/>
        <v/>
      </c>
      <c r="BQ21" s="1" t="str">
        <f t="shared" si="19"/>
        <v/>
      </c>
      <c r="BR21" s="1" t="str">
        <f t="shared" si="20"/>
        <v>Woher kommt der Dachdecker?</v>
      </c>
      <c r="BS21" s="1" t="str">
        <f t="shared" si="21"/>
        <v>Woher kommt der Dachdecker?</v>
      </c>
      <c r="BT21" s="1" t="str">
        <f t="shared" si="22"/>
        <v>Was hat der Dachdecker gelernt?</v>
      </c>
      <c r="BU21" s="1" t="str">
        <f t="shared" si="23"/>
        <v/>
      </c>
      <c r="BV21" s="1" t="str">
        <f t="shared" si="24"/>
        <v>Was hat der Dachdecker gelernt?</v>
      </c>
    </row>
    <row r="22" spans="1:74" ht="14.25" customHeight="1" x14ac:dyDescent="0.35">
      <c r="A22" s="1" t="str">
        <f t="shared" si="0"/>
        <v>L1_S19_I19_PSie</v>
      </c>
      <c r="B22" s="1">
        <v>1</v>
      </c>
      <c r="C22" s="1">
        <v>19</v>
      </c>
      <c r="D22" s="6">
        <v>110</v>
      </c>
      <c r="E22">
        <v>5</v>
      </c>
      <c r="F22" s="1">
        <v>19</v>
      </c>
      <c r="G22" s="1" t="str">
        <f t="shared" si="1"/>
        <v>Sebastian erwacht von der Weinprobe. Sie hatte einen spaßigen Abend genossen.</v>
      </c>
      <c r="H22" s="1" t="str">
        <f t="shared" si="2"/>
        <v>Sebastian</v>
      </c>
      <c r="I22" s="1" t="str">
        <f t="shared" si="3"/>
        <v>Lia</v>
      </c>
      <c r="J22" s="1" t="s">
        <v>52</v>
      </c>
      <c r="M22" s="1" t="s">
        <v>142</v>
      </c>
      <c r="N22" s="1" t="s">
        <v>143</v>
      </c>
      <c r="O22" s="1" t="str">
        <f t="shared" si="4"/>
        <v>von der Weinprobe.</v>
      </c>
      <c r="P22" s="1" t="str">
        <f t="shared" si="5"/>
        <v>von der Weinprobe</v>
      </c>
      <c r="Q22" s="1" t="str">
        <f t="shared" si="6"/>
        <v>Sie</v>
      </c>
      <c r="R22" s="1" t="s">
        <v>39</v>
      </c>
      <c r="S22" s="1" t="s">
        <v>48</v>
      </c>
      <c r="T22" s="1" t="s">
        <v>144</v>
      </c>
      <c r="U22" s="1" t="s">
        <v>145</v>
      </c>
      <c r="W22" s="1" t="str">
        <f t="shared" si="7"/>
        <v>Abend</v>
      </c>
      <c r="X22" s="1" t="str">
        <f t="shared" si="8"/>
        <v>genossen.</v>
      </c>
      <c r="Y22" s="1" t="s">
        <v>146</v>
      </c>
      <c r="Z22" s="1">
        <f>[1]main!Z20</f>
        <v>19</v>
      </c>
      <c r="AA22" s="1" t="str">
        <f>[1]main!AA20</f>
        <v>Sebastian</v>
      </c>
      <c r="AB22" s="1" t="str">
        <f>[1]main!AB20</f>
        <v>m</v>
      </c>
      <c r="AC22" s="1">
        <f>[1]main!AC20</f>
        <v>1.228571429</v>
      </c>
      <c r="AD22" s="1">
        <f>[1]main!AD20</f>
        <v>0.645605702</v>
      </c>
      <c r="AE22" s="1">
        <f>[1]main!AE20</f>
        <v>1</v>
      </c>
      <c r="AF22" s="2" t="str">
        <f>[1]main!AF20</f>
        <v>m</v>
      </c>
      <c r="AG22" s="1" t="str">
        <f>[1]main!AG20</f>
        <v>Target</v>
      </c>
      <c r="AH22" s="1" t="str">
        <f>[1]main!AH20</f>
        <v>NA</v>
      </c>
      <c r="AI22" s="1">
        <f>[1]main!AI20</f>
        <v>2970000000</v>
      </c>
      <c r="AJ22" s="1" t="str">
        <f>[1]main!AJ20</f>
        <v>NA</v>
      </c>
      <c r="AK22" s="1" t="str">
        <f>[1]main!AK20</f>
        <v>NA</v>
      </c>
      <c r="AL22" s="1">
        <f>[1]main!AL20</f>
        <v>100</v>
      </c>
      <c r="AM22" s="1" t="str">
        <f>[1]main!AM20</f>
        <v>Lia</v>
      </c>
      <c r="AN22" s="1" t="str">
        <f>[1]main!AN20</f>
        <v>f</v>
      </c>
      <c r="AO22" s="1">
        <f>[1]main!AO20</f>
        <v>6.4285714289999998</v>
      </c>
      <c r="AP22" s="1">
        <f>[1]main!AP20</f>
        <v>0.94824029899999995</v>
      </c>
      <c r="AQ22" s="1">
        <f>[1]main!AQ20</f>
        <v>7</v>
      </c>
      <c r="AR22" s="1" t="str">
        <f>[1]main!AR20</f>
        <v>f</v>
      </c>
      <c r="AS22" s="1" t="str">
        <f>[1]main!AS20</f>
        <v>Alternative</v>
      </c>
      <c r="AT22" s="1" t="str">
        <f>[1]main!AT20</f>
        <v>NA</v>
      </c>
      <c r="AU22" s="1" t="str">
        <f>[1]main!AU20</f>
        <v>NA</v>
      </c>
      <c r="AV22" s="1" t="str">
        <f>[1]main!AV20</f>
        <v>NA</v>
      </c>
      <c r="AW22" s="1" t="str">
        <f>[1]main!AW20</f>
        <v>NA</v>
      </c>
      <c r="AX22" s="1" t="str">
        <f>[1]main!AX20</f>
        <v>Er</v>
      </c>
      <c r="AY22" s="1" t="str">
        <f>[1]main!AY20</f>
        <v>Sie</v>
      </c>
      <c r="AZ22" s="2" t="str">
        <f>[1]main!AZ20</f>
        <v>Sie</v>
      </c>
      <c r="BA22" s="1" t="str">
        <f t="shared" si="9"/>
        <v>Wer erwacht von der Weinprobe?</v>
      </c>
      <c r="BB22" s="13" t="str">
        <f t="shared" si="10"/>
        <v>Was tat Sebastian?</v>
      </c>
      <c r="BC22" s="1" t="str">
        <f t="shared" si="11"/>
        <v>Woher erwacht Sebastian?</v>
      </c>
      <c r="BD22" s="1" t="str">
        <f t="shared" si="12"/>
        <v>Was hatte Sebastian genossen?</v>
      </c>
      <c r="BE22" s="1" t="s">
        <v>29</v>
      </c>
      <c r="BF22" s="1" t="str">
        <f>BC22</f>
        <v>Woher erwacht Sebastian?</v>
      </c>
      <c r="BG22" s="1">
        <v>3</v>
      </c>
      <c r="BH22" s="1">
        <f t="shared" si="13"/>
        <v>0</v>
      </c>
      <c r="BI22" s="1" t="str">
        <f t="shared" si="14"/>
        <v>NA</v>
      </c>
      <c r="BJ22" s="1" t="str">
        <f>IF(BI22="NA","NA",P22)</f>
        <v>NA</v>
      </c>
      <c r="BK22" s="1" t="str">
        <f t="shared" si="25"/>
        <v>NA</v>
      </c>
      <c r="BL22" s="1" t="s">
        <v>14</v>
      </c>
      <c r="BM22" s="14">
        <v>1</v>
      </c>
      <c r="BN22" s="1" t="str">
        <f t="shared" si="16"/>
        <v>NA</v>
      </c>
      <c r="BO22" s="1" t="str">
        <f t="shared" si="17"/>
        <v>NA</v>
      </c>
      <c r="BP22" s="1" t="str">
        <f t="shared" si="18"/>
        <v/>
      </c>
      <c r="BQ22" s="1" t="str">
        <f t="shared" si="19"/>
        <v/>
      </c>
      <c r="BR22" s="1" t="str">
        <f t="shared" si="20"/>
        <v>Woher erwacht Sebastian?</v>
      </c>
      <c r="BS22" s="1" t="str">
        <f t="shared" si="21"/>
        <v>Woher erwacht Sebastian?</v>
      </c>
      <c r="BT22" s="1" t="str">
        <f t="shared" si="22"/>
        <v>Was hatte Sebastian genossen?</v>
      </c>
      <c r="BU22" s="1" t="str">
        <f t="shared" si="23"/>
        <v/>
      </c>
      <c r="BV22" s="1" t="str">
        <f t="shared" si="24"/>
        <v>Was hatte Sebastian genossen?</v>
      </c>
    </row>
    <row r="23" spans="1:7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700-000000000000}">
    <sortState xmlns:xlrd2="http://schemas.microsoft.com/office/spreadsheetml/2017/richdata2" ref="A2:BV22">
      <sortCondition ref="D1:D22"/>
    </sortState>
  </autoFilter>
  <conditionalFormatting sqref="R3:V22 X3:Y22">
    <cfRule type="containsText" dxfId="5" priority="6" operator="containsText" text="xx">
      <formula>NOT(ISERROR(SEARCH(("xx"),(R3))))</formula>
    </cfRule>
  </conditionalFormatting>
  <conditionalFormatting sqref="BE6 BE10">
    <cfRule type="containsText" dxfId="4" priority="3" operator="containsText" text="xx">
      <formula>NOT(ISERROR(SEARCH(("xx"),(BE6))))</formula>
    </cfRule>
  </conditionalFormatting>
  <conditionalFormatting sqref="BE14 BE18">
    <cfRule type="containsText" dxfId="3" priority="4" operator="containsText" text="xx">
      <formula>NOT(ISERROR(SEARCH(("xx"),(BE14))))</formula>
    </cfRule>
  </conditionalFormatting>
  <conditionalFormatting sqref="BE22">
    <cfRule type="containsText" dxfId="2" priority="5" operator="containsText" text="xx">
      <formula>NOT(ISERROR(SEARCH(("xx"),(BE22))))</formula>
    </cfRule>
  </conditionalFormatting>
  <conditionalFormatting sqref="R2:V2 X2:Y2">
    <cfRule type="containsText" dxfId="1" priority="1" operator="containsText" text="xx">
      <formula>NOT(ISERROR(SEARCH(("xx"),(R2))))</formula>
    </cfRule>
  </conditionalFormatting>
  <conditionalFormatting sqref="BE2">
    <cfRule type="containsText" dxfId="0" priority="2" operator="containsText" text="xx">
      <formula>NOT(ISERROR(SEARCH(("xx"),(BE2))))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2022-05-10T08:52:12Z</dcterms:created>
  <dcterms:modified xsi:type="dcterms:W3CDTF">2022-05-10T08:52:23Z</dcterms:modified>
</cp:coreProperties>
</file>